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fileSharing readOnlyRecommended="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emailarizona-my.sharepoint.com/personal/stuartwells_email_arizona_edu/Documents/Mt graham red squirrel breeding program development/physiology data/"/>
    </mc:Choice>
  </mc:AlternateContent>
  <xr:revisionPtr revIDLastSave="24" documentId="11_2E4057F819EFF4AF2DB58EC10B63773B7109AD2C" xr6:coauthVersionLast="41" xr6:coauthVersionMax="41" xr10:uidLastSave="{83AAD18B-FEB9-4685-B40D-5E71585702EA}"/>
  <bookViews>
    <workbookView xWindow="-120" yWindow="480" windowWidth="20730" windowHeight="10560" activeTab="3" xr2:uid="{00000000-000D-0000-FFFF-FFFF00000000}"/>
  </bookViews>
  <sheets>
    <sheet name="Labels" sheetId="10" r:id="rId1"/>
    <sheet name="Weigh Sheet" sheetId="26" r:id="rId2"/>
    <sheet name="Merrill" sheetId="4" r:id="rId3"/>
    <sheet name="Spruce" sheetId="5" r:id="rId4"/>
    <sheet name="Pinyon" sheetId="6" r:id="rId5"/>
    <sheet name="Graham" sheetId="7" r:id="rId6"/>
    <sheet name="Al" sheetId="8" r:id="rId7"/>
    <sheet name="Bob" sheetId="9" r:id="rId8"/>
    <sheet name="graph data" sheetId="11" r:id="rId9"/>
    <sheet name="Pinyon Cort graph" sheetId="29" r:id="rId10"/>
    <sheet name="Piyon P4 graph" sheetId="30" r:id="rId11"/>
    <sheet name="Pinyon E2 graph" sheetId="31" r:id="rId12"/>
    <sheet name="Merrill Cort graph" sheetId="32" r:id="rId13"/>
    <sheet name="Merrill P4 graph" sheetId="33" r:id="rId14"/>
    <sheet name="Merrill E2 graph" sheetId="34" r:id="rId15"/>
    <sheet name="Spruce 2016-2017 Cort" sheetId="41" r:id="rId16"/>
    <sheet name="Spruce 2016-2017 P4 &amp; E2" sheetId="40" r:id="rId17"/>
    <sheet name="Spruce 2015 graph" sheetId="39" r:id="rId18"/>
    <sheet name="Spruce 2016-2017 graph" sheetId="42" r:id="rId19"/>
    <sheet name="Spruce cort graph" sheetId="35" r:id="rId20"/>
    <sheet name="Spruce P4 graph" sheetId="36" r:id="rId21"/>
    <sheet name="Spruce E2 graph" sheetId="37" r:id="rId22"/>
    <sheet name="MALE GRAPHS" sheetId="25" r:id="rId23"/>
    <sheet name="mer-phy graph" sheetId="27" r:id="rId24"/>
    <sheet name="Sheet2" sheetId="28" r:id="rId25"/>
  </sheets>
  <definedNames>
    <definedName name="_xlnm._FilterDatabase" localSheetId="4" hidden="1">Pinyon!$A$1:$R$85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8" i="11" l="1"/>
  <c r="C88" i="11"/>
  <c r="D88" i="11"/>
  <c r="G494" i="11"/>
  <c r="H494" i="11"/>
  <c r="I494" i="11"/>
  <c r="L248" i="11"/>
  <c r="M248" i="11"/>
  <c r="N248" i="11"/>
  <c r="P470" i="5" l="1"/>
  <c r="Q470" i="5" s="1"/>
  <c r="P471" i="5"/>
  <c r="Q471" i="5" s="1"/>
  <c r="P472" i="5"/>
  <c r="Q472" i="5" s="1"/>
  <c r="P473" i="5"/>
  <c r="Q473" i="5" s="1"/>
  <c r="P474" i="5"/>
  <c r="Q474" i="5" s="1"/>
  <c r="P475" i="5"/>
  <c r="Q475" i="5" s="1"/>
  <c r="P476" i="5"/>
  <c r="Q476" i="5" s="1"/>
  <c r="W394" i="5" l="1"/>
  <c r="X394" i="5" s="1"/>
  <c r="W395" i="5" l="1"/>
  <c r="W429" i="5" l="1"/>
  <c r="X429" i="5" s="1"/>
  <c r="W430" i="5"/>
  <c r="X430" i="5" s="1"/>
  <c r="W431" i="5"/>
  <c r="X431" i="5" s="1"/>
  <c r="W432" i="5"/>
  <c r="X432" i="5" s="1"/>
  <c r="W433" i="5"/>
  <c r="X433" i="5" s="1"/>
  <c r="W434" i="5"/>
  <c r="X434" i="5" s="1"/>
  <c r="P430" i="5"/>
  <c r="Q430" i="5" s="1"/>
  <c r="P431" i="5"/>
  <c r="Q431" i="5" s="1"/>
  <c r="P432" i="5"/>
  <c r="Q432" i="5" s="1"/>
  <c r="P433" i="5"/>
  <c r="Q433" i="5" s="1"/>
  <c r="P434" i="5"/>
  <c r="Q434" i="5" s="1"/>
  <c r="P435" i="5"/>
  <c r="Q435" i="5" s="1"/>
  <c r="P436" i="5"/>
  <c r="Q436" i="5" s="1"/>
  <c r="P437" i="5"/>
  <c r="Q437" i="5" s="1"/>
  <c r="I430" i="5"/>
  <c r="J430" i="5" s="1"/>
  <c r="I431" i="5"/>
  <c r="J431" i="5" s="1"/>
  <c r="I432" i="5"/>
  <c r="J432" i="5" s="1"/>
  <c r="I433" i="5"/>
  <c r="J433" i="5" s="1"/>
  <c r="I434" i="5"/>
  <c r="J434" i="5" s="1"/>
  <c r="I435" i="5"/>
  <c r="J435" i="5" s="1"/>
  <c r="I436" i="5"/>
  <c r="J436" i="5" s="1"/>
  <c r="I437" i="5"/>
  <c r="J437" i="5" s="1"/>
  <c r="I438" i="5"/>
  <c r="J438" i="5" s="1"/>
  <c r="I439" i="5"/>
  <c r="J439" i="5" s="1"/>
  <c r="I440" i="5"/>
  <c r="J440" i="5" s="1"/>
  <c r="W368" i="5"/>
  <c r="X368" i="5" s="1"/>
  <c r="W369" i="5"/>
  <c r="X369" i="5" s="1"/>
  <c r="W370" i="5"/>
  <c r="X370" i="5" s="1"/>
  <c r="W371" i="5"/>
  <c r="X371" i="5" s="1"/>
  <c r="W372" i="5"/>
  <c r="X372" i="5" s="1"/>
  <c r="W373" i="5"/>
  <c r="X373" i="5" s="1"/>
  <c r="W374" i="5"/>
  <c r="X374" i="5" s="1"/>
  <c r="W375" i="5"/>
  <c r="X375" i="5" s="1"/>
  <c r="W376" i="5"/>
  <c r="X376" i="5" s="1"/>
  <c r="W377" i="5"/>
  <c r="X377" i="5" s="1"/>
  <c r="W378" i="5"/>
  <c r="X378" i="5" s="1"/>
  <c r="W379" i="5"/>
  <c r="X379" i="5" s="1"/>
  <c r="W380" i="5"/>
  <c r="X380" i="5" s="1"/>
  <c r="W381" i="5"/>
  <c r="X381" i="5" s="1"/>
  <c r="W382" i="5"/>
  <c r="X382" i="5" s="1"/>
  <c r="P369" i="5"/>
  <c r="Q369" i="5" s="1"/>
  <c r="P370" i="5"/>
  <c r="Q370" i="5" s="1"/>
  <c r="P371" i="5"/>
  <c r="Q371" i="5" s="1"/>
  <c r="P372" i="5"/>
  <c r="Q372" i="5" s="1"/>
  <c r="P373" i="5"/>
  <c r="Q373" i="5" s="1"/>
  <c r="P374" i="5"/>
  <c r="Q374" i="5" s="1"/>
  <c r="P375" i="5"/>
  <c r="Q375" i="5" s="1"/>
  <c r="P376" i="5"/>
  <c r="Q376" i="5" s="1"/>
  <c r="P377" i="5"/>
  <c r="Q377" i="5" s="1"/>
  <c r="P378" i="5"/>
  <c r="Q378" i="5" s="1"/>
  <c r="P379" i="5"/>
  <c r="Q379" i="5" s="1"/>
  <c r="P380" i="5"/>
  <c r="Q380" i="5" s="1"/>
  <c r="P381" i="5"/>
  <c r="Q381" i="5" s="1"/>
  <c r="P382" i="5"/>
  <c r="Q382" i="5" s="1"/>
  <c r="P383" i="5"/>
  <c r="Q383" i="5" s="1"/>
  <c r="P384" i="5"/>
  <c r="Q384" i="5" s="1"/>
  <c r="I369" i="5"/>
  <c r="J369" i="5" s="1"/>
  <c r="I370" i="5"/>
  <c r="J370" i="5" s="1"/>
  <c r="I371" i="5"/>
  <c r="J371" i="5" s="1"/>
  <c r="I372" i="5"/>
  <c r="J372" i="5" s="1"/>
  <c r="I373" i="5"/>
  <c r="J373" i="5" s="1"/>
  <c r="I374" i="5"/>
  <c r="J374" i="5" s="1"/>
  <c r="I375" i="5"/>
  <c r="J375" i="5" s="1"/>
  <c r="I376" i="5"/>
  <c r="J376" i="5" s="1"/>
  <c r="I377" i="5"/>
  <c r="J377" i="5" s="1"/>
  <c r="I378" i="5"/>
  <c r="J378" i="5" s="1"/>
  <c r="I379" i="5"/>
  <c r="J379" i="5" s="1"/>
  <c r="I380" i="5"/>
  <c r="J380" i="5" s="1"/>
  <c r="I381" i="5"/>
  <c r="J381" i="5" s="1"/>
  <c r="I382" i="5"/>
  <c r="J382" i="5" s="1"/>
  <c r="I383" i="5"/>
  <c r="J383" i="5" s="1"/>
  <c r="I384" i="5"/>
  <c r="J384" i="5" s="1"/>
  <c r="I322" i="5"/>
  <c r="J322" i="5" s="1"/>
  <c r="P322" i="5"/>
  <c r="Q322" i="5" s="1"/>
  <c r="W322" i="5"/>
  <c r="X322" i="5" s="1"/>
  <c r="P353" i="5"/>
  <c r="Q353" i="5" s="1"/>
  <c r="P354" i="5"/>
  <c r="Q354" i="5" s="1"/>
  <c r="P355" i="5"/>
  <c r="Q355" i="5" s="1"/>
  <c r="P356" i="5"/>
  <c r="Q356" i="5" s="1"/>
  <c r="P357" i="5"/>
  <c r="Q357" i="5" s="1"/>
  <c r="P358" i="5"/>
  <c r="Q358" i="5" s="1"/>
  <c r="P359" i="5"/>
  <c r="Q359" i="5" s="1"/>
  <c r="P360" i="5"/>
  <c r="Q360" i="5" s="1"/>
  <c r="P361" i="5"/>
  <c r="Q361" i="5" s="1"/>
  <c r="P362" i="5"/>
  <c r="Q362" i="5" s="1"/>
  <c r="P363" i="5"/>
  <c r="Q363" i="5" s="1"/>
  <c r="P364" i="5"/>
  <c r="Q364" i="5" s="1"/>
  <c r="P365" i="5"/>
  <c r="Q365" i="5" s="1"/>
  <c r="P366" i="5"/>
  <c r="Q366" i="5" s="1"/>
  <c r="P367" i="5"/>
  <c r="Q367" i="5" s="1"/>
  <c r="P368" i="5"/>
  <c r="Q368" i="5" s="1"/>
  <c r="P385" i="5"/>
  <c r="Q385" i="5" s="1"/>
  <c r="P386" i="5"/>
  <c r="Q386" i="5" s="1"/>
  <c r="P387" i="5"/>
  <c r="Q387" i="5" s="1"/>
  <c r="P388" i="5"/>
  <c r="Q388" i="5" s="1"/>
  <c r="P389" i="5"/>
  <c r="Q389" i="5" s="1"/>
  <c r="P390" i="5"/>
  <c r="Q390" i="5" s="1"/>
  <c r="P391" i="5"/>
  <c r="Q391" i="5" s="1"/>
  <c r="P392" i="5"/>
  <c r="Q392" i="5" s="1"/>
  <c r="P393" i="5"/>
  <c r="Q393" i="5" s="1"/>
  <c r="P394" i="5"/>
  <c r="Q394" i="5" s="1"/>
  <c r="P395" i="5"/>
  <c r="Q395" i="5" s="1"/>
  <c r="P396" i="5"/>
  <c r="Q396" i="5" s="1"/>
  <c r="P397" i="5"/>
  <c r="Q397" i="5" s="1"/>
  <c r="P398" i="5"/>
  <c r="Q398" i="5" s="1"/>
  <c r="P399" i="5"/>
  <c r="Q399" i="5" s="1"/>
  <c r="P400" i="5"/>
  <c r="Q400" i="5" s="1"/>
  <c r="P401" i="5"/>
  <c r="Q401" i="5" s="1"/>
  <c r="P402" i="5"/>
  <c r="Q402" i="5" s="1"/>
  <c r="P403" i="5"/>
  <c r="Q403" i="5" s="1"/>
  <c r="P404" i="5"/>
  <c r="Q404" i="5" s="1"/>
  <c r="P405" i="5"/>
  <c r="Q405" i="5" s="1"/>
  <c r="P406" i="5"/>
  <c r="Q406" i="5" s="1"/>
  <c r="P407" i="5"/>
  <c r="Q407" i="5" s="1"/>
  <c r="P408" i="5"/>
  <c r="Q408" i="5" s="1"/>
  <c r="P409" i="5"/>
  <c r="Q409" i="5" s="1"/>
  <c r="P410" i="5"/>
  <c r="Q410" i="5" s="1"/>
  <c r="P411" i="5"/>
  <c r="Q411" i="5" s="1"/>
  <c r="P412" i="5"/>
  <c r="Q412" i="5" s="1"/>
  <c r="P413" i="5"/>
  <c r="Q413" i="5" s="1"/>
  <c r="P414" i="5"/>
  <c r="Q414" i="5" s="1"/>
  <c r="P415" i="5"/>
  <c r="Q415" i="5" s="1"/>
  <c r="P416" i="5"/>
  <c r="Q416" i="5" s="1"/>
  <c r="P417" i="5"/>
  <c r="Q417" i="5" s="1"/>
  <c r="P418" i="5"/>
  <c r="Q418" i="5" s="1"/>
  <c r="P419" i="5"/>
  <c r="Q419" i="5" s="1"/>
  <c r="P420" i="5"/>
  <c r="Q420" i="5" s="1"/>
  <c r="P421" i="5"/>
  <c r="Q421" i="5" s="1"/>
  <c r="P422" i="5"/>
  <c r="Q422" i="5" s="1"/>
  <c r="P423" i="5"/>
  <c r="Q423" i="5" s="1"/>
  <c r="P424" i="5"/>
  <c r="Q424" i="5" s="1"/>
  <c r="P425" i="5"/>
  <c r="Q425" i="5" s="1"/>
  <c r="P426" i="5"/>
  <c r="Q426" i="5" s="1"/>
  <c r="P427" i="5"/>
  <c r="Q427" i="5" s="1"/>
  <c r="P428" i="5"/>
  <c r="Q428" i="5" s="1"/>
  <c r="P429" i="5"/>
  <c r="Q429" i="5" s="1"/>
  <c r="P438" i="5"/>
  <c r="Q438" i="5" s="1"/>
  <c r="P439" i="5"/>
  <c r="Q439" i="5" s="1"/>
  <c r="P440" i="5"/>
  <c r="Q440" i="5" s="1"/>
  <c r="P441" i="5"/>
  <c r="Q441" i="5" s="1"/>
  <c r="P442" i="5"/>
  <c r="Q442" i="5" s="1"/>
  <c r="P443" i="5"/>
  <c r="Q443" i="5" s="1"/>
  <c r="P444" i="5"/>
  <c r="Q444" i="5" s="1"/>
  <c r="P445" i="5"/>
  <c r="Q445" i="5" s="1"/>
  <c r="P446" i="5"/>
  <c r="Q446" i="5" s="1"/>
  <c r="P447" i="5"/>
  <c r="Q447" i="5" s="1"/>
  <c r="P448" i="5"/>
  <c r="Q448" i="5" s="1"/>
  <c r="P449" i="5"/>
  <c r="Q449" i="5" s="1"/>
  <c r="P450" i="5"/>
  <c r="Q450" i="5" s="1"/>
  <c r="P451" i="5"/>
  <c r="Q451" i="5" s="1"/>
  <c r="P452" i="5"/>
  <c r="Q452" i="5" s="1"/>
  <c r="P453" i="5"/>
  <c r="Q453" i="5" s="1"/>
  <c r="P454" i="5"/>
  <c r="Q454" i="5" s="1"/>
  <c r="P455" i="5"/>
  <c r="Q455" i="5" s="1"/>
  <c r="P456" i="5"/>
  <c r="Q456" i="5" s="1"/>
  <c r="P457" i="5"/>
  <c r="Q457" i="5" s="1"/>
  <c r="P458" i="5"/>
  <c r="Q458" i="5" s="1"/>
  <c r="P459" i="5"/>
  <c r="Q459" i="5" s="1"/>
  <c r="P460" i="5"/>
  <c r="Q460" i="5" s="1"/>
  <c r="P461" i="5"/>
  <c r="Q461" i="5" s="1"/>
  <c r="P462" i="5"/>
  <c r="Q462" i="5" s="1"/>
  <c r="P463" i="5"/>
  <c r="Q463" i="5" s="1"/>
  <c r="P464" i="5"/>
  <c r="Q464" i="5" s="1"/>
  <c r="P465" i="5"/>
  <c r="Q465" i="5" s="1"/>
  <c r="P466" i="5"/>
  <c r="Q466" i="5" s="1"/>
  <c r="P467" i="5"/>
  <c r="Q467" i="5" s="1"/>
  <c r="P468" i="5"/>
  <c r="Q468" i="5" s="1"/>
  <c r="P469" i="5"/>
  <c r="Q469" i="5" s="1"/>
  <c r="P477" i="5"/>
  <c r="Q477" i="5" s="1"/>
  <c r="P478" i="5"/>
  <c r="Q478" i="5" s="1"/>
  <c r="P479" i="5"/>
  <c r="Q479" i="5" s="1"/>
  <c r="P480" i="5"/>
  <c r="Q480" i="5" s="1"/>
  <c r="P481" i="5"/>
  <c r="Q481" i="5" s="1"/>
  <c r="P482" i="5"/>
  <c r="Q482" i="5" s="1"/>
  <c r="P483" i="5"/>
  <c r="Q483" i="5" s="1"/>
  <c r="P484" i="5"/>
  <c r="Q484" i="5" s="1"/>
  <c r="P485" i="5"/>
  <c r="Q485" i="5" s="1"/>
  <c r="P486" i="5"/>
  <c r="Q486" i="5" s="1"/>
  <c r="P487" i="5"/>
  <c r="Q487" i="5" s="1"/>
  <c r="P488" i="5"/>
  <c r="Q488" i="5" s="1"/>
  <c r="P489" i="5"/>
  <c r="Q489" i="5" s="1"/>
  <c r="P490" i="5"/>
  <c r="Q490" i="5" s="1"/>
  <c r="P491" i="5"/>
  <c r="Q491" i="5" s="1"/>
  <c r="P492" i="5"/>
  <c r="Q492" i="5" s="1"/>
  <c r="P493" i="5"/>
  <c r="Q493" i="5" s="1"/>
  <c r="W244" i="5"/>
  <c r="X244" i="5" s="1"/>
  <c r="W245" i="5"/>
  <c r="X245" i="5" s="1"/>
  <c r="W276" i="5"/>
  <c r="X276" i="5" s="1"/>
  <c r="W236" i="5"/>
  <c r="X236" i="5" s="1"/>
  <c r="W237" i="5"/>
  <c r="X237" i="5" s="1"/>
  <c r="W238" i="5"/>
  <c r="X238" i="5" s="1"/>
  <c r="W239" i="5"/>
  <c r="X239" i="5" s="1"/>
  <c r="W241" i="5"/>
  <c r="X241" i="5" s="1"/>
  <c r="W242" i="5"/>
  <c r="X242" i="5" s="1"/>
  <c r="W243" i="5"/>
  <c r="X243" i="5" s="1"/>
  <c r="W277" i="5"/>
  <c r="X277" i="5" s="1"/>
  <c r="W278" i="5"/>
  <c r="X278" i="5" s="1"/>
  <c r="W279" i="5"/>
  <c r="X279" i="5" s="1"/>
  <c r="W280" i="5"/>
  <c r="X280" i="5" s="1"/>
  <c r="W281" i="5"/>
  <c r="X281" i="5" s="1"/>
  <c r="W282" i="5"/>
  <c r="X282" i="5" s="1"/>
  <c r="W283" i="5"/>
  <c r="X283" i="5" s="1"/>
  <c r="W285" i="5"/>
  <c r="X285" i="5" s="1"/>
  <c r="W286" i="5"/>
  <c r="X286" i="5" s="1"/>
  <c r="W287" i="5"/>
  <c r="X287" i="5" s="1"/>
  <c r="W288" i="5"/>
  <c r="X288" i="5" s="1"/>
  <c r="W289" i="5"/>
  <c r="X289" i="5" s="1"/>
  <c r="W290" i="5"/>
  <c r="X290" i="5" s="1"/>
  <c r="W291" i="5"/>
  <c r="X291" i="5" s="1"/>
  <c r="W292" i="5"/>
  <c r="X292" i="5" s="1"/>
  <c r="W293" i="5"/>
  <c r="X293" i="5" s="1"/>
  <c r="W294" i="5"/>
  <c r="X294" i="5" s="1"/>
  <c r="W76" i="5"/>
  <c r="X76" i="5" s="1"/>
  <c r="W77" i="5"/>
  <c r="X77" i="5" s="1"/>
  <c r="W81" i="5"/>
  <c r="X81" i="5" s="1"/>
  <c r="W82" i="5"/>
  <c r="X82" i="5" s="1"/>
  <c r="W99" i="5"/>
  <c r="X99" i="5" s="1"/>
  <c r="W100" i="5"/>
  <c r="X100" i="5" s="1"/>
  <c r="W240" i="5"/>
  <c r="X240" i="5" s="1"/>
  <c r="W246" i="5"/>
  <c r="X246" i="5" s="1"/>
  <c r="W247" i="5"/>
  <c r="X247" i="5" s="1"/>
  <c r="W248" i="5"/>
  <c r="X248" i="5" s="1"/>
  <c r="W249" i="5"/>
  <c r="X249" i="5" s="1"/>
  <c r="W250" i="5"/>
  <c r="X250" i="5" s="1"/>
  <c r="W251" i="5"/>
  <c r="X251" i="5" s="1"/>
  <c r="W252" i="5"/>
  <c r="X252" i="5" s="1"/>
  <c r="W253" i="5"/>
  <c r="X253" i="5" s="1"/>
  <c r="W254" i="5"/>
  <c r="X254" i="5" s="1"/>
  <c r="W255" i="5"/>
  <c r="X255" i="5" s="1"/>
  <c r="W256" i="5"/>
  <c r="X256" i="5" s="1"/>
  <c r="W257" i="5"/>
  <c r="X257" i="5" s="1"/>
  <c r="W258" i="5"/>
  <c r="X258" i="5" s="1"/>
  <c r="W259" i="5"/>
  <c r="X259" i="5" s="1"/>
  <c r="W260" i="5"/>
  <c r="X260" i="5" s="1"/>
  <c r="W261" i="5"/>
  <c r="X261" i="5" s="1"/>
  <c r="W262" i="5"/>
  <c r="X262" i="5" s="1"/>
  <c r="W263" i="5"/>
  <c r="X263" i="5" s="1"/>
  <c r="W264" i="5"/>
  <c r="X264" i="5" s="1"/>
  <c r="W265" i="5"/>
  <c r="X265" i="5" s="1"/>
  <c r="W266" i="5"/>
  <c r="X266" i="5" s="1"/>
  <c r="W267" i="5"/>
  <c r="X267" i="5" s="1"/>
  <c r="W268" i="5"/>
  <c r="X268" i="5" s="1"/>
  <c r="W269" i="5"/>
  <c r="X269" i="5" s="1"/>
  <c r="W270" i="5"/>
  <c r="X270" i="5" s="1"/>
  <c r="W271" i="5"/>
  <c r="X271" i="5" s="1"/>
  <c r="W272" i="5"/>
  <c r="X272" i="5" s="1"/>
  <c r="W273" i="5"/>
  <c r="X273" i="5" s="1"/>
  <c r="W274" i="5"/>
  <c r="X274" i="5" s="1"/>
  <c r="W275" i="5"/>
  <c r="X275" i="5" s="1"/>
  <c r="W284" i="5"/>
  <c r="X284" i="5" s="1"/>
  <c r="W295" i="5"/>
  <c r="X295" i="5" s="1"/>
  <c r="W296" i="5"/>
  <c r="X296" i="5" s="1"/>
  <c r="W297" i="5"/>
  <c r="X297" i="5" s="1"/>
  <c r="W298" i="5"/>
  <c r="X298" i="5" s="1"/>
  <c r="W299" i="5"/>
  <c r="X299" i="5" s="1"/>
  <c r="W300" i="5"/>
  <c r="X300" i="5" s="1"/>
  <c r="W301" i="5"/>
  <c r="X301" i="5" s="1"/>
  <c r="W302" i="5"/>
  <c r="X302" i="5" s="1"/>
  <c r="W303" i="5"/>
  <c r="X303" i="5" s="1"/>
  <c r="W304" i="5"/>
  <c r="X304" i="5" s="1"/>
  <c r="W305" i="5"/>
  <c r="X305" i="5" s="1"/>
  <c r="W306" i="5"/>
  <c r="X306" i="5" s="1"/>
  <c r="W307" i="5"/>
  <c r="X307" i="5" s="1"/>
  <c r="W308" i="5"/>
  <c r="X308" i="5" s="1"/>
  <c r="W309" i="5"/>
  <c r="X309" i="5" s="1"/>
  <c r="W310" i="5"/>
  <c r="X310" i="5" s="1"/>
  <c r="W311" i="5"/>
  <c r="X311" i="5" s="1"/>
  <c r="W312" i="5"/>
  <c r="X312" i="5" s="1"/>
  <c r="W313" i="5"/>
  <c r="X313" i="5" s="1"/>
  <c r="W314" i="5"/>
  <c r="X314" i="5" s="1"/>
  <c r="W315" i="5"/>
  <c r="X315" i="5" s="1"/>
  <c r="W316" i="5"/>
  <c r="X316" i="5" s="1"/>
  <c r="W317" i="5"/>
  <c r="X317" i="5" s="1"/>
  <c r="W318" i="5"/>
  <c r="X318" i="5" s="1"/>
  <c r="W319" i="5"/>
  <c r="X319" i="5" s="1"/>
  <c r="W320" i="5"/>
  <c r="X320" i="5" s="1"/>
  <c r="W321" i="5"/>
  <c r="X321" i="5" s="1"/>
  <c r="W323" i="5"/>
  <c r="X323" i="5" s="1"/>
  <c r="W324" i="5"/>
  <c r="X324" i="5" s="1"/>
  <c r="W325" i="5"/>
  <c r="X325" i="5" s="1"/>
  <c r="W326" i="5"/>
  <c r="X326" i="5" s="1"/>
  <c r="W327" i="5"/>
  <c r="X327" i="5" s="1"/>
  <c r="W328" i="5"/>
  <c r="X328" i="5" s="1"/>
  <c r="W329" i="5"/>
  <c r="X329" i="5" s="1"/>
  <c r="W330" i="5"/>
  <c r="X330" i="5" s="1"/>
  <c r="W331" i="5"/>
  <c r="X331" i="5" s="1"/>
  <c r="W332" i="5"/>
  <c r="X332" i="5" s="1"/>
  <c r="W333" i="5"/>
  <c r="X333" i="5" s="1"/>
  <c r="W334" i="5"/>
  <c r="X334" i="5" s="1"/>
  <c r="W335" i="5"/>
  <c r="X335" i="5" s="1"/>
  <c r="W336" i="5"/>
  <c r="X336" i="5" s="1"/>
  <c r="W337" i="5"/>
  <c r="X337" i="5" s="1"/>
  <c r="W338" i="5"/>
  <c r="X338" i="5" s="1"/>
  <c r="W339" i="5"/>
  <c r="X339" i="5" s="1"/>
  <c r="W340" i="5"/>
  <c r="X340" i="5" s="1"/>
  <c r="W341" i="5"/>
  <c r="X341" i="5" s="1"/>
  <c r="W342" i="5"/>
  <c r="X342" i="5" s="1"/>
  <c r="W343" i="5"/>
  <c r="X343" i="5" s="1"/>
  <c r="W130" i="5"/>
  <c r="X130" i="5" s="1"/>
  <c r="W344" i="5"/>
  <c r="X344" i="5" s="1"/>
  <c r="W345" i="5"/>
  <c r="X345" i="5" s="1"/>
  <c r="W346" i="5"/>
  <c r="X346" i="5" s="1"/>
  <c r="W347" i="5"/>
  <c r="X347" i="5" s="1"/>
  <c r="W348" i="5"/>
  <c r="X348" i="5" s="1"/>
  <c r="W349" i="5"/>
  <c r="X349" i="5" s="1"/>
  <c r="W350" i="5"/>
  <c r="X350" i="5" s="1"/>
  <c r="W351" i="5"/>
  <c r="X351" i="5" s="1"/>
  <c r="W352" i="5"/>
  <c r="X352" i="5" s="1"/>
  <c r="W353" i="5"/>
  <c r="X353" i="5" s="1"/>
  <c r="W354" i="5"/>
  <c r="X354" i="5" s="1"/>
  <c r="W355" i="5"/>
  <c r="X355" i="5" s="1"/>
  <c r="W356" i="5"/>
  <c r="X356" i="5" s="1"/>
  <c r="W357" i="5"/>
  <c r="X357" i="5" s="1"/>
  <c r="W358" i="5"/>
  <c r="X358" i="5" s="1"/>
  <c r="W359" i="5"/>
  <c r="X359" i="5" s="1"/>
  <c r="W360" i="5"/>
  <c r="X360" i="5" s="1"/>
  <c r="W361" i="5"/>
  <c r="X361" i="5" s="1"/>
  <c r="W362" i="5"/>
  <c r="X362" i="5" s="1"/>
  <c r="W363" i="5"/>
  <c r="X363" i="5" s="1"/>
  <c r="W364" i="5"/>
  <c r="X364" i="5" s="1"/>
  <c r="W365" i="5"/>
  <c r="X365" i="5" s="1"/>
  <c r="W366" i="5"/>
  <c r="X366" i="5" s="1"/>
  <c r="W367" i="5"/>
  <c r="X367" i="5" s="1"/>
  <c r="W383" i="5"/>
  <c r="X383" i="5" s="1"/>
  <c r="W384" i="5"/>
  <c r="X384" i="5" s="1"/>
  <c r="W385" i="5"/>
  <c r="X385" i="5" s="1"/>
  <c r="W386" i="5"/>
  <c r="X386" i="5" s="1"/>
  <c r="W387" i="5"/>
  <c r="X387" i="5" s="1"/>
  <c r="W388" i="5"/>
  <c r="X388" i="5" s="1"/>
  <c r="W389" i="5"/>
  <c r="X389" i="5" s="1"/>
  <c r="W390" i="5"/>
  <c r="X390" i="5" s="1"/>
  <c r="W391" i="5"/>
  <c r="X391" i="5" s="1"/>
  <c r="W392" i="5"/>
  <c r="X392" i="5" s="1"/>
  <c r="W393" i="5"/>
  <c r="X393" i="5" s="1"/>
  <c r="X395" i="5"/>
  <c r="W396" i="5"/>
  <c r="X396" i="5" s="1"/>
  <c r="W397" i="5"/>
  <c r="X397" i="5" s="1"/>
  <c r="W398" i="5"/>
  <c r="X398" i="5" s="1"/>
  <c r="W399" i="5"/>
  <c r="X399" i="5" s="1"/>
  <c r="W400" i="5"/>
  <c r="X400" i="5" s="1"/>
  <c r="W401" i="5"/>
  <c r="X401" i="5" s="1"/>
  <c r="W402" i="5"/>
  <c r="X402" i="5" s="1"/>
  <c r="W403" i="5"/>
  <c r="X403" i="5" s="1"/>
  <c r="W404" i="5"/>
  <c r="X404" i="5" s="1"/>
  <c r="W405" i="5"/>
  <c r="X405" i="5" s="1"/>
  <c r="W406" i="5"/>
  <c r="X406" i="5" s="1"/>
  <c r="W407" i="5"/>
  <c r="X407" i="5" s="1"/>
  <c r="W408" i="5"/>
  <c r="X408" i="5" s="1"/>
  <c r="W409" i="5"/>
  <c r="X409" i="5" s="1"/>
  <c r="W410" i="5"/>
  <c r="X410" i="5" s="1"/>
  <c r="W411" i="5"/>
  <c r="X411" i="5" s="1"/>
  <c r="W412" i="5"/>
  <c r="X412" i="5" s="1"/>
  <c r="W413" i="5"/>
  <c r="X413" i="5" s="1"/>
  <c r="W414" i="5"/>
  <c r="X414" i="5" s="1"/>
  <c r="W415" i="5"/>
  <c r="X415" i="5" s="1"/>
  <c r="W416" i="5"/>
  <c r="X416" i="5" s="1"/>
  <c r="W417" i="5"/>
  <c r="X417" i="5" s="1"/>
  <c r="W418" i="5"/>
  <c r="X418" i="5" s="1"/>
  <c r="W419" i="5"/>
  <c r="X419" i="5" s="1"/>
  <c r="W420" i="5"/>
  <c r="X420" i="5" s="1"/>
  <c r="W421" i="5"/>
  <c r="X421" i="5" s="1"/>
  <c r="W422" i="5"/>
  <c r="X422" i="5" s="1"/>
  <c r="W423" i="5"/>
  <c r="X423" i="5" s="1"/>
  <c r="W424" i="5"/>
  <c r="X424" i="5" s="1"/>
  <c r="W425" i="5"/>
  <c r="X425" i="5" s="1"/>
  <c r="W426" i="5"/>
  <c r="X426" i="5" s="1"/>
  <c r="W427" i="5"/>
  <c r="X427" i="5" s="1"/>
  <c r="W428" i="5"/>
  <c r="X428" i="5" s="1"/>
  <c r="W435" i="5"/>
  <c r="X435" i="5" s="1"/>
  <c r="W436" i="5"/>
  <c r="X436" i="5" s="1"/>
  <c r="W437" i="5"/>
  <c r="X437" i="5" s="1"/>
  <c r="W438" i="5"/>
  <c r="X438" i="5" s="1"/>
  <c r="W439" i="5"/>
  <c r="X439" i="5" s="1"/>
  <c r="W440" i="5"/>
  <c r="X440" i="5" s="1"/>
  <c r="W441" i="5"/>
  <c r="X441" i="5" s="1"/>
  <c r="W442" i="5"/>
  <c r="X442" i="5" s="1"/>
  <c r="W443" i="5"/>
  <c r="X443" i="5" s="1"/>
  <c r="W444" i="5"/>
  <c r="X444" i="5" s="1"/>
  <c r="W445" i="5"/>
  <c r="X445" i="5" s="1"/>
  <c r="W446" i="5"/>
  <c r="X446" i="5" s="1"/>
  <c r="W447" i="5"/>
  <c r="X447" i="5" s="1"/>
  <c r="W448" i="5"/>
  <c r="X448" i="5" s="1"/>
  <c r="W449" i="5"/>
  <c r="X449" i="5" s="1"/>
  <c r="W450" i="5"/>
  <c r="X450" i="5" s="1"/>
  <c r="W451" i="5"/>
  <c r="X451" i="5" s="1"/>
  <c r="W452" i="5"/>
  <c r="X452" i="5" s="1"/>
  <c r="W453" i="5"/>
  <c r="X453" i="5" s="1"/>
  <c r="W454" i="5"/>
  <c r="X454" i="5" s="1"/>
  <c r="W455" i="5"/>
  <c r="X455" i="5" s="1"/>
  <c r="W456" i="5"/>
  <c r="X456" i="5" s="1"/>
  <c r="W457" i="5"/>
  <c r="X457" i="5" s="1"/>
  <c r="W458" i="5"/>
  <c r="X458" i="5" s="1"/>
  <c r="W459" i="5"/>
  <c r="X459" i="5" s="1"/>
  <c r="W460" i="5"/>
  <c r="X460" i="5" s="1"/>
  <c r="W461" i="5"/>
  <c r="X461" i="5" s="1"/>
  <c r="W462" i="5"/>
  <c r="X462" i="5" s="1"/>
  <c r="W463" i="5"/>
  <c r="X463" i="5" s="1"/>
  <c r="W464" i="5"/>
  <c r="X464" i="5" s="1"/>
  <c r="W465" i="5"/>
  <c r="X465" i="5" s="1"/>
  <c r="W466" i="5"/>
  <c r="X466" i="5" s="1"/>
  <c r="W467" i="5"/>
  <c r="X467" i="5" s="1"/>
  <c r="W468" i="5"/>
  <c r="X468" i="5" s="1"/>
  <c r="W469" i="5"/>
  <c r="X469" i="5" s="1"/>
  <c r="W470" i="5"/>
  <c r="X470" i="5" s="1"/>
  <c r="W471" i="5"/>
  <c r="X471" i="5" s="1"/>
  <c r="W472" i="5"/>
  <c r="X472" i="5" s="1"/>
  <c r="W473" i="5"/>
  <c r="X473" i="5" s="1"/>
  <c r="W474" i="5"/>
  <c r="X474" i="5" s="1"/>
  <c r="W475" i="5"/>
  <c r="X475" i="5" s="1"/>
  <c r="W476" i="5"/>
  <c r="X476" i="5" s="1"/>
  <c r="W477" i="5"/>
  <c r="X477" i="5" s="1"/>
  <c r="W478" i="5"/>
  <c r="X478" i="5" s="1"/>
  <c r="W479" i="5"/>
  <c r="X479" i="5" s="1"/>
  <c r="W480" i="5"/>
  <c r="X480" i="5" s="1"/>
  <c r="W481" i="5"/>
  <c r="X481" i="5" s="1"/>
  <c r="W482" i="5"/>
  <c r="X482" i="5" s="1"/>
  <c r="W483" i="5"/>
  <c r="X483" i="5" s="1"/>
  <c r="W484" i="5"/>
  <c r="X484" i="5" s="1"/>
  <c r="W485" i="5"/>
  <c r="X485" i="5" s="1"/>
  <c r="W486" i="5"/>
  <c r="X486" i="5" s="1"/>
  <c r="W487" i="5"/>
  <c r="X487" i="5" s="1"/>
  <c r="W488" i="5"/>
  <c r="X488" i="5" s="1"/>
  <c r="W489" i="5"/>
  <c r="X489" i="5" s="1"/>
  <c r="W490" i="5"/>
  <c r="X490" i="5" s="1"/>
  <c r="W491" i="5"/>
  <c r="X491" i="5" s="1"/>
  <c r="W492" i="5"/>
  <c r="X492" i="5" s="1"/>
  <c r="W493" i="5"/>
  <c r="X493" i="5" s="1"/>
  <c r="I217" i="5"/>
  <c r="J217" i="5" s="1"/>
  <c r="P217" i="5"/>
  <c r="Q217" i="5" s="1"/>
  <c r="W217" i="5"/>
  <c r="X217" i="5" s="1"/>
  <c r="I218" i="5"/>
  <c r="J218" i="5" s="1"/>
  <c r="P218" i="5"/>
  <c r="Q218" i="5" s="1"/>
  <c r="W218" i="5"/>
  <c r="X218" i="5" s="1"/>
  <c r="I219" i="5"/>
  <c r="J219" i="5" s="1"/>
  <c r="P219" i="5"/>
  <c r="Q219" i="5" s="1"/>
  <c r="W219" i="5"/>
  <c r="X219" i="5" s="1"/>
  <c r="I220" i="5"/>
  <c r="J220" i="5" s="1"/>
  <c r="P220" i="5"/>
  <c r="Q220" i="5" s="1"/>
  <c r="W220" i="5"/>
  <c r="X220" i="5" s="1"/>
  <c r="W205" i="5"/>
  <c r="X205" i="5" s="1"/>
  <c r="W202" i="5"/>
  <c r="X202" i="5" s="1"/>
  <c r="W203" i="5"/>
  <c r="X203" i="5" s="1"/>
  <c r="W204" i="5"/>
  <c r="X204" i="5" s="1"/>
  <c r="I212" i="5"/>
  <c r="J212" i="5" s="1"/>
  <c r="P212" i="5"/>
  <c r="Q212" i="5" s="1"/>
  <c r="W212" i="5"/>
  <c r="X212" i="5" s="1"/>
  <c r="I213" i="5"/>
  <c r="J213" i="5" s="1"/>
  <c r="P213" i="5"/>
  <c r="Q213" i="5" s="1"/>
  <c r="W213" i="5"/>
  <c r="X213" i="5" s="1"/>
  <c r="I214" i="5"/>
  <c r="J214" i="5" s="1"/>
  <c r="P214" i="5"/>
  <c r="Q214" i="5" s="1"/>
  <c r="W214" i="5"/>
  <c r="X214" i="5" s="1"/>
  <c r="I215" i="5"/>
  <c r="J215" i="5" s="1"/>
  <c r="P215" i="5"/>
  <c r="Q215" i="5" s="1"/>
  <c r="W215" i="5"/>
  <c r="X215" i="5" s="1"/>
  <c r="I216" i="5"/>
  <c r="J216" i="5" s="1"/>
  <c r="P216" i="5"/>
  <c r="Q216" i="5" s="1"/>
  <c r="W216" i="5"/>
  <c r="X216" i="5" s="1"/>
  <c r="I240" i="5"/>
  <c r="J240" i="5" s="1"/>
  <c r="I246" i="5"/>
  <c r="J246" i="5" s="1"/>
  <c r="I247" i="5"/>
  <c r="J247" i="5" s="1"/>
  <c r="I248" i="5"/>
  <c r="J248" i="5" s="1"/>
  <c r="I249" i="5"/>
  <c r="J249" i="5" s="1"/>
  <c r="I250" i="5"/>
  <c r="J250" i="5" s="1"/>
  <c r="I251" i="5"/>
  <c r="J251" i="5" s="1"/>
  <c r="I252" i="5"/>
  <c r="J252" i="5" s="1"/>
  <c r="I253" i="5"/>
  <c r="J253" i="5" s="1"/>
  <c r="I254" i="5"/>
  <c r="J254" i="5" s="1"/>
  <c r="I255" i="5"/>
  <c r="J255" i="5" s="1"/>
  <c r="I256" i="5"/>
  <c r="J256" i="5" s="1"/>
  <c r="I257" i="5"/>
  <c r="J257" i="5" s="1"/>
  <c r="I258" i="5"/>
  <c r="J258" i="5" s="1"/>
  <c r="I259" i="5"/>
  <c r="J259" i="5" s="1"/>
  <c r="I260" i="5"/>
  <c r="J260" i="5" s="1"/>
  <c r="I261" i="5"/>
  <c r="J261" i="5" s="1"/>
  <c r="I262" i="5"/>
  <c r="J262" i="5" s="1"/>
  <c r="I263" i="5"/>
  <c r="J263" i="5" s="1"/>
  <c r="I264" i="5"/>
  <c r="J264" i="5" s="1"/>
  <c r="I265" i="5"/>
  <c r="J265" i="5" s="1"/>
  <c r="I266" i="5"/>
  <c r="J266" i="5" s="1"/>
  <c r="I267" i="5"/>
  <c r="J267" i="5" s="1"/>
  <c r="I268" i="5"/>
  <c r="J268" i="5" s="1"/>
  <c r="I269" i="5"/>
  <c r="J269" i="5" s="1"/>
  <c r="I270" i="5"/>
  <c r="J270" i="5" s="1"/>
  <c r="I271" i="5"/>
  <c r="J271" i="5" s="1"/>
  <c r="I272" i="5"/>
  <c r="J272" i="5" s="1"/>
  <c r="I273" i="5"/>
  <c r="J273" i="5" s="1"/>
  <c r="I274" i="5"/>
  <c r="J274" i="5" s="1"/>
  <c r="I275" i="5"/>
  <c r="J275" i="5" s="1"/>
  <c r="I284" i="5"/>
  <c r="J284" i="5" s="1"/>
  <c r="I295" i="5"/>
  <c r="J295" i="5" s="1"/>
  <c r="I296" i="5"/>
  <c r="J296" i="5" s="1"/>
  <c r="I297" i="5"/>
  <c r="J297" i="5" s="1"/>
  <c r="I298" i="5"/>
  <c r="J298" i="5" s="1"/>
  <c r="I299" i="5"/>
  <c r="J299" i="5" s="1"/>
  <c r="I300" i="5"/>
  <c r="J300" i="5" s="1"/>
  <c r="I301" i="5"/>
  <c r="J301" i="5" s="1"/>
  <c r="I302" i="5"/>
  <c r="J302" i="5" s="1"/>
  <c r="I303" i="5"/>
  <c r="J303" i="5" s="1"/>
  <c r="I304" i="5"/>
  <c r="J304" i="5" s="1"/>
  <c r="I305" i="5"/>
  <c r="J305" i="5" s="1"/>
  <c r="I306" i="5"/>
  <c r="J306" i="5" s="1"/>
  <c r="I307" i="5"/>
  <c r="J307" i="5" s="1"/>
  <c r="I308" i="5"/>
  <c r="J308" i="5" s="1"/>
  <c r="I309" i="5"/>
  <c r="J309" i="5" s="1"/>
  <c r="I310" i="5"/>
  <c r="J310" i="5" s="1"/>
  <c r="I311" i="5"/>
  <c r="J311" i="5" s="1"/>
  <c r="I312" i="5"/>
  <c r="J312" i="5" s="1"/>
  <c r="I313" i="5"/>
  <c r="J313" i="5" s="1"/>
  <c r="I314" i="5"/>
  <c r="J314" i="5" s="1"/>
  <c r="I315" i="5"/>
  <c r="J315" i="5" s="1"/>
  <c r="I316" i="5"/>
  <c r="J316" i="5" s="1"/>
  <c r="I317" i="5"/>
  <c r="J317" i="5" s="1"/>
  <c r="I318" i="5"/>
  <c r="J318" i="5" s="1"/>
  <c r="I319" i="5"/>
  <c r="J319" i="5" s="1"/>
  <c r="I320" i="5"/>
  <c r="J320" i="5" s="1"/>
  <c r="I321" i="5"/>
  <c r="J321" i="5" s="1"/>
  <c r="I323" i="5"/>
  <c r="J323" i="5" s="1"/>
  <c r="I324" i="5"/>
  <c r="J324" i="5" s="1"/>
  <c r="I325" i="5"/>
  <c r="J325" i="5" s="1"/>
  <c r="I326" i="5"/>
  <c r="J326" i="5" s="1"/>
  <c r="I327" i="5"/>
  <c r="J327" i="5" s="1"/>
  <c r="I328" i="5"/>
  <c r="J328" i="5" s="1"/>
  <c r="I329" i="5"/>
  <c r="J329" i="5" s="1"/>
  <c r="I330" i="5"/>
  <c r="J330" i="5" s="1"/>
  <c r="I331" i="5"/>
  <c r="J331" i="5" s="1"/>
  <c r="I332" i="5"/>
  <c r="J332" i="5" s="1"/>
  <c r="I333" i="5"/>
  <c r="J333" i="5" s="1"/>
  <c r="I334" i="5"/>
  <c r="J334" i="5" s="1"/>
  <c r="I335" i="5"/>
  <c r="J335" i="5" s="1"/>
  <c r="I336" i="5"/>
  <c r="J336" i="5" s="1"/>
  <c r="I337" i="5"/>
  <c r="J337" i="5" s="1"/>
  <c r="I338" i="5"/>
  <c r="J338" i="5" s="1"/>
  <c r="I339" i="5"/>
  <c r="J339" i="5" s="1"/>
  <c r="I340" i="5"/>
  <c r="J340" i="5" s="1"/>
  <c r="I341" i="5"/>
  <c r="J341" i="5" s="1"/>
  <c r="I342" i="5"/>
  <c r="J342" i="5" s="1"/>
  <c r="I343" i="5"/>
  <c r="J343" i="5" s="1"/>
  <c r="I130" i="5"/>
  <c r="J130" i="5" s="1"/>
  <c r="I344" i="5"/>
  <c r="J344" i="5" s="1"/>
  <c r="I345" i="5"/>
  <c r="J345" i="5" s="1"/>
  <c r="I346" i="5"/>
  <c r="J346" i="5" s="1"/>
  <c r="I347" i="5"/>
  <c r="J347" i="5" s="1"/>
  <c r="I348" i="5"/>
  <c r="J348" i="5" s="1"/>
  <c r="I349" i="5"/>
  <c r="J349" i="5" s="1"/>
  <c r="I350" i="5"/>
  <c r="J350" i="5" s="1"/>
  <c r="I351" i="5"/>
  <c r="J351" i="5" s="1"/>
  <c r="I352" i="5"/>
  <c r="J352" i="5" s="1"/>
  <c r="I353" i="5"/>
  <c r="J353" i="5" s="1"/>
  <c r="I354" i="5"/>
  <c r="J354" i="5" s="1"/>
  <c r="I355" i="5"/>
  <c r="J355" i="5" s="1"/>
  <c r="I356" i="5"/>
  <c r="J356" i="5" s="1"/>
  <c r="I357" i="5"/>
  <c r="J357" i="5" s="1"/>
  <c r="I358" i="5"/>
  <c r="J358" i="5" s="1"/>
  <c r="I359" i="5"/>
  <c r="J359" i="5" s="1"/>
  <c r="I360" i="5"/>
  <c r="J360" i="5" s="1"/>
  <c r="I361" i="5"/>
  <c r="J361" i="5" s="1"/>
  <c r="I362" i="5"/>
  <c r="J362" i="5" s="1"/>
  <c r="I363" i="5"/>
  <c r="J363" i="5" s="1"/>
  <c r="I364" i="5"/>
  <c r="J364" i="5" s="1"/>
  <c r="I365" i="5"/>
  <c r="J365" i="5" s="1"/>
  <c r="I366" i="5"/>
  <c r="J366" i="5" s="1"/>
  <c r="I367" i="5"/>
  <c r="J367" i="5" s="1"/>
  <c r="I368" i="5"/>
  <c r="J368" i="5" s="1"/>
  <c r="I385" i="5"/>
  <c r="J385" i="5" s="1"/>
  <c r="I386" i="5"/>
  <c r="J386" i="5" s="1"/>
  <c r="I387" i="5"/>
  <c r="J387" i="5" s="1"/>
  <c r="I388" i="5"/>
  <c r="J388" i="5" s="1"/>
  <c r="I389" i="5"/>
  <c r="J389" i="5" s="1"/>
  <c r="I390" i="5"/>
  <c r="J390" i="5" s="1"/>
  <c r="I391" i="5"/>
  <c r="J391" i="5" s="1"/>
  <c r="I392" i="5"/>
  <c r="J392" i="5" s="1"/>
  <c r="I393" i="5"/>
  <c r="J393" i="5" s="1"/>
  <c r="I394" i="5"/>
  <c r="J394" i="5" s="1"/>
  <c r="I395" i="5"/>
  <c r="J395" i="5" s="1"/>
  <c r="I396" i="5"/>
  <c r="J396" i="5" s="1"/>
  <c r="I397" i="5"/>
  <c r="J397" i="5" s="1"/>
  <c r="I398" i="5"/>
  <c r="J398" i="5" s="1"/>
  <c r="I399" i="5"/>
  <c r="J399" i="5" s="1"/>
  <c r="I400" i="5"/>
  <c r="J400" i="5" s="1"/>
  <c r="I401" i="5"/>
  <c r="J401" i="5" s="1"/>
  <c r="I402" i="5"/>
  <c r="J402" i="5" s="1"/>
  <c r="I403" i="5"/>
  <c r="J403" i="5" s="1"/>
  <c r="I404" i="5"/>
  <c r="J404" i="5" s="1"/>
  <c r="I405" i="5"/>
  <c r="J405" i="5" s="1"/>
  <c r="I406" i="5"/>
  <c r="J406" i="5" s="1"/>
  <c r="I407" i="5"/>
  <c r="J407" i="5" s="1"/>
  <c r="I408" i="5"/>
  <c r="J408" i="5" s="1"/>
  <c r="I409" i="5"/>
  <c r="J409" i="5" s="1"/>
  <c r="I410" i="5"/>
  <c r="J410" i="5" s="1"/>
  <c r="I411" i="5"/>
  <c r="J411" i="5" s="1"/>
  <c r="I412" i="5"/>
  <c r="J412" i="5" s="1"/>
  <c r="I413" i="5"/>
  <c r="J413" i="5" s="1"/>
  <c r="I414" i="5"/>
  <c r="J414" i="5" s="1"/>
  <c r="I415" i="5"/>
  <c r="J415" i="5" s="1"/>
  <c r="I416" i="5"/>
  <c r="J416" i="5" s="1"/>
  <c r="I417" i="5"/>
  <c r="J417" i="5" s="1"/>
  <c r="I418" i="5"/>
  <c r="J418" i="5" s="1"/>
  <c r="I419" i="5"/>
  <c r="J419" i="5" s="1"/>
  <c r="I420" i="5"/>
  <c r="J420" i="5" s="1"/>
  <c r="I421" i="5"/>
  <c r="J421" i="5" s="1"/>
  <c r="I422" i="5"/>
  <c r="J422" i="5" s="1"/>
  <c r="I423" i="5"/>
  <c r="J423" i="5" s="1"/>
  <c r="I424" i="5"/>
  <c r="J424" i="5" s="1"/>
  <c r="I425" i="5"/>
  <c r="J425" i="5" s="1"/>
  <c r="I426" i="5"/>
  <c r="J426" i="5" s="1"/>
  <c r="I427" i="5"/>
  <c r="J427" i="5" s="1"/>
  <c r="I428" i="5"/>
  <c r="J428" i="5" s="1"/>
  <c r="I429" i="5"/>
  <c r="J429" i="5" s="1"/>
  <c r="I441" i="5"/>
  <c r="J441" i="5" s="1"/>
  <c r="I442" i="5"/>
  <c r="J442" i="5" s="1"/>
  <c r="I443" i="5"/>
  <c r="J443" i="5" s="1"/>
  <c r="I444" i="5"/>
  <c r="J444" i="5" s="1"/>
  <c r="I445" i="5"/>
  <c r="J445" i="5" s="1"/>
  <c r="I446" i="5"/>
  <c r="J446" i="5" s="1"/>
  <c r="I447" i="5"/>
  <c r="J447" i="5" s="1"/>
  <c r="I448" i="5"/>
  <c r="J448" i="5" s="1"/>
  <c r="I449" i="5"/>
  <c r="J449" i="5" s="1"/>
  <c r="I450" i="5"/>
  <c r="J450" i="5" s="1"/>
  <c r="I451" i="5"/>
  <c r="J451" i="5" s="1"/>
  <c r="I452" i="5"/>
  <c r="J452" i="5" s="1"/>
  <c r="I453" i="5"/>
  <c r="J453" i="5" s="1"/>
  <c r="I454" i="5"/>
  <c r="J454" i="5" s="1"/>
  <c r="I455" i="5"/>
  <c r="J455" i="5" s="1"/>
  <c r="I456" i="5"/>
  <c r="J456" i="5" s="1"/>
  <c r="I457" i="5"/>
  <c r="J457" i="5" s="1"/>
  <c r="I458" i="5"/>
  <c r="J458" i="5" s="1"/>
  <c r="I459" i="5"/>
  <c r="J459" i="5" s="1"/>
  <c r="I460" i="5"/>
  <c r="J460" i="5" s="1"/>
  <c r="I461" i="5"/>
  <c r="J461" i="5" s="1"/>
  <c r="I462" i="5"/>
  <c r="J462" i="5" s="1"/>
  <c r="I463" i="5"/>
  <c r="J463" i="5" s="1"/>
  <c r="I464" i="5"/>
  <c r="J464" i="5" s="1"/>
  <c r="I465" i="5"/>
  <c r="J465" i="5" s="1"/>
  <c r="I466" i="5"/>
  <c r="J466" i="5" s="1"/>
  <c r="I467" i="5"/>
  <c r="J467" i="5" s="1"/>
  <c r="I468" i="5"/>
  <c r="J468" i="5" s="1"/>
  <c r="I469" i="5"/>
  <c r="J469" i="5" s="1"/>
  <c r="I470" i="5"/>
  <c r="J470" i="5" s="1"/>
  <c r="I471" i="5"/>
  <c r="J471" i="5" s="1"/>
  <c r="I472" i="5"/>
  <c r="J472" i="5" s="1"/>
  <c r="I473" i="5"/>
  <c r="J473" i="5" s="1"/>
  <c r="I474" i="5"/>
  <c r="J474" i="5" s="1"/>
  <c r="I475" i="5"/>
  <c r="J475" i="5" s="1"/>
  <c r="I476" i="5"/>
  <c r="J476" i="5" s="1"/>
  <c r="I477" i="5"/>
  <c r="J477" i="5" s="1"/>
  <c r="I478" i="5"/>
  <c r="J478" i="5" s="1"/>
  <c r="I479" i="5"/>
  <c r="J479" i="5" s="1"/>
  <c r="I480" i="5"/>
  <c r="J480" i="5" s="1"/>
  <c r="I481" i="5"/>
  <c r="J481" i="5" s="1"/>
  <c r="I482" i="5"/>
  <c r="J482" i="5" s="1"/>
  <c r="I483" i="5"/>
  <c r="J483" i="5" s="1"/>
  <c r="I484" i="5"/>
  <c r="J484" i="5" s="1"/>
  <c r="I485" i="5"/>
  <c r="J485" i="5" s="1"/>
  <c r="I486" i="5"/>
  <c r="J486" i="5" s="1"/>
  <c r="I487" i="5"/>
  <c r="J487" i="5" s="1"/>
  <c r="I488" i="5"/>
  <c r="J488" i="5" s="1"/>
  <c r="I489" i="5"/>
  <c r="J489" i="5" s="1"/>
  <c r="I490" i="5"/>
  <c r="J490" i="5" s="1"/>
  <c r="I491" i="5"/>
  <c r="J491" i="5" s="1"/>
  <c r="I492" i="5"/>
  <c r="J492" i="5" s="1"/>
  <c r="I493" i="5"/>
  <c r="J493" i="5" s="1"/>
  <c r="P275" i="5"/>
  <c r="Q275" i="5" s="1"/>
  <c r="P284" i="5"/>
  <c r="Q284" i="5" s="1"/>
  <c r="P295" i="5"/>
  <c r="Q295" i="5" s="1"/>
  <c r="P296" i="5"/>
  <c r="Q296" i="5" s="1"/>
  <c r="P297" i="5"/>
  <c r="Q297" i="5" s="1"/>
  <c r="P298" i="5"/>
  <c r="Q298" i="5" s="1"/>
  <c r="P299" i="5"/>
  <c r="Q299" i="5" s="1"/>
  <c r="P300" i="5"/>
  <c r="Q300" i="5" s="1"/>
  <c r="P301" i="5"/>
  <c r="Q301" i="5" s="1"/>
  <c r="P302" i="5"/>
  <c r="Q302" i="5" s="1"/>
  <c r="P303" i="5"/>
  <c r="Q303" i="5" s="1"/>
  <c r="P304" i="5"/>
  <c r="Q304" i="5" s="1"/>
  <c r="P305" i="5"/>
  <c r="Q305" i="5" s="1"/>
  <c r="P306" i="5"/>
  <c r="Q306" i="5" s="1"/>
  <c r="P307" i="5"/>
  <c r="Q307" i="5" s="1"/>
  <c r="P308" i="5"/>
  <c r="Q308" i="5" s="1"/>
  <c r="P309" i="5"/>
  <c r="Q309" i="5" s="1"/>
  <c r="P310" i="5"/>
  <c r="Q310" i="5" s="1"/>
  <c r="P311" i="5"/>
  <c r="Q311" i="5" s="1"/>
  <c r="P312" i="5"/>
  <c r="Q312" i="5" s="1"/>
  <c r="P313" i="5"/>
  <c r="Q313" i="5" s="1"/>
  <c r="P314" i="5"/>
  <c r="Q314" i="5" s="1"/>
  <c r="P315" i="5"/>
  <c r="Q315" i="5" s="1"/>
  <c r="P316" i="5"/>
  <c r="Q316" i="5" s="1"/>
  <c r="P317" i="5"/>
  <c r="Q317" i="5" s="1"/>
  <c r="P318" i="5"/>
  <c r="Q318" i="5" s="1"/>
  <c r="P319" i="5"/>
  <c r="Q319" i="5" s="1"/>
  <c r="P320" i="5"/>
  <c r="Q320" i="5" s="1"/>
  <c r="P321" i="5"/>
  <c r="Q321" i="5" s="1"/>
  <c r="P323" i="5"/>
  <c r="Q323" i="5" s="1"/>
  <c r="P324" i="5"/>
  <c r="Q324" i="5" s="1"/>
  <c r="P325" i="5"/>
  <c r="Q325" i="5" s="1"/>
  <c r="P326" i="5"/>
  <c r="Q326" i="5" s="1"/>
  <c r="P327" i="5"/>
  <c r="Q327" i="5" s="1"/>
  <c r="P328" i="5"/>
  <c r="Q328" i="5" s="1"/>
  <c r="P329" i="5"/>
  <c r="Q329" i="5" s="1"/>
  <c r="P330" i="5"/>
  <c r="Q330" i="5" s="1"/>
  <c r="P331" i="5"/>
  <c r="Q331" i="5" s="1"/>
  <c r="P332" i="5"/>
  <c r="Q332" i="5" s="1"/>
  <c r="P333" i="5"/>
  <c r="Q333" i="5" s="1"/>
  <c r="P334" i="5"/>
  <c r="Q334" i="5" s="1"/>
  <c r="P335" i="5"/>
  <c r="Q335" i="5" s="1"/>
  <c r="P336" i="5"/>
  <c r="Q336" i="5" s="1"/>
  <c r="P337" i="5"/>
  <c r="Q337" i="5" s="1"/>
  <c r="P338" i="5"/>
  <c r="Q338" i="5" s="1"/>
  <c r="P339" i="5"/>
  <c r="Q339" i="5" s="1"/>
  <c r="P340" i="5"/>
  <c r="Q340" i="5" s="1"/>
  <c r="P341" i="5"/>
  <c r="Q341" i="5" s="1"/>
  <c r="P342" i="5"/>
  <c r="Q342" i="5" s="1"/>
  <c r="P343" i="5"/>
  <c r="Q343" i="5" s="1"/>
  <c r="P130" i="5"/>
  <c r="Q130" i="5" s="1"/>
  <c r="P344" i="5"/>
  <c r="Q344" i="5" s="1"/>
  <c r="P345" i="5"/>
  <c r="Q345" i="5" s="1"/>
  <c r="P346" i="5"/>
  <c r="Q346" i="5" s="1"/>
  <c r="P347" i="5"/>
  <c r="Q347" i="5" s="1"/>
  <c r="P348" i="5"/>
  <c r="Q348" i="5" s="1"/>
  <c r="P349" i="5"/>
  <c r="Q349" i="5" s="1"/>
  <c r="P350" i="5"/>
  <c r="Q350" i="5" s="1"/>
  <c r="P351" i="5"/>
  <c r="Q351" i="5" s="1"/>
  <c r="P352" i="5"/>
  <c r="Q352" i="5" s="1"/>
  <c r="P240" i="5"/>
  <c r="Q240" i="5" s="1"/>
  <c r="P246" i="5"/>
  <c r="Q246" i="5" s="1"/>
  <c r="P247" i="5"/>
  <c r="Q247" i="5" s="1"/>
  <c r="P248" i="5"/>
  <c r="Q248" i="5" s="1"/>
  <c r="P249" i="5"/>
  <c r="Q249" i="5" s="1"/>
  <c r="P250" i="5"/>
  <c r="Q250" i="5" s="1"/>
  <c r="P251" i="5"/>
  <c r="Q251" i="5" s="1"/>
  <c r="P252" i="5"/>
  <c r="Q252" i="5" s="1"/>
  <c r="P253" i="5"/>
  <c r="Q253" i="5" s="1"/>
  <c r="P254" i="5"/>
  <c r="Q254" i="5" s="1"/>
  <c r="P255" i="5"/>
  <c r="Q255" i="5" s="1"/>
  <c r="P256" i="5"/>
  <c r="Q256" i="5" s="1"/>
  <c r="P257" i="5"/>
  <c r="Q257" i="5" s="1"/>
  <c r="P258" i="5"/>
  <c r="Q258" i="5" s="1"/>
  <c r="P259" i="5"/>
  <c r="Q259" i="5" s="1"/>
  <c r="P260" i="5"/>
  <c r="Q260" i="5" s="1"/>
  <c r="P261" i="5"/>
  <c r="Q261" i="5" s="1"/>
  <c r="P262" i="5"/>
  <c r="Q262" i="5" s="1"/>
  <c r="P263" i="5"/>
  <c r="Q263" i="5" s="1"/>
  <c r="P264" i="5"/>
  <c r="Q264" i="5" s="1"/>
  <c r="P265" i="5"/>
  <c r="Q265" i="5" s="1"/>
  <c r="P266" i="5"/>
  <c r="Q266" i="5" s="1"/>
  <c r="P267" i="5"/>
  <c r="Q267" i="5" s="1"/>
  <c r="P268" i="5"/>
  <c r="Q268" i="5" s="1"/>
  <c r="P269" i="5"/>
  <c r="Q269" i="5" s="1"/>
  <c r="P270" i="5"/>
  <c r="Q270" i="5" s="1"/>
  <c r="P271" i="5"/>
  <c r="Q271" i="5" s="1"/>
  <c r="P272" i="5"/>
  <c r="Q272" i="5" s="1"/>
  <c r="P273" i="5"/>
  <c r="Q273" i="5" s="1"/>
  <c r="P274" i="5"/>
  <c r="Q274" i="5" s="1"/>
  <c r="P236" i="5"/>
  <c r="Q236" i="5" s="1"/>
  <c r="P237" i="5"/>
  <c r="Q237" i="5" s="1"/>
  <c r="P238" i="5"/>
  <c r="Q238" i="5" s="1"/>
  <c r="P239" i="5"/>
  <c r="Q239" i="5" s="1"/>
  <c r="P241" i="5"/>
  <c r="Q241" i="5" s="1"/>
  <c r="P242" i="5"/>
  <c r="Q242" i="5" s="1"/>
  <c r="P243" i="5"/>
  <c r="Q243" i="5" s="1"/>
  <c r="P244" i="5"/>
  <c r="Q244" i="5" s="1"/>
  <c r="P245" i="5"/>
  <c r="Q245" i="5" s="1"/>
  <c r="I237" i="5"/>
  <c r="J237" i="5" s="1"/>
  <c r="I238" i="5"/>
  <c r="J238" i="5" s="1"/>
  <c r="I239" i="5"/>
  <c r="J239" i="5" s="1"/>
  <c r="I241" i="5"/>
  <c r="J241" i="5" s="1"/>
  <c r="I242" i="5"/>
  <c r="J242" i="5" s="1"/>
  <c r="I243" i="5"/>
  <c r="J243" i="5" s="1"/>
  <c r="I244" i="5"/>
  <c r="J244" i="5" s="1"/>
  <c r="I245" i="5"/>
  <c r="J245" i="5" s="1"/>
  <c r="P249" i="4"/>
  <c r="Q249" i="4" s="1"/>
  <c r="P151" i="5"/>
  <c r="Q151" i="5" s="1"/>
  <c r="P152" i="5"/>
  <c r="Q152" i="5" s="1"/>
  <c r="P153" i="5"/>
  <c r="Q153" i="5" s="1"/>
  <c r="P154" i="5"/>
  <c r="Q154" i="5" s="1"/>
  <c r="P155" i="5"/>
  <c r="Q155" i="5" s="1"/>
  <c r="P156" i="5"/>
  <c r="Q156" i="5" s="1"/>
  <c r="P157" i="5"/>
  <c r="Q157" i="5" s="1"/>
  <c r="P158" i="5"/>
  <c r="Q158" i="5" s="1"/>
  <c r="P159" i="5"/>
  <c r="Q159" i="5" s="1"/>
  <c r="P160" i="5"/>
  <c r="Q160" i="5" s="1"/>
  <c r="P161" i="5"/>
  <c r="Q161" i="5" s="1"/>
  <c r="P162" i="5"/>
  <c r="Q162" i="5" s="1"/>
  <c r="P163" i="5"/>
  <c r="Q163" i="5" s="1"/>
  <c r="P164" i="5"/>
  <c r="Q164" i="5" s="1"/>
  <c r="P166" i="5"/>
  <c r="Q166" i="5" s="1"/>
  <c r="P167" i="5"/>
  <c r="Q167" i="5" s="1"/>
  <c r="P168" i="5"/>
  <c r="Q168" i="5" s="1"/>
  <c r="P169" i="5"/>
  <c r="Q169" i="5" s="1"/>
  <c r="P170" i="5"/>
  <c r="Q170" i="5" s="1"/>
  <c r="P171" i="5"/>
  <c r="Q171" i="5" s="1"/>
  <c r="P172" i="5"/>
  <c r="Q172" i="5" s="1"/>
  <c r="P173" i="5"/>
  <c r="Q173" i="5" s="1"/>
  <c r="P174" i="5"/>
  <c r="Q174" i="5" s="1"/>
  <c r="P175" i="5"/>
  <c r="Q175" i="5" s="1"/>
  <c r="P176" i="5"/>
  <c r="Q176" i="5" s="1"/>
  <c r="P177" i="5"/>
  <c r="Q177" i="5" s="1"/>
  <c r="P178" i="5"/>
  <c r="Q178" i="5" s="1"/>
  <c r="P179" i="5"/>
  <c r="Q179" i="5" s="1"/>
  <c r="P180" i="5"/>
  <c r="Q180" i="5" s="1"/>
  <c r="P181" i="5"/>
  <c r="Q181" i="5" s="1"/>
  <c r="P182" i="5"/>
  <c r="Q182" i="5" s="1"/>
  <c r="P183" i="5"/>
  <c r="Q183" i="5" s="1"/>
  <c r="P184" i="5"/>
  <c r="Q184" i="5" s="1"/>
  <c r="P185" i="5"/>
  <c r="Q185" i="5" s="1"/>
  <c r="P186" i="5"/>
  <c r="Q186" i="5" s="1"/>
  <c r="P187" i="5"/>
  <c r="Q187" i="5" s="1"/>
  <c r="P188" i="5"/>
  <c r="Q188" i="5" s="1"/>
  <c r="P189" i="5"/>
  <c r="Q189" i="5" s="1"/>
  <c r="P190" i="5"/>
  <c r="Q190" i="5" s="1"/>
  <c r="P191" i="5"/>
  <c r="Q191" i="5" s="1"/>
  <c r="P192" i="5"/>
  <c r="Q192" i="5" s="1"/>
  <c r="P193" i="5"/>
  <c r="Q193" i="5" s="1"/>
  <c r="P194" i="5"/>
  <c r="Q194" i="5" s="1"/>
  <c r="P195" i="5"/>
  <c r="Q195" i="5" s="1"/>
  <c r="P196" i="5"/>
  <c r="Q196" i="5" s="1"/>
  <c r="P197" i="5"/>
  <c r="Q197" i="5" s="1"/>
  <c r="P198" i="5"/>
  <c r="Q198" i="5" s="1"/>
  <c r="P199" i="5"/>
  <c r="Q199" i="5" s="1"/>
  <c r="P200" i="5"/>
  <c r="Q200" i="5" s="1"/>
  <c r="P201" i="5"/>
  <c r="Q201" i="5" s="1"/>
  <c r="P202" i="5"/>
  <c r="Q202" i="5" s="1"/>
  <c r="P203" i="5"/>
  <c r="Q203" i="5" s="1"/>
  <c r="P204" i="5"/>
  <c r="Q204" i="5" s="1"/>
  <c r="P205" i="5"/>
  <c r="Q205" i="5" s="1"/>
  <c r="P209" i="5"/>
  <c r="Q209" i="5" s="1"/>
  <c r="P210" i="5"/>
  <c r="Q210" i="5" s="1"/>
  <c r="P211" i="5"/>
  <c r="Q211" i="5" s="1"/>
  <c r="P221" i="5"/>
  <c r="Q221" i="5" s="1"/>
  <c r="P222" i="5"/>
  <c r="Q222" i="5" s="1"/>
  <c r="P223" i="5"/>
  <c r="Q223" i="5" s="1"/>
  <c r="P224" i="5"/>
  <c r="Q224" i="5" s="1"/>
  <c r="P225" i="5"/>
  <c r="Q225" i="5" s="1"/>
  <c r="P226" i="5"/>
  <c r="Q226" i="5" s="1"/>
  <c r="P227" i="5"/>
  <c r="Q227" i="5" s="1"/>
  <c r="P228" i="5"/>
  <c r="Q228" i="5" s="1"/>
  <c r="P229" i="5"/>
  <c r="Q229" i="5" s="1"/>
  <c r="P230" i="5"/>
  <c r="Q230" i="5" s="1"/>
  <c r="P231" i="5"/>
  <c r="Q231" i="5" s="1"/>
  <c r="P232" i="5"/>
  <c r="Q232" i="5" s="1"/>
  <c r="P144" i="4"/>
  <c r="Q144" i="4" s="1"/>
  <c r="P145" i="4"/>
  <c r="Q145" i="4" s="1"/>
  <c r="P146" i="4"/>
  <c r="Q146" i="4" s="1"/>
  <c r="P147" i="4"/>
  <c r="Q147" i="4" s="1"/>
  <c r="P246" i="4"/>
  <c r="Q246" i="4" s="1"/>
  <c r="P148" i="4"/>
  <c r="Q148" i="4" s="1"/>
  <c r="P149" i="4"/>
  <c r="Q149" i="4" s="1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 s="1"/>
  <c r="P158" i="4"/>
  <c r="Q158" i="4" s="1"/>
  <c r="P159" i="4"/>
  <c r="Q159" i="4" s="1"/>
  <c r="P160" i="4"/>
  <c r="Q160" i="4" s="1"/>
  <c r="P161" i="4"/>
  <c r="Q161" i="4" s="1"/>
  <c r="P162" i="4"/>
  <c r="Q162" i="4" s="1"/>
  <c r="P163" i="4"/>
  <c r="Q163" i="4" s="1"/>
  <c r="P164" i="4"/>
  <c r="Q164" i="4" s="1"/>
  <c r="P165" i="4"/>
  <c r="Q165" i="4" s="1"/>
  <c r="P166" i="4"/>
  <c r="Q166" i="4" s="1"/>
  <c r="P167" i="4"/>
  <c r="Q167" i="4" s="1"/>
  <c r="P168" i="4"/>
  <c r="Q168" i="4" s="1"/>
  <c r="P169" i="4"/>
  <c r="Q169" i="4" s="1"/>
  <c r="P170" i="4"/>
  <c r="Q170" i="4" s="1"/>
  <c r="P171" i="4"/>
  <c r="Q171" i="4" s="1"/>
  <c r="P172" i="4"/>
  <c r="Q172" i="4" s="1"/>
  <c r="P173" i="4"/>
  <c r="Q173" i="4" s="1"/>
  <c r="P174" i="4"/>
  <c r="Q174" i="4" s="1"/>
  <c r="P175" i="4"/>
  <c r="Q175" i="4" s="1"/>
  <c r="P176" i="4"/>
  <c r="Q176" i="4" s="1"/>
  <c r="P177" i="4"/>
  <c r="Q177" i="4" s="1"/>
  <c r="P178" i="4"/>
  <c r="Q178" i="4" s="1"/>
  <c r="P179" i="4"/>
  <c r="Q179" i="4" s="1"/>
  <c r="P180" i="4"/>
  <c r="Q180" i="4" s="1"/>
  <c r="P181" i="4"/>
  <c r="Q181" i="4" s="1"/>
  <c r="P182" i="4"/>
  <c r="Q182" i="4" s="1"/>
  <c r="P183" i="4"/>
  <c r="Q183" i="4" s="1"/>
  <c r="P184" i="4"/>
  <c r="Q184" i="4" s="1"/>
  <c r="P185" i="4"/>
  <c r="Q185" i="4" s="1"/>
  <c r="P186" i="4"/>
  <c r="Q186" i="4" s="1"/>
  <c r="P187" i="4"/>
  <c r="Q187" i="4" s="1"/>
  <c r="P188" i="4"/>
  <c r="Q188" i="4" s="1"/>
  <c r="P189" i="4"/>
  <c r="Q189" i="4" s="1"/>
  <c r="P190" i="4"/>
  <c r="Q190" i="4" s="1"/>
  <c r="P191" i="4"/>
  <c r="Q191" i="4" s="1"/>
  <c r="P192" i="4"/>
  <c r="Q192" i="4" s="1"/>
  <c r="P193" i="4"/>
  <c r="Q193" i="4" s="1"/>
  <c r="P194" i="4"/>
  <c r="Q194" i="4" s="1"/>
  <c r="P195" i="4"/>
  <c r="Q195" i="4" s="1"/>
  <c r="P196" i="4"/>
  <c r="Q196" i="4" s="1"/>
  <c r="P197" i="4"/>
  <c r="Q197" i="4" s="1"/>
  <c r="P198" i="4"/>
  <c r="Q198" i="4" s="1"/>
  <c r="P199" i="4"/>
  <c r="Q199" i="4" s="1"/>
  <c r="P200" i="4"/>
  <c r="Q200" i="4" s="1"/>
  <c r="P201" i="4"/>
  <c r="Q201" i="4" s="1"/>
  <c r="P202" i="4"/>
  <c r="Q202" i="4" s="1"/>
  <c r="P203" i="4"/>
  <c r="Q203" i="4" s="1"/>
  <c r="P204" i="4"/>
  <c r="Q204" i="4" s="1"/>
  <c r="P205" i="4"/>
  <c r="Q205" i="4" s="1"/>
  <c r="P206" i="4"/>
  <c r="Q206" i="4" s="1"/>
  <c r="P207" i="4"/>
  <c r="Q207" i="4" s="1"/>
  <c r="P208" i="4"/>
  <c r="Q208" i="4" s="1"/>
  <c r="P209" i="4"/>
  <c r="Q209" i="4" s="1"/>
  <c r="P210" i="4"/>
  <c r="Q210" i="4" s="1"/>
  <c r="P211" i="4"/>
  <c r="Q211" i="4" s="1"/>
  <c r="P212" i="4"/>
  <c r="Q212" i="4" s="1"/>
  <c r="P213" i="4"/>
  <c r="Q213" i="4" s="1"/>
  <c r="P214" i="4"/>
  <c r="Q214" i="4" s="1"/>
  <c r="P215" i="4"/>
  <c r="Q215" i="4" s="1"/>
  <c r="P216" i="4"/>
  <c r="Q216" i="4" s="1"/>
  <c r="P217" i="4"/>
  <c r="Q217" i="4" s="1"/>
  <c r="P218" i="4"/>
  <c r="Q218" i="4" s="1"/>
  <c r="P219" i="4"/>
  <c r="Q219" i="4" s="1"/>
  <c r="P220" i="4"/>
  <c r="Q220" i="4" s="1"/>
  <c r="P221" i="4"/>
  <c r="Q221" i="4" s="1"/>
  <c r="P222" i="4"/>
  <c r="Q222" i="4" s="1"/>
  <c r="P223" i="4"/>
  <c r="Q223" i="4" s="1"/>
  <c r="P224" i="4"/>
  <c r="Q224" i="4" s="1"/>
  <c r="P225" i="4"/>
  <c r="Q225" i="4" s="1"/>
  <c r="P226" i="4"/>
  <c r="Q226" i="4" s="1"/>
  <c r="P227" i="4"/>
  <c r="Q227" i="4" s="1"/>
  <c r="P228" i="4"/>
  <c r="Q228" i="4" s="1"/>
  <c r="P229" i="4"/>
  <c r="Q229" i="4" s="1"/>
  <c r="P231" i="4"/>
  <c r="Q231" i="4" s="1"/>
  <c r="P232" i="4"/>
  <c r="Q232" i="4" s="1"/>
  <c r="P233" i="4"/>
  <c r="Q233" i="4" s="1"/>
  <c r="P234" i="4"/>
  <c r="Q234" i="4" s="1"/>
  <c r="P235" i="4"/>
  <c r="Q235" i="4" s="1"/>
  <c r="P236" i="4"/>
  <c r="Q236" i="4" s="1"/>
  <c r="P237" i="4"/>
  <c r="Q237" i="4" s="1"/>
  <c r="P238" i="4"/>
  <c r="Q238" i="4" s="1"/>
  <c r="P239" i="4"/>
  <c r="Q239" i="4" s="1"/>
  <c r="P240" i="4"/>
  <c r="Q240" i="4" s="1"/>
  <c r="P241" i="4"/>
  <c r="Q241" i="4" s="1"/>
  <c r="P242" i="4"/>
  <c r="Q242" i="4" s="1"/>
  <c r="P243" i="4"/>
  <c r="Q243" i="4" s="1"/>
  <c r="P244" i="4"/>
  <c r="Q244" i="4" s="1"/>
  <c r="P245" i="4"/>
  <c r="Q245" i="4" s="1"/>
  <c r="P247" i="4"/>
  <c r="Q247" i="4" s="1"/>
  <c r="P248" i="4"/>
  <c r="Q248" i="4" s="1"/>
  <c r="W144" i="4"/>
  <c r="X144" i="4" s="1"/>
  <c r="W145" i="4"/>
  <c r="X145" i="4" s="1"/>
  <c r="W146" i="4"/>
  <c r="X146" i="4" s="1"/>
  <c r="W147" i="4"/>
  <c r="X147" i="4" s="1"/>
  <c r="W246" i="4"/>
  <c r="X246" i="4" s="1"/>
  <c r="W148" i="4"/>
  <c r="X148" i="4" s="1"/>
  <c r="W149" i="4"/>
  <c r="X149" i="4" s="1"/>
  <c r="W150" i="4"/>
  <c r="X150" i="4" s="1"/>
  <c r="W151" i="4"/>
  <c r="X151" i="4" s="1"/>
  <c r="W152" i="4"/>
  <c r="X152" i="4" s="1"/>
  <c r="W153" i="4"/>
  <c r="X153" i="4"/>
  <c r="W154" i="4"/>
  <c r="X154" i="4" s="1"/>
  <c r="W155" i="4"/>
  <c r="X155" i="4" s="1"/>
  <c r="W156" i="4"/>
  <c r="X156" i="4" s="1"/>
  <c r="W157" i="4"/>
  <c r="X157" i="4" s="1"/>
  <c r="W158" i="4"/>
  <c r="X158" i="4" s="1"/>
  <c r="W159" i="4"/>
  <c r="X159" i="4" s="1"/>
  <c r="W160" i="4"/>
  <c r="X160" i="4" s="1"/>
  <c r="W161" i="4"/>
  <c r="X161" i="4" s="1"/>
  <c r="W162" i="4"/>
  <c r="X162" i="4" s="1"/>
  <c r="W163" i="4"/>
  <c r="X163" i="4" s="1"/>
  <c r="W164" i="4"/>
  <c r="X164" i="4" s="1"/>
  <c r="W165" i="4"/>
  <c r="X165" i="4" s="1"/>
  <c r="W166" i="4"/>
  <c r="X166" i="4" s="1"/>
  <c r="W167" i="4"/>
  <c r="X167" i="4" s="1"/>
  <c r="W168" i="4"/>
  <c r="X168" i="4" s="1"/>
  <c r="W169" i="4"/>
  <c r="X169" i="4" s="1"/>
  <c r="W170" i="4"/>
  <c r="X170" i="4" s="1"/>
  <c r="W171" i="4"/>
  <c r="X171" i="4" s="1"/>
  <c r="W172" i="4"/>
  <c r="X172" i="4" s="1"/>
  <c r="W173" i="4"/>
  <c r="X173" i="4" s="1"/>
  <c r="W174" i="4"/>
  <c r="X174" i="4" s="1"/>
  <c r="W175" i="4"/>
  <c r="X175" i="4" s="1"/>
  <c r="W176" i="4"/>
  <c r="X176" i="4" s="1"/>
  <c r="W177" i="4"/>
  <c r="X177" i="4" s="1"/>
  <c r="W178" i="4"/>
  <c r="X178" i="4" s="1"/>
  <c r="W179" i="4"/>
  <c r="X179" i="4" s="1"/>
  <c r="W180" i="4"/>
  <c r="X180" i="4" s="1"/>
  <c r="W181" i="4"/>
  <c r="X181" i="4" s="1"/>
  <c r="W182" i="4"/>
  <c r="X182" i="4" s="1"/>
  <c r="W183" i="4"/>
  <c r="X183" i="4" s="1"/>
  <c r="W184" i="4"/>
  <c r="X184" i="4" s="1"/>
  <c r="W185" i="4"/>
  <c r="X185" i="4" s="1"/>
  <c r="W186" i="4"/>
  <c r="X186" i="4" s="1"/>
  <c r="W187" i="4"/>
  <c r="X187" i="4" s="1"/>
  <c r="W188" i="4"/>
  <c r="X188" i="4" s="1"/>
  <c r="W189" i="4"/>
  <c r="X189" i="4" s="1"/>
  <c r="W190" i="4"/>
  <c r="X190" i="4" s="1"/>
  <c r="W191" i="4"/>
  <c r="X191" i="4" s="1"/>
  <c r="W192" i="4"/>
  <c r="X192" i="4" s="1"/>
  <c r="W193" i="4"/>
  <c r="X193" i="4" s="1"/>
  <c r="W194" i="4"/>
  <c r="X194" i="4" s="1"/>
  <c r="W195" i="4"/>
  <c r="X195" i="4" s="1"/>
  <c r="W196" i="4"/>
  <c r="X196" i="4" s="1"/>
  <c r="W197" i="4"/>
  <c r="X197" i="4" s="1"/>
  <c r="W198" i="4"/>
  <c r="X198" i="4" s="1"/>
  <c r="W199" i="4"/>
  <c r="X199" i="4" s="1"/>
  <c r="W200" i="4"/>
  <c r="X200" i="4" s="1"/>
  <c r="W201" i="4"/>
  <c r="X201" i="4" s="1"/>
  <c r="W202" i="4"/>
  <c r="X202" i="4" s="1"/>
  <c r="W203" i="4"/>
  <c r="X203" i="4" s="1"/>
  <c r="W204" i="4"/>
  <c r="X204" i="4" s="1"/>
  <c r="W205" i="4"/>
  <c r="X205" i="4" s="1"/>
  <c r="W206" i="4"/>
  <c r="X206" i="4" s="1"/>
  <c r="W207" i="4"/>
  <c r="X207" i="4" s="1"/>
  <c r="W208" i="4"/>
  <c r="X208" i="4" s="1"/>
  <c r="W209" i="4"/>
  <c r="X209" i="4" s="1"/>
  <c r="W210" i="4"/>
  <c r="X210" i="4" s="1"/>
  <c r="W211" i="4"/>
  <c r="X211" i="4" s="1"/>
  <c r="W212" i="4"/>
  <c r="X212" i="4" s="1"/>
  <c r="W213" i="4"/>
  <c r="X213" i="4" s="1"/>
  <c r="W214" i="4"/>
  <c r="X214" i="4" s="1"/>
  <c r="W215" i="4"/>
  <c r="X215" i="4" s="1"/>
  <c r="W216" i="4"/>
  <c r="X216" i="4" s="1"/>
  <c r="W217" i="4"/>
  <c r="X217" i="4" s="1"/>
  <c r="W218" i="4"/>
  <c r="X218" i="4" s="1"/>
  <c r="W219" i="4"/>
  <c r="X219" i="4" s="1"/>
  <c r="W220" i="4"/>
  <c r="X220" i="4" s="1"/>
  <c r="W221" i="4"/>
  <c r="X221" i="4" s="1"/>
  <c r="W222" i="4"/>
  <c r="X222" i="4" s="1"/>
  <c r="W223" i="4"/>
  <c r="X223" i="4" s="1"/>
  <c r="W224" i="4"/>
  <c r="X224" i="4" s="1"/>
  <c r="W225" i="4"/>
  <c r="X225" i="4"/>
  <c r="W226" i="4"/>
  <c r="X226" i="4" s="1"/>
  <c r="W227" i="4"/>
  <c r="X227" i="4" s="1"/>
  <c r="W228" i="4"/>
  <c r="X228" i="4" s="1"/>
  <c r="W229" i="4"/>
  <c r="X229" i="4" s="1"/>
  <c r="W230" i="4"/>
  <c r="X230" i="4" s="1"/>
  <c r="W231" i="4"/>
  <c r="X231" i="4" s="1"/>
  <c r="W232" i="4"/>
  <c r="X232" i="4" s="1"/>
  <c r="W233" i="4"/>
  <c r="X233" i="4" s="1"/>
  <c r="W234" i="4"/>
  <c r="X234" i="4" s="1"/>
  <c r="W235" i="4"/>
  <c r="X235" i="4" s="1"/>
  <c r="W236" i="4"/>
  <c r="X236" i="4" s="1"/>
  <c r="W237" i="4"/>
  <c r="X237" i="4" s="1"/>
  <c r="W238" i="4"/>
  <c r="X238" i="4" s="1"/>
  <c r="W239" i="4"/>
  <c r="X239" i="4" s="1"/>
  <c r="W240" i="4"/>
  <c r="X240" i="4" s="1"/>
  <c r="W241" i="4"/>
  <c r="X241" i="4" s="1"/>
  <c r="W242" i="4"/>
  <c r="X242" i="4" s="1"/>
  <c r="W243" i="4"/>
  <c r="X243" i="4" s="1"/>
  <c r="W244" i="4"/>
  <c r="X244" i="4" s="1"/>
  <c r="W245" i="4"/>
  <c r="X245" i="4" s="1"/>
  <c r="W247" i="4"/>
  <c r="X247" i="4" s="1"/>
  <c r="W248" i="4"/>
  <c r="X248" i="4" s="1"/>
  <c r="W151" i="5"/>
  <c r="X151" i="5" s="1"/>
  <c r="W152" i="5"/>
  <c r="X152" i="5" s="1"/>
  <c r="W153" i="5"/>
  <c r="X153" i="5" s="1"/>
  <c r="W154" i="5"/>
  <c r="X154" i="5" s="1"/>
  <c r="W155" i="5"/>
  <c r="X155" i="5" s="1"/>
  <c r="W156" i="5"/>
  <c r="X156" i="5" s="1"/>
  <c r="W157" i="5"/>
  <c r="X157" i="5" s="1"/>
  <c r="W158" i="5"/>
  <c r="X158" i="5" s="1"/>
  <c r="W159" i="5"/>
  <c r="X159" i="5" s="1"/>
  <c r="W160" i="5"/>
  <c r="X160" i="5" s="1"/>
  <c r="W161" i="5"/>
  <c r="X161" i="5" s="1"/>
  <c r="W162" i="5"/>
  <c r="X162" i="5" s="1"/>
  <c r="W163" i="5"/>
  <c r="X163" i="5" s="1"/>
  <c r="W164" i="5"/>
  <c r="X164" i="5" s="1"/>
  <c r="W166" i="5"/>
  <c r="X166" i="5" s="1"/>
  <c r="W167" i="5"/>
  <c r="X167" i="5" s="1"/>
  <c r="W168" i="5"/>
  <c r="X168" i="5" s="1"/>
  <c r="W169" i="5"/>
  <c r="X169" i="5" s="1"/>
  <c r="W170" i="5"/>
  <c r="X170" i="5" s="1"/>
  <c r="W171" i="5"/>
  <c r="X171" i="5" s="1"/>
  <c r="W172" i="5"/>
  <c r="X172" i="5" s="1"/>
  <c r="W173" i="5"/>
  <c r="X173" i="5" s="1"/>
  <c r="W174" i="5"/>
  <c r="X174" i="5" s="1"/>
  <c r="W175" i="5"/>
  <c r="X175" i="5" s="1"/>
  <c r="W176" i="5"/>
  <c r="X176" i="5" s="1"/>
  <c r="W177" i="5"/>
  <c r="X177" i="5" s="1"/>
  <c r="W178" i="5"/>
  <c r="X178" i="5" s="1"/>
  <c r="W179" i="5"/>
  <c r="X179" i="5" s="1"/>
  <c r="W180" i="5"/>
  <c r="X180" i="5" s="1"/>
  <c r="W181" i="5"/>
  <c r="X181" i="5" s="1"/>
  <c r="W182" i="5"/>
  <c r="X182" i="5" s="1"/>
  <c r="W183" i="5"/>
  <c r="X183" i="5" s="1"/>
  <c r="W184" i="5"/>
  <c r="X184" i="5" s="1"/>
  <c r="W185" i="5"/>
  <c r="X185" i="5" s="1"/>
  <c r="W186" i="5"/>
  <c r="X186" i="5" s="1"/>
  <c r="W187" i="5"/>
  <c r="X187" i="5" s="1"/>
  <c r="W188" i="5"/>
  <c r="X188" i="5" s="1"/>
  <c r="W189" i="5"/>
  <c r="X189" i="5" s="1"/>
  <c r="W190" i="5"/>
  <c r="X190" i="5" s="1"/>
  <c r="W191" i="5"/>
  <c r="X191" i="5" s="1"/>
  <c r="W192" i="5"/>
  <c r="X192" i="5" s="1"/>
  <c r="W193" i="5"/>
  <c r="X193" i="5" s="1"/>
  <c r="W194" i="5"/>
  <c r="X194" i="5" s="1"/>
  <c r="W195" i="5"/>
  <c r="X195" i="5" s="1"/>
  <c r="W196" i="5"/>
  <c r="X196" i="5" s="1"/>
  <c r="W197" i="5"/>
  <c r="X197" i="5" s="1"/>
  <c r="W198" i="5"/>
  <c r="X198" i="5" s="1"/>
  <c r="W199" i="5"/>
  <c r="X199" i="5" s="1"/>
  <c r="W200" i="5"/>
  <c r="X200" i="5" s="1"/>
  <c r="W201" i="5"/>
  <c r="X201" i="5" s="1"/>
  <c r="W209" i="5"/>
  <c r="X209" i="5" s="1"/>
  <c r="W210" i="5"/>
  <c r="X210" i="5" s="1"/>
  <c r="W211" i="5"/>
  <c r="X211" i="5" s="1"/>
  <c r="W221" i="5"/>
  <c r="X221" i="5" s="1"/>
  <c r="W222" i="5"/>
  <c r="X222" i="5" s="1"/>
  <c r="W223" i="5"/>
  <c r="X223" i="5" s="1"/>
  <c r="W224" i="5"/>
  <c r="X224" i="5" s="1"/>
  <c r="W225" i="5"/>
  <c r="X225" i="5" s="1"/>
  <c r="W226" i="5"/>
  <c r="X226" i="5" s="1"/>
  <c r="W227" i="5"/>
  <c r="X227" i="5" s="1"/>
  <c r="W228" i="5"/>
  <c r="X228" i="5" s="1"/>
  <c r="W229" i="5"/>
  <c r="X229" i="5" s="1"/>
  <c r="W230" i="5"/>
  <c r="X230" i="5" s="1"/>
  <c r="W231" i="5"/>
  <c r="X231" i="5" s="1"/>
  <c r="W232" i="5"/>
  <c r="X232" i="5" s="1"/>
  <c r="I221" i="5"/>
  <c r="J221" i="5" s="1"/>
  <c r="I222" i="5"/>
  <c r="J222" i="5" s="1"/>
  <c r="I223" i="5"/>
  <c r="J223" i="5" s="1"/>
  <c r="I246" i="4"/>
  <c r="J246" i="4" s="1"/>
  <c r="I244" i="4"/>
  <c r="J244" i="4" s="1"/>
  <c r="I245" i="4"/>
  <c r="J245" i="4" s="1"/>
  <c r="I144" i="4"/>
  <c r="J144" i="4" s="1"/>
  <c r="I145" i="4"/>
  <c r="J145" i="4" s="1"/>
  <c r="I146" i="4"/>
  <c r="J146" i="4" s="1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 s="1"/>
  <c r="I154" i="4"/>
  <c r="J154" i="4" s="1"/>
  <c r="I155" i="4"/>
  <c r="J155" i="4" s="1"/>
  <c r="I156" i="4"/>
  <c r="J156" i="4" s="1"/>
  <c r="I157" i="4"/>
  <c r="J157" i="4" s="1"/>
  <c r="I158" i="4"/>
  <c r="J158" i="4" s="1"/>
  <c r="I159" i="4"/>
  <c r="J159" i="4" s="1"/>
  <c r="I160" i="4"/>
  <c r="J160" i="4" s="1"/>
  <c r="I161" i="4"/>
  <c r="J161" i="4" s="1"/>
  <c r="I162" i="4"/>
  <c r="J162" i="4" s="1"/>
  <c r="I163" i="4"/>
  <c r="J163" i="4" s="1"/>
  <c r="I164" i="4"/>
  <c r="J164" i="4" s="1"/>
  <c r="I165" i="4"/>
  <c r="J165" i="4" s="1"/>
  <c r="I166" i="4"/>
  <c r="J166" i="4" s="1"/>
  <c r="I167" i="4"/>
  <c r="J167" i="4" s="1"/>
  <c r="I168" i="4"/>
  <c r="J168" i="4" s="1"/>
  <c r="I169" i="4"/>
  <c r="J169" i="4" s="1"/>
  <c r="I170" i="4"/>
  <c r="J170" i="4" s="1"/>
  <c r="I171" i="4"/>
  <c r="J171" i="4" s="1"/>
  <c r="I172" i="4"/>
  <c r="J172" i="4" s="1"/>
  <c r="I173" i="4"/>
  <c r="J173" i="4" s="1"/>
  <c r="I174" i="4"/>
  <c r="J174" i="4" s="1"/>
  <c r="I175" i="4"/>
  <c r="J175" i="4" s="1"/>
  <c r="I176" i="4"/>
  <c r="J176" i="4" s="1"/>
  <c r="I177" i="4"/>
  <c r="J177" i="4" s="1"/>
  <c r="I178" i="4"/>
  <c r="J178" i="4" s="1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 s="1"/>
  <c r="I185" i="4"/>
  <c r="J185" i="4" s="1"/>
  <c r="I186" i="4"/>
  <c r="J186" i="4" s="1"/>
  <c r="I187" i="4"/>
  <c r="J187" i="4" s="1"/>
  <c r="I188" i="4"/>
  <c r="J188" i="4" s="1"/>
  <c r="I189" i="4"/>
  <c r="J189" i="4" s="1"/>
  <c r="I190" i="4"/>
  <c r="J190" i="4" s="1"/>
  <c r="I191" i="4"/>
  <c r="J191" i="4" s="1"/>
  <c r="I192" i="4"/>
  <c r="J192" i="4" s="1"/>
  <c r="I193" i="4"/>
  <c r="J193" i="4" s="1"/>
  <c r="I194" i="4"/>
  <c r="J194" i="4" s="1"/>
  <c r="I195" i="4"/>
  <c r="J195" i="4" s="1"/>
  <c r="I196" i="4"/>
  <c r="J196" i="4" s="1"/>
  <c r="I233" i="4"/>
  <c r="J233" i="4" s="1"/>
  <c r="I234" i="4"/>
  <c r="J234" i="4" s="1"/>
  <c r="I235" i="4"/>
  <c r="J235" i="4" s="1"/>
  <c r="I236" i="4"/>
  <c r="J236" i="4" s="1"/>
  <c r="I237" i="4"/>
  <c r="J237" i="4" s="1"/>
  <c r="I238" i="4"/>
  <c r="J238" i="4" s="1"/>
  <c r="I239" i="4"/>
  <c r="J239" i="4" s="1"/>
  <c r="I240" i="4"/>
  <c r="J240" i="4" s="1"/>
  <c r="I241" i="4"/>
  <c r="J241" i="4" s="1"/>
  <c r="I242" i="4"/>
  <c r="J242" i="4" s="1"/>
  <c r="I243" i="4"/>
  <c r="J243" i="4" s="1"/>
  <c r="I197" i="4"/>
  <c r="J197" i="4" s="1"/>
  <c r="I198" i="4"/>
  <c r="J198" i="4" s="1"/>
  <c r="I199" i="4"/>
  <c r="J199" i="4" s="1"/>
  <c r="I200" i="4"/>
  <c r="J200" i="4" s="1"/>
  <c r="I201" i="4"/>
  <c r="J201" i="4" s="1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J207" i="4" s="1"/>
  <c r="I208" i="4"/>
  <c r="J208" i="4" s="1"/>
  <c r="I209" i="4"/>
  <c r="J209" i="4" s="1"/>
  <c r="I210" i="4"/>
  <c r="J210" i="4" s="1"/>
  <c r="I211" i="4"/>
  <c r="J211" i="4" s="1"/>
  <c r="I212" i="4"/>
  <c r="J212" i="4" s="1"/>
  <c r="I213" i="4"/>
  <c r="J213" i="4" s="1"/>
  <c r="I214" i="4"/>
  <c r="J214" i="4" s="1"/>
  <c r="I215" i="4"/>
  <c r="J215" i="4" s="1"/>
  <c r="I216" i="4"/>
  <c r="J216" i="4" s="1"/>
  <c r="I217" i="4"/>
  <c r="J217" i="4" s="1"/>
  <c r="I218" i="4"/>
  <c r="J218" i="4" s="1"/>
  <c r="I219" i="4"/>
  <c r="J219" i="4" s="1"/>
  <c r="I220" i="4"/>
  <c r="J220" i="4" s="1"/>
  <c r="I221" i="4"/>
  <c r="J221" i="4" s="1"/>
  <c r="I222" i="4"/>
  <c r="J222" i="4" s="1"/>
  <c r="I223" i="4"/>
  <c r="J223" i="4" s="1"/>
  <c r="I224" i="4"/>
  <c r="J224" i="4" s="1"/>
  <c r="I225" i="4"/>
  <c r="J225" i="4" s="1"/>
  <c r="I226" i="4"/>
  <c r="J226" i="4" s="1"/>
  <c r="I227" i="4"/>
  <c r="J227" i="4" s="1"/>
  <c r="I228" i="4"/>
  <c r="J228" i="4" s="1"/>
  <c r="I229" i="4"/>
  <c r="J229" i="4" s="1"/>
  <c r="I230" i="4"/>
  <c r="J230" i="4" s="1"/>
  <c r="I231" i="4"/>
  <c r="J231" i="4" s="1"/>
  <c r="I232" i="4"/>
  <c r="J232" i="4" s="1"/>
  <c r="I151" i="5"/>
  <c r="J151" i="5" s="1"/>
  <c r="I152" i="5"/>
  <c r="J152" i="5" s="1"/>
  <c r="I153" i="5"/>
  <c r="J153" i="5" s="1"/>
  <c r="I154" i="5"/>
  <c r="J154" i="5" s="1"/>
  <c r="I155" i="5"/>
  <c r="J155" i="5" s="1"/>
  <c r="I156" i="5"/>
  <c r="J156" i="5" s="1"/>
  <c r="I157" i="5"/>
  <c r="J157" i="5" s="1"/>
  <c r="I158" i="5"/>
  <c r="J158" i="5" s="1"/>
  <c r="I159" i="5"/>
  <c r="J159" i="5" s="1"/>
  <c r="I160" i="5"/>
  <c r="J160" i="5" s="1"/>
  <c r="I161" i="5"/>
  <c r="J161" i="5" s="1"/>
  <c r="I162" i="5"/>
  <c r="J162" i="5" s="1"/>
  <c r="I163" i="5"/>
  <c r="J163" i="5" s="1"/>
  <c r="I164" i="5"/>
  <c r="J164" i="5" s="1"/>
  <c r="I166" i="5"/>
  <c r="J166" i="5" s="1"/>
  <c r="I167" i="5"/>
  <c r="J167" i="5" s="1"/>
  <c r="I168" i="5"/>
  <c r="J168" i="5" s="1"/>
  <c r="I169" i="5"/>
  <c r="J169" i="5" s="1"/>
  <c r="I170" i="5"/>
  <c r="J170" i="5" s="1"/>
  <c r="I171" i="5"/>
  <c r="J171" i="5" s="1"/>
  <c r="I172" i="5"/>
  <c r="J172" i="5" s="1"/>
  <c r="I173" i="5"/>
  <c r="J173" i="5" s="1"/>
  <c r="I174" i="5"/>
  <c r="J174" i="5" s="1"/>
  <c r="I175" i="5"/>
  <c r="J175" i="5" s="1"/>
  <c r="I176" i="5"/>
  <c r="J176" i="5" s="1"/>
  <c r="I177" i="5"/>
  <c r="J177" i="5" s="1"/>
  <c r="I178" i="5"/>
  <c r="J178" i="5" s="1"/>
  <c r="I179" i="5"/>
  <c r="J179" i="5" s="1"/>
  <c r="I180" i="5"/>
  <c r="J180" i="5" s="1"/>
  <c r="I181" i="5"/>
  <c r="J181" i="5" s="1"/>
  <c r="I182" i="5"/>
  <c r="J182" i="5" s="1"/>
  <c r="I183" i="5"/>
  <c r="J183" i="5" s="1"/>
  <c r="I184" i="5"/>
  <c r="J184" i="5" s="1"/>
  <c r="I185" i="5"/>
  <c r="J185" i="5" s="1"/>
  <c r="I186" i="5"/>
  <c r="J186" i="5" s="1"/>
  <c r="I187" i="5"/>
  <c r="J187" i="5" s="1"/>
  <c r="I188" i="5"/>
  <c r="J188" i="5" s="1"/>
  <c r="I189" i="5"/>
  <c r="J189" i="5" s="1"/>
  <c r="I190" i="5"/>
  <c r="J190" i="5" s="1"/>
  <c r="I191" i="5"/>
  <c r="J191" i="5" s="1"/>
  <c r="I192" i="5"/>
  <c r="J192" i="5" s="1"/>
  <c r="I193" i="5"/>
  <c r="J193" i="5" s="1"/>
  <c r="I194" i="5"/>
  <c r="J194" i="5" s="1"/>
  <c r="I195" i="5"/>
  <c r="J195" i="5" s="1"/>
  <c r="I196" i="5"/>
  <c r="J196" i="5" s="1"/>
  <c r="I197" i="5"/>
  <c r="J197" i="5" s="1"/>
  <c r="I198" i="5"/>
  <c r="J198" i="5" s="1"/>
  <c r="I199" i="5"/>
  <c r="J199" i="5" s="1"/>
  <c r="I200" i="5"/>
  <c r="J200" i="5" s="1"/>
  <c r="I201" i="5"/>
  <c r="J201" i="5" s="1"/>
  <c r="I202" i="5"/>
  <c r="J202" i="5" s="1"/>
  <c r="I203" i="5"/>
  <c r="J203" i="5" s="1"/>
  <c r="I204" i="5"/>
  <c r="J204" i="5" s="1"/>
  <c r="I205" i="5"/>
  <c r="J205" i="5" s="1"/>
  <c r="I209" i="5"/>
  <c r="J209" i="5" s="1"/>
  <c r="I210" i="5"/>
  <c r="J210" i="5" s="1"/>
  <c r="I211" i="5"/>
  <c r="J211" i="5" s="1"/>
  <c r="I224" i="5"/>
  <c r="J224" i="5" s="1"/>
  <c r="I225" i="5"/>
  <c r="J225" i="5" s="1"/>
  <c r="I226" i="5"/>
  <c r="J226" i="5" s="1"/>
  <c r="I227" i="5"/>
  <c r="J227" i="5" s="1"/>
  <c r="I228" i="5"/>
  <c r="J228" i="5" s="1"/>
  <c r="I229" i="5"/>
  <c r="J229" i="5" s="1"/>
  <c r="I230" i="5"/>
  <c r="J230" i="5" s="1"/>
  <c r="I231" i="5"/>
  <c r="J231" i="5" s="1"/>
  <c r="I232" i="5"/>
  <c r="J232" i="5" s="1"/>
  <c r="I236" i="5"/>
  <c r="J236" i="5" s="1"/>
  <c r="I276" i="5"/>
  <c r="J276" i="5" s="1"/>
  <c r="I277" i="5"/>
  <c r="J277" i="5" s="1"/>
  <c r="I278" i="5"/>
  <c r="J278" i="5" s="1"/>
  <c r="I279" i="5"/>
  <c r="J279" i="5" s="1"/>
  <c r="I280" i="5"/>
  <c r="J280" i="5" s="1"/>
  <c r="I281" i="5"/>
  <c r="J281" i="5" s="1"/>
  <c r="I282" i="5"/>
  <c r="J282" i="5" s="1"/>
  <c r="I283" i="5"/>
  <c r="J283" i="5" s="1"/>
  <c r="I285" i="5"/>
  <c r="J285" i="5" s="1"/>
  <c r="I286" i="5"/>
  <c r="J286" i="5" s="1"/>
  <c r="I287" i="5"/>
  <c r="J287" i="5" s="1"/>
  <c r="I288" i="5"/>
  <c r="J288" i="5" s="1"/>
  <c r="I289" i="5"/>
  <c r="J289" i="5" s="1"/>
  <c r="I290" i="5"/>
  <c r="J290" i="5" s="1"/>
  <c r="I291" i="5"/>
  <c r="J291" i="5" s="1"/>
  <c r="I292" i="5"/>
  <c r="J292" i="5" s="1"/>
  <c r="I293" i="5"/>
  <c r="J293" i="5" s="1"/>
  <c r="I294" i="5"/>
  <c r="J294" i="5" s="1"/>
  <c r="P277" i="5"/>
  <c r="Q277" i="5" s="1"/>
  <c r="P278" i="5"/>
  <c r="Q278" i="5" s="1"/>
  <c r="P279" i="5"/>
  <c r="Q279" i="5" s="1"/>
  <c r="P280" i="5"/>
  <c r="Q280" i="5" s="1"/>
  <c r="P281" i="5"/>
  <c r="Q281" i="5" s="1"/>
  <c r="P282" i="5"/>
  <c r="Q282" i="5" s="1"/>
  <c r="P283" i="5"/>
  <c r="Q283" i="5" s="1"/>
  <c r="P285" i="5"/>
  <c r="Q285" i="5" s="1"/>
  <c r="P286" i="5"/>
  <c r="Q286" i="5" s="1"/>
  <c r="P287" i="5"/>
  <c r="Q287" i="5" s="1"/>
  <c r="P288" i="5"/>
  <c r="Q288" i="5" s="1"/>
  <c r="P289" i="5"/>
  <c r="Q289" i="5" s="1"/>
  <c r="P290" i="5"/>
  <c r="Q290" i="5" s="1"/>
  <c r="P291" i="5"/>
  <c r="Q291" i="5" s="1"/>
  <c r="P292" i="5"/>
  <c r="Q292" i="5" s="1"/>
  <c r="P293" i="5"/>
  <c r="Q293" i="5" s="1"/>
  <c r="P294" i="5"/>
  <c r="Q294" i="5" s="1"/>
  <c r="P276" i="5"/>
  <c r="Q276" i="5" s="1"/>
  <c r="W140" i="5"/>
  <c r="X140" i="5" s="1"/>
  <c r="W141" i="5"/>
  <c r="X141" i="5" s="1"/>
  <c r="W142" i="5"/>
  <c r="X142" i="5" s="1"/>
  <c r="W143" i="5"/>
  <c r="X143" i="5" s="1"/>
  <c r="W144" i="5"/>
  <c r="X144" i="5" s="1"/>
  <c r="W145" i="5"/>
  <c r="X145" i="5" s="1"/>
  <c r="W146" i="5"/>
  <c r="X146" i="5" s="1"/>
  <c r="W147" i="5"/>
  <c r="X147" i="5" s="1"/>
  <c r="W148" i="5"/>
  <c r="X148" i="5" s="1"/>
  <c r="W149" i="5"/>
  <c r="X149" i="5" s="1"/>
  <c r="W150" i="5"/>
  <c r="X150" i="5" s="1"/>
  <c r="P113" i="5"/>
  <c r="Q113" i="5" s="1"/>
  <c r="P114" i="5"/>
  <c r="Q114" i="5" s="1"/>
  <c r="P115" i="5"/>
  <c r="Q115" i="5" s="1"/>
  <c r="P116" i="5"/>
  <c r="Q116" i="5" s="1"/>
  <c r="P117" i="5"/>
  <c r="Q117" i="5" s="1"/>
  <c r="P118" i="5"/>
  <c r="Q118" i="5" s="1"/>
  <c r="P119" i="5"/>
  <c r="Q119" i="5" s="1"/>
  <c r="P120" i="5"/>
  <c r="Q120" i="5" s="1"/>
  <c r="P121" i="5"/>
  <c r="Q121" i="5" s="1"/>
  <c r="P122" i="5"/>
  <c r="Q122" i="5" s="1"/>
  <c r="P123" i="5"/>
  <c r="Q123" i="5" s="1"/>
  <c r="P124" i="5"/>
  <c r="Q124" i="5" s="1"/>
  <c r="P125" i="5"/>
  <c r="Q125" i="5" s="1"/>
  <c r="P126" i="5"/>
  <c r="Q126" i="5" s="1"/>
  <c r="P127" i="5"/>
  <c r="Q127" i="5" s="1"/>
  <c r="P128" i="5"/>
  <c r="Q128" i="5" s="1"/>
  <c r="P129" i="5"/>
  <c r="Q129" i="5" s="1"/>
  <c r="P131" i="5"/>
  <c r="Q131" i="5" s="1"/>
  <c r="P132" i="5"/>
  <c r="Q132" i="5" s="1"/>
  <c r="P133" i="5"/>
  <c r="Q133" i="5" s="1"/>
  <c r="P134" i="5"/>
  <c r="Q134" i="5" s="1"/>
  <c r="P135" i="5"/>
  <c r="Q135" i="5" s="1"/>
  <c r="P136" i="5"/>
  <c r="Q136" i="5" s="1"/>
  <c r="P137" i="5"/>
  <c r="Q137" i="5" s="1"/>
  <c r="P138" i="5"/>
  <c r="Q138" i="5" s="1"/>
  <c r="P139" i="5"/>
  <c r="Q139" i="5" s="1"/>
  <c r="P140" i="5"/>
  <c r="Q140" i="5" s="1"/>
  <c r="P141" i="5"/>
  <c r="Q141" i="5" s="1"/>
  <c r="P142" i="5"/>
  <c r="Q142" i="5" s="1"/>
  <c r="P143" i="5"/>
  <c r="Q143" i="5" s="1"/>
  <c r="P144" i="5"/>
  <c r="Q144" i="5" s="1"/>
  <c r="P145" i="5"/>
  <c r="Q145" i="5" s="1"/>
  <c r="P146" i="5"/>
  <c r="Q146" i="5" s="1"/>
  <c r="P147" i="5"/>
  <c r="Q147" i="5" s="1"/>
  <c r="P148" i="5"/>
  <c r="Q148" i="5" s="1"/>
  <c r="P149" i="5"/>
  <c r="Q149" i="5" s="1"/>
  <c r="P150" i="5"/>
  <c r="Q150" i="5" s="1"/>
  <c r="W113" i="5"/>
  <c r="X113" i="5" s="1"/>
  <c r="W114" i="5"/>
  <c r="X114" i="5" s="1"/>
  <c r="W115" i="5"/>
  <c r="X115" i="5" s="1"/>
  <c r="W116" i="5"/>
  <c r="X116" i="5" s="1"/>
  <c r="W117" i="5"/>
  <c r="X117" i="5" s="1"/>
  <c r="W118" i="5"/>
  <c r="X118" i="5" s="1"/>
  <c r="W119" i="5"/>
  <c r="X119" i="5" s="1"/>
  <c r="W120" i="5"/>
  <c r="X120" i="5" s="1"/>
  <c r="W121" i="5"/>
  <c r="X121" i="5" s="1"/>
  <c r="W122" i="5"/>
  <c r="X122" i="5" s="1"/>
  <c r="W123" i="5"/>
  <c r="X123" i="5" s="1"/>
  <c r="W124" i="5"/>
  <c r="X124" i="5" s="1"/>
  <c r="W125" i="5"/>
  <c r="X125" i="5" s="1"/>
  <c r="W126" i="5"/>
  <c r="X126" i="5" s="1"/>
  <c r="W127" i="5"/>
  <c r="X127" i="5" s="1"/>
  <c r="W128" i="5"/>
  <c r="X128" i="5" s="1"/>
  <c r="W129" i="5"/>
  <c r="X129" i="5" s="1"/>
  <c r="W131" i="5"/>
  <c r="X131" i="5" s="1"/>
  <c r="W132" i="5"/>
  <c r="X132" i="5" s="1"/>
  <c r="W133" i="5"/>
  <c r="X133" i="5" s="1"/>
  <c r="W134" i="5"/>
  <c r="X134" i="5" s="1"/>
  <c r="W135" i="5"/>
  <c r="X135" i="5" s="1"/>
  <c r="W136" i="5"/>
  <c r="X136" i="5" s="1"/>
  <c r="W137" i="5"/>
  <c r="X137" i="5" s="1"/>
  <c r="W138" i="5"/>
  <c r="X138" i="5" s="1"/>
  <c r="W139" i="5"/>
  <c r="X139" i="5" s="1"/>
  <c r="W87" i="5"/>
  <c r="X87" i="5" s="1"/>
  <c r="W88" i="5"/>
  <c r="X88" i="5" s="1"/>
  <c r="W89" i="5"/>
  <c r="X89" i="5" s="1"/>
  <c r="W90" i="5"/>
  <c r="X90" i="5" s="1"/>
  <c r="W91" i="5"/>
  <c r="X91" i="5" s="1"/>
  <c r="W92" i="5"/>
  <c r="X92" i="5" s="1"/>
  <c r="W93" i="5"/>
  <c r="X93" i="5" s="1"/>
  <c r="W94" i="5"/>
  <c r="X94" i="5" s="1"/>
  <c r="W95" i="5"/>
  <c r="X95" i="5" s="1"/>
  <c r="W96" i="5"/>
  <c r="X96" i="5" s="1"/>
  <c r="W97" i="5"/>
  <c r="X97" i="5" s="1"/>
  <c r="W98" i="5"/>
  <c r="X98" i="5" s="1"/>
  <c r="W101" i="5"/>
  <c r="X101" i="5" s="1"/>
  <c r="W102" i="5"/>
  <c r="X102" i="5" s="1"/>
  <c r="W103" i="5"/>
  <c r="X103" i="5" s="1"/>
  <c r="W104" i="5"/>
  <c r="X104" i="5" s="1"/>
  <c r="W105" i="5"/>
  <c r="X105" i="5" s="1"/>
  <c r="W106" i="5"/>
  <c r="X106" i="5" s="1"/>
  <c r="W107" i="5"/>
  <c r="X107" i="5" s="1"/>
  <c r="W108" i="5"/>
  <c r="X108" i="5" s="1"/>
  <c r="W109" i="5"/>
  <c r="X109" i="5" s="1"/>
  <c r="W110" i="5"/>
  <c r="X110" i="5" s="1"/>
  <c r="W111" i="5"/>
  <c r="X111" i="5" s="1"/>
  <c r="W112" i="5"/>
  <c r="X112" i="5" s="1"/>
  <c r="M11" i="7"/>
  <c r="N11" i="7" s="1"/>
  <c r="M12" i="7"/>
  <c r="N12" i="7" s="1"/>
  <c r="M13" i="7"/>
  <c r="N13" i="7" s="1"/>
  <c r="M14" i="7"/>
  <c r="N14" i="7" s="1"/>
  <c r="M15" i="7"/>
  <c r="N15" i="7" s="1"/>
  <c r="M16" i="7"/>
  <c r="N16" i="7" s="1"/>
  <c r="M17" i="7"/>
  <c r="N17" i="7" s="1"/>
  <c r="M18" i="7"/>
  <c r="N18" i="7" s="1"/>
  <c r="M19" i="7"/>
  <c r="N19" i="7" s="1"/>
  <c r="M11" i="9"/>
  <c r="N11" i="9" s="1"/>
  <c r="M12" i="9"/>
  <c r="N12" i="9" s="1"/>
  <c r="M13" i="9"/>
  <c r="N13" i="9" s="1"/>
  <c r="M14" i="9"/>
  <c r="N14" i="9" s="1"/>
  <c r="M15" i="9"/>
  <c r="N15" i="9" s="1"/>
  <c r="M16" i="9"/>
  <c r="N16" i="9" s="1"/>
  <c r="M17" i="9"/>
  <c r="N17" i="9" s="1"/>
  <c r="M18" i="9"/>
  <c r="N18" i="9" s="1"/>
  <c r="M19" i="9"/>
  <c r="N19" i="9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9" i="9"/>
  <c r="I19" i="9" s="1"/>
  <c r="H18" i="9"/>
  <c r="I18" i="9" s="1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H11" i="9"/>
  <c r="I11" i="9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7" i="8"/>
  <c r="N17" i="8" s="1"/>
  <c r="M18" i="8"/>
  <c r="N18" i="8" s="1"/>
  <c r="P87" i="5"/>
  <c r="Q87" i="5" s="1"/>
  <c r="P88" i="5"/>
  <c r="Q88" i="5" s="1"/>
  <c r="P89" i="5"/>
  <c r="Q89" i="5" s="1"/>
  <c r="P90" i="5"/>
  <c r="Q90" i="5" s="1"/>
  <c r="P91" i="5"/>
  <c r="Q91" i="5" s="1"/>
  <c r="P92" i="5"/>
  <c r="Q92" i="5" s="1"/>
  <c r="P93" i="5"/>
  <c r="Q93" i="5" s="1"/>
  <c r="P94" i="5"/>
  <c r="Q94" i="5" s="1"/>
  <c r="P95" i="5"/>
  <c r="Q95" i="5" s="1"/>
  <c r="P96" i="5"/>
  <c r="Q96" i="5" s="1"/>
  <c r="P97" i="5"/>
  <c r="Q97" i="5" s="1"/>
  <c r="P98" i="5"/>
  <c r="Q98" i="5" s="1"/>
  <c r="P99" i="5"/>
  <c r="Q99" i="5" s="1"/>
  <c r="P100" i="5"/>
  <c r="Q100" i="5" s="1"/>
  <c r="P101" i="5"/>
  <c r="Q101" i="5" s="1"/>
  <c r="P102" i="5"/>
  <c r="Q102" i="5" s="1"/>
  <c r="P103" i="5"/>
  <c r="Q103" i="5" s="1"/>
  <c r="P104" i="5"/>
  <c r="Q104" i="5" s="1"/>
  <c r="P105" i="5"/>
  <c r="Q105" i="5" s="1"/>
  <c r="P106" i="5"/>
  <c r="Q106" i="5" s="1"/>
  <c r="P107" i="5"/>
  <c r="Q107" i="5" s="1"/>
  <c r="P108" i="5"/>
  <c r="Q108" i="5" s="1"/>
  <c r="P109" i="5"/>
  <c r="Q109" i="5" s="1"/>
  <c r="P110" i="5"/>
  <c r="Q110" i="5" s="1"/>
  <c r="P111" i="5"/>
  <c r="Q111" i="5" s="1"/>
  <c r="P112" i="5"/>
  <c r="Q112" i="5" s="1"/>
  <c r="I140" i="5"/>
  <c r="J140" i="5" s="1"/>
  <c r="I141" i="5"/>
  <c r="J141" i="5" s="1"/>
  <c r="I142" i="5"/>
  <c r="J142" i="5" s="1"/>
  <c r="I143" i="5"/>
  <c r="J143" i="5" s="1"/>
  <c r="I144" i="5"/>
  <c r="J144" i="5" s="1"/>
  <c r="I145" i="5"/>
  <c r="J145" i="5" s="1"/>
  <c r="I146" i="5"/>
  <c r="J146" i="5" s="1"/>
  <c r="I147" i="5"/>
  <c r="J147" i="5" s="1"/>
  <c r="I148" i="5"/>
  <c r="J148" i="5" s="1"/>
  <c r="I149" i="5"/>
  <c r="J149" i="5" s="1"/>
  <c r="I150" i="5"/>
  <c r="J150" i="5" s="1"/>
  <c r="I113" i="5"/>
  <c r="J113" i="5" s="1"/>
  <c r="I114" i="5"/>
  <c r="J114" i="5" s="1"/>
  <c r="I115" i="5"/>
  <c r="J115" i="5" s="1"/>
  <c r="I116" i="5"/>
  <c r="J116" i="5" s="1"/>
  <c r="I117" i="5"/>
  <c r="J117" i="5" s="1"/>
  <c r="I118" i="5"/>
  <c r="J118" i="5" s="1"/>
  <c r="I119" i="5"/>
  <c r="J119" i="5" s="1"/>
  <c r="I120" i="5"/>
  <c r="J120" i="5" s="1"/>
  <c r="I121" i="5"/>
  <c r="J121" i="5" s="1"/>
  <c r="I122" i="5"/>
  <c r="J122" i="5" s="1"/>
  <c r="I123" i="5"/>
  <c r="J123" i="5" s="1"/>
  <c r="I124" i="5"/>
  <c r="J124" i="5" s="1"/>
  <c r="I125" i="5"/>
  <c r="J125" i="5" s="1"/>
  <c r="I126" i="5"/>
  <c r="J126" i="5" s="1"/>
  <c r="I127" i="5"/>
  <c r="J127" i="5" s="1"/>
  <c r="I128" i="5"/>
  <c r="J128" i="5" s="1"/>
  <c r="I129" i="5"/>
  <c r="J129" i="5" s="1"/>
  <c r="I131" i="5"/>
  <c r="J131" i="5" s="1"/>
  <c r="I132" i="5"/>
  <c r="J132" i="5" s="1"/>
  <c r="I133" i="5"/>
  <c r="J133" i="5" s="1"/>
  <c r="I134" i="5"/>
  <c r="J134" i="5" s="1"/>
  <c r="I135" i="5"/>
  <c r="J135" i="5" s="1"/>
  <c r="I136" i="5"/>
  <c r="J136" i="5" s="1"/>
  <c r="I137" i="5"/>
  <c r="J137" i="5" s="1"/>
  <c r="I138" i="5"/>
  <c r="J138" i="5" s="1"/>
  <c r="I139" i="5"/>
  <c r="J139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J98" i="5" s="1"/>
  <c r="I99" i="5"/>
  <c r="J99" i="5" s="1"/>
  <c r="I100" i="5"/>
  <c r="J100" i="5" s="1"/>
  <c r="I101" i="5"/>
  <c r="J101" i="5" s="1"/>
  <c r="I102" i="5"/>
  <c r="J102" i="5" s="1"/>
  <c r="I103" i="5"/>
  <c r="J103" i="5" s="1"/>
  <c r="I104" i="5"/>
  <c r="J104" i="5" s="1"/>
  <c r="I105" i="5"/>
  <c r="J105" i="5" s="1"/>
  <c r="I106" i="5"/>
  <c r="J106" i="5" s="1"/>
  <c r="I107" i="5"/>
  <c r="J107" i="5" s="1"/>
  <c r="I108" i="5"/>
  <c r="J108" i="5" s="1"/>
  <c r="I109" i="5"/>
  <c r="J109" i="5" s="1"/>
  <c r="I110" i="5"/>
  <c r="J110" i="5" s="1"/>
  <c r="I111" i="5"/>
  <c r="J111" i="5" s="1"/>
  <c r="I112" i="5"/>
  <c r="J112" i="5" s="1"/>
  <c r="M4" i="7"/>
  <c r="N4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3" i="7"/>
  <c r="N3" i="7" s="1"/>
  <c r="M4" i="9"/>
  <c r="N4" i="9" s="1"/>
  <c r="M5" i="9"/>
  <c r="N5" i="9" s="1"/>
  <c r="M6" i="9"/>
  <c r="N6" i="9" s="1"/>
  <c r="M7" i="9"/>
  <c r="N7" i="9" s="1"/>
  <c r="M8" i="9"/>
  <c r="N8" i="9" s="1"/>
  <c r="M9" i="9"/>
  <c r="N9" i="9" s="1"/>
  <c r="M10" i="9"/>
  <c r="N10" i="9" s="1"/>
  <c r="M3" i="9"/>
  <c r="N3" i="9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3" i="8"/>
  <c r="N3" i="8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3" i="9"/>
  <c r="I3" i="9" s="1"/>
  <c r="H4" i="8"/>
  <c r="I4" i="8" s="1"/>
  <c r="H5" i="8"/>
  <c r="I5" i="8" s="1"/>
  <c r="H6" i="8"/>
  <c r="I6" i="8" s="1"/>
  <c r="H7" i="8"/>
  <c r="I7" i="8" s="1"/>
  <c r="H8" i="8"/>
  <c r="I8" i="8" s="1"/>
  <c r="H9" i="8"/>
  <c r="I9" i="8" s="1"/>
  <c r="H10" i="8"/>
  <c r="I10" i="8" s="1"/>
  <c r="H3" i="8"/>
  <c r="I3" i="8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3" i="7"/>
  <c r="I3" i="7" s="1"/>
  <c r="W4" i="5"/>
  <c r="X4" i="5" s="1"/>
  <c r="W5" i="5"/>
  <c r="X5" i="5" s="1"/>
  <c r="W6" i="5"/>
  <c r="X6" i="5" s="1"/>
  <c r="W7" i="5"/>
  <c r="X7" i="5" s="1"/>
  <c r="W8" i="5"/>
  <c r="X8" i="5" s="1"/>
  <c r="W9" i="5"/>
  <c r="X9" i="5" s="1"/>
  <c r="W10" i="5"/>
  <c r="X10" i="5" s="1"/>
  <c r="W11" i="5"/>
  <c r="X11" i="5" s="1"/>
  <c r="W12" i="5"/>
  <c r="X12" i="5" s="1"/>
  <c r="W13" i="5"/>
  <c r="X13" i="5" s="1"/>
  <c r="W14" i="5"/>
  <c r="X14" i="5" s="1"/>
  <c r="W15" i="5"/>
  <c r="X15" i="5" s="1"/>
  <c r="W16" i="5"/>
  <c r="X16" i="5" s="1"/>
  <c r="W17" i="5"/>
  <c r="X17" i="5" s="1"/>
  <c r="W18" i="5"/>
  <c r="X18" i="5" s="1"/>
  <c r="W19" i="5"/>
  <c r="X19" i="5" s="1"/>
  <c r="W20" i="5"/>
  <c r="X20" i="5" s="1"/>
  <c r="W21" i="5"/>
  <c r="X21" i="5" s="1"/>
  <c r="W22" i="5"/>
  <c r="X22" i="5" s="1"/>
  <c r="W23" i="5"/>
  <c r="X23" i="5" s="1"/>
  <c r="W24" i="5"/>
  <c r="X24" i="5" s="1"/>
  <c r="W25" i="5"/>
  <c r="X25" i="5" s="1"/>
  <c r="W26" i="5"/>
  <c r="X26" i="5" s="1"/>
  <c r="W27" i="5"/>
  <c r="X27" i="5" s="1"/>
  <c r="W28" i="5"/>
  <c r="X28" i="5" s="1"/>
  <c r="W29" i="5"/>
  <c r="X29" i="5" s="1"/>
  <c r="W30" i="5"/>
  <c r="X30" i="5" s="1"/>
  <c r="W31" i="5"/>
  <c r="X31" i="5" s="1"/>
  <c r="W32" i="5"/>
  <c r="X32" i="5" s="1"/>
  <c r="W33" i="5"/>
  <c r="X33" i="5" s="1"/>
  <c r="W34" i="5"/>
  <c r="X34" i="5" s="1"/>
  <c r="W35" i="5"/>
  <c r="X35" i="5" s="1"/>
  <c r="W36" i="5"/>
  <c r="X36" i="5" s="1"/>
  <c r="W37" i="5"/>
  <c r="X37" i="5" s="1"/>
  <c r="W38" i="5"/>
  <c r="X38" i="5" s="1"/>
  <c r="W39" i="5"/>
  <c r="X39" i="5" s="1"/>
  <c r="W40" i="5"/>
  <c r="X40" i="5" s="1"/>
  <c r="W41" i="5"/>
  <c r="X41" i="5" s="1"/>
  <c r="W42" i="5"/>
  <c r="X42" i="5" s="1"/>
  <c r="W43" i="5"/>
  <c r="X43" i="5" s="1"/>
  <c r="W44" i="5"/>
  <c r="X44" i="5" s="1"/>
  <c r="W45" i="5"/>
  <c r="X45" i="5" s="1"/>
  <c r="W46" i="5"/>
  <c r="X46" i="5" s="1"/>
  <c r="W47" i="5"/>
  <c r="X47" i="5" s="1"/>
  <c r="W48" i="5"/>
  <c r="X48" i="5" s="1"/>
  <c r="W49" i="5"/>
  <c r="X49" i="5" s="1"/>
  <c r="W50" i="5"/>
  <c r="X50" i="5" s="1"/>
  <c r="W51" i="5"/>
  <c r="X51" i="5" s="1"/>
  <c r="W52" i="5"/>
  <c r="X52" i="5" s="1"/>
  <c r="W53" i="5"/>
  <c r="X53" i="5" s="1"/>
  <c r="W54" i="5"/>
  <c r="X54" i="5" s="1"/>
  <c r="W55" i="5"/>
  <c r="X55" i="5" s="1"/>
  <c r="W56" i="5"/>
  <c r="X56" i="5" s="1"/>
  <c r="W57" i="5"/>
  <c r="X57" i="5" s="1"/>
  <c r="W58" i="5"/>
  <c r="X58" i="5" s="1"/>
  <c r="W59" i="5"/>
  <c r="X59" i="5" s="1"/>
  <c r="W60" i="5"/>
  <c r="X60" i="5" s="1"/>
  <c r="W61" i="5"/>
  <c r="X61" i="5" s="1"/>
  <c r="W62" i="5"/>
  <c r="X62" i="5" s="1"/>
  <c r="W63" i="5"/>
  <c r="X63" i="5" s="1"/>
  <c r="W64" i="5"/>
  <c r="X64" i="5" s="1"/>
  <c r="W65" i="5"/>
  <c r="X65" i="5" s="1"/>
  <c r="W66" i="5"/>
  <c r="X66" i="5" s="1"/>
  <c r="W67" i="5"/>
  <c r="X67" i="5" s="1"/>
  <c r="W68" i="5"/>
  <c r="X68" i="5" s="1"/>
  <c r="W69" i="5"/>
  <c r="X69" i="5" s="1"/>
  <c r="W70" i="5"/>
  <c r="X70" i="5" s="1"/>
  <c r="W71" i="5"/>
  <c r="X71" i="5" s="1"/>
  <c r="W72" i="5"/>
  <c r="X72" i="5" s="1"/>
  <c r="W73" i="5"/>
  <c r="X73" i="5" s="1"/>
  <c r="W74" i="5"/>
  <c r="X74" i="5" s="1"/>
  <c r="W75" i="5"/>
  <c r="X75" i="5" s="1"/>
  <c r="W78" i="5"/>
  <c r="X78" i="5" s="1"/>
  <c r="W79" i="5"/>
  <c r="X79" i="5" s="1"/>
  <c r="W80" i="5"/>
  <c r="X80" i="5" s="1"/>
  <c r="W83" i="5"/>
  <c r="X83" i="5" s="1"/>
  <c r="W84" i="5"/>
  <c r="X84" i="5" s="1"/>
  <c r="W85" i="5"/>
  <c r="X85" i="5" s="1"/>
  <c r="W86" i="5"/>
  <c r="X86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Q23" i="5" s="1"/>
  <c r="P24" i="5"/>
  <c r="Q24" i="5" s="1"/>
  <c r="P25" i="5"/>
  <c r="Q25" i="5" s="1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P40" i="5"/>
  <c r="Q40" i="5" s="1"/>
  <c r="P41" i="5"/>
  <c r="Q41" i="5" s="1"/>
  <c r="P42" i="5"/>
  <c r="Q42" i="5" s="1"/>
  <c r="P43" i="5"/>
  <c r="Q43" i="5" s="1"/>
  <c r="P44" i="5"/>
  <c r="Q44" i="5" s="1"/>
  <c r="P45" i="5"/>
  <c r="Q45" i="5" s="1"/>
  <c r="P46" i="5"/>
  <c r="Q46" i="5" s="1"/>
  <c r="P47" i="5"/>
  <c r="Q47" i="5" s="1"/>
  <c r="P48" i="5"/>
  <c r="Q48" i="5" s="1"/>
  <c r="P49" i="5"/>
  <c r="Q49" i="5" s="1"/>
  <c r="P50" i="5"/>
  <c r="Q50" i="5" s="1"/>
  <c r="P51" i="5"/>
  <c r="Q51" i="5" s="1"/>
  <c r="P52" i="5"/>
  <c r="Q52" i="5" s="1"/>
  <c r="P53" i="5"/>
  <c r="Q53" i="5" s="1"/>
  <c r="P54" i="5"/>
  <c r="Q54" i="5" s="1"/>
  <c r="P55" i="5"/>
  <c r="Q55" i="5" s="1"/>
  <c r="P56" i="5"/>
  <c r="Q56" i="5" s="1"/>
  <c r="P57" i="5"/>
  <c r="Q57" i="5" s="1"/>
  <c r="P58" i="5"/>
  <c r="Q58" i="5" s="1"/>
  <c r="P59" i="5"/>
  <c r="Q59" i="5" s="1"/>
  <c r="P60" i="5"/>
  <c r="Q60" i="5" s="1"/>
  <c r="P61" i="5"/>
  <c r="Q61" i="5" s="1"/>
  <c r="P62" i="5"/>
  <c r="Q62" i="5" s="1"/>
  <c r="P63" i="5"/>
  <c r="Q63" i="5" s="1"/>
  <c r="P64" i="5"/>
  <c r="Q64" i="5" s="1"/>
  <c r="P65" i="5"/>
  <c r="Q65" i="5" s="1"/>
  <c r="P66" i="5"/>
  <c r="Q66" i="5" s="1"/>
  <c r="P67" i="5"/>
  <c r="Q67" i="5" s="1"/>
  <c r="P68" i="5"/>
  <c r="Q68" i="5" s="1"/>
  <c r="P69" i="5"/>
  <c r="Q69" i="5" s="1"/>
  <c r="P70" i="5"/>
  <c r="Q70" i="5" s="1"/>
  <c r="P71" i="5"/>
  <c r="Q71" i="5" s="1"/>
  <c r="P72" i="5"/>
  <c r="Q72" i="5" s="1"/>
  <c r="P73" i="5"/>
  <c r="Q73" i="5" s="1"/>
  <c r="P74" i="5"/>
  <c r="Q74" i="5" s="1"/>
  <c r="P75" i="5"/>
  <c r="Q75" i="5" s="1"/>
  <c r="P76" i="5"/>
  <c r="Q76" i="5" s="1"/>
  <c r="P77" i="5"/>
  <c r="Q77" i="5" s="1"/>
  <c r="P78" i="5"/>
  <c r="Q78" i="5" s="1"/>
  <c r="P79" i="5"/>
  <c r="Q79" i="5" s="1"/>
  <c r="P80" i="5"/>
  <c r="Q80" i="5" s="1"/>
  <c r="P81" i="5"/>
  <c r="Q81" i="5" s="1"/>
  <c r="P82" i="5"/>
  <c r="Q82" i="5" s="1"/>
  <c r="P83" i="5"/>
  <c r="Q83" i="5" s="1"/>
  <c r="P84" i="5"/>
  <c r="Q84" i="5" s="1"/>
  <c r="P85" i="5"/>
  <c r="Q85" i="5" s="1"/>
  <c r="P86" i="5"/>
  <c r="Q86" i="5" s="1"/>
  <c r="W3" i="5"/>
  <c r="X3" i="5" s="1"/>
  <c r="P3" i="5"/>
  <c r="Q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39" i="5"/>
  <c r="J39" i="5" s="1"/>
  <c r="I40" i="5"/>
  <c r="J40" i="5" s="1"/>
  <c r="I41" i="5"/>
  <c r="J41" i="5" s="1"/>
  <c r="I42" i="5"/>
  <c r="J42" i="5" s="1"/>
  <c r="I43" i="5"/>
  <c r="J43" i="5" s="1"/>
  <c r="I44" i="5"/>
  <c r="J44" i="5" s="1"/>
  <c r="I45" i="5"/>
  <c r="J45" i="5" s="1"/>
  <c r="I46" i="5"/>
  <c r="J46" i="5" s="1"/>
  <c r="I47" i="5"/>
  <c r="J47" i="5" s="1"/>
  <c r="I48" i="5"/>
  <c r="J48" i="5" s="1"/>
  <c r="I49" i="5"/>
  <c r="J49" i="5" s="1"/>
  <c r="I50" i="5"/>
  <c r="J50" i="5" s="1"/>
  <c r="I51" i="5"/>
  <c r="J51" i="5" s="1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58" i="5"/>
  <c r="J58" i="5" s="1"/>
  <c r="I59" i="5"/>
  <c r="J59" i="5" s="1"/>
  <c r="I60" i="5"/>
  <c r="J60" i="5" s="1"/>
  <c r="I61" i="5"/>
  <c r="J61" i="5" s="1"/>
  <c r="I62" i="5"/>
  <c r="J62" i="5" s="1"/>
  <c r="I63" i="5"/>
  <c r="J63" i="5" s="1"/>
  <c r="I64" i="5"/>
  <c r="J64" i="5" s="1"/>
  <c r="I65" i="5"/>
  <c r="J65" i="5" s="1"/>
  <c r="I66" i="5"/>
  <c r="J66" i="5" s="1"/>
  <c r="I67" i="5"/>
  <c r="J67" i="5" s="1"/>
  <c r="I68" i="5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3" i="5"/>
  <c r="J3" i="5" s="1"/>
  <c r="W86" i="4"/>
  <c r="X86" i="4" s="1"/>
  <c r="W83" i="4"/>
  <c r="X83" i="4" s="1"/>
  <c r="W84" i="4"/>
  <c r="X84" i="4" s="1"/>
  <c r="W85" i="4"/>
  <c r="X85" i="4" s="1"/>
  <c r="W87" i="4"/>
  <c r="X87" i="4" s="1"/>
  <c r="W88" i="4"/>
  <c r="X88" i="4" s="1"/>
  <c r="W89" i="4"/>
  <c r="X89" i="4" s="1"/>
  <c r="W90" i="4"/>
  <c r="X90" i="4" s="1"/>
  <c r="W91" i="4"/>
  <c r="X91" i="4" s="1"/>
  <c r="W92" i="4"/>
  <c r="X92" i="4" s="1"/>
  <c r="W93" i="4"/>
  <c r="X93" i="4" s="1"/>
  <c r="W94" i="4"/>
  <c r="X94" i="4" s="1"/>
  <c r="W95" i="4"/>
  <c r="X95" i="4" s="1"/>
  <c r="W96" i="4"/>
  <c r="X96" i="4" s="1"/>
  <c r="W97" i="4"/>
  <c r="X97" i="4" s="1"/>
  <c r="W98" i="4"/>
  <c r="X98" i="4" s="1"/>
  <c r="W99" i="4"/>
  <c r="X99" i="4" s="1"/>
  <c r="W100" i="4"/>
  <c r="X100" i="4" s="1"/>
  <c r="W101" i="4"/>
  <c r="X101" i="4" s="1"/>
  <c r="W102" i="4"/>
  <c r="X102" i="4" s="1"/>
  <c r="W103" i="4"/>
  <c r="X103" i="4" s="1"/>
  <c r="W104" i="4"/>
  <c r="X104" i="4" s="1"/>
  <c r="W105" i="4"/>
  <c r="X105" i="4" s="1"/>
  <c r="W106" i="4"/>
  <c r="X106" i="4" s="1"/>
  <c r="W107" i="4"/>
  <c r="X107" i="4" s="1"/>
  <c r="W108" i="4"/>
  <c r="X108" i="4" s="1"/>
  <c r="W109" i="4"/>
  <c r="X109" i="4" s="1"/>
  <c r="W110" i="4"/>
  <c r="X110" i="4" s="1"/>
  <c r="W111" i="4"/>
  <c r="X111" i="4" s="1"/>
  <c r="W112" i="4"/>
  <c r="X112" i="4" s="1"/>
  <c r="W113" i="4"/>
  <c r="X113" i="4" s="1"/>
  <c r="W114" i="4"/>
  <c r="X114" i="4" s="1"/>
  <c r="W115" i="4"/>
  <c r="X115" i="4" s="1"/>
  <c r="W116" i="4"/>
  <c r="X116" i="4" s="1"/>
  <c r="W117" i="4"/>
  <c r="X117" i="4" s="1"/>
  <c r="W118" i="4"/>
  <c r="X118" i="4" s="1"/>
  <c r="W119" i="4"/>
  <c r="X119" i="4" s="1"/>
  <c r="W120" i="4"/>
  <c r="X120" i="4" s="1"/>
  <c r="W121" i="4"/>
  <c r="X121" i="4" s="1"/>
  <c r="W122" i="4"/>
  <c r="X122" i="4" s="1"/>
  <c r="W123" i="4"/>
  <c r="X123" i="4" s="1"/>
  <c r="W124" i="4"/>
  <c r="X124" i="4" s="1"/>
  <c r="W125" i="4"/>
  <c r="X125" i="4" s="1"/>
  <c r="W126" i="4"/>
  <c r="X126" i="4" s="1"/>
  <c r="W127" i="4"/>
  <c r="X127" i="4" s="1"/>
  <c r="W128" i="4"/>
  <c r="X128" i="4" s="1"/>
  <c r="W129" i="4"/>
  <c r="X129" i="4" s="1"/>
  <c r="W130" i="4"/>
  <c r="X130" i="4" s="1"/>
  <c r="W131" i="4"/>
  <c r="X131" i="4" s="1"/>
  <c r="W132" i="4"/>
  <c r="X132" i="4" s="1"/>
  <c r="W133" i="4"/>
  <c r="X133" i="4" s="1"/>
  <c r="W134" i="4"/>
  <c r="X134" i="4" s="1"/>
  <c r="W135" i="4"/>
  <c r="X135" i="4" s="1"/>
  <c r="W136" i="4"/>
  <c r="X136" i="4" s="1"/>
  <c r="W137" i="4"/>
  <c r="X137" i="4" s="1"/>
  <c r="W138" i="4"/>
  <c r="X138" i="4" s="1"/>
  <c r="W139" i="4"/>
  <c r="X139" i="4" s="1"/>
  <c r="W140" i="4"/>
  <c r="X140" i="4" s="1"/>
  <c r="W141" i="4"/>
  <c r="X141" i="4" s="1"/>
  <c r="W142" i="4"/>
  <c r="X142" i="4" s="1"/>
  <c r="W143" i="4"/>
  <c r="X143" i="4" s="1"/>
  <c r="P143" i="4"/>
  <c r="Q143" i="4" s="1"/>
  <c r="I143" i="4"/>
  <c r="J143" i="4" s="1"/>
  <c r="P108" i="4"/>
  <c r="Q108" i="4" s="1"/>
  <c r="P110" i="4"/>
  <c r="Q110" i="4" s="1"/>
  <c r="P112" i="4"/>
  <c r="Q112" i="4" s="1"/>
  <c r="P114" i="4"/>
  <c r="Q114" i="4" s="1"/>
  <c r="P116" i="4"/>
  <c r="Q116" i="4" s="1"/>
  <c r="P118" i="4"/>
  <c r="Q118" i="4" s="1"/>
  <c r="P120" i="4"/>
  <c r="Q120" i="4" s="1"/>
  <c r="P122" i="4"/>
  <c r="Q122" i="4" s="1"/>
  <c r="P124" i="4"/>
  <c r="Q124" i="4" s="1"/>
  <c r="P128" i="4"/>
  <c r="Q128" i="4" s="1"/>
  <c r="P130" i="4"/>
  <c r="Q130" i="4" s="1"/>
  <c r="P132" i="4"/>
  <c r="Q132" i="4" s="1"/>
  <c r="P134" i="4"/>
  <c r="Q134" i="4" s="1"/>
  <c r="P136" i="4"/>
  <c r="Q136" i="4" s="1"/>
  <c r="P138" i="4"/>
  <c r="Q138" i="4" s="1"/>
  <c r="P140" i="4"/>
  <c r="Q140" i="4" s="1"/>
  <c r="P142" i="4"/>
  <c r="Q142" i="4" s="1"/>
  <c r="I4" i="4"/>
  <c r="J4" i="4" s="1"/>
  <c r="I5" i="4"/>
  <c r="J5" i="4" s="1"/>
  <c r="I6" i="4"/>
  <c r="J6" i="4" s="1"/>
  <c r="I7" i="4"/>
  <c r="J7" i="4" s="1"/>
  <c r="I8" i="4"/>
  <c r="J8" i="4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I74" i="4"/>
  <c r="J74" i="4" s="1"/>
  <c r="I75" i="4"/>
  <c r="J75" i="4" s="1"/>
  <c r="I247" i="4"/>
  <c r="J247" i="4" s="1"/>
  <c r="I248" i="4"/>
  <c r="J248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 s="1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I130" i="4"/>
  <c r="J130" i="4" s="1"/>
  <c r="I131" i="4"/>
  <c r="J131" i="4" s="1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 s="1"/>
  <c r="I138" i="4"/>
  <c r="J138" i="4" s="1"/>
  <c r="I139" i="4"/>
  <c r="J139" i="4" s="1"/>
  <c r="I140" i="4"/>
  <c r="J140" i="4" s="1"/>
  <c r="I141" i="4"/>
  <c r="J141" i="4" s="1"/>
  <c r="I142" i="4"/>
  <c r="J142" i="4" s="1"/>
  <c r="I3" i="4"/>
  <c r="J3" i="4" s="1"/>
  <c r="P4" i="4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9" i="4"/>
  <c r="Q109" i="4" s="1"/>
  <c r="P111" i="4"/>
  <c r="Q111" i="4" s="1"/>
  <c r="P113" i="4"/>
  <c r="Q113" i="4" s="1"/>
  <c r="P115" i="4"/>
  <c r="Q115" i="4" s="1"/>
  <c r="P117" i="4"/>
  <c r="Q117" i="4" s="1"/>
  <c r="P119" i="4"/>
  <c r="Q119" i="4" s="1"/>
  <c r="P121" i="4"/>
  <c r="Q121" i="4" s="1"/>
  <c r="P123" i="4"/>
  <c r="Q123" i="4" s="1"/>
  <c r="P125" i="4"/>
  <c r="Q125" i="4" s="1"/>
  <c r="P126" i="4"/>
  <c r="Q126" i="4" s="1"/>
  <c r="P127" i="4"/>
  <c r="Q127" i="4" s="1"/>
  <c r="P129" i="4"/>
  <c r="Q129" i="4" s="1"/>
  <c r="P131" i="4"/>
  <c r="Q131" i="4" s="1"/>
  <c r="P133" i="4"/>
  <c r="Q133" i="4" s="1"/>
  <c r="P135" i="4"/>
  <c r="Q135" i="4" s="1"/>
  <c r="P137" i="4"/>
  <c r="Q137" i="4" s="1"/>
  <c r="P139" i="4"/>
  <c r="Q139" i="4" s="1"/>
  <c r="P141" i="4"/>
  <c r="Q141" i="4"/>
  <c r="P3" i="4"/>
  <c r="Q3" i="4" s="1"/>
  <c r="W13" i="4"/>
  <c r="X13" i="4" s="1"/>
  <c r="W14" i="4"/>
  <c r="X14" i="4" s="1"/>
  <c r="W15" i="4"/>
  <c r="X15" i="4" s="1"/>
  <c r="W16" i="4"/>
  <c r="X16" i="4" s="1"/>
  <c r="W17" i="4"/>
  <c r="X17" i="4" s="1"/>
  <c r="W18" i="4"/>
  <c r="X18" i="4" s="1"/>
  <c r="W19" i="4"/>
  <c r="X19" i="4" s="1"/>
  <c r="W20" i="4"/>
  <c r="X20" i="4" s="1"/>
  <c r="W21" i="4"/>
  <c r="X21" i="4" s="1"/>
  <c r="W22" i="4"/>
  <c r="X22" i="4" s="1"/>
  <c r="W23" i="4"/>
  <c r="X23" i="4" s="1"/>
  <c r="W24" i="4"/>
  <c r="X24" i="4" s="1"/>
  <c r="W25" i="4"/>
  <c r="X25" i="4" s="1"/>
  <c r="W26" i="4"/>
  <c r="X26" i="4" s="1"/>
  <c r="W27" i="4"/>
  <c r="X27" i="4" s="1"/>
  <c r="W28" i="4"/>
  <c r="X28" i="4" s="1"/>
  <c r="W29" i="4"/>
  <c r="X29" i="4" s="1"/>
  <c r="W30" i="4"/>
  <c r="X30" i="4" s="1"/>
  <c r="W31" i="4"/>
  <c r="X31" i="4" s="1"/>
  <c r="W32" i="4"/>
  <c r="X32" i="4" s="1"/>
  <c r="W33" i="4"/>
  <c r="X33" i="4" s="1"/>
  <c r="W34" i="4"/>
  <c r="X34" i="4" s="1"/>
  <c r="W35" i="4"/>
  <c r="X35" i="4" s="1"/>
  <c r="W36" i="4"/>
  <c r="X36" i="4" s="1"/>
  <c r="W37" i="4"/>
  <c r="X37" i="4" s="1"/>
  <c r="W38" i="4"/>
  <c r="X38" i="4" s="1"/>
  <c r="W39" i="4"/>
  <c r="X39" i="4" s="1"/>
  <c r="W40" i="4"/>
  <c r="X40" i="4" s="1"/>
  <c r="W41" i="4"/>
  <c r="X41" i="4" s="1"/>
  <c r="W42" i="4"/>
  <c r="X42" i="4" s="1"/>
  <c r="W43" i="4"/>
  <c r="X43" i="4" s="1"/>
  <c r="W44" i="4"/>
  <c r="X44" i="4" s="1"/>
  <c r="W45" i="4"/>
  <c r="X45" i="4" s="1"/>
  <c r="W46" i="4"/>
  <c r="X46" i="4" s="1"/>
  <c r="W47" i="4"/>
  <c r="X47" i="4" s="1"/>
  <c r="W48" i="4"/>
  <c r="X48" i="4" s="1"/>
  <c r="W49" i="4"/>
  <c r="X49" i="4" s="1"/>
  <c r="W50" i="4"/>
  <c r="X50" i="4" s="1"/>
  <c r="W51" i="4"/>
  <c r="X51" i="4" s="1"/>
  <c r="W52" i="4"/>
  <c r="X52" i="4" s="1"/>
  <c r="W53" i="4"/>
  <c r="X53" i="4" s="1"/>
  <c r="W54" i="4"/>
  <c r="X54" i="4" s="1"/>
  <c r="W55" i="4"/>
  <c r="X55" i="4" s="1"/>
  <c r="W56" i="4"/>
  <c r="X56" i="4" s="1"/>
  <c r="W57" i="4"/>
  <c r="X57" i="4" s="1"/>
  <c r="W58" i="4"/>
  <c r="X58" i="4" s="1"/>
  <c r="W59" i="4"/>
  <c r="X59" i="4" s="1"/>
  <c r="W60" i="4"/>
  <c r="X60" i="4" s="1"/>
  <c r="W61" i="4"/>
  <c r="X61" i="4" s="1"/>
  <c r="W62" i="4"/>
  <c r="X62" i="4" s="1"/>
  <c r="W63" i="4"/>
  <c r="X63" i="4" s="1"/>
  <c r="W64" i="4"/>
  <c r="X64" i="4" s="1"/>
  <c r="W65" i="4"/>
  <c r="X65" i="4" s="1"/>
  <c r="W66" i="4"/>
  <c r="X66" i="4" s="1"/>
  <c r="W67" i="4"/>
  <c r="X67" i="4" s="1"/>
  <c r="W68" i="4"/>
  <c r="X68" i="4" s="1"/>
  <c r="W69" i="4"/>
  <c r="X69" i="4" s="1"/>
  <c r="W70" i="4"/>
  <c r="X70" i="4" s="1"/>
  <c r="W71" i="4"/>
  <c r="X71" i="4" s="1"/>
  <c r="W72" i="4"/>
  <c r="X72" i="4" s="1"/>
  <c r="W73" i="4"/>
  <c r="X73" i="4" s="1"/>
  <c r="W74" i="4"/>
  <c r="X74" i="4" s="1"/>
  <c r="W75" i="4"/>
  <c r="X75" i="4" s="1"/>
  <c r="W76" i="4"/>
  <c r="X76" i="4" s="1"/>
  <c r="W77" i="4"/>
  <c r="X77" i="4" s="1"/>
  <c r="W78" i="4"/>
  <c r="X78" i="4" s="1"/>
  <c r="W79" i="4"/>
  <c r="X79" i="4" s="1"/>
  <c r="W80" i="4"/>
  <c r="X80" i="4" s="1"/>
  <c r="W81" i="4"/>
  <c r="X81" i="4" s="1"/>
  <c r="W82" i="4"/>
  <c r="X82" i="4" s="1"/>
  <c r="W12" i="4"/>
  <c r="X12" i="4" s="1"/>
  <c r="W4" i="4"/>
  <c r="X4" i="4" s="1"/>
  <c r="W5" i="4"/>
  <c r="X5" i="4" s="1"/>
  <c r="W6" i="4"/>
  <c r="X6" i="4" s="1"/>
  <c r="W7" i="4"/>
  <c r="X7" i="4" s="1"/>
  <c r="W8" i="4"/>
  <c r="X8" i="4" s="1"/>
  <c r="W9" i="4"/>
  <c r="X9" i="4" s="1"/>
  <c r="W10" i="4"/>
  <c r="X10" i="4" s="1"/>
  <c r="W11" i="4"/>
  <c r="X11" i="4" s="1"/>
  <c r="W3" i="4"/>
  <c r="X3" i="4" s="1"/>
  <c r="Q4" i="4"/>
  <c r="P3" i="6"/>
  <c r="Q3" i="6" s="1"/>
  <c r="V4" i="6"/>
  <c r="W4" i="6" s="1"/>
  <c r="V5" i="6"/>
  <c r="W5" i="6" s="1"/>
  <c r="V6" i="6"/>
  <c r="W6" i="6" s="1"/>
  <c r="V7" i="6"/>
  <c r="W7" i="6" s="1"/>
  <c r="V8" i="6"/>
  <c r="W8" i="6" s="1"/>
  <c r="V9" i="6"/>
  <c r="W9" i="6" s="1"/>
  <c r="V10" i="6"/>
  <c r="W10" i="6" s="1"/>
  <c r="V11" i="6"/>
  <c r="W11" i="6" s="1"/>
  <c r="V12" i="6"/>
  <c r="W12" i="6" s="1"/>
  <c r="V13" i="6"/>
  <c r="W13" i="6" s="1"/>
  <c r="V14" i="6"/>
  <c r="W14" i="6" s="1"/>
  <c r="V15" i="6"/>
  <c r="W15" i="6" s="1"/>
  <c r="V16" i="6"/>
  <c r="W16" i="6" s="1"/>
  <c r="V17" i="6"/>
  <c r="W17" i="6" s="1"/>
  <c r="V18" i="6"/>
  <c r="W18" i="6" s="1"/>
  <c r="V19" i="6"/>
  <c r="W19" i="6" s="1"/>
  <c r="V20" i="6"/>
  <c r="W20" i="6" s="1"/>
  <c r="V21" i="6"/>
  <c r="W21" i="6" s="1"/>
  <c r="V22" i="6"/>
  <c r="W22" i="6" s="1"/>
  <c r="V23" i="6"/>
  <c r="W23" i="6" s="1"/>
  <c r="V24" i="6"/>
  <c r="W24" i="6" s="1"/>
  <c r="V25" i="6"/>
  <c r="W25" i="6" s="1"/>
  <c r="V26" i="6"/>
  <c r="W26" i="6" s="1"/>
  <c r="V27" i="6"/>
  <c r="W27" i="6" s="1"/>
  <c r="V28" i="6"/>
  <c r="W28" i="6" s="1"/>
  <c r="V29" i="6"/>
  <c r="W29" i="6" s="1"/>
  <c r="V30" i="6"/>
  <c r="W30" i="6" s="1"/>
  <c r="V31" i="6"/>
  <c r="W31" i="6" s="1"/>
  <c r="V32" i="6"/>
  <c r="W32" i="6" s="1"/>
  <c r="V33" i="6"/>
  <c r="W33" i="6" s="1"/>
  <c r="V34" i="6"/>
  <c r="W34" i="6" s="1"/>
  <c r="V35" i="6"/>
  <c r="W35" i="6" s="1"/>
  <c r="V36" i="6"/>
  <c r="W36" i="6" s="1"/>
  <c r="V37" i="6"/>
  <c r="W37" i="6" s="1"/>
  <c r="V38" i="6"/>
  <c r="W38" i="6" s="1"/>
  <c r="V39" i="6"/>
  <c r="W39" i="6" s="1"/>
  <c r="V40" i="6"/>
  <c r="W40" i="6" s="1"/>
  <c r="V41" i="6"/>
  <c r="W41" i="6" s="1"/>
  <c r="V42" i="6"/>
  <c r="W42" i="6" s="1"/>
  <c r="V43" i="6"/>
  <c r="W43" i="6" s="1"/>
  <c r="V44" i="6"/>
  <c r="W44" i="6" s="1"/>
  <c r="V45" i="6"/>
  <c r="W45" i="6" s="1"/>
  <c r="V46" i="6"/>
  <c r="W46" i="6" s="1"/>
  <c r="V47" i="6"/>
  <c r="W47" i="6" s="1"/>
  <c r="V48" i="6"/>
  <c r="W48" i="6" s="1"/>
  <c r="V49" i="6"/>
  <c r="W49" i="6" s="1"/>
  <c r="V50" i="6"/>
  <c r="W50" i="6" s="1"/>
  <c r="V51" i="6"/>
  <c r="W51" i="6" s="1"/>
  <c r="V52" i="6"/>
  <c r="W52" i="6" s="1"/>
  <c r="V53" i="6"/>
  <c r="W53" i="6" s="1"/>
  <c r="V54" i="6"/>
  <c r="W54" i="6" s="1"/>
  <c r="V55" i="6"/>
  <c r="W55" i="6" s="1"/>
  <c r="V56" i="6"/>
  <c r="W56" i="6" s="1"/>
  <c r="V57" i="6"/>
  <c r="W57" i="6" s="1"/>
  <c r="V58" i="6"/>
  <c r="W58" i="6" s="1"/>
  <c r="V59" i="6"/>
  <c r="W59" i="6" s="1"/>
  <c r="V60" i="6"/>
  <c r="W60" i="6" s="1"/>
  <c r="V61" i="6"/>
  <c r="W61" i="6" s="1"/>
  <c r="V62" i="6"/>
  <c r="W62" i="6" s="1"/>
  <c r="V63" i="6"/>
  <c r="W63" i="6" s="1"/>
  <c r="V64" i="6"/>
  <c r="W64" i="6" s="1"/>
  <c r="V65" i="6"/>
  <c r="W65" i="6" s="1"/>
  <c r="V66" i="6"/>
  <c r="W66" i="6" s="1"/>
  <c r="V67" i="6"/>
  <c r="W67" i="6" s="1"/>
  <c r="V68" i="6"/>
  <c r="W68" i="6" s="1"/>
  <c r="V69" i="6"/>
  <c r="W69" i="6" s="1"/>
  <c r="V70" i="6"/>
  <c r="W70" i="6" s="1"/>
  <c r="V71" i="6"/>
  <c r="W71" i="6" s="1"/>
  <c r="V72" i="6"/>
  <c r="W72" i="6" s="1"/>
  <c r="V73" i="6"/>
  <c r="W73" i="6" s="1"/>
  <c r="V74" i="6"/>
  <c r="W74" i="6" s="1"/>
  <c r="V75" i="6"/>
  <c r="W75" i="6" s="1"/>
  <c r="V76" i="6"/>
  <c r="W76" i="6" s="1"/>
  <c r="V77" i="6"/>
  <c r="W77" i="6" s="1"/>
  <c r="V78" i="6"/>
  <c r="W78" i="6" s="1"/>
  <c r="V79" i="6"/>
  <c r="W79" i="6" s="1"/>
  <c r="V80" i="6"/>
  <c r="W80" i="6" s="1"/>
  <c r="V81" i="6"/>
  <c r="W81" i="6" s="1"/>
  <c r="V82" i="6"/>
  <c r="W82" i="6" s="1"/>
  <c r="V83" i="6"/>
  <c r="W83" i="6" s="1"/>
  <c r="V84" i="6"/>
  <c r="W84" i="6" s="1"/>
  <c r="V85" i="6"/>
  <c r="W85" i="6" s="1"/>
  <c r="V3" i="6"/>
  <c r="W3" i="6" s="1"/>
  <c r="J3" i="6"/>
  <c r="K3" i="6" s="1"/>
  <c r="P4" i="6"/>
  <c r="Q4" i="6" s="1"/>
  <c r="P5" i="6"/>
  <c r="Q5" i="6" s="1"/>
  <c r="P6" i="6"/>
  <c r="Q6" i="6" s="1"/>
  <c r="P7" i="6"/>
  <c r="Q7" i="6" s="1"/>
  <c r="P8" i="6"/>
  <c r="Q8" i="6" s="1"/>
  <c r="P9" i="6"/>
  <c r="Q9" i="6" s="1"/>
  <c r="P10" i="6"/>
  <c r="Q10" i="6" s="1"/>
  <c r="P11" i="6"/>
  <c r="Q11" i="6" s="1"/>
  <c r="P12" i="6"/>
  <c r="Q12" i="6" s="1"/>
  <c r="P13" i="6"/>
  <c r="Q13" i="6" s="1"/>
  <c r="P14" i="6"/>
  <c r="Q14" i="6" s="1"/>
  <c r="P15" i="6"/>
  <c r="Q15" i="6" s="1"/>
  <c r="P16" i="6"/>
  <c r="Q16" i="6" s="1"/>
  <c r="P17" i="6"/>
  <c r="Q17" i="6" s="1"/>
  <c r="P18" i="6"/>
  <c r="Q18" i="6" s="1"/>
  <c r="P19" i="6"/>
  <c r="Q19" i="6" s="1"/>
  <c r="P20" i="6"/>
  <c r="Q20" i="6" s="1"/>
  <c r="P21" i="6"/>
  <c r="Q21" i="6" s="1"/>
  <c r="P22" i="6"/>
  <c r="Q22" i="6" s="1"/>
  <c r="P23" i="6"/>
  <c r="Q23" i="6"/>
  <c r="P24" i="6"/>
  <c r="Q24" i="6" s="1"/>
  <c r="P25" i="6"/>
  <c r="Q25" i="6" s="1"/>
  <c r="P26" i="6"/>
  <c r="Q26" i="6" s="1"/>
  <c r="P27" i="6"/>
  <c r="Q27" i="6" s="1"/>
  <c r="P28" i="6"/>
  <c r="Q28" i="6" s="1"/>
  <c r="P29" i="6"/>
  <c r="Q29" i="6" s="1"/>
  <c r="P30" i="6"/>
  <c r="Q30" i="6" s="1"/>
  <c r="P31" i="6"/>
  <c r="Q31" i="6" s="1"/>
  <c r="P32" i="6"/>
  <c r="Q32" i="6" s="1"/>
  <c r="P33" i="6"/>
  <c r="Q33" i="6" s="1"/>
  <c r="P34" i="6"/>
  <c r="Q34" i="6" s="1"/>
  <c r="P35" i="6"/>
  <c r="Q35" i="6" s="1"/>
  <c r="P36" i="6"/>
  <c r="Q36" i="6" s="1"/>
  <c r="P37" i="6"/>
  <c r="Q37" i="6" s="1"/>
  <c r="P38" i="6"/>
  <c r="Q38" i="6" s="1"/>
  <c r="P39" i="6"/>
  <c r="Q39" i="6" s="1"/>
  <c r="P40" i="6"/>
  <c r="Q40" i="6" s="1"/>
  <c r="P41" i="6"/>
  <c r="Q41" i="6" s="1"/>
  <c r="P42" i="6"/>
  <c r="Q42" i="6" s="1"/>
  <c r="P43" i="6"/>
  <c r="Q43" i="6" s="1"/>
  <c r="P44" i="6"/>
  <c r="Q44" i="6" s="1"/>
  <c r="P45" i="6"/>
  <c r="Q45" i="6" s="1"/>
  <c r="P46" i="6"/>
  <c r="Q46" i="6" s="1"/>
  <c r="P47" i="6"/>
  <c r="Q47" i="6" s="1"/>
  <c r="P48" i="6"/>
  <c r="Q48" i="6" s="1"/>
  <c r="P49" i="6"/>
  <c r="Q49" i="6" s="1"/>
  <c r="P50" i="6"/>
  <c r="Q50" i="6" s="1"/>
  <c r="P51" i="6"/>
  <c r="Q51" i="6" s="1"/>
  <c r="P52" i="6"/>
  <c r="Q52" i="6" s="1"/>
  <c r="P53" i="6"/>
  <c r="Q53" i="6" s="1"/>
  <c r="P54" i="6"/>
  <c r="Q54" i="6" s="1"/>
  <c r="P55" i="6"/>
  <c r="Q55" i="6" s="1"/>
  <c r="P56" i="6"/>
  <c r="Q56" i="6" s="1"/>
  <c r="P57" i="6"/>
  <c r="Q57" i="6" s="1"/>
  <c r="P58" i="6"/>
  <c r="Q58" i="6" s="1"/>
  <c r="P59" i="6"/>
  <c r="Q59" i="6" s="1"/>
  <c r="P60" i="6"/>
  <c r="Q60" i="6" s="1"/>
  <c r="P61" i="6"/>
  <c r="Q61" i="6" s="1"/>
  <c r="P62" i="6"/>
  <c r="Q62" i="6" s="1"/>
  <c r="P63" i="6"/>
  <c r="Q63" i="6" s="1"/>
  <c r="P64" i="6"/>
  <c r="Q64" i="6" s="1"/>
  <c r="P65" i="6"/>
  <c r="Q65" i="6" s="1"/>
  <c r="P66" i="6"/>
  <c r="Q66" i="6" s="1"/>
  <c r="P67" i="6"/>
  <c r="Q67" i="6" s="1"/>
  <c r="P68" i="6"/>
  <c r="Q68" i="6" s="1"/>
  <c r="P69" i="6"/>
  <c r="Q69" i="6" s="1"/>
  <c r="P70" i="6"/>
  <c r="Q70" i="6" s="1"/>
  <c r="P71" i="6"/>
  <c r="Q71" i="6" s="1"/>
  <c r="P72" i="6"/>
  <c r="Q72" i="6" s="1"/>
  <c r="P73" i="6"/>
  <c r="Q73" i="6" s="1"/>
  <c r="P74" i="6"/>
  <c r="Q74" i="6" s="1"/>
  <c r="P75" i="6"/>
  <c r="Q75" i="6" s="1"/>
  <c r="P76" i="6"/>
  <c r="Q76" i="6" s="1"/>
  <c r="P77" i="6"/>
  <c r="Q77" i="6" s="1"/>
  <c r="P78" i="6"/>
  <c r="Q78" i="6" s="1"/>
  <c r="P79" i="6"/>
  <c r="Q79" i="6" s="1"/>
  <c r="P80" i="6"/>
  <c r="Q80" i="6" s="1"/>
  <c r="P81" i="6"/>
  <c r="Q81" i="6" s="1"/>
  <c r="P82" i="6"/>
  <c r="Q82" i="6" s="1"/>
  <c r="P83" i="6"/>
  <c r="Q83" i="6" s="1"/>
  <c r="P84" i="6"/>
  <c r="Q84" i="6" s="1"/>
  <c r="P85" i="6"/>
  <c r="Q85" i="6" s="1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/>
  <c r="J22" i="6"/>
  <c r="K22" i="6" s="1"/>
  <c r="J23" i="6"/>
  <c r="K23" i="6" s="1"/>
  <c r="J24" i="6"/>
  <c r="K24" i="6" s="1"/>
  <c r="J25" i="6"/>
  <c r="K25" i="6" s="1"/>
  <c r="J26" i="6"/>
  <c r="K26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K40" i="6" s="1"/>
  <c r="J41" i="6"/>
  <c r="K41" i="6" s="1"/>
  <c r="J42" i="6"/>
  <c r="K42" i="6" s="1"/>
  <c r="J43" i="6"/>
  <c r="K43" i="6" s="1"/>
  <c r="J44" i="6"/>
  <c r="K44" i="6" s="1"/>
  <c r="J45" i="6"/>
  <c r="K45" i="6" s="1"/>
  <c r="J46" i="6"/>
  <c r="K46" i="6" s="1"/>
  <c r="J47" i="6"/>
  <c r="K47" i="6" s="1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 s="1"/>
  <c r="J54" i="6"/>
  <c r="K54" i="6" s="1"/>
  <c r="J55" i="6"/>
  <c r="K55" i="6" s="1"/>
  <c r="J56" i="6"/>
  <c r="K56" i="6" s="1"/>
  <c r="J57" i="6"/>
  <c r="K57" i="6" s="1"/>
  <c r="J58" i="6"/>
  <c r="K58" i="6" s="1"/>
  <c r="J59" i="6"/>
  <c r="K59" i="6" s="1"/>
  <c r="J60" i="6"/>
  <c r="K60" i="6" s="1"/>
  <c r="J61" i="6"/>
  <c r="K61" i="6" s="1"/>
  <c r="J62" i="6"/>
  <c r="K62" i="6" s="1"/>
  <c r="J63" i="6"/>
  <c r="K63" i="6" s="1"/>
  <c r="J64" i="6"/>
  <c r="K64" i="6" s="1"/>
  <c r="J65" i="6"/>
  <c r="K65" i="6" s="1"/>
  <c r="J66" i="6"/>
  <c r="K66" i="6" s="1"/>
  <c r="J67" i="6"/>
  <c r="K67" i="6" s="1"/>
  <c r="J68" i="6"/>
  <c r="K68" i="6" s="1"/>
  <c r="J69" i="6"/>
  <c r="K69" i="6" s="1"/>
  <c r="J70" i="6"/>
  <c r="K70" i="6" s="1"/>
  <c r="J71" i="6"/>
  <c r="K71" i="6" s="1"/>
  <c r="J72" i="6"/>
  <c r="K72" i="6" s="1"/>
  <c r="J73" i="6"/>
  <c r="K73" i="6" s="1"/>
  <c r="J74" i="6"/>
  <c r="K74" i="6" s="1"/>
  <c r="J75" i="6"/>
  <c r="K75" i="6" s="1"/>
  <c r="J76" i="6"/>
  <c r="K76" i="6" s="1"/>
  <c r="J77" i="6"/>
  <c r="K77" i="6" s="1"/>
  <c r="J78" i="6"/>
  <c r="K78" i="6" s="1"/>
  <c r="J79" i="6"/>
  <c r="K79" i="6" s="1"/>
  <c r="J80" i="6"/>
  <c r="K80" i="6" s="1"/>
  <c r="J81" i="6"/>
  <c r="K81" i="6" s="1"/>
  <c r="J82" i="6"/>
  <c r="K82" i="6" s="1"/>
  <c r="J83" i="6"/>
  <c r="K83" i="6" s="1"/>
  <c r="J84" i="6"/>
  <c r="K84" i="6" s="1"/>
  <c r="J85" i="6"/>
  <c r="K8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Fowler</author>
    <author>Conservation Volunteer</author>
    <author>Raimondi, Lisa</author>
  </authors>
  <commentList>
    <comment ref="M10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Katie had put on a P4 plate</t>
        </r>
      </text>
    </comment>
    <comment ref="K14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all single Ab assay from this date and previous</t>
        </r>
      </text>
    </comment>
    <comment ref="A247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Mattina: There were 2 fecal tubes with the same date; weighed out sample from both separately as 'a' and 'b'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9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Raimondi, Lisa:</t>
        </r>
        <r>
          <rPr>
            <sz val="9"/>
            <color indexed="81"/>
            <rFont val="Tahoma"/>
            <family val="2"/>
          </rPr>
          <t xml:space="preserve">
Sample accidentally received in 'Spruce' shipment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Fowler</author>
  </authors>
  <commentList>
    <comment ref="A20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orange = not weighed yet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Fowler</author>
  </authors>
  <commentList>
    <comment ref="G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pg/well was 106.617 when dilution was remade and run again on 11/16/15</t>
        </r>
      </text>
    </comment>
    <comment ref="G50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Remade dilutions for #48 (5/25/15) and #49 (5/26/15). </t>
        </r>
      </text>
    </comment>
  </commentList>
</comments>
</file>

<file path=xl/sharedStrings.xml><?xml version="1.0" encoding="utf-8"?>
<sst xmlns="http://schemas.openxmlformats.org/spreadsheetml/2006/main" count="2026" uniqueCount="137">
  <si>
    <t>Phoenix Zoo ID: 12672</t>
  </si>
  <si>
    <t>"Merrill"</t>
  </si>
  <si>
    <t>LPZ Sample #</t>
  </si>
  <si>
    <t>Date</t>
  </si>
  <si>
    <t>Sample Date</t>
  </si>
  <si>
    <t>Weight (g)</t>
  </si>
  <si>
    <t xml:space="preserve">*using "mouse" wet feces extraction method </t>
  </si>
  <si>
    <t>Dilution</t>
  </si>
  <si>
    <t>CF</t>
  </si>
  <si>
    <t># Pellets Collected</t>
  </si>
  <si>
    <t>Phoenix Zoo ID: 12678</t>
  </si>
  <si>
    <t>"Spruce"</t>
  </si>
  <si>
    <t>Phoenix Zoo ID: 12696</t>
  </si>
  <si>
    <t>"Pinyon"</t>
  </si>
  <si>
    <t>P4 (pg/well)</t>
  </si>
  <si>
    <t>"Graham"</t>
  </si>
  <si>
    <t>Phoenix Zoo ID: 12653</t>
  </si>
  <si>
    <t>Phoenix Zoo ID: 11750</t>
  </si>
  <si>
    <t>"Al"</t>
  </si>
  <si>
    <t xml:space="preserve">Phoenix Zoo ID: 11753 </t>
  </si>
  <si>
    <t>"Bob"</t>
  </si>
  <si>
    <t>Sample #</t>
  </si>
  <si>
    <t>Name</t>
  </si>
  <si>
    <t>Species</t>
  </si>
  <si>
    <t>M/F</t>
  </si>
  <si>
    <t>Type</t>
  </si>
  <si>
    <t>Notes</t>
  </si>
  <si>
    <t>entire sample used</t>
  </si>
  <si>
    <t>most of sample used</t>
  </si>
  <si>
    <t>Assay Date</t>
  </si>
  <si>
    <t>P4 (pg/g feces)</t>
  </si>
  <si>
    <t>Parallelism</t>
  </si>
  <si>
    <t>Pool</t>
  </si>
  <si>
    <t>1:2</t>
  </si>
  <si>
    <t>1:4</t>
  </si>
  <si>
    <t>1:8</t>
  </si>
  <si>
    <t>1:16</t>
  </si>
  <si>
    <t>1:32</t>
  </si>
  <si>
    <t>1:64</t>
  </si>
  <si>
    <t>1:128</t>
  </si>
  <si>
    <t>1:256</t>
  </si>
  <si>
    <t>1:512</t>
  </si>
  <si>
    <t>1:1024</t>
  </si>
  <si>
    <t>CC (%Binding)</t>
  </si>
  <si>
    <t>%Binding</t>
  </si>
  <si>
    <t>(pg/well)</t>
  </si>
  <si>
    <t>CC Standards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</si>
  <si>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</si>
  <si>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</si>
  <si>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</si>
  <si>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</si>
  <si>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</si>
  <si>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</si>
  <si>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</si>
  <si>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</si>
  <si>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</si>
  <si>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</si>
  <si>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Cort (%Binding)</t>
  </si>
  <si>
    <t>Cort Standards</t>
  </si>
  <si>
    <t>P4 (%Binding)</t>
  </si>
  <si>
    <t xml:space="preserve"> </t>
  </si>
  <si>
    <t>P4 Standards</t>
  </si>
  <si>
    <t>Cort (pg/g feces)</t>
  </si>
  <si>
    <t>Cortisol (pg/well)</t>
  </si>
  <si>
    <t>Cort (ng/g feces)</t>
  </si>
  <si>
    <t>*using "mouse" wet feces extraction method but reconstituted in dilution buffer</t>
  </si>
  <si>
    <t>P4 (ng/g feces)</t>
  </si>
  <si>
    <t>Pinyon Progesterone</t>
  </si>
  <si>
    <t>Pinyon Cortisol</t>
  </si>
  <si>
    <t># Pellets</t>
  </si>
  <si>
    <t>74a</t>
  </si>
  <si>
    <t>74b</t>
  </si>
  <si>
    <t>78a</t>
  </si>
  <si>
    <t>78b</t>
  </si>
  <si>
    <t>Spruce</t>
  </si>
  <si>
    <t>E2 (pg/well)</t>
  </si>
  <si>
    <t>E2 (pg/g feces)</t>
  </si>
  <si>
    <t>E2 (ng/g feces)</t>
  </si>
  <si>
    <t>75a</t>
  </si>
  <si>
    <t>75b</t>
  </si>
  <si>
    <t>Spruce Cortisol</t>
  </si>
  <si>
    <t>Spruce Progesterone</t>
  </si>
  <si>
    <t>Spruce Estradiol</t>
  </si>
  <si>
    <t>Pinyon Estradiol</t>
  </si>
  <si>
    <t>Merrill Cortisol</t>
  </si>
  <si>
    <t>Merrill Progesterone</t>
  </si>
  <si>
    <t>Merrill Estradiol</t>
  </si>
  <si>
    <t>Graham</t>
  </si>
  <si>
    <t>Al</t>
  </si>
  <si>
    <t>Bob</t>
  </si>
  <si>
    <t>Testo (pg/well)</t>
  </si>
  <si>
    <t>Testo (pg/g feces)</t>
  </si>
  <si>
    <t>Testo (ng/g feces)</t>
  </si>
  <si>
    <t>CORTISOL</t>
  </si>
  <si>
    <t>TESTO</t>
  </si>
  <si>
    <t>95a</t>
  </si>
  <si>
    <t>95b</t>
  </si>
  <si>
    <t>Extract #</t>
  </si>
  <si>
    <t>Sex</t>
  </si>
  <si>
    <t>Mt Graham Red Squirrel</t>
  </si>
  <si>
    <t>F</t>
  </si>
  <si>
    <t>145a</t>
  </si>
  <si>
    <t>146a</t>
  </si>
  <si>
    <t>147a</t>
  </si>
  <si>
    <t>insufficient speciman</t>
  </si>
  <si>
    <t>1:5 diln</t>
  </si>
  <si>
    <t>1:20 diln</t>
  </si>
  <si>
    <t>1:180 diln</t>
  </si>
  <si>
    <t>I think this was weighed before but couldn't find 1:5, so re-extracted.</t>
  </si>
  <si>
    <t>I think this was weighed before but couldn't find 1:5, so re-extracted. No sample left.</t>
  </si>
  <si>
    <t xml:space="preserve">OMIT </t>
  </si>
  <si>
    <t>MERRILL</t>
  </si>
  <si>
    <t>Estradiol</t>
  </si>
  <si>
    <t>Cortisol</t>
  </si>
  <si>
    <t xml:space="preserve">Progesterone </t>
  </si>
  <si>
    <t>do @ 1:60   144</t>
  </si>
  <si>
    <t xml:space="preserve"> do @ 1:60   153</t>
  </si>
  <si>
    <t>SPRUCE</t>
  </si>
  <si>
    <t xml:space="preserve"> do @ 1:60   192</t>
  </si>
  <si>
    <t xml:space="preserve"> do @ 1:60   195</t>
  </si>
  <si>
    <t xml:space="preserve"> do @ 1:60   199</t>
  </si>
  <si>
    <t xml:space="preserve"> do @ 1:60   193</t>
  </si>
  <si>
    <t>do @ 1:60   232</t>
  </si>
  <si>
    <t xml:space="preserve"> do @ 1:60   159</t>
  </si>
  <si>
    <t xml:space="preserve"> do @ 1:60   240</t>
  </si>
  <si>
    <t>do @ 1:60 and 1:180  231</t>
  </si>
  <si>
    <t>collected 8:00 AM</t>
  </si>
  <si>
    <t>collected 10:30 AM</t>
  </si>
  <si>
    <t>232 @ 1:540</t>
  </si>
  <si>
    <t>can't find 1:5</t>
  </si>
  <si>
    <t>Double Ab assay</t>
  </si>
  <si>
    <t>1:60 diln</t>
  </si>
  <si>
    <t>Rec'd Date</t>
  </si>
  <si>
    <t>Invoiced Date</t>
  </si>
  <si>
    <t>Assay Notes</t>
  </si>
  <si>
    <t>Sample Notes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</si>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</sst>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/>
  </cellStyleXfs>
  <cellXfs count="208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14" fontId="0" fillId="0" borderId="1" xfId="0" applyNumberFormat="1" applyBorder="1"/>
    <xf numFmtId="14" fontId="0" fillId="0" borderId="0" xfId="0" applyNumberFormat="1" applyBorder="1"/>
    <xf numFmtId="0" fontId="1" fillId="0" borderId="1" xfId="0" applyFont="1" applyBorder="1"/>
    <xf numFmtId="0" fontId="0" fillId="0" borderId="1" xfId="0" applyFill="1" applyBorder="1"/>
    <xf numFmtId="0" fontId="1" fillId="0" borderId="2" xfId="0" applyFont="1" applyBorder="1"/>
    <xf numFmtId="0" fontId="0" fillId="2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0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" fontId="0" fillId="3" borderId="0" xfId="0" applyNumberFormat="1" applyFill="1" applyBorder="1"/>
    <xf numFmtId="1" fontId="1" fillId="3" borderId="1" xfId="0" applyNumberFormat="1" applyFont="1" applyFill="1" applyBorder="1"/>
    <xf numFmtId="1" fontId="0" fillId="3" borderId="1" xfId="0" applyNumberFormat="1" applyFill="1" applyBorder="1"/>
    <xf numFmtId="49" fontId="1" fillId="3" borderId="3" xfId="0" applyNumberFormat="1" applyFont="1" applyFill="1" applyBorder="1"/>
    <xf numFmtId="49" fontId="0" fillId="0" borderId="0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49" fontId="1" fillId="3" borderId="2" xfId="0" applyNumberFormat="1" applyFont="1" applyFill="1" applyBorder="1"/>
    <xf numFmtId="0" fontId="1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7" borderId="5" xfId="0" applyFill="1" applyBorder="1"/>
    <xf numFmtId="0" fontId="0" fillId="7" borderId="6" xfId="0" applyFill="1" applyBorder="1"/>
    <xf numFmtId="0" fontId="1" fillId="7" borderId="4" xfId="0" applyFont="1" applyFill="1" applyBorder="1"/>
    <xf numFmtId="0" fontId="1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1" fontId="0" fillId="2" borderId="0" xfId="0" applyNumberFormat="1" applyFill="1" applyBorder="1"/>
    <xf numFmtId="1" fontId="1" fillId="2" borderId="1" xfId="0" applyNumberFormat="1" applyFont="1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0" fontId="0" fillId="2" borderId="1" xfId="0" applyFont="1" applyFill="1" applyBorder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0" fontId="0" fillId="0" borderId="1" xfId="0" applyBorder="1" applyAlignment="1">
      <alignment horizontal="right"/>
    </xf>
    <xf numFmtId="0" fontId="0" fillId="8" borderId="0" xfId="0" applyFill="1" applyBorder="1"/>
    <xf numFmtId="1" fontId="0" fillId="8" borderId="0" xfId="0" applyNumberFormat="1" applyFill="1" applyBorder="1"/>
    <xf numFmtId="0" fontId="1" fillId="8" borderId="1" xfId="0" applyFont="1" applyFill="1" applyBorder="1"/>
    <xf numFmtId="1" fontId="1" fillId="8" borderId="1" xfId="0" applyNumberFormat="1" applyFont="1" applyFill="1" applyBorder="1"/>
    <xf numFmtId="0" fontId="0" fillId="8" borderId="1" xfId="0" applyFill="1" applyBorder="1"/>
    <xf numFmtId="1" fontId="0" fillId="8" borderId="1" xfId="0" applyNumberFormat="1" applyFill="1" applyBorder="1"/>
    <xf numFmtId="2" fontId="1" fillId="8" borderId="1" xfId="0" applyNumberFormat="1" applyFont="1" applyFill="1" applyBorder="1"/>
    <xf numFmtId="14" fontId="0" fillId="8" borderId="1" xfId="0" applyNumberFormat="1" applyFill="1" applyBorder="1"/>
    <xf numFmtId="14" fontId="0" fillId="0" borderId="0" xfId="0" applyNumberFormat="1" applyFill="1" applyBorder="1"/>
    <xf numFmtId="14" fontId="0" fillId="3" borderId="12" xfId="0" applyNumberFormat="1" applyFill="1" applyBorder="1"/>
    <xf numFmtId="165" fontId="0" fillId="2" borderId="0" xfId="0" applyNumberFormat="1" applyFill="1" applyBorder="1"/>
    <xf numFmtId="165" fontId="1" fillId="2" borderId="1" xfId="0" applyNumberFormat="1" applyFon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49" fontId="0" fillId="0" borderId="0" xfId="0" applyNumberFormat="1"/>
    <xf numFmtId="0" fontId="0" fillId="0" borderId="13" xfId="0" applyBorder="1"/>
    <xf numFmtId="0" fontId="1" fillId="10" borderId="14" xfId="0" applyFont="1" applyFill="1" applyBorder="1"/>
    <xf numFmtId="0" fontId="1" fillId="10" borderId="15" xfId="0" applyFont="1" applyFill="1" applyBorder="1"/>
    <xf numFmtId="0" fontId="1" fillId="10" borderId="16" xfId="0" applyFont="1" applyFill="1" applyBorder="1"/>
    <xf numFmtId="14" fontId="0" fillId="0" borderId="3" xfId="0" applyNumberFormat="1" applyBorder="1"/>
    <xf numFmtId="0" fontId="0" fillId="0" borderId="17" xfId="0" applyBorder="1"/>
    <xf numFmtId="14" fontId="0" fillId="0" borderId="2" xfId="0" applyNumberFormat="1" applyBorder="1"/>
    <xf numFmtId="0" fontId="0" fillId="0" borderId="18" xfId="0" applyBorder="1"/>
    <xf numFmtId="0" fontId="0" fillId="0" borderId="19" xfId="0" applyBorder="1"/>
    <xf numFmtId="0" fontId="1" fillId="12" borderId="0" xfId="0" applyFont="1" applyFill="1"/>
    <xf numFmtId="14" fontId="0" fillId="0" borderId="14" xfId="0" applyNumberFormat="1" applyFont="1" applyFill="1" applyBorder="1"/>
    <xf numFmtId="14" fontId="0" fillId="0" borderId="3" xfId="0" applyNumberFormat="1" applyFont="1" applyFill="1" applyBorder="1"/>
    <xf numFmtId="14" fontId="0" fillId="0" borderId="2" xfId="0" applyNumberFormat="1" applyFont="1" applyFill="1" applyBorder="1"/>
    <xf numFmtId="0" fontId="1" fillId="11" borderId="1" xfId="0" applyFont="1" applyFill="1" applyBorder="1"/>
    <xf numFmtId="0" fontId="1" fillId="13" borderId="0" xfId="0" applyFont="1" applyFill="1" applyBorder="1"/>
    <xf numFmtId="0" fontId="0" fillId="13" borderId="0" xfId="0" applyFill="1" applyBorder="1"/>
    <xf numFmtId="0" fontId="1" fillId="0" borderId="0" xfId="0" applyFont="1"/>
    <xf numFmtId="0" fontId="8" fillId="0" borderId="0" xfId="0" applyFont="1"/>
    <xf numFmtId="14" fontId="0" fillId="0" borderId="1" xfId="0" applyNumberFormat="1" applyFill="1" applyBorder="1"/>
    <xf numFmtId="14" fontId="0" fillId="0" borderId="0" xfId="0" applyNumberFormat="1"/>
    <xf numFmtId="0" fontId="0" fillId="0" borderId="21" xfId="0" applyBorder="1"/>
    <xf numFmtId="14" fontId="0" fillId="0" borderId="21" xfId="0" applyNumberFormat="1" applyBorder="1"/>
    <xf numFmtId="0" fontId="0" fillId="2" borderId="21" xfId="0" applyFill="1" applyBorder="1"/>
    <xf numFmtId="1" fontId="0" fillId="2" borderId="21" xfId="0" applyNumberFormat="1" applyFill="1" applyBorder="1"/>
    <xf numFmtId="165" fontId="0" fillId="2" borderId="21" xfId="0" applyNumberFormat="1" applyFill="1" applyBorder="1"/>
    <xf numFmtId="2" fontId="1" fillId="2" borderId="21" xfId="0" applyNumberFormat="1" applyFont="1" applyFill="1" applyBorder="1"/>
    <xf numFmtId="14" fontId="0" fillId="2" borderId="21" xfId="0" applyNumberFormat="1" applyFill="1" applyBorder="1"/>
    <xf numFmtId="0" fontId="0" fillId="3" borderId="21" xfId="0" applyFill="1" applyBorder="1"/>
    <xf numFmtId="14" fontId="0" fillId="3" borderId="21" xfId="0" applyNumberFormat="1" applyFill="1" applyBorder="1"/>
    <xf numFmtId="0" fontId="0" fillId="8" borderId="21" xfId="0" applyFill="1" applyBorder="1"/>
    <xf numFmtId="14" fontId="1" fillId="0" borderId="0" xfId="0" applyNumberFormat="1" applyFont="1" applyBorder="1"/>
    <xf numFmtId="14" fontId="10" fillId="0" borderId="1" xfId="0" applyNumberFormat="1" applyFont="1" applyBorder="1"/>
    <xf numFmtId="0" fontId="9" fillId="3" borderId="1" xfId="0" applyFont="1" applyFill="1" applyBorder="1"/>
    <xf numFmtId="0" fontId="0" fillId="0" borderId="1" xfId="0" applyBorder="1" applyAlignment="1">
      <alignment horizontal="center"/>
    </xf>
    <xf numFmtId="164" fontId="0" fillId="3" borderId="0" xfId="0" applyNumberFormat="1" applyFill="1" applyBorder="1"/>
    <xf numFmtId="164" fontId="1" fillId="3" borderId="1" xfId="0" applyNumberFormat="1" applyFont="1" applyFill="1" applyBorder="1"/>
    <xf numFmtId="164" fontId="0" fillId="3" borderId="1" xfId="0" applyNumberFormat="1" applyFill="1" applyBorder="1"/>
    <xf numFmtId="0" fontId="0" fillId="8" borderId="20" xfId="0" applyFill="1" applyBorder="1"/>
    <xf numFmtId="14" fontId="0" fillId="3" borderId="14" xfId="0" applyNumberFormat="1" applyFill="1" applyBorder="1"/>
    <xf numFmtId="166" fontId="0" fillId="0" borderId="0" xfId="0" applyNumberFormat="1" applyBorder="1"/>
    <xf numFmtId="166" fontId="1" fillId="0" borderId="0" xfId="0" applyNumberFormat="1" applyFont="1" applyBorder="1"/>
    <xf numFmtId="166" fontId="0" fillId="0" borderId="1" xfId="0" applyNumberFormat="1" applyBorder="1"/>
    <xf numFmtId="166" fontId="0" fillId="0" borderId="1" xfId="0" applyNumberFormat="1" applyFill="1" applyBorder="1"/>
    <xf numFmtId="166" fontId="0" fillId="0" borderId="21" xfId="0" applyNumberFormat="1" applyBorder="1"/>
    <xf numFmtId="0" fontId="7" fillId="2" borderId="1" xfId="0" applyFont="1" applyFill="1" applyBorder="1"/>
    <xf numFmtId="0" fontId="0" fillId="14" borderId="1" xfId="0" applyFill="1" applyBorder="1"/>
    <xf numFmtId="14" fontId="0" fillId="14" borderId="1" xfId="0" applyNumberFormat="1" applyFill="1" applyBorder="1"/>
    <xf numFmtId="166" fontId="0" fillId="14" borderId="1" xfId="0" applyNumberFormat="1" applyFill="1" applyBorder="1"/>
    <xf numFmtId="1" fontId="0" fillId="14" borderId="1" xfId="0" applyNumberFormat="1" applyFill="1" applyBorder="1"/>
    <xf numFmtId="165" fontId="0" fillId="14" borderId="1" xfId="0" applyNumberFormat="1" applyFill="1" applyBorder="1"/>
    <xf numFmtId="2" fontId="1" fillId="14" borderId="1" xfId="0" applyNumberFormat="1" applyFont="1" applyFill="1" applyBorder="1"/>
    <xf numFmtId="0" fontId="0" fillId="14" borderId="0" xfId="0" applyFill="1" applyBorder="1"/>
    <xf numFmtId="15" fontId="0" fillId="0" borderId="0" xfId="0" applyNumberFormat="1"/>
    <xf numFmtId="16" fontId="0" fillId="0" borderId="0" xfId="0" applyNumberFormat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8" fillId="2" borderId="0" xfId="0" applyFont="1" applyFill="1" applyAlignment="1">
      <alignment horizontal="center"/>
    </xf>
    <xf numFmtId="0" fontId="8" fillId="0" borderId="0" xfId="0" applyFont="1" applyBorder="1"/>
    <xf numFmtId="0" fontId="11" fillId="16" borderId="1" xfId="0" applyFont="1" applyFill="1" applyBorder="1" applyAlignment="1">
      <alignment horizontal="center"/>
    </xf>
    <xf numFmtId="0" fontId="8" fillId="16" borderId="1" xfId="0" applyFont="1" applyFill="1" applyBorder="1"/>
    <xf numFmtId="0" fontId="8" fillId="16" borderId="1" xfId="0" applyFont="1" applyFill="1" applyBorder="1" applyAlignment="1">
      <alignment horizontal="right"/>
    </xf>
    <xf numFmtId="0" fontId="11" fillId="17" borderId="1" xfId="0" applyFont="1" applyFill="1" applyBorder="1" applyAlignment="1">
      <alignment horizontal="center"/>
    </xf>
    <xf numFmtId="0" fontId="8" fillId="17" borderId="1" xfId="0" applyFont="1" applyFill="1" applyBorder="1"/>
    <xf numFmtId="0" fontId="8" fillId="17" borderId="1" xfId="0" applyFont="1" applyFill="1" applyBorder="1" applyAlignment="1">
      <alignment horizontal="right"/>
    </xf>
    <xf numFmtId="0" fontId="13" fillId="0" borderId="23" xfId="55" applyFont="1" applyBorder="1" applyAlignment="1">
      <alignment horizontal="center" vertical="center" wrapText="1"/>
    </xf>
    <xf numFmtId="0" fontId="0" fillId="3" borderId="23" xfId="0" applyFill="1" applyBorder="1"/>
    <xf numFmtId="0" fontId="14" fillId="0" borderId="23" xfId="55" applyFont="1" applyBorder="1" applyAlignment="1">
      <alignment horizontal="center" vertical="center" wrapText="1"/>
    </xf>
    <xf numFmtId="166" fontId="11" fillId="0" borderId="1" xfId="0" applyNumberFormat="1" applyFont="1" applyBorder="1"/>
    <xf numFmtId="0" fontId="8" fillId="0" borderId="1" xfId="0" applyFont="1" applyBorder="1"/>
    <xf numFmtId="0" fontId="0" fillId="0" borderId="13" xfId="0" applyBorder="1" applyAlignment="1">
      <alignment horizontal="center"/>
    </xf>
    <xf numFmtId="0" fontId="0" fillId="0" borderId="24" xfId="0" applyBorder="1" applyAlignment="1">
      <alignment horizontal="center"/>
    </xf>
    <xf numFmtId="14" fontId="1" fillId="0" borderId="1" xfId="0" applyNumberFormat="1" applyFont="1" applyBorder="1"/>
    <xf numFmtId="166" fontId="1" fillId="0" borderId="1" xfId="0" applyNumberFormat="1" applyFont="1" applyBorder="1"/>
    <xf numFmtId="0" fontId="1" fillId="18" borderId="1" xfId="0" applyFont="1" applyFill="1" applyBorder="1"/>
    <xf numFmtId="14" fontId="0" fillId="18" borderId="1" xfId="0" applyNumberFormat="1" applyFill="1" applyBorder="1"/>
    <xf numFmtId="0" fontId="0" fillId="18" borderId="1" xfId="0" applyFill="1" applyBorder="1"/>
    <xf numFmtId="0" fontId="0" fillId="9" borderId="1" xfId="0" applyFill="1" applyBorder="1"/>
    <xf numFmtId="14" fontId="0" fillId="9" borderId="1" xfId="0" applyNumberFormat="1" applyFill="1" applyBorder="1"/>
    <xf numFmtId="166" fontId="0" fillId="9" borderId="1" xfId="0" applyNumberFormat="1" applyFill="1" applyBorder="1"/>
    <xf numFmtId="0" fontId="0" fillId="9" borderId="0" xfId="0" applyFill="1" applyBorder="1"/>
    <xf numFmtId="1" fontId="0" fillId="9" borderId="1" xfId="0" applyNumberFormat="1" applyFill="1" applyBorder="1"/>
    <xf numFmtId="165" fontId="0" fillId="9" borderId="1" xfId="0" applyNumberFormat="1" applyFill="1" applyBorder="1"/>
    <xf numFmtId="2" fontId="1" fillId="9" borderId="1" xfId="0" applyNumberFormat="1" applyFont="1" applyFill="1" applyBorder="1"/>
    <xf numFmtId="164" fontId="0" fillId="9" borderId="1" xfId="0" applyNumberFormat="1" applyFill="1" applyBorder="1"/>
    <xf numFmtId="164" fontId="1" fillId="9" borderId="1" xfId="0" applyNumberFormat="1" applyFont="1" applyFill="1" applyBorder="1"/>
    <xf numFmtId="167" fontId="1" fillId="12" borderId="0" xfId="0" applyNumberFormat="1" applyFont="1" applyFill="1"/>
    <xf numFmtId="167" fontId="0" fillId="0" borderId="0" xfId="0" applyNumberFormat="1"/>
    <xf numFmtId="167" fontId="1" fillId="2" borderId="1" xfId="0" applyNumberFormat="1" applyFont="1" applyFill="1" applyBorder="1"/>
    <xf numFmtId="167" fontId="1" fillId="14" borderId="1" xfId="0" applyNumberFormat="1" applyFont="1" applyFill="1" applyBorder="1"/>
    <xf numFmtId="167" fontId="1" fillId="0" borderId="0" xfId="0" applyNumberFormat="1" applyFont="1"/>
    <xf numFmtId="167" fontId="1" fillId="3" borderId="1" xfId="0" applyNumberFormat="1" applyFont="1" applyFill="1" applyBorder="1"/>
    <xf numFmtId="167" fontId="0" fillId="3" borderId="1" xfId="0" applyNumberFormat="1" applyFill="1" applyBorder="1"/>
    <xf numFmtId="167" fontId="1" fillId="8" borderId="1" xfId="0" applyNumberFormat="1" applyFont="1" applyFill="1" applyBorder="1"/>
    <xf numFmtId="167" fontId="1" fillId="11" borderId="1" xfId="0" applyNumberFormat="1" applyFont="1" applyFill="1" applyBorder="1"/>
    <xf numFmtId="167" fontId="0" fillId="0" borderId="15" xfId="0" applyNumberFormat="1" applyFont="1" applyFill="1" applyBorder="1"/>
    <xf numFmtId="167" fontId="0" fillId="0" borderId="0" xfId="0" applyNumberFormat="1" applyFont="1" applyFill="1" applyBorder="1"/>
    <xf numFmtId="167" fontId="0" fillId="9" borderId="0" xfId="0" applyNumberFormat="1" applyFont="1" applyFill="1" applyBorder="1"/>
    <xf numFmtId="167" fontId="0" fillId="0" borderId="18" xfId="0" applyNumberFormat="1" applyFont="1" applyFill="1" applyBorder="1"/>
    <xf numFmtId="167" fontId="7" fillId="0" borderId="15" xfId="0" applyNumberFormat="1" applyFont="1" applyFill="1" applyBorder="1" applyAlignment="1">
      <alignment shrinkToFit="1"/>
    </xf>
    <xf numFmtId="167" fontId="7" fillId="0" borderId="0" xfId="0" applyNumberFormat="1" applyFont="1" applyFill="1" applyAlignment="1">
      <alignment shrinkToFit="1"/>
    </xf>
    <xf numFmtId="167" fontId="0" fillId="0" borderId="16" xfId="0" applyNumberFormat="1" applyFont="1" applyFill="1" applyBorder="1"/>
    <xf numFmtId="167" fontId="0" fillId="0" borderId="17" xfId="0" applyNumberFormat="1" applyFont="1" applyFill="1" applyBorder="1"/>
    <xf numFmtId="167" fontId="0" fillId="0" borderId="19" xfId="0" applyNumberFormat="1" applyFont="1" applyFill="1" applyBorder="1"/>
    <xf numFmtId="166" fontId="0" fillId="9" borderId="20" xfId="0" applyNumberFormat="1" applyFill="1" applyBorder="1"/>
    <xf numFmtId="14" fontId="0" fillId="9" borderId="0" xfId="0" applyNumberFormat="1" applyFill="1" applyBorder="1"/>
    <xf numFmtId="166" fontId="0" fillId="9" borderId="0" xfId="0" applyNumberFormat="1" applyFill="1" applyBorder="1"/>
    <xf numFmtId="14" fontId="0" fillId="4" borderId="1" xfId="0" applyNumberFormat="1" applyFill="1" applyBorder="1"/>
    <xf numFmtId="166" fontId="0" fillId="4" borderId="1" xfId="0" applyNumberFormat="1" applyFill="1" applyBorder="1"/>
    <xf numFmtId="1" fontId="0" fillId="4" borderId="1" xfId="0" applyNumberFormat="1" applyFill="1" applyBorder="1"/>
    <xf numFmtId="165" fontId="0" fillId="4" borderId="1" xfId="0" applyNumberFormat="1" applyFill="1" applyBorder="1"/>
    <xf numFmtId="2" fontId="1" fillId="4" borderId="1" xfId="0" applyNumberFormat="1" applyFont="1" applyFill="1" applyBorder="1"/>
    <xf numFmtId="0" fontId="0" fillId="4" borderId="0" xfId="0" applyFill="1" applyBorder="1"/>
    <xf numFmtId="0" fontId="0" fillId="15" borderId="1" xfId="0" applyFill="1" applyBorder="1"/>
    <xf numFmtId="14" fontId="0" fillId="15" borderId="1" xfId="0" applyNumberFormat="1" applyFill="1" applyBorder="1"/>
    <xf numFmtId="166" fontId="0" fillId="15" borderId="1" xfId="0" applyNumberFormat="1" applyFill="1" applyBorder="1"/>
    <xf numFmtId="1" fontId="0" fillId="15" borderId="1" xfId="0" applyNumberFormat="1" applyFill="1" applyBorder="1"/>
    <xf numFmtId="165" fontId="0" fillId="15" borderId="1" xfId="0" applyNumberFormat="1" applyFill="1" applyBorder="1"/>
    <xf numFmtId="2" fontId="1" fillId="15" borderId="1" xfId="0" applyNumberFormat="1" applyFont="1" applyFill="1" applyBorder="1"/>
    <xf numFmtId="0" fontId="0" fillId="15" borderId="0" xfId="0" applyFill="1" applyBorder="1"/>
    <xf numFmtId="14" fontId="0" fillId="15" borderId="0" xfId="0" applyNumberFormat="1" applyFill="1" applyBorder="1"/>
    <xf numFmtId="166" fontId="0" fillId="15" borderId="0" xfId="0" applyNumberFormat="1" applyFill="1" applyBorder="1"/>
    <xf numFmtId="0" fontId="0" fillId="19" borderId="1" xfId="0" applyFill="1" applyBorder="1"/>
    <xf numFmtId="14" fontId="0" fillId="19" borderId="1" xfId="0" applyNumberFormat="1" applyFill="1" applyBorder="1"/>
    <xf numFmtId="166" fontId="0" fillId="19" borderId="1" xfId="0" applyNumberFormat="1" applyFill="1" applyBorder="1"/>
    <xf numFmtId="1" fontId="0" fillId="19" borderId="1" xfId="0" applyNumberFormat="1" applyFill="1" applyBorder="1"/>
    <xf numFmtId="165" fontId="0" fillId="19" borderId="1" xfId="0" applyNumberFormat="1" applyFill="1" applyBorder="1"/>
    <xf numFmtId="2" fontId="1" fillId="19" borderId="1" xfId="0" applyNumberFormat="1" applyFont="1" applyFill="1" applyBorder="1"/>
    <xf numFmtId="0" fontId="0" fillId="19" borderId="0" xfId="0" applyFill="1" applyBorder="1"/>
    <xf numFmtId="14" fontId="0" fillId="19" borderId="0" xfId="0" applyNumberFormat="1" applyFill="1" applyBorder="1"/>
    <xf numFmtId="166" fontId="0" fillId="19" borderId="0" xfId="0" applyNumberFormat="1" applyFill="1" applyBorder="1"/>
    <xf numFmtId="0" fontId="0" fillId="20" borderId="1" xfId="0" applyFill="1" applyBorder="1"/>
    <xf numFmtId="14" fontId="0" fillId="20" borderId="1" xfId="0" applyNumberFormat="1" applyFill="1" applyBorder="1"/>
    <xf numFmtId="166" fontId="0" fillId="20" borderId="1" xfId="0" applyNumberFormat="1" applyFill="1" applyBorder="1"/>
    <xf numFmtId="1" fontId="0" fillId="20" borderId="1" xfId="0" applyNumberFormat="1" applyFill="1" applyBorder="1"/>
    <xf numFmtId="165" fontId="0" fillId="20" borderId="1" xfId="0" applyNumberFormat="1" applyFill="1" applyBorder="1"/>
    <xf numFmtId="2" fontId="1" fillId="20" borderId="1" xfId="0" applyNumberFormat="1" applyFont="1" applyFill="1" applyBorder="1"/>
    <xf numFmtId="0" fontId="0" fillId="20" borderId="0" xfId="0" applyFill="1" applyBorder="1"/>
    <xf numFmtId="0" fontId="8" fillId="2" borderId="0" xfId="0" applyFont="1" applyFill="1" applyAlignment="1">
      <alignment horizontal="center"/>
    </xf>
    <xf numFmtId="0" fontId="11" fillId="16" borderId="1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Normal 2" xfId="55" xr:uid="{00000000-0005-0000-0000-000037000000}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chartsheet" Target="chartsheets/sheet9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2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chartsheet" Target="chartsheets/sheet8.xml"/><Relationship Id="rId25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chartsheet" Target="chartsheets/sheet1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24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23" Type="http://schemas.openxmlformats.org/officeDocument/2006/relationships/worksheet" Target="worksheets/sheet10.xml"/><Relationship Id="rId28" Type="http://schemas.openxmlformats.org/officeDocument/2006/relationships/sharedStrings" Target="sharedStrings.xml"/><Relationship Id="rId10" Type="http://schemas.openxmlformats.org/officeDocument/2006/relationships/chartsheet" Target="chartsheets/sheet1.xml"/><Relationship Id="rId19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22" Type="http://schemas.openxmlformats.org/officeDocument/2006/relationships/chartsheet" Target="chartsheets/sheet13.xml"/><Relationship Id="rId27" Type="http://schemas.openxmlformats.org/officeDocument/2006/relationships/styles" Target="styles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42E-2"/>
          <c:w val="0.71699868766404196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Spruce!$E$144:$E$493</c:f>
              <c:numCache>
                <c:formatCode>General</c:formatCode>
                <c:ptCount val="350"/>
                <c:pt idx="7">
                  <c:v>33.058</c:v>
                </c:pt>
                <c:pt idx="8">
                  <c:v>57.851999999999997</c:v>
                </c:pt>
                <c:pt idx="9">
                  <c:v>22.777999999999999</c:v>
                </c:pt>
                <c:pt idx="10">
                  <c:v>29.78</c:v>
                </c:pt>
                <c:pt idx="11">
                  <c:v>22.388000000000002</c:v>
                </c:pt>
                <c:pt idx="12">
                  <c:v>29.257999999999999</c:v>
                </c:pt>
                <c:pt idx="13">
                  <c:v>28.896000000000001</c:v>
                </c:pt>
                <c:pt idx="14">
                  <c:v>34.398000000000003</c:v>
                </c:pt>
                <c:pt idx="15">
                  <c:v>25.271000000000001</c:v>
                </c:pt>
                <c:pt idx="16">
                  <c:v>39.53</c:v>
                </c:pt>
                <c:pt idx="17">
                  <c:v>34.576999999999998</c:v>
                </c:pt>
                <c:pt idx="18">
                  <c:v>52.298999999999999</c:v>
                </c:pt>
                <c:pt idx="19">
                  <c:v>36.386000000000003</c:v>
                </c:pt>
                <c:pt idx="20">
                  <c:v>34.295000000000002</c:v>
                </c:pt>
                <c:pt idx="22">
                  <c:v>23.463999999999999</c:v>
                </c:pt>
                <c:pt idx="23">
                  <c:v>21.782</c:v>
                </c:pt>
                <c:pt idx="24">
                  <c:v>45.463000000000001</c:v>
                </c:pt>
                <c:pt idx="25">
                  <c:v>44.655000000000001</c:v>
                </c:pt>
                <c:pt idx="26">
                  <c:v>34.615000000000002</c:v>
                </c:pt>
                <c:pt idx="27">
                  <c:v>59.418999999999997</c:v>
                </c:pt>
                <c:pt idx="28">
                  <c:v>41.902999999999999</c:v>
                </c:pt>
                <c:pt idx="29">
                  <c:v>30.096</c:v>
                </c:pt>
                <c:pt idx="30">
                  <c:v>34.863999999999997</c:v>
                </c:pt>
                <c:pt idx="31">
                  <c:v>31.972000000000001</c:v>
                </c:pt>
                <c:pt idx="32">
                  <c:v>45.945999999999998</c:v>
                </c:pt>
                <c:pt idx="33">
                  <c:v>34.116999999999997</c:v>
                </c:pt>
                <c:pt idx="34">
                  <c:v>39.392000000000003</c:v>
                </c:pt>
                <c:pt idx="35">
                  <c:v>39.741</c:v>
                </c:pt>
                <c:pt idx="36">
                  <c:v>26.225000000000001</c:v>
                </c:pt>
                <c:pt idx="37">
                  <c:v>38.170999999999999</c:v>
                </c:pt>
                <c:pt idx="38">
                  <c:v>39.933</c:v>
                </c:pt>
                <c:pt idx="39">
                  <c:v>37.271999999999998</c:v>
                </c:pt>
                <c:pt idx="40">
                  <c:v>42.369</c:v>
                </c:pt>
                <c:pt idx="41">
                  <c:v>42.16</c:v>
                </c:pt>
                <c:pt idx="42">
                  <c:v>34.81</c:v>
                </c:pt>
                <c:pt idx="43">
                  <c:v>42.862000000000002</c:v>
                </c:pt>
                <c:pt idx="44">
                  <c:v>41.640999999999998</c:v>
                </c:pt>
                <c:pt idx="45">
                  <c:v>37.976999999999997</c:v>
                </c:pt>
                <c:pt idx="46">
                  <c:v>31.359000000000002</c:v>
                </c:pt>
                <c:pt idx="47">
                  <c:v>38.970999999999997</c:v>
                </c:pt>
                <c:pt idx="48">
                  <c:v>35.250999999999998</c:v>
                </c:pt>
                <c:pt idx="49">
                  <c:v>45.890999999999998</c:v>
                </c:pt>
                <c:pt idx="50">
                  <c:v>59.314</c:v>
                </c:pt>
                <c:pt idx="51">
                  <c:v>72.31</c:v>
                </c:pt>
                <c:pt idx="52">
                  <c:v>56.390999999999998</c:v>
                </c:pt>
                <c:pt idx="53">
                  <c:v>39.933999999999997</c:v>
                </c:pt>
                <c:pt idx="54">
                  <c:v>64.203999999999994</c:v>
                </c:pt>
                <c:pt idx="55">
                  <c:v>38.862000000000002</c:v>
                </c:pt>
                <c:pt idx="56">
                  <c:v>45.008000000000003</c:v>
                </c:pt>
                <c:pt idx="57">
                  <c:v>23.841999999999999</c:v>
                </c:pt>
                <c:pt idx="58">
                  <c:v>57.951000000000001</c:v>
                </c:pt>
                <c:pt idx="59">
                  <c:v>37.656999999999996</c:v>
                </c:pt>
                <c:pt idx="60">
                  <c:v>27.51</c:v>
                </c:pt>
                <c:pt idx="61">
                  <c:v>31.91</c:v>
                </c:pt>
                <c:pt idx="65">
                  <c:v>37.301000000000002</c:v>
                </c:pt>
                <c:pt idx="66">
                  <c:v>34.521000000000001</c:v>
                </c:pt>
                <c:pt idx="67">
                  <c:v>34.457999999999998</c:v>
                </c:pt>
                <c:pt idx="68">
                  <c:v>33.606999999999999</c:v>
                </c:pt>
                <c:pt idx="69">
                  <c:v>42.311</c:v>
                </c:pt>
                <c:pt idx="70">
                  <c:v>34.591999999999999</c:v>
                </c:pt>
                <c:pt idx="71">
                  <c:v>37.405000000000001</c:v>
                </c:pt>
                <c:pt idx="72">
                  <c:v>28.274999999999999</c:v>
                </c:pt>
                <c:pt idx="73">
                  <c:v>39.622999999999998</c:v>
                </c:pt>
                <c:pt idx="74">
                  <c:v>29.318999999999999</c:v>
                </c:pt>
                <c:pt idx="75">
                  <c:v>36.658999999999999</c:v>
                </c:pt>
                <c:pt idx="76">
                  <c:v>42.040999999999997</c:v>
                </c:pt>
                <c:pt idx="77">
                  <c:v>40.098999999999997</c:v>
                </c:pt>
                <c:pt idx="78">
                  <c:v>41.055999999999997</c:v>
                </c:pt>
                <c:pt idx="79">
                  <c:v>37.055</c:v>
                </c:pt>
                <c:pt idx="80">
                  <c:v>46.424999999999997</c:v>
                </c:pt>
                <c:pt idx="81">
                  <c:v>39.520000000000003</c:v>
                </c:pt>
                <c:pt idx="82">
                  <c:v>32.618000000000002</c:v>
                </c:pt>
                <c:pt idx="83">
                  <c:v>44.829000000000001</c:v>
                </c:pt>
                <c:pt idx="84">
                  <c:v>35.113999999999997</c:v>
                </c:pt>
                <c:pt idx="85">
                  <c:v>31.030999999999999</c:v>
                </c:pt>
                <c:pt idx="86">
                  <c:v>31.530999999999999</c:v>
                </c:pt>
                <c:pt idx="87">
                  <c:v>38.729999999999997</c:v>
                </c:pt>
                <c:pt idx="88">
                  <c:v>33.951000000000001</c:v>
                </c:pt>
                <c:pt idx="92">
                  <c:v>49.442</c:v>
                </c:pt>
                <c:pt idx="93">
                  <c:v>47.667000000000002</c:v>
                </c:pt>
                <c:pt idx="94">
                  <c:v>73.724000000000004</c:v>
                </c:pt>
                <c:pt idx="95">
                  <c:v>39.344000000000001</c:v>
                </c:pt>
                <c:pt idx="96">
                  <c:v>39.942</c:v>
                </c:pt>
                <c:pt idx="97">
                  <c:v>40.222999999999999</c:v>
                </c:pt>
                <c:pt idx="98">
                  <c:v>52.445999999999998</c:v>
                </c:pt>
                <c:pt idx="99">
                  <c:v>64.588999999999999</c:v>
                </c:pt>
                <c:pt idx="100">
                  <c:v>65.980999999999995</c:v>
                </c:pt>
                <c:pt idx="101">
                  <c:v>46.078000000000003</c:v>
                </c:pt>
                <c:pt idx="102">
                  <c:v>35.808</c:v>
                </c:pt>
                <c:pt idx="103">
                  <c:v>35.499000000000002</c:v>
                </c:pt>
                <c:pt idx="104">
                  <c:v>26.885000000000002</c:v>
                </c:pt>
                <c:pt idx="105">
                  <c:v>37.244999999999997</c:v>
                </c:pt>
                <c:pt idx="106">
                  <c:v>23.384</c:v>
                </c:pt>
                <c:pt idx="107">
                  <c:v>32.764000000000003</c:v>
                </c:pt>
                <c:pt idx="108">
                  <c:v>40.508000000000003</c:v>
                </c:pt>
                <c:pt idx="109">
                  <c:v>35.061999999999998</c:v>
                </c:pt>
                <c:pt idx="110">
                  <c:v>31.274999999999999</c:v>
                </c:pt>
                <c:pt idx="111">
                  <c:v>47.139000000000003</c:v>
                </c:pt>
                <c:pt idx="112">
                  <c:v>33.587000000000003</c:v>
                </c:pt>
                <c:pt idx="113">
                  <c:v>31.818000000000001</c:v>
                </c:pt>
                <c:pt idx="114">
                  <c:v>29.33</c:v>
                </c:pt>
                <c:pt idx="115">
                  <c:v>21.32</c:v>
                </c:pt>
                <c:pt idx="116">
                  <c:v>50.198</c:v>
                </c:pt>
                <c:pt idx="117">
                  <c:v>32.445</c:v>
                </c:pt>
                <c:pt idx="118">
                  <c:v>32.212000000000003</c:v>
                </c:pt>
                <c:pt idx="119">
                  <c:v>26.623000000000001</c:v>
                </c:pt>
                <c:pt idx="120">
                  <c:v>25.466999999999999</c:v>
                </c:pt>
                <c:pt idx="121">
                  <c:v>35.066000000000003</c:v>
                </c:pt>
                <c:pt idx="122">
                  <c:v>32.831000000000003</c:v>
                </c:pt>
                <c:pt idx="123">
                  <c:v>32.198</c:v>
                </c:pt>
                <c:pt idx="124">
                  <c:v>28.306999999999999</c:v>
                </c:pt>
                <c:pt idx="125">
                  <c:v>30.628</c:v>
                </c:pt>
                <c:pt idx="126">
                  <c:v>40.256</c:v>
                </c:pt>
                <c:pt idx="127">
                  <c:v>36.127000000000002</c:v>
                </c:pt>
                <c:pt idx="128">
                  <c:v>25.966999999999999</c:v>
                </c:pt>
                <c:pt idx="129">
                  <c:v>40.726999999999997</c:v>
                </c:pt>
                <c:pt idx="130">
                  <c:v>35.027999999999999</c:v>
                </c:pt>
                <c:pt idx="131">
                  <c:v>36.115000000000002</c:v>
                </c:pt>
                <c:pt idx="132">
                  <c:v>31.741</c:v>
                </c:pt>
                <c:pt idx="133">
                  <c:v>41.597000000000001</c:v>
                </c:pt>
                <c:pt idx="134">
                  <c:v>43.59</c:v>
                </c:pt>
                <c:pt idx="135">
                  <c:v>45.335000000000001</c:v>
                </c:pt>
                <c:pt idx="136">
                  <c:v>45.997999999999998</c:v>
                </c:pt>
                <c:pt idx="137">
                  <c:v>51.938000000000002</c:v>
                </c:pt>
                <c:pt idx="138">
                  <c:v>37.502000000000002</c:v>
                </c:pt>
                <c:pt idx="139">
                  <c:v>46.371000000000002</c:v>
                </c:pt>
                <c:pt idx="140">
                  <c:v>41.646000000000001</c:v>
                </c:pt>
                <c:pt idx="141">
                  <c:v>42.972000000000001</c:v>
                </c:pt>
                <c:pt idx="142">
                  <c:v>38.085999999999999</c:v>
                </c:pt>
                <c:pt idx="143">
                  <c:v>38.573999999999998</c:v>
                </c:pt>
                <c:pt idx="144">
                  <c:v>44.475000000000001</c:v>
                </c:pt>
                <c:pt idx="145">
                  <c:v>41.877000000000002</c:v>
                </c:pt>
                <c:pt idx="146">
                  <c:v>34.56</c:v>
                </c:pt>
                <c:pt idx="147">
                  <c:v>44.494999999999997</c:v>
                </c:pt>
                <c:pt idx="148">
                  <c:v>41.741999999999997</c:v>
                </c:pt>
                <c:pt idx="149">
                  <c:v>37.402999999999999</c:v>
                </c:pt>
                <c:pt idx="150">
                  <c:v>45.816000000000003</c:v>
                </c:pt>
                <c:pt idx="151">
                  <c:v>26.143000000000001</c:v>
                </c:pt>
                <c:pt idx="152">
                  <c:v>53.613999999999997</c:v>
                </c:pt>
                <c:pt idx="153">
                  <c:v>29.77</c:v>
                </c:pt>
                <c:pt idx="154">
                  <c:v>27.158000000000001</c:v>
                </c:pt>
                <c:pt idx="155">
                  <c:v>21.753</c:v>
                </c:pt>
                <c:pt idx="156">
                  <c:v>23.616</c:v>
                </c:pt>
                <c:pt idx="157">
                  <c:v>25.983000000000001</c:v>
                </c:pt>
                <c:pt idx="158">
                  <c:v>34.994999999999997</c:v>
                </c:pt>
                <c:pt idx="159">
                  <c:v>22.943000000000001</c:v>
                </c:pt>
                <c:pt idx="160">
                  <c:v>27.835999999999999</c:v>
                </c:pt>
                <c:pt idx="161">
                  <c:v>26.646000000000001</c:v>
                </c:pt>
                <c:pt idx="162">
                  <c:v>27.751000000000001</c:v>
                </c:pt>
                <c:pt idx="163">
                  <c:v>29.036999999999999</c:v>
                </c:pt>
                <c:pt idx="164">
                  <c:v>31.795000000000002</c:v>
                </c:pt>
                <c:pt idx="165">
                  <c:v>37.271000000000001</c:v>
                </c:pt>
                <c:pt idx="166">
                  <c:v>32.573999999999998</c:v>
                </c:pt>
                <c:pt idx="167">
                  <c:v>23.41</c:v>
                </c:pt>
                <c:pt idx="168">
                  <c:v>25.234000000000002</c:v>
                </c:pt>
                <c:pt idx="169">
                  <c:v>34.121000000000002</c:v>
                </c:pt>
                <c:pt idx="170">
                  <c:v>20.05</c:v>
                </c:pt>
                <c:pt idx="171">
                  <c:v>21.440999999999999</c:v>
                </c:pt>
                <c:pt idx="172">
                  <c:v>39.963000000000001</c:v>
                </c:pt>
                <c:pt idx="173">
                  <c:v>47.536000000000001</c:v>
                </c:pt>
                <c:pt idx="174">
                  <c:v>22.27</c:v>
                </c:pt>
                <c:pt idx="175">
                  <c:v>20.884</c:v>
                </c:pt>
                <c:pt idx="176">
                  <c:v>50.935000000000002</c:v>
                </c:pt>
                <c:pt idx="177">
                  <c:v>66.661000000000001</c:v>
                </c:pt>
                <c:pt idx="178">
                  <c:v>23.762</c:v>
                </c:pt>
                <c:pt idx="179">
                  <c:v>23.436</c:v>
                </c:pt>
                <c:pt idx="180">
                  <c:v>55.534999999999997</c:v>
                </c:pt>
                <c:pt idx="181">
                  <c:v>41.046999999999997</c:v>
                </c:pt>
                <c:pt idx="182">
                  <c:v>22.739000000000001</c:v>
                </c:pt>
                <c:pt idx="183">
                  <c:v>47.966999999999999</c:v>
                </c:pt>
                <c:pt idx="184">
                  <c:v>40.368000000000002</c:v>
                </c:pt>
                <c:pt idx="185">
                  <c:v>23.26</c:v>
                </c:pt>
                <c:pt idx="186">
                  <c:v>20.245999999999999</c:v>
                </c:pt>
                <c:pt idx="187">
                  <c:v>52.098999999999997</c:v>
                </c:pt>
                <c:pt idx="188">
                  <c:v>60.453000000000003</c:v>
                </c:pt>
                <c:pt idx="189">
                  <c:v>61.392000000000003</c:v>
                </c:pt>
                <c:pt idx="190">
                  <c:v>46.151000000000003</c:v>
                </c:pt>
                <c:pt idx="191">
                  <c:v>58.661999999999999</c:v>
                </c:pt>
                <c:pt idx="192">
                  <c:v>44.901000000000003</c:v>
                </c:pt>
                <c:pt idx="193">
                  <c:v>45.792000000000002</c:v>
                </c:pt>
                <c:pt idx="194">
                  <c:v>33.259</c:v>
                </c:pt>
                <c:pt idx="195">
                  <c:v>48.524000000000001</c:v>
                </c:pt>
                <c:pt idx="196">
                  <c:v>51.683999999999997</c:v>
                </c:pt>
                <c:pt idx="197">
                  <c:v>55.707000000000001</c:v>
                </c:pt>
                <c:pt idx="198">
                  <c:v>29.798999999999999</c:v>
                </c:pt>
                <c:pt idx="199">
                  <c:v>51.58</c:v>
                </c:pt>
                <c:pt idx="200">
                  <c:v>28.37</c:v>
                </c:pt>
                <c:pt idx="201">
                  <c:v>48.603999999999999</c:v>
                </c:pt>
                <c:pt idx="202">
                  <c:v>52.424999999999997</c:v>
                </c:pt>
                <c:pt idx="203">
                  <c:v>50.613</c:v>
                </c:pt>
                <c:pt idx="204">
                  <c:v>27.446000000000002</c:v>
                </c:pt>
                <c:pt idx="205">
                  <c:v>53.622999999999998</c:v>
                </c:pt>
                <c:pt idx="206">
                  <c:v>38.127000000000002</c:v>
                </c:pt>
                <c:pt idx="207">
                  <c:v>53.462000000000003</c:v>
                </c:pt>
                <c:pt idx="208">
                  <c:v>52.607999999999997</c:v>
                </c:pt>
                <c:pt idx="209">
                  <c:v>20.643999999999998</c:v>
                </c:pt>
                <c:pt idx="210">
                  <c:v>41.91</c:v>
                </c:pt>
                <c:pt idx="211">
                  <c:v>51.317999999999998</c:v>
                </c:pt>
                <c:pt idx="212">
                  <c:v>24.704999999999998</c:v>
                </c:pt>
                <c:pt idx="213">
                  <c:v>30.768000000000001</c:v>
                </c:pt>
                <c:pt idx="214">
                  <c:v>26.146999999999998</c:v>
                </c:pt>
                <c:pt idx="215">
                  <c:v>26.164999999999999</c:v>
                </c:pt>
                <c:pt idx="216">
                  <c:v>46.357999999999997</c:v>
                </c:pt>
                <c:pt idx="217">
                  <c:v>48.372999999999998</c:v>
                </c:pt>
                <c:pt idx="218">
                  <c:v>44.692999999999998</c:v>
                </c:pt>
                <c:pt idx="219">
                  <c:v>20.937000000000001</c:v>
                </c:pt>
                <c:pt idx="220">
                  <c:v>28.265999999999998</c:v>
                </c:pt>
                <c:pt idx="221">
                  <c:v>51.692999999999998</c:v>
                </c:pt>
                <c:pt idx="222">
                  <c:v>48.518999999999998</c:v>
                </c:pt>
                <c:pt idx="223">
                  <c:v>47.259</c:v>
                </c:pt>
                <c:pt idx="224">
                  <c:v>21.992999999999999</c:v>
                </c:pt>
                <c:pt idx="225">
                  <c:v>25.015000000000001</c:v>
                </c:pt>
                <c:pt idx="226">
                  <c:v>54.933999999999997</c:v>
                </c:pt>
                <c:pt idx="227">
                  <c:v>51.951999999999998</c:v>
                </c:pt>
                <c:pt idx="228">
                  <c:v>57.018000000000001</c:v>
                </c:pt>
                <c:pt idx="229">
                  <c:v>58.451999999999998</c:v>
                </c:pt>
                <c:pt idx="230">
                  <c:v>22.495999999999999</c:v>
                </c:pt>
                <c:pt idx="231">
                  <c:v>20.201000000000001</c:v>
                </c:pt>
                <c:pt idx="232">
                  <c:v>55.831000000000003</c:v>
                </c:pt>
                <c:pt idx="233">
                  <c:v>51.085000000000001</c:v>
                </c:pt>
                <c:pt idx="234">
                  <c:v>54.548000000000002</c:v>
                </c:pt>
                <c:pt idx="235">
                  <c:v>45.421999999999997</c:v>
                </c:pt>
                <c:pt idx="236">
                  <c:v>44.564999999999998</c:v>
                </c:pt>
                <c:pt idx="237">
                  <c:v>50.994999999999997</c:v>
                </c:pt>
                <c:pt idx="238">
                  <c:v>49.206000000000003</c:v>
                </c:pt>
                <c:pt idx="239">
                  <c:v>30.943000000000001</c:v>
                </c:pt>
                <c:pt idx="240">
                  <c:v>22.382999999999999</c:v>
                </c:pt>
                <c:pt idx="241">
                  <c:v>20.178000000000001</c:v>
                </c:pt>
                <c:pt idx="242">
                  <c:v>28.177</c:v>
                </c:pt>
                <c:pt idx="243">
                  <c:v>45.787999999999997</c:v>
                </c:pt>
                <c:pt idx="244">
                  <c:v>60.682000000000002</c:v>
                </c:pt>
                <c:pt idx="245">
                  <c:v>64.930999999999997</c:v>
                </c:pt>
                <c:pt idx="246">
                  <c:v>49.966999999999999</c:v>
                </c:pt>
                <c:pt idx="247">
                  <c:v>50.473999999999997</c:v>
                </c:pt>
                <c:pt idx="248">
                  <c:v>60.976999999999997</c:v>
                </c:pt>
                <c:pt idx="249">
                  <c:v>51.314</c:v>
                </c:pt>
                <c:pt idx="250">
                  <c:v>42.994</c:v>
                </c:pt>
                <c:pt idx="251">
                  <c:v>37.719000000000001</c:v>
                </c:pt>
                <c:pt idx="252">
                  <c:v>52.226999999999997</c:v>
                </c:pt>
                <c:pt idx="253">
                  <c:v>67.366</c:v>
                </c:pt>
                <c:pt idx="254">
                  <c:v>45.465000000000003</c:v>
                </c:pt>
                <c:pt idx="255">
                  <c:v>56.345999999999997</c:v>
                </c:pt>
                <c:pt idx="256">
                  <c:v>40.17</c:v>
                </c:pt>
                <c:pt idx="257">
                  <c:v>47.930999999999997</c:v>
                </c:pt>
                <c:pt idx="258">
                  <c:v>52.633000000000003</c:v>
                </c:pt>
                <c:pt idx="259">
                  <c:v>65.076999999999998</c:v>
                </c:pt>
                <c:pt idx="260">
                  <c:v>57.331000000000003</c:v>
                </c:pt>
                <c:pt idx="261">
                  <c:v>50.121000000000002</c:v>
                </c:pt>
                <c:pt idx="262">
                  <c:v>39.902999999999999</c:v>
                </c:pt>
                <c:pt idx="263">
                  <c:v>58.267000000000003</c:v>
                </c:pt>
                <c:pt idx="264">
                  <c:v>64.8</c:v>
                </c:pt>
                <c:pt idx="265">
                  <c:v>46.779000000000003</c:v>
                </c:pt>
                <c:pt idx="266">
                  <c:v>58.554000000000002</c:v>
                </c:pt>
                <c:pt idx="267">
                  <c:v>57.503</c:v>
                </c:pt>
                <c:pt idx="268">
                  <c:v>49.48</c:v>
                </c:pt>
                <c:pt idx="269">
                  <c:v>61.56</c:v>
                </c:pt>
                <c:pt idx="270">
                  <c:v>49.432000000000002</c:v>
                </c:pt>
                <c:pt idx="271">
                  <c:v>59.045999999999999</c:v>
                </c:pt>
                <c:pt idx="272">
                  <c:v>71.185000000000002</c:v>
                </c:pt>
                <c:pt idx="273">
                  <c:v>62.618000000000002</c:v>
                </c:pt>
                <c:pt idx="274">
                  <c:v>58.396000000000001</c:v>
                </c:pt>
                <c:pt idx="275">
                  <c:v>47.956000000000003</c:v>
                </c:pt>
                <c:pt idx="276">
                  <c:v>61.369</c:v>
                </c:pt>
                <c:pt idx="277">
                  <c:v>55.66</c:v>
                </c:pt>
                <c:pt idx="278">
                  <c:v>60.338000000000001</c:v>
                </c:pt>
                <c:pt idx="279">
                  <c:v>50.966999999999999</c:v>
                </c:pt>
                <c:pt idx="280">
                  <c:v>50.22</c:v>
                </c:pt>
                <c:pt idx="281">
                  <c:v>55.343000000000004</c:v>
                </c:pt>
                <c:pt idx="282">
                  <c:v>62.883000000000003</c:v>
                </c:pt>
                <c:pt idx="283">
                  <c:v>47.494999999999997</c:v>
                </c:pt>
                <c:pt idx="284">
                  <c:v>68.64</c:v>
                </c:pt>
                <c:pt idx="285">
                  <c:v>41.744</c:v>
                </c:pt>
                <c:pt idx="286">
                  <c:v>51.691000000000003</c:v>
                </c:pt>
                <c:pt idx="287">
                  <c:v>50.295000000000002</c:v>
                </c:pt>
                <c:pt idx="288">
                  <c:v>56.527999999999999</c:v>
                </c:pt>
                <c:pt idx="289">
                  <c:v>44.823</c:v>
                </c:pt>
                <c:pt idx="290">
                  <c:v>60.459000000000003</c:v>
                </c:pt>
                <c:pt idx="291">
                  <c:v>59.999000000000002</c:v>
                </c:pt>
                <c:pt idx="292">
                  <c:v>60.734000000000002</c:v>
                </c:pt>
                <c:pt idx="293">
                  <c:v>63.777000000000001</c:v>
                </c:pt>
                <c:pt idx="294">
                  <c:v>62.539000000000001</c:v>
                </c:pt>
                <c:pt idx="295">
                  <c:v>59.591999999999999</c:v>
                </c:pt>
                <c:pt idx="296">
                  <c:v>68.629000000000005</c:v>
                </c:pt>
                <c:pt idx="297">
                  <c:v>59.576000000000001</c:v>
                </c:pt>
                <c:pt idx="298">
                  <c:v>46.381</c:v>
                </c:pt>
                <c:pt idx="299">
                  <c:v>72.203999999999994</c:v>
                </c:pt>
                <c:pt idx="300">
                  <c:v>43.988999999999997</c:v>
                </c:pt>
                <c:pt idx="301">
                  <c:v>57.287999999999997</c:v>
                </c:pt>
                <c:pt idx="302">
                  <c:v>72.475999999999999</c:v>
                </c:pt>
                <c:pt idx="303">
                  <c:v>58.908999999999999</c:v>
                </c:pt>
                <c:pt idx="304">
                  <c:v>60.353000000000002</c:v>
                </c:pt>
                <c:pt idx="305">
                  <c:v>66.730999999999995</c:v>
                </c:pt>
                <c:pt idx="306">
                  <c:v>53.057000000000002</c:v>
                </c:pt>
                <c:pt idx="307">
                  <c:v>53.347999999999999</c:v>
                </c:pt>
                <c:pt idx="308">
                  <c:v>58.668999999999997</c:v>
                </c:pt>
                <c:pt idx="309">
                  <c:v>55.476999999999997</c:v>
                </c:pt>
                <c:pt idx="310">
                  <c:v>60.271000000000001</c:v>
                </c:pt>
                <c:pt idx="311">
                  <c:v>69.081000000000003</c:v>
                </c:pt>
                <c:pt idx="312">
                  <c:v>41.783000000000001</c:v>
                </c:pt>
                <c:pt idx="313">
                  <c:v>53.209000000000003</c:v>
                </c:pt>
                <c:pt idx="314">
                  <c:v>26.702999999999999</c:v>
                </c:pt>
                <c:pt idx="315">
                  <c:v>48.06</c:v>
                </c:pt>
                <c:pt idx="316">
                  <c:v>58.941000000000003</c:v>
                </c:pt>
                <c:pt idx="317">
                  <c:v>68.131</c:v>
                </c:pt>
                <c:pt idx="318">
                  <c:v>59.503999999999998</c:v>
                </c:pt>
                <c:pt idx="319">
                  <c:v>72.513999999999996</c:v>
                </c:pt>
                <c:pt idx="320">
                  <c:v>50.04</c:v>
                </c:pt>
                <c:pt idx="321">
                  <c:v>74.921000000000006</c:v>
                </c:pt>
                <c:pt idx="322">
                  <c:v>39.835000000000001</c:v>
                </c:pt>
                <c:pt idx="323">
                  <c:v>69.081000000000003</c:v>
                </c:pt>
                <c:pt idx="324">
                  <c:v>68.543000000000006</c:v>
                </c:pt>
                <c:pt idx="325">
                  <c:v>75.048000000000002</c:v>
                </c:pt>
                <c:pt idx="326">
                  <c:v>65.287000000000006</c:v>
                </c:pt>
                <c:pt idx="327">
                  <c:v>61.905000000000001</c:v>
                </c:pt>
                <c:pt idx="328">
                  <c:v>63.286000000000001</c:v>
                </c:pt>
                <c:pt idx="329">
                  <c:v>79.936999999999998</c:v>
                </c:pt>
                <c:pt idx="330">
                  <c:v>68.152000000000001</c:v>
                </c:pt>
                <c:pt idx="331">
                  <c:v>73.31</c:v>
                </c:pt>
                <c:pt idx="332">
                  <c:v>63.945999999999998</c:v>
                </c:pt>
                <c:pt idx="333">
                  <c:v>49.189</c:v>
                </c:pt>
                <c:pt idx="334">
                  <c:v>61.448999999999998</c:v>
                </c:pt>
                <c:pt idx="335">
                  <c:v>67.436000000000007</c:v>
                </c:pt>
                <c:pt idx="336">
                  <c:v>65.64</c:v>
                </c:pt>
                <c:pt idx="337">
                  <c:v>67.426000000000002</c:v>
                </c:pt>
                <c:pt idx="338">
                  <c:v>75.28</c:v>
                </c:pt>
                <c:pt idx="339">
                  <c:v>64.846999999999994</c:v>
                </c:pt>
                <c:pt idx="340">
                  <c:v>67.082999999999998</c:v>
                </c:pt>
                <c:pt idx="341">
                  <c:v>68.766000000000005</c:v>
                </c:pt>
                <c:pt idx="342">
                  <c:v>75.201999999999998</c:v>
                </c:pt>
                <c:pt idx="343">
                  <c:v>62.488</c:v>
                </c:pt>
                <c:pt idx="344">
                  <c:v>62.927999999999997</c:v>
                </c:pt>
                <c:pt idx="345">
                  <c:v>78.212000000000003</c:v>
                </c:pt>
                <c:pt idx="346">
                  <c:v>60.902000000000001</c:v>
                </c:pt>
                <c:pt idx="347">
                  <c:v>60.4</c:v>
                </c:pt>
                <c:pt idx="348">
                  <c:v>79.516999999999996</c:v>
                </c:pt>
                <c:pt idx="349">
                  <c:v>55.683999999999997</c:v>
                </c:pt>
              </c:numCache>
            </c:numRef>
          </c:xVal>
          <c:yVal>
            <c:numRef>
              <c:f>Spruce!$F$144:$F$493</c:f>
              <c:numCache>
                <c:formatCode>General</c:formatCode>
                <c:ptCount val="350"/>
                <c:pt idx="0">
                  <c:v>22.035</c:v>
                </c:pt>
                <c:pt idx="1">
                  <c:v>18.172999999999998</c:v>
                </c:pt>
                <c:pt idx="2">
                  <c:v>15.824999999999999</c:v>
                </c:pt>
                <c:pt idx="3">
                  <c:v>15.561999999999999</c:v>
                </c:pt>
                <c:pt idx="4">
                  <c:v>19.312000000000001</c:v>
                </c:pt>
                <c:pt idx="5">
                  <c:v>9.4039999999999999</c:v>
                </c:pt>
                <c:pt idx="6">
                  <c:v>6.5330000000000004</c:v>
                </c:pt>
                <c:pt idx="7">
                  <c:v>44.244999999999997</c:v>
                </c:pt>
                <c:pt idx="8">
                  <c:v>13.484999999999999</c:v>
                </c:pt>
                <c:pt idx="9">
                  <c:v>80.201999999999998</c:v>
                </c:pt>
                <c:pt idx="10">
                  <c:v>52.777000000000001</c:v>
                </c:pt>
                <c:pt idx="11">
                  <c:v>82.944000000000003</c:v>
                </c:pt>
                <c:pt idx="12">
                  <c:v>54.286000000000001</c:v>
                </c:pt>
                <c:pt idx="13">
                  <c:v>55.401000000000003</c:v>
                </c:pt>
                <c:pt idx="14">
                  <c:v>41.247999999999998</c:v>
                </c:pt>
                <c:pt idx="15">
                  <c:v>71.965999999999994</c:v>
                </c:pt>
                <c:pt idx="16">
                  <c:v>32.082999999999998</c:v>
                </c:pt>
                <c:pt idx="17">
                  <c:v>40.692</c:v>
                </c:pt>
                <c:pt idx="18">
                  <c:v>17.725000000000001</c:v>
                </c:pt>
                <c:pt idx="19">
                  <c:v>37.185000000000002</c:v>
                </c:pt>
                <c:pt idx="20">
                  <c:v>41.219000000000001</c:v>
                </c:pt>
                <c:pt idx="22">
                  <c:v>76.001000000000005</c:v>
                </c:pt>
                <c:pt idx="23">
                  <c:v>123.318</c:v>
                </c:pt>
                <c:pt idx="24">
                  <c:v>34.311</c:v>
                </c:pt>
                <c:pt idx="25">
                  <c:v>34.65</c:v>
                </c:pt>
                <c:pt idx="26">
                  <c:v>52.241999999999997</c:v>
                </c:pt>
                <c:pt idx="27">
                  <c:v>18.579999999999998</c:v>
                </c:pt>
                <c:pt idx="28">
                  <c:v>39.125999999999998</c:v>
                </c:pt>
                <c:pt idx="29">
                  <c:v>70.442999999999998</c:v>
                </c:pt>
                <c:pt idx="30">
                  <c:v>54.584000000000003</c:v>
                </c:pt>
                <c:pt idx="31">
                  <c:v>63.472000000000001</c:v>
                </c:pt>
                <c:pt idx="32">
                  <c:v>32.767000000000003</c:v>
                </c:pt>
                <c:pt idx="33">
                  <c:v>56.695999999999998</c:v>
                </c:pt>
                <c:pt idx="34">
                  <c:v>43.869</c:v>
                </c:pt>
                <c:pt idx="35">
                  <c:v>43.165999999999997</c:v>
                </c:pt>
                <c:pt idx="36">
                  <c:v>86.605999999999995</c:v>
                </c:pt>
                <c:pt idx="37">
                  <c:v>48.17</c:v>
                </c:pt>
                <c:pt idx="38">
                  <c:v>42.786000000000001</c:v>
                </c:pt>
                <c:pt idx="39">
                  <c:v>48.487000000000002</c:v>
                </c:pt>
                <c:pt idx="40">
                  <c:v>38.319000000000003</c:v>
                </c:pt>
                <c:pt idx="41">
                  <c:v>38.679000000000002</c:v>
                </c:pt>
                <c:pt idx="42">
                  <c:v>54.731000000000002</c:v>
                </c:pt>
                <c:pt idx="43">
                  <c:v>37.488999999999997</c:v>
                </c:pt>
                <c:pt idx="44">
                  <c:v>39.588999999999999</c:v>
                </c:pt>
                <c:pt idx="45">
                  <c:v>46.88</c:v>
                </c:pt>
                <c:pt idx="46">
                  <c:v>65.631</c:v>
                </c:pt>
                <c:pt idx="47">
                  <c:v>44.735999999999997</c:v>
                </c:pt>
                <c:pt idx="48">
                  <c:v>53.531999999999996</c:v>
                </c:pt>
                <c:pt idx="49">
                  <c:v>32.841999999999999</c:v>
                </c:pt>
                <c:pt idx="50">
                  <c:v>18.661999999999999</c:v>
                </c:pt>
                <c:pt idx="51">
                  <c:v>10.364000000000001</c:v>
                </c:pt>
                <c:pt idx="52">
                  <c:v>19.097000000000001</c:v>
                </c:pt>
                <c:pt idx="53">
                  <c:v>40.186</c:v>
                </c:pt>
                <c:pt idx="54">
                  <c:v>13.505000000000001</c:v>
                </c:pt>
                <c:pt idx="55">
                  <c:v>42.345999999999997</c:v>
                </c:pt>
                <c:pt idx="56">
                  <c:v>31.655000000000001</c:v>
                </c:pt>
                <c:pt idx="57">
                  <c:v>102.023</c:v>
                </c:pt>
                <c:pt idx="58">
                  <c:v>17.832999999999998</c:v>
                </c:pt>
                <c:pt idx="59">
                  <c:v>44.962000000000003</c:v>
                </c:pt>
                <c:pt idx="60">
                  <c:v>79.808999999999997</c:v>
                </c:pt>
                <c:pt idx="61">
                  <c:v>61.698</c:v>
                </c:pt>
                <c:pt idx="65">
                  <c:v>46.557000000000002</c:v>
                </c:pt>
                <c:pt idx="66">
                  <c:v>53.631999999999998</c:v>
                </c:pt>
                <c:pt idx="67">
                  <c:v>52.073</c:v>
                </c:pt>
                <c:pt idx="68">
                  <c:v>56.28</c:v>
                </c:pt>
                <c:pt idx="69">
                  <c:v>36.612000000000002</c:v>
                </c:pt>
                <c:pt idx="70">
                  <c:v>53.433999999999997</c:v>
                </c:pt>
                <c:pt idx="71">
                  <c:v>46.316000000000003</c:v>
                </c:pt>
                <c:pt idx="72">
                  <c:v>76.14</c:v>
                </c:pt>
                <c:pt idx="73">
                  <c:v>41.566000000000003</c:v>
                </c:pt>
                <c:pt idx="74">
                  <c:v>53.725999999999999</c:v>
                </c:pt>
                <c:pt idx="75">
                  <c:v>48.073999999999998</c:v>
                </c:pt>
                <c:pt idx="76">
                  <c:v>37.075000000000003</c:v>
                </c:pt>
                <c:pt idx="77">
                  <c:v>40.630000000000003</c:v>
                </c:pt>
                <c:pt idx="78">
                  <c:v>41.585999999999999</c:v>
                </c:pt>
                <c:pt idx="79">
                  <c:v>45.261000000000003</c:v>
                </c:pt>
                <c:pt idx="80">
                  <c:v>29.678000000000001</c:v>
                </c:pt>
                <c:pt idx="81">
                  <c:v>44.941000000000003</c:v>
                </c:pt>
                <c:pt idx="82">
                  <c:v>65.144000000000005</c:v>
                </c:pt>
                <c:pt idx="83">
                  <c:v>34.558</c:v>
                </c:pt>
                <c:pt idx="84">
                  <c:v>56.671999999999997</c:v>
                </c:pt>
                <c:pt idx="85">
                  <c:v>71.447000000000003</c:v>
                </c:pt>
                <c:pt idx="86">
                  <c:v>69.373000000000005</c:v>
                </c:pt>
                <c:pt idx="87">
                  <c:v>46.796999999999997</c:v>
                </c:pt>
                <c:pt idx="88">
                  <c:v>42.015999999999998</c:v>
                </c:pt>
                <c:pt idx="92">
                  <c:v>20.158999999999999</c:v>
                </c:pt>
                <c:pt idx="93">
                  <c:v>21.831</c:v>
                </c:pt>
                <c:pt idx="94">
                  <c:v>6.1459999999999999</c:v>
                </c:pt>
                <c:pt idx="95">
                  <c:v>32.152999999999999</c:v>
                </c:pt>
                <c:pt idx="96">
                  <c:v>28.951000000000001</c:v>
                </c:pt>
                <c:pt idx="97">
                  <c:v>30.831</c:v>
                </c:pt>
                <c:pt idx="98">
                  <c:v>17.553999999999998</c:v>
                </c:pt>
                <c:pt idx="99">
                  <c:v>9.9380000000000006</c:v>
                </c:pt>
                <c:pt idx="100">
                  <c:v>9.27</c:v>
                </c:pt>
                <c:pt idx="101">
                  <c:v>23.504000000000001</c:v>
                </c:pt>
                <c:pt idx="102">
                  <c:v>35.048000000000002</c:v>
                </c:pt>
                <c:pt idx="103">
                  <c:v>35.625999999999998</c:v>
                </c:pt>
                <c:pt idx="104">
                  <c:v>55.386000000000003</c:v>
                </c:pt>
                <c:pt idx="105">
                  <c:v>32.750999999999998</c:v>
                </c:pt>
                <c:pt idx="106">
                  <c:v>67.838999999999999</c:v>
                </c:pt>
                <c:pt idx="107">
                  <c:v>40.655000000000001</c:v>
                </c:pt>
                <c:pt idx="108">
                  <c:v>28.131</c:v>
                </c:pt>
                <c:pt idx="109">
                  <c:v>36.33</c:v>
                </c:pt>
                <c:pt idx="110">
                  <c:v>43.826999999999998</c:v>
                </c:pt>
                <c:pt idx="111">
                  <c:v>23.004999999999999</c:v>
                </c:pt>
                <c:pt idx="112">
                  <c:v>39.088000000000001</c:v>
                </c:pt>
                <c:pt idx="113">
                  <c:v>42.767000000000003</c:v>
                </c:pt>
                <c:pt idx="114">
                  <c:v>48.484999999999999</c:v>
                </c:pt>
                <c:pt idx="115">
                  <c:v>77.263000000000005</c:v>
                </c:pt>
                <c:pt idx="116">
                  <c:v>19.975999999999999</c:v>
                </c:pt>
                <c:pt idx="117">
                  <c:v>41.332999999999998</c:v>
                </c:pt>
                <c:pt idx="118">
                  <c:v>41.82</c:v>
                </c:pt>
                <c:pt idx="119">
                  <c:v>56.174999999999997</c:v>
                </c:pt>
                <c:pt idx="120">
                  <c:v>60.212000000000003</c:v>
                </c:pt>
                <c:pt idx="121">
                  <c:v>36.369</c:v>
                </c:pt>
                <c:pt idx="122">
                  <c:v>40.527999999999999</c:v>
                </c:pt>
                <c:pt idx="123">
                  <c:v>41.847000000000001</c:v>
                </c:pt>
                <c:pt idx="124">
                  <c:v>51.273000000000003</c:v>
                </c:pt>
                <c:pt idx="125">
                  <c:v>45.395000000000003</c:v>
                </c:pt>
                <c:pt idx="126">
                  <c:v>28.457000000000001</c:v>
                </c:pt>
                <c:pt idx="127">
                  <c:v>34.555999999999997</c:v>
                </c:pt>
                <c:pt idx="128">
                  <c:v>58.444000000000003</c:v>
                </c:pt>
                <c:pt idx="129">
                  <c:v>28.084</c:v>
                </c:pt>
                <c:pt idx="130">
                  <c:v>36.475000000000001</c:v>
                </c:pt>
                <c:pt idx="131">
                  <c:v>32.345999999999997</c:v>
                </c:pt>
                <c:pt idx="132">
                  <c:v>54.43</c:v>
                </c:pt>
                <c:pt idx="133">
                  <c:v>32.302999999999997</c:v>
                </c:pt>
                <c:pt idx="134">
                  <c:v>29.315000000000001</c:v>
                </c:pt>
                <c:pt idx="135">
                  <c:v>26.966999999999999</c:v>
                </c:pt>
                <c:pt idx="136">
                  <c:v>25.675999999999998</c:v>
                </c:pt>
                <c:pt idx="137">
                  <c:v>19.82</c:v>
                </c:pt>
                <c:pt idx="138">
                  <c:v>39.722000000000001</c:v>
                </c:pt>
                <c:pt idx="139">
                  <c:v>25.675999999999998</c:v>
                </c:pt>
                <c:pt idx="140">
                  <c:v>29.477</c:v>
                </c:pt>
                <c:pt idx="141">
                  <c:v>30.204999999999998</c:v>
                </c:pt>
                <c:pt idx="142">
                  <c:v>38.540999999999997</c:v>
                </c:pt>
                <c:pt idx="143">
                  <c:v>37.588999999999999</c:v>
                </c:pt>
                <c:pt idx="144">
                  <c:v>28.094999999999999</c:v>
                </c:pt>
                <c:pt idx="145">
                  <c:v>31.861999999999998</c:v>
                </c:pt>
                <c:pt idx="146">
                  <c:v>46.454999999999998</c:v>
                </c:pt>
                <c:pt idx="147">
                  <c:v>28.068000000000001</c:v>
                </c:pt>
                <c:pt idx="148">
                  <c:v>32.073999999999998</c:v>
                </c:pt>
                <c:pt idx="149">
                  <c:v>39.926000000000002</c:v>
                </c:pt>
                <c:pt idx="150">
                  <c:v>26.356999999999999</c:v>
                </c:pt>
                <c:pt idx="151">
                  <c:v>57.253999999999998</c:v>
                </c:pt>
                <c:pt idx="152">
                  <c:v>17.152000000000001</c:v>
                </c:pt>
                <c:pt idx="153">
                  <c:v>45.920999999999999</c:v>
                </c:pt>
                <c:pt idx="154">
                  <c:v>53.648000000000003</c:v>
                </c:pt>
                <c:pt idx="155">
                  <c:v>75.971000000000004</c:v>
                </c:pt>
                <c:pt idx="156">
                  <c:v>66.771000000000001</c:v>
                </c:pt>
                <c:pt idx="157">
                  <c:v>57.597999999999999</c:v>
                </c:pt>
                <c:pt idx="158">
                  <c:v>34.552</c:v>
                </c:pt>
                <c:pt idx="159">
                  <c:v>69.846000000000004</c:v>
                </c:pt>
                <c:pt idx="160">
                  <c:v>51.456000000000003</c:v>
                </c:pt>
                <c:pt idx="161">
                  <c:v>55.293999999999997</c:v>
                </c:pt>
                <c:pt idx="162">
                  <c:v>51.820999999999998</c:v>
                </c:pt>
                <c:pt idx="163">
                  <c:v>47.893999999999998</c:v>
                </c:pt>
                <c:pt idx="164">
                  <c:v>41.009</c:v>
                </c:pt>
                <c:pt idx="165">
                  <c:v>30.439</c:v>
                </c:pt>
                <c:pt idx="166">
                  <c:v>39.204999999999998</c:v>
                </c:pt>
                <c:pt idx="167">
                  <c:v>67.637</c:v>
                </c:pt>
                <c:pt idx="168">
                  <c:v>60.289000000000001</c:v>
                </c:pt>
                <c:pt idx="169">
                  <c:v>36.030999999999999</c:v>
                </c:pt>
                <c:pt idx="170">
                  <c:v>84.897999999999996</c:v>
                </c:pt>
                <c:pt idx="171">
                  <c:v>77.117999999999995</c:v>
                </c:pt>
                <c:pt idx="172">
                  <c:v>26.475999999999999</c:v>
                </c:pt>
                <c:pt idx="173">
                  <c:v>22.524999999999999</c:v>
                </c:pt>
                <c:pt idx="174">
                  <c:v>72.903000000000006</c:v>
                </c:pt>
                <c:pt idx="175">
                  <c:v>80.393000000000001</c:v>
                </c:pt>
                <c:pt idx="176">
                  <c:v>19.407</c:v>
                </c:pt>
                <c:pt idx="177">
                  <c:v>10.542999999999999</c:v>
                </c:pt>
                <c:pt idx="178">
                  <c:v>66.233999999999995</c:v>
                </c:pt>
                <c:pt idx="179">
                  <c:v>69.763000000000005</c:v>
                </c:pt>
                <c:pt idx="180">
                  <c:v>16.658999999999999</c:v>
                </c:pt>
                <c:pt idx="181">
                  <c:v>32.139000000000003</c:v>
                </c:pt>
                <c:pt idx="182">
                  <c:v>72.736000000000004</c:v>
                </c:pt>
                <c:pt idx="183">
                  <c:v>23.478000000000002</c:v>
                </c:pt>
                <c:pt idx="184">
                  <c:v>33.22</c:v>
                </c:pt>
                <c:pt idx="185">
                  <c:v>53.811</c:v>
                </c:pt>
                <c:pt idx="186">
                  <c:v>63.094000000000001</c:v>
                </c:pt>
                <c:pt idx="187">
                  <c:v>19.483000000000001</c:v>
                </c:pt>
                <c:pt idx="188">
                  <c:v>13.223000000000001</c:v>
                </c:pt>
                <c:pt idx="189">
                  <c:v>12.643000000000001</c:v>
                </c:pt>
                <c:pt idx="190">
                  <c:v>25.437000000000001</c:v>
                </c:pt>
                <c:pt idx="191">
                  <c:v>14.696999999999999</c:v>
                </c:pt>
                <c:pt idx="192">
                  <c:v>27.001000000000001</c:v>
                </c:pt>
                <c:pt idx="193">
                  <c:v>26.001000000000001</c:v>
                </c:pt>
                <c:pt idx="194">
                  <c:v>46.834000000000003</c:v>
                </c:pt>
                <c:pt idx="195">
                  <c:v>22.849</c:v>
                </c:pt>
                <c:pt idx="196">
                  <c:v>19.803000000000001</c:v>
                </c:pt>
                <c:pt idx="197">
                  <c:v>16.559999999999999</c:v>
                </c:pt>
                <c:pt idx="198">
                  <c:v>39.335000000000001</c:v>
                </c:pt>
                <c:pt idx="199">
                  <c:v>19.954999999999998</c:v>
                </c:pt>
                <c:pt idx="200">
                  <c:v>42.091999999999999</c:v>
                </c:pt>
                <c:pt idx="201">
                  <c:v>22.783999999999999</c:v>
                </c:pt>
                <c:pt idx="202">
                  <c:v>19.149999999999999</c:v>
                </c:pt>
                <c:pt idx="203">
                  <c:v>20.785</c:v>
                </c:pt>
                <c:pt idx="204">
                  <c:v>43.996000000000002</c:v>
                </c:pt>
                <c:pt idx="205">
                  <c:v>18.134</c:v>
                </c:pt>
                <c:pt idx="206">
                  <c:v>36.860999999999997</c:v>
                </c:pt>
                <c:pt idx="207">
                  <c:v>18.279</c:v>
                </c:pt>
                <c:pt idx="208">
                  <c:v>19.013000000000002</c:v>
                </c:pt>
                <c:pt idx="209">
                  <c:v>61.463999999999999</c:v>
                </c:pt>
                <c:pt idx="210">
                  <c:v>30.902000000000001</c:v>
                </c:pt>
                <c:pt idx="211">
                  <c:v>19.683</c:v>
                </c:pt>
                <c:pt idx="212">
                  <c:v>49.902999999999999</c:v>
                </c:pt>
                <c:pt idx="213">
                  <c:v>42.198</c:v>
                </c:pt>
                <c:pt idx="214">
                  <c:v>53.274000000000001</c:v>
                </c:pt>
                <c:pt idx="215">
                  <c:v>53.162999999999997</c:v>
                </c:pt>
                <c:pt idx="216">
                  <c:v>25.196999999999999</c:v>
                </c:pt>
                <c:pt idx="217">
                  <c:v>23.032</c:v>
                </c:pt>
                <c:pt idx="218">
                  <c:v>27.207999999999998</c:v>
                </c:pt>
                <c:pt idx="219">
                  <c:v>71.082999999999998</c:v>
                </c:pt>
                <c:pt idx="220">
                  <c:v>47.756999999999998</c:v>
                </c:pt>
                <c:pt idx="221">
                  <c:v>19.834</c:v>
                </c:pt>
                <c:pt idx="222">
                  <c:v>22.856000000000002</c:v>
                </c:pt>
                <c:pt idx="223">
                  <c:v>24.193999999999999</c:v>
                </c:pt>
                <c:pt idx="224">
                  <c:v>66.8</c:v>
                </c:pt>
                <c:pt idx="225">
                  <c:v>56.453000000000003</c:v>
                </c:pt>
                <c:pt idx="226">
                  <c:v>16.675999999999998</c:v>
                </c:pt>
                <c:pt idx="227">
                  <c:v>19.21</c:v>
                </c:pt>
                <c:pt idx="228">
                  <c:v>15.182</c:v>
                </c:pt>
                <c:pt idx="229">
                  <c:v>14.073</c:v>
                </c:pt>
                <c:pt idx="230">
                  <c:v>64.989000000000004</c:v>
                </c:pt>
                <c:pt idx="231">
                  <c:v>74.308000000000007</c:v>
                </c:pt>
                <c:pt idx="232">
                  <c:v>15.984999999999999</c:v>
                </c:pt>
                <c:pt idx="233">
                  <c:v>20.018999999999998</c:v>
                </c:pt>
                <c:pt idx="234">
                  <c:v>16.978000000000002</c:v>
                </c:pt>
                <c:pt idx="235">
                  <c:v>26.207000000000001</c:v>
                </c:pt>
                <c:pt idx="236">
                  <c:v>27.317</c:v>
                </c:pt>
                <c:pt idx="237">
                  <c:v>20.216999999999999</c:v>
                </c:pt>
                <c:pt idx="238">
                  <c:v>21.911999999999999</c:v>
                </c:pt>
                <c:pt idx="239">
                  <c:v>41.844000000000001</c:v>
                </c:pt>
                <c:pt idx="240">
                  <c:v>65.623999999999995</c:v>
                </c:pt>
                <c:pt idx="241">
                  <c:v>74.659000000000006</c:v>
                </c:pt>
                <c:pt idx="242">
                  <c:v>47.917999999999999</c:v>
                </c:pt>
                <c:pt idx="243">
                  <c:v>25.753</c:v>
                </c:pt>
                <c:pt idx="244">
                  <c:v>12.593</c:v>
                </c:pt>
                <c:pt idx="245">
                  <c:v>10.157</c:v>
                </c:pt>
                <c:pt idx="246">
                  <c:v>21.134</c:v>
                </c:pt>
                <c:pt idx="247">
                  <c:v>20.641999999999999</c:v>
                </c:pt>
                <c:pt idx="248">
                  <c:v>11.366</c:v>
                </c:pt>
                <c:pt idx="249">
                  <c:v>17.917000000000002</c:v>
                </c:pt>
                <c:pt idx="250">
                  <c:v>26.568999999999999</c:v>
                </c:pt>
                <c:pt idx="251">
                  <c:v>34.069000000000003</c:v>
                </c:pt>
                <c:pt idx="252">
                  <c:v>17.177</c:v>
                </c:pt>
                <c:pt idx="253">
                  <c:v>8.2010000000000005</c:v>
                </c:pt>
                <c:pt idx="254">
                  <c:v>23.53</c:v>
                </c:pt>
                <c:pt idx="255">
                  <c:v>14.154999999999999</c:v>
                </c:pt>
                <c:pt idx="256">
                  <c:v>30.236999999999998</c:v>
                </c:pt>
                <c:pt idx="257">
                  <c:v>20.995999999999999</c:v>
                </c:pt>
                <c:pt idx="258">
                  <c:v>16.867000000000001</c:v>
                </c:pt>
                <c:pt idx="259">
                  <c:v>9.2390000000000008</c:v>
                </c:pt>
                <c:pt idx="260">
                  <c:v>13.512</c:v>
                </c:pt>
                <c:pt idx="261">
                  <c:v>20.742999999999999</c:v>
                </c:pt>
                <c:pt idx="262">
                  <c:v>30.667999999999999</c:v>
                </c:pt>
                <c:pt idx="263">
                  <c:v>12.936</c:v>
                </c:pt>
                <c:pt idx="264">
                  <c:v>9.3659999999999997</c:v>
                </c:pt>
                <c:pt idx="265">
                  <c:v>22.140999999999998</c:v>
                </c:pt>
                <c:pt idx="266">
                  <c:v>12.743</c:v>
                </c:pt>
                <c:pt idx="267">
                  <c:v>13.407999999999999</c:v>
                </c:pt>
                <c:pt idx="268">
                  <c:v>19.431000000000001</c:v>
                </c:pt>
                <c:pt idx="269">
                  <c:v>10.946</c:v>
                </c:pt>
                <c:pt idx="270">
                  <c:v>19.614000000000001</c:v>
                </c:pt>
                <c:pt idx="271">
                  <c:v>12.372</c:v>
                </c:pt>
                <c:pt idx="272">
                  <c:v>6.6059999999999999</c:v>
                </c:pt>
                <c:pt idx="273">
                  <c:v>10.39</c:v>
                </c:pt>
                <c:pt idx="274">
                  <c:v>12.773999999999999</c:v>
                </c:pt>
                <c:pt idx="275">
                  <c:v>20.986999999999998</c:v>
                </c:pt>
                <c:pt idx="276">
                  <c:v>11.565</c:v>
                </c:pt>
                <c:pt idx="277">
                  <c:v>14.566000000000001</c:v>
                </c:pt>
                <c:pt idx="278">
                  <c:v>11.625</c:v>
                </c:pt>
                <c:pt idx="279">
                  <c:v>18.129000000000001</c:v>
                </c:pt>
                <c:pt idx="280">
                  <c:v>18.771000000000001</c:v>
                </c:pt>
                <c:pt idx="281">
                  <c:v>14.760999999999999</c:v>
                </c:pt>
                <c:pt idx="282">
                  <c:v>10.252000000000001</c:v>
                </c:pt>
                <c:pt idx="283">
                  <c:v>21.324000000000002</c:v>
                </c:pt>
                <c:pt idx="284">
                  <c:v>7.6079999999999997</c:v>
                </c:pt>
                <c:pt idx="285">
                  <c:v>28.032</c:v>
                </c:pt>
                <c:pt idx="286">
                  <c:v>17.524999999999999</c:v>
                </c:pt>
                <c:pt idx="287">
                  <c:v>18.721</c:v>
                </c:pt>
                <c:pt idx="288">
                  <c:v>14.065</c:v>
                </c:pt>
                <c:pt idx="289">
                  <c:v>24.19</c:v>
                </c:pt>
                <c:pt idx="290">
                  <c:v>11.582000000000001</c:v>
                </c:pt>
                <c:pt idx="291">
                  <c:v>11.821</c:v>
                </c:pt>
                <c:pt idx="292">
                  <c:v>11.451000000000001</c:v>
                </c:pt>
                <c:pt idx="293">
                  <c:v>9.8070000000000004</c:v>
                </c:pt>
                <c:pt idx="294">
                  <c:v>10.430999999999999</c:v>
                </c:pt>
                <c:pt idx="295">
                  <c:v>12.05</c:v>
                </c:pt>
                <c:pt idx="296">
                  <c:v>7.6189999999999998</c:v>
                </c:pt>
                <c:pt idx="297">
                  <c:v>12.063000000000001</c:v>
                </c:pt>
                <c:pt idx="298">
                  <c:v>24.672000000000001</c:v>
                </c:pt>
                <c:pt idx="299">
                  <c:v>7.2830000000000004</c:v>
                </c:pt>
                <c:pt idx="300">
                  <c:v>28.411000000000001</c:v>
                </c:pt>
                <c:pt idx="301">
                  <c:v>15.167</c:v>
                </c:pt>
                <c:pt idx="302">
                  <c:v>7.1749999999999998</c:v>
                </c:pt>
                <c:pt idx="303">
                  <c:v>14.084</c:v>
                </c:pt>
                <c:pt idx="304">
                  <c:v>13.186</c:v>
                </c:pt>
                <c:pt idx="305">
                  <c:v>10.381</c:v>
                </c:pt>
                <c:pt idx="306">
                  <c:v>19.286000000000001</c:v>
                </c:pt>
                <c:pt idx="307">
                  <c:v>18.097999999999999</c:v>
                </c:pt>
                <c:pt idx="308">
                  <c:v>14.236000000000001</c:v>
                </c:pt>
                <c:pt idx="309">
                  <c:v>16.466000000000001</c:v>
                </c:pt>
                <c:pt idx="310">
                  <c:v>13.231</c:v>
                </c:pt>
                <c:pt idx="311">
                  <c:v>8.6199999999999992</c:v>
                </c:pt>
                <c:pt idx="312">
                  <c:v>30.404</c:v>
                </c:pt>
                <c:pt idx="313">
                  <c:v>18.207999999999998</c:v>
                </c:pt>
                <c:pt idx="314">
                  <c:v>64.641999999999996</c:v>
                </c:pt>
                <c:pt idx="315">
                  <c:v>22.888999999999999</c:v>
                </c:pt>
                <c:pt idx="316">
                  <c:v>14.058999999999999</c:v>
                </c:pt>
                <c:pt idx="317">
                  <c:v>9.0410000000000004</c:v>
                </c:pt>
                <c:pt idx="318">
                  <c:v>14.523999999999999</c:v>
                </c:pt>
                <c:pt idx="319">
                  <c:v>7.1680000000000001</c:v>
                </c:pt>
                <c:pt idx="320">
                  <c:v>21.97</c:v>
                </c:pt>
                <c:pt idx="321">
                  <c:v>6.2439999999999998</c:v>
                </c:pt>
                <c:pt idx="322">
                  <c:v>31.167999999999999</c:v>
                </c:pt>
                <c:pt idx="323">
                  <c:v>8.6069999999999993</c:v>
                </c:pt>
                <c:pt idx="324">
                  <c:v>8.8539999999999992</c:v>
                </c:pt>
                <c:pt idx="325">
                  <c:v>6.1929999999999996</c:v>
                </c:pt>
                <c:pt idx="326">
                  <c:v>11.131</c:v>
                </c:pt>
                <c:pt idx="327">
                  <c:v>12.406000000000001</c:v>
                </c:pt>
                <c:pt idx="328">
                  <c:v>12.223000000000001</c:v>
                </c:pt>
                <c:pt idx="329">
                  <c:v>4.8659999999999997</c:v>
                </c:pt>
                <c:pt idx="330">
                  <c:v>9.6739999999999995</c:v>
                </c:pt>
                <c:pt idx="331">
                  <c:v>7.34</c:v>
                </c:pt>
                <c:pt idx="332">
                  <c:v>11.849</c:v>
                </c:pt>
                <c:pt idx="333">
                  <c:v>23.138000000000002</c:v>
                </c:pt>
                <c:pt idx="334">
                  <c:v>13.316000000000001</c:v>
                </c:pt>
                <c:pt idx="335">
                  <c:v>9.99</c:v>
                </c:pt>
                <c:pt idx="336">
                  <c:v>10.917</c:v>
                </c:pt>
                <c:pt idx="337">
                  <c:v>9.9949999999999992</c:v>
                </c:pt>
                <c:pt idx="338">
                  <c:v>6.5460000000000003</c:v>
                </c:pt>
                <c:pt idx="339">
                  <c:v>11.375999999999999</c:v>
                </c:pt>
                <c:pt idx="340">
                  <c:v>10.196999999999999</c:v>
                </c:pt>
                <c:pt idx="341">
                  <c:v>9.34</c:v>
                </c:pt>
                <c:pt idx="342">
                  <c:v>6.6150000000000002</c:v>
                </c:pt>
                <c:pt idx="343">
                  <c:v>13.484999999999999</c:v>
                </c:pt>
                <c:pt idx="344">
                  <c:v>12.429</c:v>
                </c:pt>
                <c:pt idx="345">
                  <c:v>5.468</c:v>
                </c:pt>
                <c:pt idx="346">
                  <c:v>13.669</c:v>
                </c:pt>
                <c:pt idx="347">
                  <c:v>13.997</c:v>
                </c:pt>
                <c:pt idx="348">
                  <c:v>5.016</c:v>
                </c:pt>
                <c:pt idx="349">
                  <c:v>17.164000000000001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4-4B9D-8E1F-41BB04535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27528"/>
        <c:axId val="208827920"/>
      </c:scatterChart>
      <c:valAx>
        <c:axId val="20882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27920"/>
        <c:crosses val="autoZero"/>
        <c:crossBetween val="midCat"/>
      </c:valAx>
      <c:valAx>
        <c:axId val="20882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27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Estradiol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 w="0">
                <a:noFill/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data'!$N$2:$N$144</c:f>
              <c:numCache>
                <c:formatCode>0.0</c:formatCode>
                <c:ptCount val="143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1403.7755102040812</c:v>
                </c:pt>
                <c:pt idx="29">
                  <c:v>458.43373493975906</c:v>
                </c:pt>
                <c:pt idx="30">
                  <c:v>997.46124031007764</c:v>
                </c:pt>
                <c:pt idx="31">
                  <c:v>586.42126789366057</c:v>
                </c:pt>
                <c:pt idx="32">
                  <c:v>950.98076923076928</c:v>
                </c:pt>
                <c:pt idx="33">
                  <c:v>2202.8846153846157</c:v>
                </c:pt>
                <c:pt idx="34">
                  <c:v>939.42307692307702</c:v>
                </c:pt>
                <c:pt idx="35">
                  <c:v>2360.779727095517</c:v>
                </c:pt>
                <c:pt idx="36">
                  <c:v>1133.9278557114226</c:v>
                </c:pt>
                <c:pt idx="37">
                  <c:v>1418.9038461538462</c:v>
                </c:pt>
                <c:pt idx="38">
                  <c:v>2151.3759689922476</c:v>
                </c:pt>
                <c:pt idx="39">
                  <c:v>995.32818532818544</c:v>
                </c:pt>
                <c:pt idx="40">
                  <c:v>1200.7083333333333</c:v>
                </c:pt>
                <c:pt idx="41">
                  <c:v>731.01030927835041</c:v>
                </c:pt>
                <c:pt idx="42">
                  <c:v>1232.9787234042551</c:v>
                </c:pt>
                <c:pt idx="43">
                  <c:v>1755.3606237816764</c:v>
                </c:pt>
                <c:pt idx="44">
                  <c:v>1111.3095238095239</c:v>
                </c:pt>
                <c:pt idx="45">
                  <c:v>862.21311475409834</c:v>
                </c:pt>
                <c:pt idx="46">
                  <c:v>774.75728155339812</c:v>
                </c:pt>
                <c:pt idx="47">
                  <c:v>1130.8523908523907</c:v>
                </c:pt>
                <c:pt idx="48">
                  <c:v>1354.1698841698842</c:v>
                </c:pt>
                <c:pt idx="49">
                  <c:v>829.74903474903476</c:v>
                </c:pt>
                <c:pt idx="50">
                  <c:v>970.36960985626285</c:v>
                </c:pt>
                <c:pt idx="51">
                  <c:v>909.5</c:v>
                </c:pt>
                <c:pt idx="52">
                  <c:v>756.95568400770708</c:v>
                </c:pt>
                <c:pt idx="53">
                  <c:v>497.53968253968253</c:v>
                </c:pt>
                <c:pt idx="54">
                  <c:v>697.65957446808522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8-4B14-A0B2-221BB2C9B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309152"/>
        <c:axId val="318813944"/>
      </c:lineChart>
      <c:dateAx>
        <c:axId val="32530915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18813944"/>
        <c:crosses val="autoZero"/>
        <c:auto val="1"/>
        <c:lblOffset val="100"/>
        <c:baseTimeUnit val="days"/>
      </c:dateAx>
      <c:valAx>
        <c:axId val="318813944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Estogen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762975488182E-2"/>
              <c:y val="0.24460318328464101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325309152"/>
        <c:crosses val="autoZero"/>
        <c:crossBetween val="between"/>
      </c:valAx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D-4E96-9D05-D37E2CDA6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4264"/>
        <c:axId val="208983088"/>
      </c:lineChart>
      <c:dateAx>
        <c:axId val="20898426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08983088"/>
        <c:crosses val="autoZero"/>
        <c:auto val="1"/>
        <c:lblOffset val="100"/>
        <c:baseTimeUnit val="days"/>
      </c:dateAx>
      <c:valAx>
        <c:axId val="20898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208984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58642274285137"/>
          <c:y val="3.4631052474372905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6-41B0-96A5-367B8522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3480"/>
        <c:axId val="326054048"/>
      </c:lineChart>
      <c:lineChart>
        <c:grouping val="standard"/>
        <c:varyColors val="0"/>
        <c:ser>
          <c:idx val="2"/>
          <c:order val="1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>
              <a:solidFill>
                <a:srgbClr val="FF99CC"/>
              </a:solidFill>
            </a:ln>
          </c:spPr>
          <c:marker>
            <c:spPr>
              <a:solidFill>
                <a:srgbClr val="FF99CC"/>
              </a:solidFill>
              <a:ln>
                <a:solidFill>
                  <a:srgbClr val="FF99CC"/>
                </a:solidFill>
              </a:ln>
            </c:spPr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6-41B0-96A5-367B8522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052872"/>
        <c:axId val="326052480"/>
      </c:lineChart>
      <c:dateAx>
        <c:axId val="20898348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26054048"/>
        <c:crosses val="autoZero"/>
        <c:auto val="1"/>
        <c:lblOffset val="100"/>
        <c:baseTimeUnit val="days"/>
      </c:dateAx>
      <c:valAx>
        <c:axId val="32605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Progesterone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208983480"/>
        <c:crosses val="autoZero"/>
        <c:crossBetween val="between"/>
      </c:valAx>
      <c:valAx>
        <c:axId val="3260524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feces)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26052872"/>
        <c:crosses val="max"/>
        <c:crossBetween val="between"/>
      </c:valAx>
      <c:dateAx>
        <c:axId val="3260528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6052480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75558642274285137"/>
          <c:y val="3.4631052474372905E-2"/>
          <c:w val="0.16825657667132557"/>
          <c:h val="7.2973823187355819E-2"/>
        </c:manualLayout>
      </c:layout>
      <c:overlay val="1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9-4C8C-AFBD-935C92A645C7}"/>
            </c:ext>
          </c:extLst>
        </c:ser>
        <c:ser>
          <c:idx val="2"/>
          <c:order val="2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9-4C8C-AFBD-935C92A64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053656"/>
        <c:axId val="326054440"/>
      </c:lineChart>
      <c:lineChart>
        <c:grouping val="standard"/>
        <c:varyColors val="0"/>
        <c:ser>
          <c:idx val="1"/>
          <c:order val="1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F9-4C8C-AFBD-935C92A64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051304"/>
        <c:axId val="326050912"/>
      </c:lineChart>
      <c:dateAx>
        <c:axId val="32605365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26054440"/>
        <c:crosses val="autoZero"/>
        <c:auto val="1"/>
        <c:lblOffset val="100"/>
        <c:baseTimeUnit val="days"/>
      </c:dateAx>
      <c:valAx>
        <c:axId val="326054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&amp; Estrogen metabolites 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326053656"/>
        <c:crosses val="autoZero"/>
        <c:crossBetween val="between"/>
      </c:valAx>
      <c:valAx>
        <c:axId val="3260509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Progesterone metabolites (ng/g feces)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26051304"/>
        <c:crosses val="max"/>
        <c:crossBetween val="between"/>
      </c:valAx>
      <c:dateAx>
        <c:axId val="326051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6050912"/>
        <c:crosses val="autoZero"/>
        <c:auto val="1"/>
        <c:lblOffset val="100"/>
        <c:baseTimeUnit val="days"/>
        <c:majorUnit val="1"/>
        <c:minorUnit val="1"/>
      </c:dateAx>
    </c:plotArea>
    <c:legend>
      <c:legendPos val="r"/>
      <c:layout>
        <c:manualLayout>
          <c:xMode val="edge"/>
          <c:yMode val="edge"/>
          <c:x val="0.68528765297132233"/>
          <c:y val="9.7181496380749022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9-412C-B53A-5B890CE89EC4}"/>
            </c:ext>
          </c:extLst>
        </c:ser>
        <c:ser>
          <c:idx val="2"/>
          <c:order val="2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9-412C-B53A-5B890CE8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052088"/>
        <c:axId val="324765360"/>
      </c:lineChart>
      <c:lineChart>
        <c:grouping val="standard"/>
        <c:varyColors val="0"/>
        <c:ser>
          <c:idx val="1"/>
          <c:order val="1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marker>
            <c:symbol val="square"/>
            <c:size val="4"/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9-412C-B53A-5B890CE8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763792"/>
        <c:axId val="324766928"/>
      </c:lineChart>
      <c:dateAx>
        <c:axId val="32605208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24765360"/>
        <c:crosses val="autoZero"/>
        <c:auto val="1"/>
        <c:lblOffset val="100"/>
        <c:baseTimeUnit val="days"/>
      </c:dateAx>
      <c:valAx>
        <c:axId val="324765360"/>
        <c:scaling>
          <c:orientation val="minMax"/>
          <c:max val="4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&amp; Estrogen metabolites 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175073458524187E-2"/>
              <c:y val="0.20645697889458736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326052088"/>
        <c:crosses val="autoZero"/>
        <c:crossBetween val="between"/>
      </c:valAx>
      <c:valAx>
        <c:axId val="3247669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Progesterone metabolites (ng/g feces)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24763792"/>
        <c:crosses val="max"/>
        <c:crossBetween val="between"/>
      </c:valAx>
      <c:dateAx>
        <c:axId val="3247637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4766928"/>
        <c:crosses val="autoZero"/>
        <c:auto val="1"/>
        <c:lblOffset val="100"/>
        <c:baseTimeUnit val="days"/>
        <c:majorUnit val="1"/>
        <c:minorUnit val="1"/>
      </c:dateAx>
    </c:plotArea>
    <c:legend>
      <c:legendPos val="r"/>
      <c:layout>
        <c:manualLayout>
          <c:xMode val="edge"/>
          <c:yMode val="edge"/>
          <c:x val="0.68528765297132233"/>
          <c:y val="9.7181496380749022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A-43AB-9D11-163559AAC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764576"/>
        <c:axId val="324765752"/>
      </c:lineChart>
      <c:dateAx>
        <c:axId val="32476457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24765752"/>
        <c:crosses val="autoZero"/>
        <c:auto val="1"/>
        <c:lblOffset val="100"/>
        <c:baseTimeUnit val="days"/>
      </c:dateAx>
      <c:valAx>
        <c:axId val="324765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324764576"/>
        <c:crosses val="autoZero"/>
        <c:crossBetween val="between"/>
      </c:valAx>
    </c:plotArea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</a:t>
            </a:r>
            <a:r>
              <a:rPr lang="en-US" baseline="0"/>
              <a:t> Progesterone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 w="6350">
                <a:noFill/>
              </a:ln>
            </c:spPr>
          </c:marker>
          <c:cat>
            <c:numRef>
              <c:f>'graph data'!$F$2:$F$460</c:f>
              <c:numCache>
                <c:formatCode>m/d/yyyy</c:formatCode>
                <c:ptCount val="45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C-4A26-A893-A0A304B0A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766144"/>
        <c:axId val="324764184"/>
      </c:lineChart>
      <c:dateAx>
        <c:axId val="32476614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24764184"/>
        <c:crosses val="autoZero"/>
        <c:auto val="1"/>
        <c:lblOffset val="100"/>
        <c:baseTimeUnit val="days"/>
      </c:dateAx>
      <c:valAx>
        <c:axId val="324764184"/>
        <c:scaling>
          <c:orientation val="minMax"/>
          <c:max val="8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 b="1" i="0" baseline="0">
                    <a:effectLst/>
                  </a:rPr>
                  <a:t>Progesterone  metabolites (ng/g wet feces)</a:t>
                </a:r>
              </a:p>
              <a:p>
                <a:pPr>
                  <a:defRPr sz="1200"/>
                </a:pPr>
                <a:endParaRPr lang="nl-NL" sz="1200">
                  <a:effectLst/>
                </a:endParaRP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24766144"/>
        <c:crosses val="autoZero"/>
        <c:crossBetween val="between"/>
      </c:valAx>
    </c:plotArea>
    <c:plotVisOnly val="1"/>
    <c:dispBlanksAs val="span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Estradiol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2-4427-9063-384B5F19C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009744"/>
        <c:axId val="323012880"/>
      </c:lineChart>
      <c:dateAx>
        <c:axId val="32300974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23012880"/>
        <c:crosses val="autoZero"/>
        <c:auto val="1"/>
        <c:lblOffset val="100"/>
        <c:baseTimeUnit val="days"/>
      </c:dateAx>
      <c:valAx>
        <c:axId val="323012880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Estrogen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3380018440715404E-3"/>
              <c:y val="0.260743588080224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323009744"/>
        <c:crosses val="autoZero"/>
        <c:crossBetween val="between"/>
      </c:valAx>
    </c:plotArea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Testosterone (fecal)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GRAPHS'!$B$1</c:f>
              <c:strCache>
                <c:ptCount val="1"/>
                <c:pt idx="0">
                  <c:v>Graham</c:v>
                </c:pt>
              </c:strCache>
            </c:strRef>
          </c:tx>
          <c:spPr>
            <a:ln w="19050"/>
          </c:spP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GRAPHS'!$B$2:$B$17</c:f>
              <c:numCache>
                <c:formatCode>General</c:formatCode>
                <c:ptCount val="16"/>
                <c:pt idx="0">
                  <c:v>1324.453125</c:v>
                </c:pt>
                <c:pt idx="1">
                  <c:v>983.42307692307702</c:v>
                </c:pt>
                <c:pt idx="2">
                  <c:v>997.02647657841146</c:v>
                </c:pt>
                <c:pt idx="3">
                  <c:v>1252.4481327800829</c:v>
                </c:pt>
                <c:pt idx="4">
                  <c:v>1108.5300207039336</c:v>
                </c:pt>
                <c:pt idx="5">
                  <c:v>829.92307692307691</c:v>
                </c:pt>
                <c:pt idx="6">
                  <c:v>871.02119460500967</c:v>
                </c:pt>
                <c:pt idx="7">
                  <c:v>1110.6042884990254</c:v>
                </c:pt>
                <c:pt idx="8">
                  <c:v>990.31055900621107</c:v>
                </c:pt>
                <c:pt idx="9">
                  <c:v>782.20077220077224</c:v>
                </c:pt>
                <c:pt idx="10">
                  <c:v>858.78296146044636</c:v>
                </c:pt>
                <c:pt idx="11">
                  <c:v>986.65330661322662</c:v>
                </c:pt>
                <c:pt idx="12">
                  <c:v>790.66132264529062</c:v>
                </c:pt>
                <c:pt idx="13">
                  <c:v>803.19230769230762</c:v>
                </c:pt>
                <c:pt idx="14">
                  <c:v>945.13725490196089</c:v>
                </c:pt>
                <c:pt idx="15">
                  <c:v>588.23529411764707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4-457A-8104-8DEADBE74E3C}"/>
            </c:ext>
          </c:extLst>
        </c:ser>
        <c:ser>
          <c:idx val="1"/>
          <c:order val="1"/>
          <c:tx>
            <c:strRef>
              <c:f>'MALE GRAPHS'!$C$1</c:f>
              <c:strCache>
                <c:ptCount val="1"/>
                <c:pt idx="0">
                  <c:v>Al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GRAPHS'!$C$2:$C$18</c:f>
              <c:numCache>
                <c:formatCode>General</c:formatCode>
                <c:ptCount val="17"/>
                <c:pt idx="0">
                  <c:v>1559.6787148594378</c:v>
                </c:pt>
                <c:pt idx="1">
                  <c:v>542.15799614643538</c:v>
                </c:pt>
                <c:pt idx="2">
                  <c:v>496.20408163265301</c:v>
                </c:pt>
                <c:pt idx="3">
                  <c:v>331.79381443298962</c:v>
                </c:pt>
                <c:pt idx="4">
                  <c:v>501.80722891566268</c:v>
                </c:pt>
                <c:pt idx="5">
                  <c:v>604.10358565737056</c:v>
                </c:pt>
                <c:pt idx="6">
                  <c:v>565.65040650406502</c:v>
                </c:pt>
                <c:pt idx="7">
                  <c:v>576.23966942148763</c:v>
                </c:pt>
                <c:pt idx="8">
                  <c:v>232.57142857142861</c:v>
                </c:pt>
                <c:pt idx="10">
                  <c:v>893.83367139959444</c:v>
                </c:pt>
                <c:pt idx="11">
                  <c:v>251.7898832684825</c:v>
                </c:pt>
                <c:pt idx="12">
                  <c:v>512.17038539553755</c:v>
                </c:pt>
                <c:pt idx="13">
                  <c:v>1242.4324324324325</c:v>
                </c:pt>
                <c:pt idx="14">
                  <c:v>951.766990291262</c:v>
                </c:pt>
                <c:pt idx="15">
                  <c:v>654.2743538767395</c:v>
                </c:pt>
                <c:pt idx="16">
                  <c:v>716.98841698841704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4-457A-8104-8DEADBE74E3C}"/>
            </c:ext>
          </c:extLst>
        </c:ser>
        <c:ser>
          <c:idx val="2"/>
          <c:order val="2"/>
          <c:tx>
            <c:strRef>
              <c:f>'MALE GRAPHS'!$D$1</c:f>
              <c:strCache>
                <c:ptCount val="1"/>
                <c:pt idx="0">
                  <c:v>Bob</c:v>
                </c:pt>
              </c:strCache>
            </c:strRef>
          </c:tx>
          <c:spPr>
            <a:ln w="19050">
              <a:solidFill>
                <a:srgbClr val="660066"/>
              </a:solidFill>
            </a:ln>
          </c:spPr>
          <c:marker>
            <c:spPr>
              <a:solidFill>
                <a:srgbClr val="660066"/>
              </a:solidFill>
              <a:ln>
                <a:noFill/>
              </a:ln>
            </c:spPr>
          </c:marke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GRAPHS'!$D$2:$D$17</c:f>
              <c:numCache>
                <c:formatCode>General</c:formatCode>
                <c:ptCount val="16"/>
                <c:pt idx="0">
                  <c:v>1148.5163776493255</c:v>
                </c:pt>
                <c:pt idx="1">
                  <c:v>1097.6540755467199</c:v>
                </c:pt>
                <c:pt idx="2">
                  <c:v>1387.2222222222222</c:v>
                </c:pt>
                <c:pt idx="3">
                  <c:v>605.4724409448819</c:v>
                </c:pt>
                <c:pt idx="4">
                  <c:v>2356.3562753036435</c:v>
                </c:pt>
                <c:pt idx="5">
                  <c:v>987.40310077519382</c:v>
                </c:pt>
                <c:pt idx="6">
                  <c:v>740.0400801603206</c:v>
                </c:pt>
                <c:pt idx="7">
                  <c:v>680.11538461538464</c:v>
                </c:pt>
                <c:pt idx="8">
                  <c:v>1161.2108559498956</c:v>
                </c:pt>
                <c:pt idx="9">
                  <c:v>699.917695473251</c:v>
                </c:pt>
                <c:pt idx="10">
                  <c:v>617.10424710424707</c:v>
                </c:pt>
                <c:pt idx="11">
                  <c:v>904.04166666666663</c:v>
                </c:pt>
                <c:pt idx="12">
                  <c:v>603.6</c:v>
                </c:pt>
                <c:pt idx="13">
                  <c:v>629.25714285714287</c:v>
                </c:pt>
                <c:pt idx="14">
                  <c:v>630.05825242718447</c:v>
                </c:pt>
                <c:pt idx="15">
                  <c:v>582.37623762376234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4-457A-8104-8DEADBE7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011704"/>
        <c:axId val="323009352"/>
      </c:lineChart>
      <c:dateAx>
        <c:axId val="32301170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23009352"/>
        <c:crosses val="autoZero"/>
        <c:auto val="0"/>
        <c:lblOffset val="100"/>
        <c:baseTimeUnit val="days"/>
        <c:majorUnit val="10"/>
        <c:majorTimeUnit val="days"/>
      </c:dateAx>
      <c:valAx>
        <c:axId val="323009352"/>
        <c:scaling>
          <c:orientation val="minMax"/>
          <c:max val="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 b="1" i="0" baseline="0">
                    <a:effectLst/>
                  </a:rPr>
                  <a:t>Glucocorticoid metabolites (ng/g wet feces)</a:t>
                </a:r>
                <a:endParaRPr lang="nl-NL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011704"/>
        <c:crossesAt val="42116"/>
        <c:crossBetween val="between"/>
      </c:valAx>
    </c:plotArea>
    <c:legend>
      <c:legendPos val="r"/>
      <c:layout>
        <c:manualLayout>
          <c:xMode val="edge"/>
          <c:yMode val="edge"/>
          <c:x val="0.86782061369000796"/>
          <c:y val="0.15053994764786299"/>
          <c:w val="0.116443745082612"/>
          <c:h val="0.16217695870115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Cortisol (fecal)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GRAPHS'!$M$1</c:f>
              <c:strCache>
                <c:ptCount val="1"/>
                <c:pt idx="0">
                  <c:v>Graham</c:v>
                </c:pt>
              </c:strCache>
            </c:strRef>
          </c:tx>
          <c:spPr>
            <a:ln w="25400">
              <a:prstDash val="sysDot"/>
            </a:ln>
          </c:spP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GRAPHS'!$M$2:$M$17</c:f>
              <c:numCache>
                <c:formatCode>General</c:formatCode>
                <c:ptCount val="16"/>
                <c:pt idx="0">
                  <c:v>237.16406249999997</c:v>
                </c:pt>
                <c:pt idx="1">
                  <c:v>241.24615384615385</c:v>
                </c:pt>
                <c:pt idx="2">
                  <c:v>314.27291242362526</c:v>
                </c:pt>
                <c:pt idx="3">
                  <c:v>337.86721991701245</c:v>
                </c:pt>
                <c:pt idx="4">
                  <c:v>155.97515527950307</c:v>
                </c:pt>
                <c:pt idx="5">
                  <c:v>281.40000000000003</c:v>
                </c:pt>
                <c:pt idx="6">
                  <c:v>326.3121387283237</c:v>
                </c:pt>
                <c:pt idx="7">
                  <c:v>299.67251461988303</c:v>
                </c:pt>
                <c:pt idx="8">
                  <c:v>216.3478260869565</c:v>
                </c:pt>
                <c:pt idx="9">
                  <c:v>234.60231660231659</c:v>
                </c:pt>
                <c:pt idx="10">
                  <c:v>315.13995943204867</c:v>
                </c:pt>
                <c:pt idx="11">
                  <c:v>400.92985971943887</c:v>
                </c:pt>
                <c:pt idx="12">
                  <c:v>277.89979959919833</c:v>
                </c:pt>
                <c:pt idx="13">
                  <c:v>279.13846153846157</c:v>
                </c:pt>
                <c:pt idx="14">
                  <c:v>293.52941176470591</c:v>
                </c:pt>
                <c:pt idx="15">
                  <c:v>167.92697768762679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2-4B76-9EB3-CFD6211B4C08}"/>
            </c:ext>
          </c:extLst>
        </c:ser>
        <c:ser>
          <c:idx val="1"/>
          <c:order val="1"/>
          <c:tx>
            <c:strRef>
              <c:f>'MALE GRAPHS'!$N$1</c:f>
              <c:strCache>
                <c:ptCount val="1"/>
                <c:pt idx="0">
                  <c:v>Al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pPr>
              <a:solidFill>
                <a:schemeClr val="tx1"/>
              </a:solidFill>
              <a:ln w="3175">
                <a:noFill/>
                <a:prstDash val="sysDash"/>
              </a:ln>
            </c:spPr>
          </c:marke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GRAPHS'!$N$2:$N$18</c:f>
              <c:numCache>
                <c:formatCode>General</c:formatCode>
                <c:ptCount val="17"/>
                <c:pt idx="0">
                  <c:v>312.74698795180723</c:v>
                </c:pt>
                <c:pt idx="1">
                  <c:v>149.80346820809251</c:v>
                </c:pt>
                <c:pt idx="2">
                  <c:v>153.37959183673468</c:v>
                </c:pt>
                <c:pt idx="3">
                  <c:v>77.542268041237108</c:v>
                </c:pt>
                <c:pt idx="4">
                  <c:v>34.048192771084338</c:v>
                </c:pt>
                <c:pt idx="5">
                  <c:v>76.661354581673294</c:v>
                </c:pt>
                <c:pt idx="6">
                  <c:v>208.12195121951214</c:v>
                </c:pt>
                <c:pt idx="7">
                  <c:v>168</c:v>
                </c:pt>
                <c:pt idx="8">
                  <c:v>92.86530612244897</c:v>
                </c:pt>
                <c:pt idx="10">
                  <c:v>471.57809330628794</c:v>
                </c:pt>
                <c:pt idx="11">
                  <c:v>73.727626459143963</c:v>
                </c:pt>
                <c:pt idx="12">
                  <c:v>149.74442190669373</c:v>
                </c:pt>
                <c:pt idx="13">
                  <c:v>368.5250965250965</c:v>
                </c:pt>
                <c:pt idx="14">
                  <c:v>295.15339805825244</c:v>
                </c:pt>
                <c:pt idx="15">
                  <c:v>293.08151093439369</c:v>
                </c:pt>
                <c:pt idx="16">
                  <c:v>196.79536679536679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2-4B76-9EB3-CFD6211B4C08}"/>
            </c:ext>
          </c:extLst>
        </c:ser>
        <c:ser>
          <c:idx val="2"/>
          <c:order val="2"/>
          <c:tx>
            <c:strRef>
              <c:f>'MALE GRAPHS'!$O$1</c:f>
              <c:strCache>
                <c:ptCount val="1"/>
                <c:pt idx="0">
                  <c:v>Bob</c:v>
                </c:pt>
              </c:strCache>
            </c:strRef>
          </c:tx>
          <c:spPr>
            <a:ln w="25400">
              <a:solidFill>
                <a:srgbClr val="7030A0"/>
              </a:solidFill>
              <a:prstDash val="dash"/>
            </a:ln>
          </c:spPr>
          <c:marker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GRAPHS'!$O$2:$O$17</c:f>
              <c:numCache>
                <c:formatCode>General</c:formatCode>
                <c:ptCount val="16"/>
                <c:pt idx="0">
                  <c:v>107.6300578034682</c:v>
                </c:pt>
                <c:pt idx="1">
                  <c:v>262.16302186878733</c:v>
                </c:pt>
                <c:pt idx="2">
                  <c:v>304.61904761904759</c:v>
                </c:pt>
                <c:pt idx="3">
                  <c:v>130.13385826771653</c:v>
                </c:pt>
                <c:pt idx="4">
                  <c:v>289.84615384615387</c:v>
                </c:pt>
                <c:pt idx="5">
                  <c:v>186.20930232558138</c:v>
                </c:pt>
                <c:pt idx="6">
                  <c:v>117.69138276553105</c:v>
                </c:pt>
                <c:pt idx="7">
                  <c:v>85.015384615384619</c:v>
                </c:pt>
                <c:pt idx="8">
                  <c:v>330.11273486430065</c:v>
                </c:pt>
                <c:pt idx="9">
                  <c:v>182.71604938271608</c:v>
                </c:pt>
                <c:pt idx="10">
                  <c:v>149.09652509652508</c:v>
                </c:pt>
                <c:pt idx="11">
                  <c:v>210.22500000000002</c:v>
                </c:pt>
                <c:pt idx="12">
                  <c:v>180.91200000000001</c:v>
                </c:pt>
                <c:pt idx="13">
                  <c:v>218.53714285714284</c:v>
                </c:pt>
                <c:pt idx="14">
                  <c:v>154.04271844660195</c:v>
                </c:pt>
                <c:pt idx="15">
                  <c:v>121.87722772277225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2-4B76-9EB3-CFD6211B4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013272"/>
        <c:axId val="323007784"/>
      </c:lineChart>
      <c:dateAx>
        <c:axId val="323013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23007784"/>
        <c:crosses val="autoZero"/>
        <c:auto val="1"/>
        <c:lblOffset val="100"/>
        <c:baseTimeUnit val="days"/>
        <c:majorUnit val="10"/>
        <c:majorTimeUnit val="days"/>
      </c:dateAx>
      <c:valAx>
        <c:axId val="323007784"/>
        <c:scaling>
          <c:orientation val="minMax"/>
          <c:max val="1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nl-NL" sz="1100" b="1" i="0" baseline="0">
                    <a:effectLst/>
                  </a:rPr>
                  <a:t>Glucocorticoid metabolites (ng/g wet feces)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789980732177264E-2"/>
              <c:y val="0.231561376396374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23013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6654529455491"/>
          <c:y val="0.17224955895749894"/>
          <c:w val="0.10808489979215026"/>
          <c:h val="0.134570505077653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Spruce!$L$144:$L$493</c:f>
              <c:numCache>
                <c:formatCode>General</c:formatCode>
                <c:ptCount val="350"/>
                <c:pt idx="7">
                  <c:v>74.811999999999998</c:v>
                </c:pt>
                <c:pt idx="8">
                  <c:v>75.527000000000001</c:v>
                </c:pt>
                <c:pt idx="9">
                  <c:v>60.296999999999997</c:v>
                </c:pt>
                <c:pt idx="10">
                  <c:v>68.981999999999999</c:v>
                </c:pt>
                <c:pt idx="11">
                  <c:v>57.247</c:v>
                </c:pt>
                <c:pt idx="12">
                  <c:v>61.825000000000003</c:v>
                </c:pt>
                <c:pt idx="13">
                  <c:v>51.014000000000003</c:v>
                </c:pt>
                <c:pt idx="14">
                  <c:v>67.722999999999999</c:v>
                </c:pt>
                <c:pt idx="15">
                  <c:v>60.383000000000003</c:v>
                </c:pt>
                <c:pt idx="16">
                  <c:v>71.83</c:v>
                </c:pt>
                <c:pt idx="17">
                  <c:v>61.177</c:v>
                </c:pt>
                <c:pt idx="18">
                  <c:v>75.242000000000004</c:v>
                </c:pt>
                <c:pt idx="19">
                  <c:v>69.989999999999995</c:v>
                </c:pt>
                <c:pt idx="20">
                  <c:v>77.861999999999995</c:v>
                </c:pt>
                <c:pt idx="22">
                  <c:v>58.817999999999998</c:v>
                </c:pt>
                <c:pt idx="23">
                  <c:v>64.852999999999994</c:v>
                </c:pt>
                <c:pt idx="24">
                  <c:v>63.869</c:v>
                </c:pt>
                <c:pt idx="25">
                  <c:v>78.103999999999999</c:v>
                </c:pt>
                <c:pt idx="26">
                  <c:v>66.656999999999996</c:v>
                </c:pt>
                <c:pt idx="27">
                  <c:v>43.762</c:v>
                </c:pt>
                <c:pt idx="28">
                  <c:v>79.594999999999999</c:v>
                </c:pt>
                <c:pt idx="29">
                  <c:v>60.131</c:v>
                </c:pt>
                <c:pt idx="30">
                  <c:v>62.531999999999996</c:v>
                </c:pt>
                <c:pt idx="31">
                  <c:v>64.350999999999999</c:v>
                </c:pt>
                <c:pt idx="32">
                  <c:v>77.171999999999997</c:v>
                </c:pt>
                <c:pt idx="33">
                  <c:v>70.408000000000001</c:v>
                </c:pt>
                <c:pt idx="34">
                  <c:v>77.349999999999994</c:v>
                </c:pt>
                <c:pt idx="35">
                  <c:v>60.463999999999999</c:v>
                </c:pt>
                <c:pt idx="36">
                  <c:v>61.725999999999999</c:v>
                </c:pt>
                <c:pt idx="37">
                  <c:v>73.049000000000007</c:v>
                </c:pt>
                <c:pt idx="38">
                  <c:v>51.825000000000003</c:v>
                </c:pt>
                <c:pt idx="39">
                  <c:v>64.808000000000007</c:v>
                </c:pt>
                <c:pt idx="40">
                  <c:v>69.051000000000002</c:v>
                </c:pt>
                <c:pt idx="41">
                  <c:v>68.340999999999994</c:v>
                </c:pt>
                <c:pt idx="42">
                  <c:v>64.911000000000001</c:v>
                </c:pt>
                <c:pt idx="43">
                  <c:v>67.186000000000007</c:v>
                </c:pt>
                <c:pt idx="44">
                  <c:v>62.786999999999999</c:v>
                </c:pt>
                <c:pt idx="45">
                  <c:v>59.802999999999997</c:v>
                </c:pt>
                <c:pt idx="46">
                  <c:v>67.503</c:v>
                </c:pt>
                <c:pt idx="47">
                  <c:v>63.161999999999999</c:v>
                </c:pt>
                <c:pt idx="48">
                  <c:v>51.063000000000002</c:v>
                </c:pt>
                <c:pt idx="49">
                  <c:v>65.760000000000005</c:v>
                </c:pt>
                <c:pt idx="50">
                  <c:v>79.465000000000003</c:v>
                </c:pt>
                <c:pt idx="51">
                  <c:v>70.509</c:v>
                </c:pt>
                <c:pt idx="52">
                  <c:v>74.314999999999998</c:v>
                </c:pt>
                <c:pt idx="53">
                  <c:v>65.881</c:v>
                </c:pt>
                <c:pt idx="54">
                  <c:v>65.745999999999995</c:v>
                </c:pt>
                <c:pt idx="55">
                  <c:v>66.366</c:v>
                </c:pt>
                <c:pt idx="56">
                  <c:v>69.563999999999993</c:v>
                </c:pt>
                <c:pt idx="57">
                  <c:v>50.179000000000002</c:v>
                </c:pt>
                <c:pt idx="58">
                  <c:v>54.807000000000002</c:v>
                </c:pt>
                <c:pt idx="59">
                  <c:v>59.482999999999997</c:v>
                </c:pt>
                <c:pt idx="60">
                  <c:v>57.908000000000001</c:v>
                </c:pt>
                <c:pt idx="61">
                  <c:v>61.853000000000002</c:v>
                </c:pt>
                <c:pt idx="65">
                  <c:v>64.409000000000006</c:v>
                </c:pt>
                <c:pt idx="66">
                  <c:v>56.902000000000001</c:v>
                </c:pt>
                <c:pt idx="67">
                  <c:v>51.972000000000001</c:v>
                </c:pt>
                <c:pt idx="68">
                  <c:v>50.003</c:v>
                </c:pt>
                <c:pt idx="69">
                  <c:v>65.774000000000001</c:v>
                </c:pt>
                <c:pt idx="70">
                  <c:v>49.875999999999998</c:v>
                </c:pt>
                <c:pt idx="71">
                  <c:v>53.798999999999999</c:v>
                </c:pt>
                <c:pt idx="72">
                  <c:v>54.402999999999999</c:v>
                </c:pt>
                <c:pt idx="73">
                  <c:v>54.509</c:v>
                </c:pt>
                <c:pt idx="74">
                  <c:v>56.868000000000002</c:v>
                </c:pt>
                <c:pt idx="75">
                  <c:v>56.811</c:v>
                </c:pt>
                <c:pt idx="76">
                  <c:v>56.835999999999999</c:v>
                </c:pt>
                <c:pt idx="77">
                  <c:v>58.429000000000002</c:v>
                </c:pt>
                <c:pt idx="78">
                  <c:v>68.745999999999995</c:v>
                </c:pt>
                <c:pt idx="79">
                  <c:v>68.096999999999994</c:v>
                </c:pt>
                <c:pt idx="80">
                  <c:v>76.268000000000001</c:v>
                </c:pt>
                <c:pt idx="81">
                  <c:v>58.499000000000002</c:v>
                </c:pt>
                <c:pt idx="82">
                  <c:v>54.97</c:v>
                </c:pt>
                <c:pt idx="83">
                  <c:v>60.179000000000002</c:v>
                </c:pt>
                <c:pt idx="84">
                  <c:v>54.62</c:v>
                </c:pt>
                <c:pt idx="85">
                  <c:v>48.381</c:v>
                </c:pt>
                <c:pt idx="86">
                  <c:v>47.627000000000002</c:v>
                </c:pt>
                <c:pt idx="87">
                  <c:v>53.087000000000003</c:v>
                </c:pt>
                <c:pt idx="88">
                  <c:v>57.033000000000001</c:v>
                </c:pt>
                <c:pt idx="92">
                  <c:v>65.992999999999995</c:v>
                </c:pt>
                <c:pt idx="93">
                  <c:v>61.752000000000002</c:v>
                </c:pt>
                <c:pt idx="94">
                  <c:v>81.584000000000003</c:v>
                </c:pt>
                <c:pt idx="95">
                  <c:v>67.772000000000006</c:v>
                </c:pt>
                <c:pt idx="96">
                  <c:v>65.013000000000005</c:v>
                </c:pt>
                <c:pt idx="97">
                  <c:v>64.727999999999994</c:v>
                </c:pt>
                <c:pt idx="98">
                  <c:v>70.98</c:v>
                </c:pt>
                <c:pt idx="99">
                  <c:v>74.616</c:v>
                </c:pt>
                <c:pt idx="100">
                  <c:v>65.888999999999996</c:v>
                </c:pt>
                <c:pt idx="101">
                  <c:v>70.161000000000001</c:v>
                </c:pt>
                <c:pt idx="102">
                  <c:v>66.17</c:v>
                </c:pt>
                <c:pt idx="103">
                  <c:v>66.691000000000003</c:v>
                </c:pt>
                <c:pt idx="104">
                  <c:v>57.524999999999999</c:v>
                </c:pt>
                <c:pt idx="105">
                  <c:v>64.486999999999995</c:v>
                </c:pt>
                <c:pt idx="106">
                  <c:v>62.439</c:v>
                </c:pt>
                <c:pt idx="107">
                  <c:v>56.679000000000002</c:v>
                </c:pt>
                <c:pt idx="108">
                  <c:v>63.817</c:v>
                </c:pt>
                <c:pt idx="109">
                  <c:v>62.302999999999997</c:v>
                </c:pt>
                <c:pt idx="110">
                  <c:v>61.534999999999997</c:v>
                </c:pt>
                <c:pt idx="111">
                  <c:v>56.218000000000004</c:v>
                </c:pt>
                <c:pt idx="112">
                  <c:v>61.47</c:v>
                </c:pt>
                <c:pt idx="113">
                  <c:v>55.781999999999996</c:v>
                </c:pt>
                <c:pt idx="114">
                  <c:v>59.26</c:v>
                </c:pt>
                <c:pt idx="115">
                  <c:v>55.99</c:v>
                </c:pt>
                <c:pt idx="116">
                  <c:v>48.606000000000002</c:v>
                </c:pt>
                <c:pt idx="117">
                  <c:v>59.454999999999998</c:v>
                </c:pt>
                <c:pt idx="118">
                  <c:v>62.868000000000002</c:v>
                </c:pt>
                <c:pt idx="119">
                  <c:v>61.613</c:v>
                </c:pt>
                <c:pt idx="120">
                  <c:v>53.662999999999997</c:v>
                </c:pt>
                <c:pt idx="121">
                  <c:v>58.863999999999997</c:v>
                </c:pt>
                <c:pt idx="122">
                  <c:v>71.442999999999998</c:v>
                </c:pt>
                <c:pt idx="123">
                  <c:v>76.102999999999994</c:v>
                </c:pt>
                <c:pt idx="124">
                  <c:v>61.808</c:v>
                </c:pt>
                <c:pt idx="125">
                  <c:v>67.477000000000004</c:v>
                </c:pt>
                <c:pt idx="126">
                  <c:v>72.028000000000006</c:v>
                </c:pt>
                <c:pt idx="127">
                  <c:v>67.697999999999993</c:v>
                </c:pt>
                <c:pt idx="128">
                  <c:v>68.519000000000005</c:v>
                </c:pt>
                <c:pt idx="129">
                  <c:v>59.701999999999998</c:v>
                </c:pt>
                <c:pt idx="130">
                  <c:v>63.213000000000001</c:v>
                </c:pt>
                <c:pt idx="131">
                  <c:v>68.608000000000004</c:v>
                </c:pt>
                <c:pt idx="140">
                  <c:v>62.569000000000003</c:v>
                </c:pt>
                <c:pt idx="151">
                  <c:v>56.014000000000003</c:v>
                </c:pt>
                <c:pt idx="152">
                  <c:v>61.284999999999997</c:v>
                </c:pt>
                <c:pt idx="153">
                  <c:v>69.222999999999999</c:v>
                </c:pt>
                <c:pt idx="154">
                  <c:v>60.970999999999997</c:v>
                </c:pt>
                <c:pt idx="155">
                  <c:v>63.372999999999998</c:v>
                </c:pt>
                <c:pt idx="156">
                  <c:v>62.284999999999997</c:v>
                </c:pt>
                <c:pt idx="157">
                  <c:v>69.679000000000002</c:v>
                </c:pt>
                <c:pt idx="158">
                  <c:v>68.738</c:v>
                </c:pt>
                <c:pt idx="159">
                  <c:v>71.813999999999993</c:v>
                </c:pt>
                <c:pt idx="160">
                  <c:v>69.406999999999996</c:v>
                </c:pt>
                <c:pt idx="161">
                  <c:v>69.697000000000003</c:v>
                </c:pt>
                <c:pt idx="162">
                  <c:v>61.823</c:v>
                </c:pt>
                <c:pt idx="163">
                  <c:v>64.638999999999996</c:v>
                </c:pt>
                <c:pt idx="164">
                  <c:v>70.614000000000004</c:v>
                </c:pt>
                <c:pt idx="165">
                  <c:v>72.631</c:v>
                </c:pt>
                <c:pt idx="166">
                  <c:v>72.772999999999996</c:v>
                </c:pt>
                <c:pt idx="167">
                  <c:v>61.603999999999999</c:v>
                </c:pt>
                <c:pt idx="168">
                  <c:v>68.159000000000006</c:v>
                </c:pt>
                <c:pt idx="169">
                  <c:v>77.540999999999997</c:v>
                </c:pt>
                <c:pt idx="170">
                  <c:v>58.942</c:v>
                </c:pt>
                <c:pt idx="171">
                  <c:v>69.572999999999993</c:v>
                </c:pt>
                <c:pt idx="172">
                  <c:v>76.677000000000007</c:v>
                </c:pt>
                <c:pt idx="173">
                  <c:v>60.314999999999998</c:v>
                </c:pt>
                <c:pt idx="174">
                  <c:v>59.095999999999997</c:v>
                </c:pt>
                <c:pt idx="175">
                  <c:v>56.688000000000002</c:v>
                </c:pt>
                <c:pt idx="176">
                  <c:v>60.811999999999998</c:v>
                </c:pt>
                <c:pt idx="177">
                  <c:v>62.155000000000001</c:v>
                </c:pt>
                <c:pt idx="178">
                  <c:v>65.912000000000006</c:v>
                </c:pt>
                <c:pt idx="179">
                  <c:v>60.905000000000001</c:v>
                </c:pt>
                <c:pt idx="180">
                  <c:v>47.494</c:v>
                </c:pt>
                <c:pt idx="181">
                  <c:v>59.872999999999998</c:v>
                </c:pt>
                <c:pt idx="182">
                  <c:v>46.731999999999999</c:v>
                </c:pt>
                <c:pt idx="183">
                  <c:v>63.039000000000001</c:v>
                </c:pt>
                <c:pt idx="184">
                  <c:v>49.375999999999998</c:v>
                </c:pt>
                <c:pt idx="185">
                  <c:v>64.334000000000003</c:v>
                </c:pt>
                <c:pt idx="186">
                  <c:v>61.966000000000001</c:v>
                </c:pt>
                <c:pt idx="187">
                  <c:v>54.307000000000002</c:v>
                </c:pt>
                <c:pt idx="188">
                  <c:v>67.241</c:v>
                </c:pt>
                <c:pt idx="189">
                  <c:v>57.018999999999998</c:v>
                </c:pt>
                <c:pt idx="190">
                  <c:v>60.640999999999998</c:v>
                </c:pt>
                <c:pt idx="191">
                  <c:v>53.701000000000001</c:v>
                </c:pt>
                <c:pt idx="192">
                  <c:v>55.823</c:v>
                </c:pt>
                <c:pt idx="193">
                  <c:v>64.843999999999994</c:v>
                </c:pt>
                <c:pt idx="194">
                  <c:v>51.884</c:v>
                </c:pt>
                <c:pt idx="195">
                  <c:v>66.45</c:v>
                </c:pt>
                <c:pt idx="196">
                  <c:v>71.367000000000004</c:v>
                </c:pt>
                <c:pt idx="197">
                  <c:v>67.968000000000004</c:v>
                </c:pt>
                <c:pt idx="198">
                  <c:v>76.015000000000001</c:v>
                </c:pt>
                <c:pt idx="199">
                  <c:v>65.741</c:v>
                </c:pt>
                <c:pt idx="200">
                  <c:v>73.594999999999999</c:v>
                </c:pt>
                <c:pt idx="201">
                  <c:v>73.489000000000004</c:v>
                </c:pt>
                <c:pt idx="202">
                  <c:v>51.527000000000001</c:v>
                </c:pt>
                <c:pt idx="203">
                  <c:v>65.650000000000006</c:v>
                </c:pt>
                <c:pt idx="204">
                  <c:v>73.548000000000002</c:v>
                </c:pt>
                <c:pt idx="205">
                  <c:v>75.16</c:v>
                </c:pt>
                <c:pt idx="206">
                  <c:v>62.962000000000003</c:v>
                </c:pt>
                <c:pt idx="207">
                  <c:v>62.381</c:v>
                </c:pt>
                <c:pt idx="208">
                  <c:v>74.417000000000002</c:v>
                </c:pt>
                <c:pt idx="209">
                  <c:v>70.522999999999996</c:v>
                </c:pt>
                <c:pt idx="210">
                  <c:v>49.96</c:v>
                </c:pt>
                <c:pt idx="211">
                  <c:v>59.481999999999999</c:v>
                </c:pt>
                <c:pt idx="212">
                  <c:v>55.264000000000003</c:v>
                </c:pt>
                <c:pt idx="213">
                  <c:v>76.992000000000004</c:v>
                </c:pt>
                <c:pt idx="214">
                  <c:v>74.268000000000001</c:v>
                </c:pt>
                <c:pt idx="215">
                  <c:v>67.412999999999997</c:v>
                </c:pt>
                <c:pt idx="216">
                  <c:v>68.787999999999997</c:v>
                </c:pt>
                <c:pt idx="217">
                  <c:v>66.754000000000005</c:v>
                </c:pt>
                <c:pt idx="218">
                  <c:v>68.39</c:v>
                </c:pt>
                <c:pt idx="219">
                  <c:v>67.959999999999994</c:v>
                </c:pt>
                <c:pt idx="220">
                  <c:v>79.448999999999998</c:v>
                </c:pt>
                <c:pt idx="221">
                  <c:v>67.307000000000002</c:v>
                </c:pt>
                <c:pt idx="222">
                  <c:v>61.970999999999997</c:v>
                </c:pt>
                <c:pt idx="223">
                  <c:v>59.377000000000002</c:v>
                </c:pt>
                <c:pt idx="224">
                  <c:v>73.167000000000002</c:v>
                </c:pt>
                <c:pt idx="225">
                  <c:v>64.042000000000002</c:v>
                </c:pt>
                <c:pt idx="226">
                  <c:v>73.495999999999995</c:v>
                </c:pt>
                <c:pt idx="227">
                  <c:v>63.972999999999999</c:v>
                </c:pt>
                <c:pt idx="228">
                  <c:v>77.147000000000006</c:v>
                </c:pt>
                <c:pt idx="229">
                  <c:v>68.912000000000006</c:v>
                </c:pt>
                <c:pt idx="230">
                  <c:v>68.837000000000003</c:v>
                </c:pt>
                <c:pt idx="231">
                  <c:v>61</c:v>
                </c:pt>
                <c:pt idx="232">
                  <c:v>62.81</c:v>
                </c:pt>
                <c:pt idx="233">
                  <c:v>68.539000000000001</c:v>
                </c:pt>
                <c:pt idx="234">
                  <c:v>64.944000000000003</c:v>
                </c:pt>
                <c:pt idx="235">
                  <c:v>59.226999999999997</c:v>
                </c:pt>
                <c:pt idx="236">
                  <c:v>50.975999999999999</c:v>
                </c:pt>
                <c:pt idx="237">
                  <c:v>61.133000000000003</c:v>
                </c:pt>
                <c:pt idx="238">
                  <c:v>60.073</c:v>
                </c:pt>
                <c:pt idx="239">
                  <c:v>74.126000000000005</c:v>
                </c:pt>
                <c:pt idx="240">
                  <c:v>69.233000000000004</c:v>
                </c:pt>
                <c:pt idx="241">
                  <c:v>60.875999999999998</c:v>
                </c:pt>
                <c:pt idx="242">
                  <c:v>73.744</c:v>
                </c:pt>
                <c:pt idx="243">
                  <c:v>64.992000000000004</c:v>
                </c:pt>
                <c:pt idx="244">
                  <c:v>67.287999999999997</c:v>
                </c:pt>
                <c:pt idx="245">
                  <c:v>68.316999999999993</c:v>
                </c:pt>
                <c:pt idx="246">
                  <c:v>67.790000000000006</c:v>
                </c:pt>
                <c:pt idx="247">
                  <c:v>66.88</c:v>
                </c:pt>
                <c:pt idx="248">
                  <c:v>72.695999999999998</c:v>
                </c:pt>
                <c:pt idx="249">
                  <c:v>63.091000000000001</c:v>
                </c:pt>
                <c:pt idx="250">
                  <c:v>57.13</c:v>
                </c:pt>
                <c:pt idx="251">
                  <c:v>59.335999999999999</c:v>
                </c:pt>
                <c:pt idx="252">
                  <c:v>65.757000000000005</c:v>
                </c:pt>
                <c:pt idx="253">
                  <c:v>75.838999999999999</c:v>
                </c:pt>
                <c:pt idx="254">
                  <c:v>56.145000000000003</c:v>
                </c:pt>
                <c:pt idx="255">
                  <c:v>71.278000000000006</c:v>
                </c:pt>
                <c:pt idx="256">
                  <c:v>64.766000000000005</c:v>
                </c:pt>
                <c:pt idx="257">
                  <c:v>60.186</c:v>
                </c:pt>
                <c:pt idx="258">
                  <c:v>64.225999999999999</c:v>
                </c:pt>
                <c:pt idx="259">
                  <c:v>77.344999999999999</c:v>
                </c:pt>
                <c:pt idx="260">
                  <c:v>72.790000000000006</c:v>
                </c:pt>
                <c:pt idx="261">
                  <c:v>69.628</c:v>
                </c:pt>
                <c:pt idx="262">
                  <c:v>60.216999999999999</c:v>
                </c:pt>
                <c:pt idx="263">
                  <c:v>68.653999999999996</c:v>
                </c:pt>
                <c:pt idx="264">
                  <c:v>75.483000000000004</c:v>
                </c:pt>
                <c:pt idx="265">
                  <c:v>69.173000000000002</c:v>
                </c:pt>
                <c:pt idx="266">
                  <c:v>78.769000000000005</c:v>
                </c:pt>
                <c:pt idx="267">
                  <c:v>69.643000000000001</c:v>
                </c:pt>
                <c:pt idx="268">
                  <c:v>71.622</c:v>
                </c:pt>
                <c:pt idx="269">
                  <c:v>76.638000000000005</c:v>
                </c:pt>
                <c:pt idx="270">
                  <c:v>69.436000000000007</c:v>
                </c:pt>
                <c:pt idx="271">
                  <c:v>69.277000000000001</c:v>
                </c:pt>
                <c:pt idx="272">
                  <c:v>58.075000000000003</c:v>
                </c:pt>
                <c:pt idx="273">
                  <c:v>60.154000000000003</c:v>
                </c:pt>
                <c:pt idx="274">
                  <c:v>76.263999999999996</c:v>
                </c:pt>
                <c:pt idx="275">
                  <c:v>71.614999999999995</c:v>
                </c:pt>
                <c:pt idx="276">
                  <c:v>64.081999999999994</c:v>
                </c:pt>
                <c:pt idx="277">
                  <c:v>73.248000000000005</c:v>
                </c:pt>
                <c:pt idx="278">
                  <c:v>56.868000000000002</c:v>
                </c:pt>
                <c:pt idx="279">
                  <c:v>64.89</c:v>
                </c:pt>
                <c:pt idx="280">
                  <c:v>51.389000000000003</c:v>
                </c:pt>
                <c:pt idx="281">
                  <c:v>76.105000000000004</c:v>
                </c:pt>
                <c:pt idx="282">
                  <c:v>73.67</c:v>
                </c:pt>
                <c:pt idx="283">
                  <c:v>64.164000000000001</c:v>
                </c:pt>
                <c:pt idx="284">
                  <c:v>76.983999999999995</c:v>
                </c:pt>
                <c:pt idx="285">
                  <c:v>72.513999999999996</c:v>
                </c:pt>
                <c:pt idx="286">
                  <c:v>72.105999999999995</c:v>
                </c:pt>
                <c:pt idx="287">
                  <c:v>65.783000000000001</c:v>
                </c:pt>
                <c:pt idx="288">
                  <c:v>70.224000000000004</c:v>
                </c:pt>
                <c:pt idx="289">
                  <c:v>64.510000000000005</c:v>
                </c:pt>
                <c:pt idx="290">
                  <c:v>70.555999999999997</c:v>
                </c:pt>
                <c:pt idx="291">
                  <c:v>64.647999999999996</c:v>
                </c:pt>
                <c:pt idx="292">
                  <c:v>78.522999999999996</c:v>
                </c:pt>
                <c:pt idx="293">
                  <c:v>63.817</c:v>
                </c:pt>
                <c:pt idx="294">
                  <c:v>66.233000000000004</c:v>
                </c:pt>
                <c:pt idx="295">
                  <c:v>70.108000000000004</c:v>
                </c:pt>
                <c:pt idx="296">
                  <c:v>67.131</c:v>
                </c:pt>
                <c:pt idx="297">
                  <c:v>65.527000000000001</c:v>
                </c:pt>
                <c:pt idx="298">
                  <c:v>49.012999999999998</c:v>
                </c:pt>
                <c:pt idx="299">
                  <c:v>72.034999999999997</c:v>
                </c:pt>
                <c:pt idx="300">
                  <c:v>66.53</c:v>
                </c:pt>
                <c:pt idx="301">
                  <c:v>62.801000000000002</c:v>
                </c:pt>
                <c:pt idx="302">
                  <c:v>73.989000000000004</c:v>
                </c:pt>
                <c:pt idx="303">
                  <c:v>65.875</c:v>
                </c:pt>
                <c:pt idx="304">
                  <c:v>60.241999999999997</c:v>
                </c:pt>
                <c:pt idx="305">
                  <c:v>58.253</c:v>
                </c:pt>
                <c:pt idx="306">
                  <c:v>76.5</c:v>
                </c:pt>
                <c:pt idx="307">
                  <c:v>59.298000000000002</c:v>
                </c:pt>
                <c:pt idx="308">
                  <c:v>59.191000000000003</c:v>
                </c:pt>
                <c:pt idx="309">
                  <c:v>54.948</c:v>
                </c:pt>
                <c:pt idx="310">
                  <c:v>68.009</c:v>
                </c:pt>
                <c:pt idx="311">
                  <c:v>66.423000000000002</c:v>
                </c:pt>
                <c:pt idx="312">
                  <c:v>48.131999999999998</c:v>
                </c:pt>
                <c:pt idx="313">
                  <c:v>63.634</c:v>
                </c:pt>
                <c:pt idx="314">
                  <c:v>36.198</c:v>
                </c:pt>
                <c:pt idx="315">
                  <c:v>52.335999999999999</c:v>
                </c:pt>
                <c:pt idx="316">
                  <c:v>64.263999999999996</c:v>
                </c:pt>
                <c:pt idx="317">
                  <c:v>66.983000000000004</c:v>
                </c:pt>
                <c:pt idx="318">
                  <c:v>72.665999999999997</c:v>
                </c:pt>
                <c:pt idx="319">
                  <c:v>77.677000000000007</c:v>
                </c:pt>
                <c:pt idx="320">
                  <c:v>79.665999999999997</c:v>
                </c:pt>
                <c:pt idx="321">
                  <c:v>78.52</c:v>
                </c:pt>
                <c:pt idx="322">
                  <c:v>79.301000000000002</c:v>
                </c:pt>
                <c:pt idx="323">
                  <c:v>71.244</c:v>
                </c:pt>
                <c:pt idx="324">
                  <c:v>72.566000000000003</c:v>
                </c:pt>
                <c:pt idx="325">
                  <c:v>76.531000000000006</c:v>
                </c:pt>
                <c:pt idx="326">
                  <c:v>33.356000000000002</c:v>
                </c:pt>
                <c:pt idx="327">
                  <c:v>78.929000000000002</c:v>
                </c:pt>
                <c:pt idx="328">
                  <c:v>63.747999999999998</c:v>
                </c:pt>
                <c:pt idx="329">
                  <c:v>76.777000000000001</c:v>
                </c:pt>
                <c:pt idx="330">
                  <c:v>72.358000000000004</c:v>
                </c:pt>
                <c:pt idx="331">
                  <c:v>71.173000000000002</c:v>
                </c:pt>
                <c:pt idx="332">
                  <c:v>66.882000000000005</c:v>
                </c:pt>
                <c:pt idx="333">
                  <c:v>53.732999999999997</c:v>
                </c:pt>
                <c:pt idx="334">
                  <c:v>63.273000000000003</c:v>
                </c:pt>
                <c:pt idx="335">
                  <c:v>71.003</c:v>
                </c:pt>
                <c:pt idx="336">
                  <c:v>66.524000000000001</c:v>
                </c:pt>
                <c:pt idx="337">
                  <c:v>67.587999999999994</c:v>
                </c:pt>
                <c:pt idx="338">
                  <c:v>75.093999999999994</c:v>
                </c:pt>
                <c:pt idx="339">
                  <c:v>66.888000000000005</c:v>
                </c:pt>
                <c:pt idx="340">
                  <c:v>63.767000000000003</c:v>
                </c:pt>
                <c:pt idx="341">
                  <c:v>62.127000000000002</c:v>
                </c:pt>
                <c:pt idx="342">
                  <c:v>84.921000000000006</c:v>
                </c:pt>
                <c:pt idx="343">
                  <c:v>71.128</c:v>
                </c:pt>
                <c:pt idx="344">
                  <c:v>60.610999999999997</c:v>
                </c:pt>
                <c:pt idx="345">
                  <c:v>69.007999999999996</c:v>
                </c:pt>
                <c:pt idx="346">
                  <c:v>61.762999999999998</c:v>
                </c:pt>
                <c:pt idx="347">
                  <c:v>62.411999999999999</c:v>
                </c:pt>
                <c:pt idx="348">
                  <c:v>63.055</c:v>
                </c:pt>
                <c:pt idx="349">
                  <c:v>76.113</c:v>
                </c:pt>
              </c:numCache>
            </c:numRef>
          </c:xVal>
          <c:yVal>
            <c:numRef>
              <c:f>Spruce!$M$144:$M$493</c:f>
              <c:numCache>
                <c:formatCode>General</c:formatCode>
                <c:ptCount val="350"/>
                <c:pt idx="0">
                  <c:v>2.0209999999999999</c:v>
                </c:pt>
                <c:pt idx="1">
                  <c:v>1.946</c:v>
                </c:pt>
                <c:pt idx="2">
                  <c:v>1.494</c:v>
                </c:pt>
                <c:pt idx="3">
                  <c:v>2.2879999999999998</c:v>
                </c:pt>
                <c:pt idx="4">
                  <c:v>2.984</c:v>
                </c:pt>
                <c:pt idx="5">
                  <c:v>4.6239999999999997</c:v>
                </c:pt>
                <c:pt idx="6">
                  <c:v>3.4</c:v>
                </c:pt>
                <c:pt idx="7">
                  <c:v>2.5049999999999999</c:v>
                </c:pt>
                <c:pt idx="8">
                  <c:v>2.4289999999999998</c:v>
                </c:pt>
                <c:pt idx="9">
                  <c:v>4.181</c:v>
                </c:pt>
                <c:pt idx="10">
                  <c:v>3.1219999999999999</c:v>
                </c:pt>
                <c:pt idx="11">
                  <c:v>4.63</c:v>
                </c:pt>
                <c:pt idx="12">
                  <c:v>3.98</c:v>
                </c:pt>
                <c:pt idx="13">
                  <c:v>5.5839999999999996</c:v>
                </c:pt>
                <c:pt idx="14">
                  <c:v>3.2650000000000001</c:v>
                </c:pt>
                <c:pt idx="15">
                  <c:v>4.1719999999999997</c:v>
                </c:pt>
                <c:pt idx="16">
                  <c:v>2.8109999999999999</c:v>
                </c:pt>
                <c:pt idx="17">
                  <c:v>4.0640000000000001</c:v>
                </c:pt>
                <c:pt idx="18">
                  <c:v>3.125</c:v>
                </c:pt>
                <c:pt idx="19">
                  <c:v>3.0089999999999999</c:v>
                </c:pt>
                <c:pt idx="20">
                  <c:v>2.1960000000000002</c:v>
                </c:pt>
                <c:pt idx="22">
                  <c:v>4.3840000000000003</c:v>
                </c:pt>
                <c:pt idx="23">
                  <c:v>4.3070000000000004</c:v>
                </c:pt>
                <c:pt idx="24">
                  <c:v>4.4429999999999996</c:v>
                </c:pt>
                <c:pt idx="25">
                  <c:v>2.7149999999999999</c:v>
                </c:pt>
                <c:pt idx="26">
                  <c:v>4.0720000000000001</c:v>
                </c:pt>
                <c:pt idx="27">
                  <c:v>7.9050000000000002</c:v>
                </c:pt>
                <c:pt idx="28">
                  <c:v>2.556</c:v>
                </c:pt>
                <c:pt idx="29">
                  <c:v>4.6470000000000002</c:v>
                </c:pt>
                <c:pt idx="30">
                  <c:v>4.633</c:v>
                </c:pt>
                <c:pt idx="31">
                  <c:v>4.3760000000000003</c:v>
                </c:pt>
                <c:pt idx="32">
                  <c:v>2.8149999999999999</c:v>
                </c:pt>
                <c:pt idx="33">
                  <c:v>3.5920000000000001</c:v>
                </c:pt>
                <c:pt idx="34">
                  <c:v>2.7959999999999998</c:v>
                </c:pt>
                <c:pt idx="35">
                  <c:v>4.9390000000000001</c:v>
                </c:pt>
                <c:pt idx="36">
                  <c:v>4.75</c:v>
                </c:pt>
                <c:pt idx="37">
                  <c:v>3.278</c:v>
                </c:pt>
                <c:pt idx="38">
                  <c:v>6.0990000000000002</c:v>
                </c:pt>
                <c:pt idx="39">
                  <c:v>4.3129999999999997</c:v>
                </c:pt>
                <c:pt idx="40">
                  <c:v>3.7589999999999999</c:v>
                </c:pt>
                <c:pt idx="41">
                  <c:v>3.4870000000000001</c:v>
                </c:pt>
                <c:pt idx="42">
                  <c:v>3.9460000000000002</c:v>
                </c:pt>
                <c:pt idx="43">
                  <c:v>3.6379999999999999</c:v>
                </c:pt>
                <c:pt idx="44">
                  <c:v>4.2480000000000002</c:v>
                </c:pt>
                <c:pt idx="45">
                  <c:v>4.6980000000000004</c:v>
                </c:pt>
                <c:pt idx="46">
                  <c:v>3.5960000000000001</c:v>
                </c:pt>
                <c:pt idx="47">
                  <c:v>4.1929999999999996</c:v>
                </c:pt>
                <c:pt idx="48">
                  <c:v>6.2519999999999998</c:v>
                </c:pt>
                <c:pt idx="49">
                  <c:v>3.93</c:v>
                </c:pt>
                <c:pt idx="50">
                  <c:v>2.173</c:v>
                </c:pt>
                <c:pt idx="51">
                  <c:v>3.7240000000000002</c:v>
                </c:pt>
                <c:pt idx="52">
                  <c:v>3.2360000000000002</c:v>
                </c:pt>
                <c:pt idx="53">
                  <c:v>3.8130000000000002</c:v>
                </c:pt>
                <c:pt idx="54">
                  <c:v>4.383</c:v>
                </c:pt>
                <c:pt idx="55">
                  <c:v>3.7480000000000002</c:v>
                </c:pt>
                <c:pt idx="56">
                  <c:v>3.331</c:v>
                </c:pt>
                <c:pt idx="57">
                  <c:v>6.4340000000000002</c:v>
                </c:pt>
                <c:pt idx="58">
                  <c:v>6.1630000000000003</c:v>
                </c:pt>
                <c:pt idx="59">
                  <c:v>4.7480000000000002</c:v>
                </c:pt>
                <c:pt idx="60">
                  <c:v>5.3410000000000002</c:v>
                </c:pt>
                <c:pt idx="61">
                  <c:v>4.7309999999999999</c:v>
                </c:pt>
                <c:pt idx="65">
                  <c:v>4.375</c:v>
                </c:pt>
                <c:pt idx="66">
                  <c:v>5.4669999999999996</c:v>
                </c:pt>
                <c:pt idx="67">
                  <c:v>7.0780000000000003</c:v>
                </c:pt>
                <c:pt idx="68">
                  <c:v>6.6349999999999998</c:v>
                </c:pt>
                <c:pt idx="69">
                  <c:v>4.1900000000000004</c:v>
                </c:pt>
                <c:pt idx="70">
                  <c:v>6.6589999999999998</c:v>
                </c:pt>
                <c:pt idx="71">
                  <c:v>5.968</c:v>
                </c:pt>
                <c:pt idx="72">
                  <c:v>5.8680000000000003</c:v>
                </c:pt>
                <c:pt idx="73">
                  <c:v>5.85</c:v>
                </c:pt>
                <c:pt idx="74">
                  <c:v>4.6609999999999996</c:v>
                </c:pt>
                <c:pt idx="75">
                  <c:v>5.4809999999999999</c:v>
                </c:pt>
                <c:pt idx="76">
                  <c:v>5.4770000000000003</c:v>
                </c:pt>
                <c:pt idx="77">
                  <c:v>5.2320000000000002</c:v>
                </c:pt>
                <c:pt idx="78">
                  <c:v>3.798</c:v>
                </c:pt>
                <c:pt idx="79">
                  <c:v>4.3890000000000002</c:v>
                </c:pt>
                <c:pt idx="80">
                  <c:v>2.9140000000000001</c:v>
                </c:pt>
                <c:pt idx="81">
                  <c:v>5.2220000000000004</c:v>
                </c:pt>
                <c:pt idx="82">
                  <c:v>5.7750000000000004</c:v>
                </c:pt>
                <c:pt idx="83">
                  <c:v>4.9720000000000004</c:v>
                </c:pt>
                <c:pt idx="84">
                  <c:v>5.8319999999999999</c:v>
                </c:pt>
                <c:pt idx="85">
                  <c:v>6.9420000000000002</c:v>
                </c:pt>
                <c:pt idx="86">
                  <c:v>7.0890000000000004</c:v>
                </c:pt>
                <c:pt idx="87">
                  <c:v>6.0880000000000001</c:v>
                </c:pt>
                <c:pt idx="88">
                  <c:v>4.6379999999999999</c:v>
                </c:pt>
                <c:pt idx="92">
                  <c:v>3.4670000000000001</c:v>
                </c:pt>
                <c:pt idx="93">
                  <c:v>3.99</c:v>
                </c:pt>
                <c:pt idx="94">
                  <c:v>1.84</c:v>
                </c:pt>
                <c:pt idx="95">
                  <c:v>3.258</c:v>
                </c:pt>
                <c:pt idx="96">
                  <c:v>3.8029999999999999</c:v>
                </c:pt>
                <c:pt idx="97">
                  <c:v>3.62</c:v>
                </c:pt>
                <c:pt idx="98">
                  <c:v>2.9020000000000001</c:v>
                </c:pt>
                <c:pt idx="99">
                  <c:v>2.52</c:v>
                </c:pt>
                <c:pt idx="100">
                  <c:v>4.359</c:v>
                </c:pt>
                <c:pt idx="101">
                  <c:v>2.9910000000000001</c:v>
                </c:pt>
                <c:pt idx="102">
                  <c:v>3.6579999999999999</c:v>
                </c:pt>
                <c:pt idx="103">
                  <c:v>3.5920000000000001</c:v>
                </c:pt>
                <c:pt idx="104">
                  <c:v>4.8449999999999998</c:v>
                </c:pt>
                <c:pt idx="105">
                  <c:v>3.871</c:v>
                </c:pt>
                <c:pt idx="106">
                  <c:v>4.1420000000000003</c:v>
                </c:pt>
                <c:pt idx="107">
                  <c:v>4.9790000000000001</c:v>
                </c:pt>
                <c:pt idx="108">
                  <c:v>3.9590000000000001</c:v>
                </c:pt>
                <c:pt idx="109">
                  <c:v>4.16</c:v>
                </c:pt>
                <c:pt idx="110">
                  <c:v>4.2670000000000003</c:v>
                </c:pt>
                <c:pt idx="111">
                  <c:v>5.0460000000000003</c:v>
                </c:pt>
                <c:pt idx="112">
                  <c:v>4.274</c:v>
                </c:pt>
                <c:pt idx="113">
                  <c:v>5.1150000000000002</c:v>
                </c:pt>
                <c:pt idx="114">
                  <c:v>4.5940000000000003</c:v>
                </c:pt>
                <c:pt idx="115">
                  <c:v>5.101</c:v>
                </c:pt>
                <c:pt idx="116">
                  <c:v>6.3739999999999997</c:v>
                </c:pt>
                <c:pt idx="117">
                  <c:v>4.5659999999999998</c:v>
                </c:pt>
                <c:pt idx="118">
                  <c:v>4.0839999999999996</c:v>
                </c:pt>
                <c:pt idx="119">
                  <c:v>4.2549999999999999</c:v>
                </c:pt>
                <c:pt idx="120">
                  <c:v>5.4630000000000001</c:v>
                </c:pt>
                <c:pt idx="121">
                  <c:v>4.6470000000000002</c:v>
                </c:pt>
                <c:pt idx="122">
                  <c:v>3.0259999999999998</c:v>
                </c:pt>
                <c:pt idx="123">
                  <c:v>2.5110000000000001</c:v>
                </c:pt>
                <c:pt idx="124">
                  <c:v>4.2270000000000003</c:v>
                </c:pt>
                <c:pt idx="125">
                  <c:v>3.496</c:v>
                </c:pt>
                <c:pt idx="126">
                  <c:v>2.9590000000000001</c:v>
                </c:pt>
                <c:pt idx="127">
                  <c:v>3.4689999999999999</c:v>
                </c:pt>
                <c:pt idx="128">
                  <c:v>3.9220000000000002</c:v>
                </c:pt>
                <c:pt idx="129">
                  <c:v>4.5270000000000001</c:v>
                </c:pt>
                <c:pt idx="130">
                  <c:v>3.9409999999999998</c:v>
                </c:pt>
                <c:pt idx="131">
                  <c:v>3.282</c:v>
                </c:pt>
                <c:pt idx="132">
                  <c:v>5.1890000000000001</c:v>
                </c:pt>
                <c:pt idx="133">
                  <c:v>4.8559999999999999</c:v>
                </c:pt>
                <c:pt idx="134">
                  <c:v>5.4619999999999997</c:v>
                </c:pt>
                <c:pt idx="135">
                  <c:v>4.1159999999999997</c:v>
                </c:pt>
                <c:pt idx="136">
                  <c:v>4.3680000000000003</c:v>
                </c:pt>
                <c:pt idx="137">
                  <c:v>3.8170000000000002</c:v>
                </c:pt>
                <c:pt idx="138">
                  <c:v>3.3039999999999998</c:v>
                </c:pt>
                <c:pt idx="139">
                  <c:v>3.7290000000000001</c:v>
                </c:pt>
                <c:pt idx="140">
                  <c:v>4.0270000000000001</c:v>
                </c:pt>
                <c:pt idx="141">
                  <c:v>4.5380000000000003</c:v>
                </c:pt>
                <c:pt idx="142">
                  <c:v>6.8540000000000001</c:v>
                </c:pt>
                <c:pt idx="143">
                  <c:v>5.2629999999999999</c:v>
                </c:pt>
                <c:pt idx="144">
                  <c:v>4.1879999999999997</c:v>
                </c:pt>
                <c:pt idx="145">
                  <c:v>4.782</c:v>
                </c:pt>
                <c:pt idx="146">
                  <c:v>3.585</c:v>
                </c:pt>
                <c:pt idx="147">
                  <c:v>3.03</c:v>
                </c:pt>
                <c:pt idx="148">
                  <c:v>4.423</c:v>
                </c:pt>
                <c:pt idx="149">
                  <c:v>4.5810000000000004</c:v>
                </c:pt>
                <c:pt idx="150">
                  <c:v>3.806</c:v>
                </c:pt>
                <c:pt idx="151">
                  <c:v>4.9829999999999997</c:v>
                </c:pt>
                <c:pt idx="152">
                  <c:v>4.202</c:v>
                </c:pt>
                <c:pt idx="153">
                  <c:v>3.1970000000000001</c:v>
                </c:pt>
                <c:pt idx="154">
                  <c:v>4.2530000000000001</c:v>
                </c:pt>
                <c:pt idx="155">
                  <c:v>3.919</c:v>
                </c:pt>
                <c:pt idx="156">
                  <c:v>4.0650000000000004</c:v>
                </c:pt>
                <c:pt idx="157">
                  <c:v>3.1480000000000001</c:v>
                </c:pt>
                <c:pt idx="158">
                  <c:v>3.2490000000000001</c:v>
                </c:pt>
                <c:pt idx="159">
                  <c:v>2.8959999999999999</c:v>
                </c:pt>
                <c:pt idx="160">
                  <c:v>3.17</c:v>
                </c:pt>
                <c:pt idx="161">
                  <c:v>3.1480000000000001</c:v>
                </c:pt>
                <c:pt idx="162">
                  <c:v>4.1379999999999999</c:v>
                </c:pt>
                <c:pt idx="163">
                  <c:v>3.7549999999999999</c:v>
                </c:pt>
                <c:pt idx="164">
                  <c:v>3.0310000000000001</c:v>
                </c:pt>
                <c:pt idx="165">
                  <c:v>2.8039999999999998</c:v>
                </c:pt>
                <c:pt idx="166">
                  <c:v>2.7890000000000001</c:v>
                </c:pt>
                <c:pt idx="167">
                  <c:v>4.1580000000000004</c:v>
                </c:pt>
                <c:pt idx="168">
                  <c:v>3.319</c:v>
                </c:pt>
                <c:pt idx="169">
                  <c:v>2.282</c:v>
                </c:pt>
                <c:pt idx="170">
                  <c:v>4.5380000000000003</c:v>
                </c:pt>
                <c:pt idx="171">
                  <c:v>3.1509999999999998</c:v>
                </c:pt>
                <c:pt idx="172">
                  <c:v>2.371</c:v>
                </c:pt>
                <c:pt idx="173">
                  <c:v>4.343</c:v>
                </c:pt>
                <c:pt idx="174">
                  <c:v>4.5140000000000002</c:v>
                </c:pt>
                <c:pt idx="175">
                  <c:v>4.8819999999999997</c:v>
                </c:pt>
                <c:pt idx="176">
                  <c:v>4.2709999999999999</c:v>
                </c:pt>
                <c:pt idx="177">
                  <c:v>4.8540000000000001</c:v>
                </c:pt>
                <c:pt idx="178">
                  <c:v>4.2889999999999997</c:v>
                </c:pt>
                <c:pt idx="179">
                  <c:v>4.1399999999999997</c:v>
                </c:pt>
                <c:pt idx="180">
                  <c:v>6.3369999999999997</c:v>
                </c:pt>
                <c:pt idx="181">
                  <c:v>4.2830000000000004</c:v>
                </c:pt>
                <c:pt idx="182">
                  <c:v>6.4889999999999999</c:v>
                </c:pt>
                <c:pt idx="183">
                  <c:v>3.8559999999999999</c:v>
                </c:pt>
                <c:pt idx="184">
                  <c:v>5.9749999999999996</c:v>
                </c:pt>
                <c:pt idx="185">
                  <c:v>3.6880000000000002</c:v>
                </c:pt>
                <c:pt idx="186">
                  <c:v>3.9980000000000002</c:v>
                </c:pt>
                <c:pt idx="187">
                  <c:v>5.3520000000000003</c:v>
                </c:pt>
                <c:pt idx="188">
                  <c:v>3.3290000000000002</c:v>
                </c:pt>
                <c:pt idx="189">
                  <c:v>4.6970000000000001</c:v>
                </c:pt>
                <c:pt idx="190">
                  <c:v>4.1779999999999999</c:v>
                </c:pt>
                <c:pt idx="191">
                  <c:v>5.218</c:v>
                </c:pt>
                <c:pt idx="192">
                  <c:v>4.88</c:v>
                </c:pt>
                <c:pt idx="193">
                  <c:v>3.6240000000000001</c:v>
                </c:pt>
                <c:pt idx="194">
                  <c:v>5.524</c:v>
                </c:pt>
                <c:pt idx="195">
                  <c:v>3.4239999999999999</c:v>
                </c:pt>
                <c:pt idx="196">
                  <c:v>2.851</c:v>
                </c:pt>
                <c:pt idx="197">
                  <c:v>3.2429999999999999</c:v>
                </c:pt>
                <c:pt idx="198">
                  <c:v>2.35</c:v>
                </c:pt>
                <c:pt idx="199">
                  <c:v>3.512</c:v>
                </c:pt>
                <c:pt idx="200">
                  <c:v>2.6059999999999999</c:v>
                </c:pt>
                <c:pt idx="201">
                  <c:v>2.6179999999999999</c:v>
                </c:pt>
                <c:pt idx="202">
                  <c:v>5.5890000000000004</c:v>
                </c:pt>
                <c:pt idx="203">
                  <c:v>3.5649999999999999</c:v>
                </c:pt>
                <c:pt idx="204">
                  <c:v>2.6120000000000001</c:v>
                </c:pt>
                <c:pt idx="205">
                  <c:v>2.4390000000000001</c:v>
                </c:pt>
                <c:pt idx="206">
                  <c:v>3.8660000000000001</c:v>
                </c:pt>
                <c:pt idx="207">
                  <c:v>3.8140000000000001</c:v>
                </c:pt>
                <c:pt idx="208">
                  <c:v>2.4140000000000001</c:v>
                </c:pt>
                <c:pt idx="209">
                  <c:v>2.83</c:v>
                </c:pt>
                <c:pt idx="210">
                  <c:v>5.7549999999999999</c:v>
                </c:pt>
                <c:pt idx="211">
                  <c:v>4.2210000000000001</c:v>
                </c:pt>
                <c:pt idx="212">
                  <c:v>6.2359999999999998</c:v>
                </c:pt>
                <c:pt idx="213">
                  <c:v>2.15</c:v>
                </c:pt>
                <c:pt idx="214">
                  <c:v>2.4249999999999998</c:v>
                </c:pt>
                <c:pt idx="215">
                  <c:v>3.1960000000000002</c:v>
                </c:pt>
                <c:pt idx="216">
                  <c:v>3.0259999999999998</c:v>
                </c:pt>
                <c:pt idx="217">
                  <c:v>3.2639999999999998</c:v>
                </c:pt>
                <c:pt idx="218">
                  <c:v>3.073</c:v>
                </c:pt>
                <c:pt idx="219">
                  <c:v>3.1219999999999999</c:v>
                </c:pt>
                <c:pt idx="220">
                  <c:v>1.9039999999999999</c:v>
                </c:pt>
                <c:pt idx="221">
                  <c:v>3.2</c:v>
                </c:pt>
                <c:pt idx="222">
                  <c:v>3.87</c:v>
                </c:pt>
                <c:pt idx="223">
                  <c:v>4.2469999999999999</c:v>
                </c:pt>
                <c:pt idx="224">
                  <c:v>2.544</c:v>
                </c:pt>
                <c:pt idx="225">
                  <c:v>3.6040000000000001</c:v>
                </c:pt>
                <c:pt idx="226">
                  <c:v>2.5059999999999998</c:v>
                </c:pt>
                <c:pt idx="227">
                  <c:v>3.613</c:v>
                </c:pt>
                <c:pt idx="228">
                  <c:v>2.13</c:v>
                </c:pt>
                <c:pt idx="229">
                  <c:v>3.01</c:v>
                </c:pt>
                <c:pt idx="230">
                  <c:v>3.0209999999999999</c:v>
                </c:pt>
                <c:pt idx="231">
                  <c:v>4.0060000000000002</c:v>
                </c:pt>
                <c:pt idx="232">
                  <c:v>3.7679999999999998</c:v>
                </c:pt>
                <c:pt idx="233">
                  <c:v>3.0579999999999998</c:v>
                </c:pt>
                <c:pt idx="234">
                  <c:v>3.4849999999999999</c:v>
                </c:pt>
                <c:pt idx="235">
                  <c:v>4.2519999999999998</c:v>
                </c:pt>
                <c:pt idx="236">
                  <c:v>5.9790000000000001</c:v>
                </c:pt>
                <c:pt idx="237">
                  <c:v>4.2160000000000002</c:v>
                </c:pt>
                <c:pt idx="238">
                  <c:v>4.3710000000000004</c:v>
                </c:pt>
                <c:pt idx="239">
                  <c:v>2.5209999999999999</c:v>
                </c:pt>
                <c:pt idx="240">
                  <c:v>3.1019999999999999</c:v>
                </c:pt>
                <c:pt idx="241">
                  <c:v>4.2480000000000002</c:v>
                </c:pt>
                <c:pt idx="242">
                  <c:v>2.569</c:v>
                </c:pt>
                <c:pt idx="243">
                  <c:v>3.6549999999999998</c:v>
                </c:pt>
                <c:pt idx="244">
                  <c:v>3.3490000000000002</c:v>
                </c:pt>
                <c:pt idx="245">
                  <c:v>3.226</c:v>
                </c:pt>
                <c:pt idx="246">
                  <c:v>3.2829999999999999</c:v>
                </c:pt>
                <c:pt idx="247">
                  <c:v>3.4020000000000001</c:v>
                </c:pt>
                <c:pt idx="248">
                  <c:v>2.6859999999999999</c:v>
                </c:pt>
                <c:pt idx="249">
                  <c:v>3.9289999999999998</c:v>
                </c:pt>
                <c:pt idx="250">
                  <c:v>4.8470000000000004</c:v>
                </c:pt>
                <c:pt idx="251">
                  <c:v>5.4939999999999998</c:v>
                </c:pt>
                <c:pt idx="252">
                  <c:v>3.5510000000000002</c:v>
                </c:pt>
                <c:pt idx="253">
                  <c:v>2.331</c:v>
                </c:pt>
                <c:pt idx="254">
                  <c:v>5.0129999999999999</c:v>
                </c:pt>
                <c:pt idx="255">
                  <c:v>2.8540000000000001</c:v>
                </c:pt>
                <c:pt idx="256">
                  <c:v>3.69</c:v>
                </c:pt>
                <c:pt idx="257">
                  <c:v>4.3659999999999997</c:v>
                </c:pt>
                <c:pt idx="258">
                  <c:v>3.76</c:v>
                </c:pt>
                <c:pt idx="259">
                  <c:v>2.1680000000000001</c:v>
                </c:pt>
                <c:pt idx="260">
                  <c:v>2.6739999999999999</c:v>
                </c:pt>
                <c:pt idx="261">
                  <c:v>3.052</c:v>
                </c:pt>
                <c:pt idx="262">
                  <c:v>4.3479999999999999</c:v>
                </c:pt>
                <c:pt idx="263">
                  <c:v>3.9550000000000001</c:v>
                </c:pt>
                <c:pt idx="264">
                  <c:v>3.0630000000000002</c:v>
                </c:pt>
                <c:pt idx="265">
                  <c:v>3.8839999999999999</c:v>
                </c:pt>
                <c:pt idx="266">
                  <c:v>2.665</c:v>
                </c:pt>
                <c:pt idx="267">
                  <c:v>3.8210000000000002</c:v>
                </c:pt>
                <c:pt idx="268">
                  <c:v>3.556</c:v>
                </c:pt>
                <c:pt idx="269">
                  <c:v>2.923</c:v>
                </c:pt>
                <c:pt idx="270">
                  <c:v>3.8479999999999999</c:v>
                </c:pt>
                <c:pt idx="271">
                  <c:v>3.8690000000000002</c:v>
                </c:pt>
                <c:pt idx="272">
                  <c:v>5.7160000000000002</c:v>
                </c:pt>
                <c:pt idx="273">
                  <c:v>5.3529999999999998</c:v>
                </c:pt>
                <c:pt idx="274">
                  <c:v>2.9660000000000002</c:v>
                </c:pt>
                <c:pt idx="275">
                  <c:v>3.556</c:v>
                </c:pt>
                <c:pt idx="276">
                  <c:v>4.7149999999999999</c:v>
                </c:pt>
                <c:pt idx="277">
                  <c:v>3.347</c:v>
                </c:pt>
                <c:pt idx="278">
                  <c:v>5.9359999999999999</c:v>
                </c:pt>
                <c:pt idx="279">
                  <c:v>4.4909999999999997</c:v>
                </c:pt>
                <c:pt idx="280">
                  <c:v>7.0250000000000004</c:v>
                </c:pt>
                <c:pt idx="281">
                  <c:v>2.9860000000000002</c:v>
                </c:pt>
                <c:pt idx="282">
                  <c:v>3.294</c:v>
                </c:pt>
                <c:pt idx="283">
                  <c:v>4.5999999999999996</c:v>
                </c:pt>
                <c:pt idx="284">
                  <c:v>2.8820000000000001</c:v>
                </c:pt>
                <c:pt idx="285">
                  <c:v>3.4420000000000002</c:v>
                </c:pt>
                <c:pt idx="286">
                  <c:v>3.492</c:v>
                </c:pt>
                <c:pt idx="287">
                  <c:v>4.3600000000000003</c:v>
                </c:pt>
                <c:pt idx="288">
                  <c:v>3.7450000000000001</c:v>
                </c:pt>
                <c:pt idx="289">
                  <c:v>4.5540000000000003</c:v>
                </c:pt>
                <c:pt idx="290">
                  <c:v>3.7069999999999999</c:v>
                </c:pt>
                <c:pt idx="291">
                  <c:v>4.5350000000000001</c:v>
                </c:pt>
                <c:pt idx="292">
                  <c:v>2.7469999999999999</c:v>
                </c:pt>
                <c:pt idx="293">
                  <c:v>3.8420000000000001</c:v>
                </c:pt>
                <c:pt idx="294">
                  <c:v>4.3879999999999999</c:v>
                </c:pt>
                <c:pt idx="295">
                  <c:v>3.8370000000000002</c:v>
                </c:pt>
                <c:pt idx="296">
                  <c:v>4.2560000000000002</c:v>
                </c:pt>
                <c:pt idx="297">
                  <c:v>4.4980000000000002</c:v>
                </c:pt>
                <c:pt idx="298">
                  <c:v>7.5529999999999999</c:v>
                </c:pt>
                <c:pt idx="299">
                  <c:v>3.5720000000000001</c:v>
                </c:pt>
                <c:pt idx="300">
                  <c:v>4.3499999999999996</c:v>
                </c:pt>
                <c:pt idx="301">
                  <c:v>4.9169999999999998</c:v>
                </c:pt>
                <c:pt idx="302">
                  <c:v>3.3159999999999998</c:v>
                </c:pt>
                <c:pt idx="303">
                  <c:v>3.589</c:v>
                </c:pt>
                <c:pt idx="304">
                  <c:v>4.3310000000000004</c:v>
                </c:pt>
                <c:pt idx="305">
                  <c:v>4.6970000000000001</c:v>
                </c:pt>
                <c:pt idx="306">
                  <c:v>2.3530000000000002</c:v>
                </c:pt>
                <c:pt idx="307">
                  <c:v>4.468</c:v>
                </c:pt>
                <c:pt idx="308">
                  <c:v>4.4829999999999997</c:v>
                </c:pt>
                <c:pt idx="309">
                  <c:v>5.1440000000000001</c:v>
                </c:pt>
                <c:pt idx="310">
                  <c:v>3.3090000000000002</c:v>
                </c:pt>
                <c:pt idx="311">
                  <c:v>3.5089999999999999</c:v>
                </c:pt>
                <c:pt idx="312">
                  <c:v>6.3810000000000002</c:v>
                </c:pt>
                <c:pt idx="313">
                  <c:v>3.8639999999999999</c:v>
                </c:pt>
                <c:pt idx="314">
                  <c:v>9.3919999999999995</c:v>
                </c:pt>
                <c:pt idx="315">
                  <c:v>5.59</c:v>
                </c:pt>
                <c:pt idx="316">
                  <c:v>3.78</c:v>
                </c:pt>
                <c:pt idx="317">
                  <c:v>3.4350000000000001</c:v>
                </c:pt>
                <c:pt idx="318">
                  <c:v>2.88</c:v>
                </c:pt>
                <c:pt idx="319">
                  <c:v>2.2290000000000001</c:v>
                </c:pt>
                <c:pt idx="320">
                  <c:v>2.0249999999999999</c:v>
                </c:pt>
                <c:pt idx="321">
                  <c:v>2.141</c:v>
                </c:pt>
                <c:pt idx="322">
                  <c:v>2.0619999999999998</c:v>
                </c:pt>
                <c:pt idx="323">
                  <c:v>2.9390000000000001</c:v>
                </c:pt>
                <c:pt idx="324">
                  <c:v>2.7789999999999999</c:v>
                </c:pt>
                <c:pt idx="325">
                  <c:v>2.3479999999999999</c:v>
                </c:pt>
                <c:pt idx="326">
                  <c:v>10.704000000000001</c:v>
                </c:pt>
                <c:pt idx="327">
                  <c:v>2.1</c:v>
                </c:pt>
                <c:pt idx="328">
                  <c:v>3.8479999999999999</c:v>
                </c:pt>
                <c:pt idx="329">
                  <c:v>2.323</c:v>
                </c:pt>
                <c:pt idx="330">
                  <c:v>2.8010000000000002</c:v>
                </c:pt>
                <c:pt idx="331">
                  <c:v>3.1139999999999999</c:v>
                </c:pt>
                <c:pt idx="332">
                  <c:v>3.6779999999999999</c:v>
                </c:pt>
                <c:pt idx="333">
                  <c:v>5.7750000000000004</c:v>
                </c:pt>
                <c:pt idx="334">
                  <c:v>4.1920000000000002</c:v>
                </c:pt>
                <c:pt idx="335">
                  <c:v>3.137</c:v>
                </c:pt>
                <c:pt idx="336">
                  <c:v>3.726</c:v>
                </c:pt>
                <c:pt idx="337">
                  <c:v>3.5840000000000001</c:v>
                </c:pt>
                <c:pt idx="338">
                  <c:v>2.637</c:v>
                </c:pt>
                <c:pt idx="339">
                  <c:v>3.68</c:v>
                </c:pt>
                <c:pt idx="340">
                  <c:v>4.117</c:v>
                </c:pt>
                <c:pt idx="341">
                  <c:v>4.3609999999999998</c:v>
                </c:pt>
                <c:pt idx="342">
                  <c:v>1.514</c:v>
                </c:pt>
                <c:pt idx="343">
                  <c:v>2.964</c:v>
                </c:pt>
                <c:pt idx="344">
                  <c:v>4.34</c:v>
                </c:pt>
                <c:pt idx="345">
                  <c:v>3.218</c:v>
                </c:pt>
                <c:pt idx="346">
                  <c:v>4.1719999999999997</c:v>
                </c:pt>
                <c:pt idx="347">
                  <c:v>4.08</c:v>
                </c:pt>
                <c:pt idx="348">
                  <c:v>3.9910000000000001</c:v>
                </c:pt>
                <c:pt idx="349">
                  <c:v>2.4049999999999998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4-4936-9E9F-883AAA98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29880"/>
        <c:axId val="208830664"/>
      </c:scatterChart>
      <c:valAx>
        <c:axId val="20882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30664"/>
        <c:crosses val="autoZero"/>
        <c:crossBetween val="midCat"/>
      </c:valAx>
      <c:valAx>
        <c:axId val="20883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29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B-410E-94C8-53D87F52EE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013664"/>
        <c:axId val="323008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 data'!$G$1</c15:sqref>
                        </c15:formulaRef>
                      </c:ext>
                    </c:extLst>
                    <c:strCache>
                      <c:ptCount val="1"/>
                      <c:pt idx="0">
                        <c:v>Spruce Cortisol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'graph data'!$F$2:$F$490</c15:sqref>
                        </c15:formulaRef>
                      </c:ext>
                    </c:extLst>
                    <c:numCache>
                      <c:formatCode>m/d/yyyy</c:formatCode>
                      <c:ptCount val="489"/>
                      <c:pt idx="0">
                        <c:v>42097</c:v>
                      </c:pt>
                      <c:pt idx="1">
                        <c:v>42098</c:v>
                      </c:pt>
                      <c:pt idx="2">
                        <c:v>42099</c:v>
                      </c:pt>
                      <c:pt idx="3">
                        <c:v>42100</c:v>
                      </c:pt>
                      <c:pt idx="4">
                        <c:v>42101</c:v>
                      </c:pt>
                      <c:pt idx="5">
                        <c:v>42102</c:v>
                      </c:pt>
                      <c:pt idx="6">
                        <c:v>42103</c:v>
                      </c:pt>
                      <c:pt idx="7">
                        <c:v>42104</c:v>
                      </c:pt>
                      <c:pt idx="8">
                        <c:v>42105</c:v>
                      </c:pt>
                      <c:pt idx="9">
                        <c:v>42106</c:v>
                      </c:pt>
                      <c:pt idx="10">
                        <c:v>42107</c:v>
                      </c:pt>
                      <c:pt idx="11">
                        <c:v>42108</c:v>
                      </c:pt>
                      <c:pt idx="12">
                        <c:v>42109</c:v>
                      </c:pt>
                      <c:pt idx="13">
                        <c:v>42111</c:v>
                      </c:pt>
                      <c:pt idx="14">
                        <c:v>42112</c:v>
                      </c:pt>
                      <c:pt idx="15">
                        <c:v>42113</c:v>
                      </c:pt>
                      <c:pt idx="16">
                        <c:v>42114</c:v>
                      </c:pt>
                      <c:pt idx="17">
                        <c:v>42115</c:v>
                      </c:pt>
                      <c:pt idx="18">
                        <c:v>42116</c:v>
                      </c:pt>
                      <c:pt idx="19">
                        <c:v>42117</c:v>
                      </c:pt>
                      <c:pt idx="20">
                        <c:v>42118</c:v>
                      </c:pt>
                      <c:pt idx="21">
                        <c:v>42119</c:v>
                      </c:pt>
                      <c:pt idx="22">
                        <c:v>42120</c:v>
                      </c:pt>
                      <c:pt idx="23">
                        <c:v>42121</c:v>
                      </c:pt>
                      <c:pt idx="24">
                        <c:v>42122</c:v>
                      </c:pt>
                      <c:pt idx="25">
                        <c:v>42125</c:v>
                      </c:pt>
                      <c:pt idx="26">
                        <c:v>42126</c:v>
                      </c:pt>
                      <c:pt idx="27">
                        <c:v>42127</c:v>
                      </c:pt>
                      <c:pt idx="28">
                        <c:v>42128</c:v>
                      </c:pt>
                      <c:pt idx="29">
                        <c:v>42129</c:v>
                      </c:pt>
                      <c:pt idx="30">
                        <c:v>42130</c:v>
                      </c:pt>
                      <c:pt idx="31">
                        <c:v>42131</c:v>
                      </c:pt>
                      <c:pt idx="32">
                        <c:v>42132</c:v>
                      </c:pt>
                      <c:pt idx="33">
                        <c:v>42133</c:v>
                      </c:pt>
                      <c:pt idx="34">
                        <c:v>42134</c:v>
                      </c:pt>
                      <c:pt idx="35">
                        <c:v>42135</c:v>
                      </c:pt>
                      <c:pt idx="36">
                        <c:v>42136</c:v>
                      </c:pt>
                      <c:pt idx="37">
                        <c:v>42138</c:v>
                      </c:pt>
                      <c:pt idx="38">
                        <c:v>42139</c:v>
                      </c:pt>
                      <c:pt idx="39">
                        <c:v>42140</c:v>
                      </c:pt>
                      <c:pt idx="40">
                        <c:v>42141</c:v>
                      </c:pt>
                      <c:pt idx="41">
                        <c:v>42142</c:v>
                      </c:pt>
                      <c:pt idx="42">
                        <c:v>42143</c:v>
                      </c:pt>
                      <c:pt idx="43">
                        <c:v>42144</c:v>
                      </c:pt>
                      <c:pt idx="44">
                        <c:v>42145</c:v>
                      </c:pt>
                      <c:pt idx="45">
                        <c:v>42146</c:v>
                      </c:pt>
                      <c:pt idx="46">
                        <c:v>42147</c:v>
                      </c:pt>
                      <c:pt idx="47">
                        <c:v>42148</c:v>
                      </c:pt>
                      <c:pt idx="48">
                        <c:v>42149</c:v>
                      </c:pt>
                      <c:pt idx="49">
                        <c:v>42150</c:v>
                      </c:pt>
                      <c:pt idx="50">
                        <c:v>42151</c:v>
                      </c:pt>
                      <c:pt idx="51">
                        <c:v>42152</c:v>
                      </c:pt>
                      <c:pt idx="52">
                        <c:v>42153</c:v>
                      </c:pt>
                      <c:pt idx="53">
                        <c:v>42154</c:v>
                      </c:pt>
                      <c:pt idx="54">
                        <c:v>42155</c:v>
                      </c:pt>
                      <c:pt idx="55">
                        <c:v>42156</c:v>
                      </c:pt>
                      <c:pt idx="56">
                        <c:v>42158</c:v>
                      </c:pt>
                      <c:pt idx="57">
                        <c:v>42159</c:v>
                      </c:pt>
                      <c:pt idx="58">
                        <c:v>42160</c:v>
                      </c:pt>
                      <c:pt idx="59">
                        <c:v>42161</c:v>
                      </c:pt>
                      <c:pt idx="60">
                        <c:v>42162</c:v>
                      </c:pt>
                      <c:pt idx="61">
                        <c:v>42163</c:v>
                      </c:pt>
                      <c:pt idx="62">
                        <c:v>42164</c:v>
                      </c:pt>
                      <c:pt idx="63">
                        <c:v>42165</c:v>
                      </c:pt>
                      <c:pt idx="64">
                        <c:v>42166</c:v>
                      </c:pt>
                      <c:pt idx="65">
                        <c:v>42167</c:v>
                      </c:pt>
                      <c:pt idx="66">
                        <c:v>42168</c:v>
                      </c:pt>
                      <c:pt idx="67">
                        <c:v>42169</c:v>
                      </c:pt>
                      <c:pt idx="68">
                        <c:v>42170</c:v>
                      </c:pt>
                      <c:pt idx="69">
                        <c:v>42171</c:v>
                      </c:pt>
                      <c:pt idx="70">
                        <c:v>42172</c:v>
                      </c:pt>
                      <c:pt idx="71">
                        <c:v>42173</c:v>
                      </c:pt>
                      <c:pt idx="72">
                        <c:v>42174</c:v>
                      </c:pt>
                      <c:pt idx="73">
                        <c:v>42176</c:v>
                      </c:pt>
                      <c:pt idx="74">
                        <c:v>42176</c:v>
                      </c:pt>
                      <c:pt idx="75">
                        <c:v>42177</c:v>
                      </c:pt>
                      <c:pt idx="76">
                        <c:v>42178</c:v>
                      </c:pt>
                      <c:pt idx="77">
                        <c:v>42179</c:v>
                      </c:pt>
                      <c:pt idx="78">
                        <c:v>42180</c:v>
                      </c:pt>
                      <c:pt idx="79">
                        <c:v>42180</c:v>
                      </c:pt>
                      <c:pt idx="80">
                        <c:v>42181</c:v>
                      </c:pt>
                      <c:pt idx="81">
                        <c:v>42182</c:v>
                      </c:pt>
                      <c:pt idx="82">
                        <c:v>42183</c:v>
                      </c:pt>
                      <c:pt idx="83">
                        <c:v>42184</c:v>
                      </c:pt>
                      <c:pt idx="84">
                        <c:v>42185</c:v>
                      </c:pt>
                      <c:pt idx="85">
                        <c:v>42186</c:v>
                      </c:pt>
                      <c:pt idx="86">
                        <c:v>42187</c:v>
                      </c:pt>
                      <c:pt idx="87">
                        <c:v>42189</c:v>
                      </c:pt>
                      <c:pt idx="88">
                        <c:v>42190</c:v>
                      </c:pt>
                      <c:pt idx="89">
                        <c:v>42191</c:v>
                      </c:pt>
                      <c:pt idx="90">
                        <c:v>42192</c:v>
                      </c:pt>
                      <c:pt idx="91">
                        <c:v>42193</c:v>
                      </c:pt>
                      <c:pt idx="92">
                        <c:v>42194</c:v>
                      </c:pt>
                      <c:pt idx="93">
                        <c:v>42195</c:v>
                      </c:pt>
                      <c:pt idx="94">
                        <c:v>42196</c:v>
                      </c:pt>
                      <c:pt idx="95">
                        <c:v>42197</c:v>
                      </c:pt>
                      <c:pt idx="96">
                        <c:v>42198</c:v>
                      </c:pt>
                      <c:pt idx="97">
                        <c:v>42198</c:v>
                      </c:pt>
                      <c:pt idx="98">
                        <c:v>42199</c:v>
                      </c:pt>
                      <c:pt idx="99">
                        <c:v>42200</c:v>
                      </c:pt>
                      <c:pt idx="100">
                        <c:v>42201</c:v>
                      </c:pt>
                      <c:pt idx="101">
                        <c:v>42202</c:v>
                      </c:pt>
                      <c:pt idx="102">
                        <c:v>42203</c:v>
                      </c:pt>
                      <c:pt idx="103">
                        <c:v>42204</c:v>
                      </c:pt>
                      <c:pt idx="104">
                        <c:v>42205</c:v>
                      </c:pt>
                      <c:pt idx="105">
                        <c:v>42206</c:v>
                      </c:pt>
                      <c:pt idx="106">
                        <c:v>42207</c:v>
                      </c:pt>
                      <c:pt idx="107">
                        <c:v>42208</c:v>
                      </c:pt>
                      <c:pt idx="108">
                        <c:v>42209</c:v>
                      </c:pt>
                      <c:pt idx="109">
                        <c:v>42210</c:v>
                      </c:pt>
                      <c:pt idx="110">
                        <c:v>42211</c:v>
                      </c:pt>
                      <c:pt idx="111">
                        <c:v>42212</c:v>
                      </c:pt>
                      <c:pt idx="112">
                        <c:v>42213</c:v>
                      </c:pt>
                      <c:pt idx="113">
                        <c:v>42214</c:v>
                      </c:pt>
                      <c:pt idx="114">
                        <c:v>42215</c:v>
                      </c:pt>
                      <c:pt idx="115">
                        <c:v>42216</c:v>
                      </c:pt>
                      <c:pt idx="116">
                        <c:v>42217</c:v>
                      </c:pt>
                      <c:pt idx="117">
                        <c:v>42218</c:v>
                      </c:pt>
                      <c:pt idx="118">
                        <c:v>42219</c:v>
                      </c:pt>
                      <c:pt idx="119">
                        <c:v>42220</c:v>
                      </c:pt>
                      <c:pt idx="120">
                        <c:v>42221</c:v>
                      </c:pt>
                      <c:pt idx="121">
                        <c:v>42222</c:v>
                      </c:pt>
                      <c:pt idx="122">
                        <c:v>42223</c:v>
                      </c:pt>
                      <c:pt idx="123">
                        <c:v>42224</c:v>
                      </c:pt>
                      <c:pt idx="124">
                        <c:v>42225</c:v>
                      </c:pt>
                      <c:pt idx="125">
                        <c:v>42226</c:v>
                      </c:pt>
                      <c:pt idx="126">
                        <c:v>42227</c:v>
                      </c:pt>
                      <c:pt idx="127">
                        <c:v>42228</c:v>
                      </c:pt>
                      <c:pt idx="128">
                        <c:v>42229</c:v>
                      </c:pt>
                      <c:pt idx="129">
                        <c:v>42230</c:v>
                      </c:pt>
                      <c:pt idx="130">
                        <c:v>42231</c:v>
                      </c:pt>
                      <c:pt idx="131">
                        <c:v>42232</c:v>
                      </c:pt>
                      <c:pt idx="132">
                        <c:v>42233</c:v>
                      </c:pt>
                      <c:pt idx="133">
                        <c:v>42234</c:v>
                      </c:pt>
                      <c:pt idx="134">
                        <c:v>42235</c:v>
                      </c:pt>
                      <c:pt idx="135">
                        <c:v>42236</c:v>
                      </c:pt>
                      <c:pt idx="136">
                        <c:v>42237</c:v>
                      </c:pt>
                      <c:pt idx="137">
                        <c:v>42238</c:v>
                      </c:pt>
                      <c:pt idx="138">
                        <c:v>42239</c:v>
                      </c:pt>
                      <c:pt idx="139">
                        <c:v>42240</c:v>
                      </c:pt>
                      <c:pt idx="140">
                        <c:v>42241</c:v>
                      </c:pt>
                      <c:pt idx="141">
                        <c:v>42242</c:v>
                      </c:pt>
                      <c:pt idx="142">
                        <c:v>42243</c:v>
                      </c:pt>
                      <c:pt idx="143">
                        <c:v>42244</c:v>
                      </c:pt>
                      <c:pt idx="144">
                        <c:v>42245</c:v>
                      </c:pt>
                      <c:pt idx="145">
                        <c:v>42246</c:v>
                      </c:pt>
                      <c:pt idx="146">
                        <c:v>42247</c:v>
                      </c:pt>
                      <c:pt idx="147">
                        <c:v>42370</c:v>
                      </c:pt>
                      <c:pt idx="148">
                        <c:v>42371</c:v>
                      </c:pt>
                      <c:pt idx="149">
                        <c:v>42372</c:v>
                      </c:pt>
                      <c:pt idx="150">
                        <c:v>42373</c:v>
                      </c:pt>
                      <c:pt idx="151">
                        <c:v>42374</c:v>
                      </c:pt>
                      <c:pt idx="152">
                        <c:v>42375</c:v>
                      </c:pt>
                      <c:pt idx="153">
                        <c:v>42376</c:v>
                      </c:pt>
                      <c:pt idx="154">
                        <c:v>42377</c:v>
                      </c:pt>
                      <c:pt idx="155">
                        <c:v>42378</c:v>
                      </c:pt>
                      <c:pt idx="156">
                        <c:v>42379</c:v>
                      </c:pt>
                      <c:pt idx="157">
                        <c:v>42380</c:v>
                      </c:pt>
                      <c:pt idx="158">
                        <c:v>42381</c:v>
                      </c:pt>
                      <c:pt idx="159">
                        <c:v>42382</c:v>
                      </c:pt>
                      <c:pt idx="160">
                        <c:v>42383</c:v>
                      </c:pt>
                      <c:pt idx="161">
                        <c:v>42384</c:v>
                      </c:pt>
                      <c:pt idx="162">
                        <c:v>42385</c:v>
                      </c:pt>
                      <c:pt idx="163">
                        <c:v>42386</c:v>
                      </c:pt>
                      <c:pt idx="164">
                        <c:v>42387</c:v>
                      </c:pt>
                      <c:pt idx="165">
                        <c:v>42388</c:v>
                      </c:pt>
                      <c:pt idx="166">
                        <c:v>42389</c:v>
                      </c:pt>
                      <c:pt idx="167">
                        <c:v>42390</c:v>
                      </c:pt>
                      <c:pt idx="168">
                        <c:v>42391</c:v>
                      </c:pt>
                      <c:pt idx="169">
                        <c:v>42392</c:v>
                      </c:pt>
                      <c:pt idx="170">
                        <c:v>42393</c:v>
                      </c:pt>
                      <c:pt idx="171">
                        <c:v>42394</c:v>
                      </c:pt>
                      <c:pt idx="172">
                        <c:v>42395</c:v>
                      </c:pt>
                      <c:pt idx="173">
                        <c:v>42396</c:v>
                      </c:pt>
                      <c:pt idx="174">
                        <c:v>42397</c:v>
                      </c:pt>
                      <c:pt idx="175">
                        <c:v>42398</c:v>
                      </c:pt>
                      <c:pt idx="176">
                        <c:v>42399</c:v>
                      </c:pt>
                      <c:pt idx="177">
                        <c:v>42400</c:v>
                      </c:pt>
                      <c:pt idx="178">
                        <c:v>42401</c:v>
                      </c:pt>
                      <c:pt idx="179">
                        <c:v>42402</c:v>
                      </c:pt>
                      <c:pt idx="180">
                        <c:v>42403</c:v>
                      </c:pt>
                      <c:pt idx="181">
                        <c:v>42404</c:v>
                      </c:pt>
                      <c:pt idx="182">
                        <c:v>42405</c:v>
                      </c:pt>
                      <c:pt idx="183">
                        <c:v>42406</c:v>
                      </c:pt>
                      <c:pt idx="184">
                        <c:v>42407</c:v>
                      </c:pt>
                      <c:pt idx="185">
                        <c:v>42408</c:v>
                      </c:pt>
                      <c:pt idx="186">
                        <c:v>42409</c:v>
                      </c:pt>
                      <c:pt idx="187">
                        <c:v>42410</c:v>
                      </c:pt>
                      <c:pt idx="188">
                        <c:v>42411</c:v>
                      </c:pt>
                      <c:pt idx="189">
                        <c:v>42412</c:v>
                      </c:pt>
                      <c:pt idx="190">
                        <c:v>42413</c:v>
                      </c:pt>
                      <c:pt idx="191">
                        <c:v>42414</c:v>
                      </c:pt>
                      <c:pt idx="192">
                        <c:v>42415</c:v>
                      </c:pt>
                      <c:pt idx="193">
                        <c:v>42416</c:v>
                      </c:pt>
                      <c:pt idx="194">
                        <c:v>42417</c:v>
                      </c:pt>
                      <c:pt idx="195">
                        <c:v>42418</c:v>
                      </c:pt>
                      <c:pt idx="196">
                        <c:v>42419</c:v>
                      </c:pt>
                      <c:pt idx="197">
                        <c:v>42421</c:v>
                      </c:pt>
                      <c:pt idx="198">
                        <c:v>42422</c:v>
                      </c:pt>
                      <c:pt idx="199">
                        <c:v>42423</c:v>
                      </c:pt>
                      <c:pt idx="200">
                        <c:v>42424</c:v>
                      </c:pt>
                      <c:pt idx="201">
                        <c:v>42425</c:v>
                      </c:pt>
                      <c:pt idx="202">
                        <c:v>42426</c:v>
                      </c:pt>
                      <c:pt idx="203">
                        <c:v>42427</c:v>
                      </c:pt>
                      <c:pt idx="204">
                        <c:v>42428</c:v>
                      </c:pt>
                      <c:pt idx="205">
                        <c:v>42429</c:v>
                      </c:pt>
                      <c:pt idx="206">
                        <c:v>42430</c:v>
                      </c:pt>
                      <c:pt idx="207">
                        <c:v>42431</c:v>
                      </c:pt>
                      <c:pt idx="208">
                        <c:v>42432</c:v>
                      </c:pt>
                      <c:pt idx="209">
                        <c:v>42433</c:v>
                      </c:pt>
                      <c:pt idx="210">
                        <c:v>42434</c:v>
                      </c:pt>
                      <c:pt idx="211">
                        <c:v>42435</c:v>
                      </c:pt>
                      <c:pt idx="212">
                        <c:v>42436</c:v>
                      </c:pt>
                      <c:pt idx="213">
                        <c:v>42437</c:v>
                      </c:pt>
                      <c:pt idx="214">
                        <c:v>42438</c:v>
                      </c:pt>
                      <c:pt idx="215">
                        <c:v>42439</c:v>
                      </c:pt>
                      <c:pt idx="216">
                        <c:v>42440</c:v>
                      </c:pt>
                      <c:pt idx="217">
                        <c:v>42441</c:v>
                      </c:pt>
                      <c:pt idx="218">
                        <c:v>42442</c:v>
                      </c:pt>
                      <c:pt idx="219">
                        <c:v>42443</c:v>
                      </c:pt>
                      <c:pt idx="220">
                        <c:v>42444</c:v>
                      </c:pt>
                      <c:pt idx="221">
                        <c:v>42445</c:v>
                      </c:pt>
                      <c:pt idx="222">
                        <c:v>42446</c:v>
                      </c:pt>
                      <c:pt idx="223">
                        <c:v>42447</c:v>
                      </c:pt>
                      <c:pt idx="224">
                        <c:v>42448</c:v>
                      </c:pt>
                      <c:pt idx="225">
                        <c:v>42450</c:v>
                      </c:pt>
                      <c:pt idx="226">
                        <c:v>42451</c:v>
                      </c:pt>
                      <c:pt idx="227">
                        <c:v>42452</c:v>
                      </c:pt>
                      <c:pt idx="228">
                        <c:v>42453</c:v>
                      </c:pt>
                      <c:pt idx="229">
                        <c:v>42454</c:v>
                      </c:pt>
                      <c:pt idx="230">
                        <c:v>42455</c:v>
                      </c:pt>
                      <c:pt idx="231">
                        <c:v>42456</c:v>
                      </c:pt>
                      <c:pt idx="232">
                        <c:v>42457</c:v>
                      </c:pt>
                      <c:pt idx="233">
                        <c:v>42458</c:v>
                      </c:pt>
                      <c:pt idx="234">
                        <c:v>42459</c:v>
                      </c:pt>
                      <c:pt idx="235">
                        <c:v>42460</c:v>
                      </c:pt>
                      <c:pt idx="236">
                        <c:v>42460</c:v>
                      </c:pt>
                      <c:pt idx="237">
                        <c:v>42461</c:v>
                      </c:pt>
                      <c:pt idx="238">
                        <c:v>42462</c:v>
                      </c:pt>
                      <c:pt idx="239">
                        <c:v>42463</c:v>
                      </c:pt>
                      <c:pt idx="240">
                        <c:v>42464</c:v>
                      </c:pt>
                      <c:pt idx="241">
                        <c:v>42465</c:v>
                      </c:pt>
                      <c:pt idx="242">
                        <c:v>42466</c:v>
                      </c:pt>
                      <c:pt idx="243">
                        <c:v>42467</c:v>
                      </c:pt>
                      <c:pt idx="244">
                        <c:v>42468</c:v>
                      </c:pt>
                      <c:pt idx="245">
                        <c:v>42470</c:v>
                      </c:pt>
                      <c:pt idx="246">
                        <c:v>42470</c:v>
                      </c:pt>
                      <c:pt idx="247">
                        <c:v>42471</c:v>
                      </c:pt>
                      <c:pt idx="248">
                        <c:v>42472</c:v>
                      </c:pt>
                      <c:pt idx="249">
                        <c:v>42473</c:v>
                      </c:pt>
                      <c:pt idx="250">
                        <c:v>42474</c:v>
                      </c:pt>
                      <c:pt idx="251">
                        <c:v>42475</c:v>
                      </c:pt>
                      <c:pt idx="252">
                        <c:v>42477</c:v>
                      </c:pt>
                      <c:pt idx="253">
                        <c:v>42478</c:v>
                      </c:pt>
                      <c:pt idx="254">
                        <c:v>42479</c:v>
                      </c:pt>
                      <c:pt idx="255">
                        <c:v>42480</c:v>
                      </c:pt>
                      <c:pt idx="256">
                        <c:v>42481</c:v>
                      </c:pt>
                      <c:pt idx="257">
                        <c:v>42482</c:v>
                      </c:pt>
                      <c:pt idx="258">
                        <c:v>42483</c:v>
                      </c:pt>
                      <c:pt idx="259">
                        <c:v>42484</c:v>
                      </c:pt>
                      <c:pt idx="260">
                        <c:v>42485</c:v>
                      </c:pt>
                      <c:pt idx="261">
                        <c:v>42486</c:v>
                      </c:pt>
                      <c:pt idx="262">
                        <c:v>42487</c:v>
                      </c:pt>
                      <c:pt idx="263">
                        <c:v>42488</c:v>
                      </c:pt>
                      <c:pt idx="264">
                        <c:v>42489</c:v>
                      </c:pt>
                      <c:pt idx="265">
                        <c:v>42490</c:v>
                      </c:pt>
                      <c:pt idx="266">
                        <c:v>42491</c:v>
                      </c:pt>
                      <c:pt idx="267">
                        <c:v>42492</c:v>
                      </c:pt>
                      <c:pt idx="268">
                        <c:v>42493</c:v>
                      </c:pt>
                      <c:pt idx="269">
                        <c:v>42494</c:v>
                      </c:pt>
                      <c:pt idx="270">
                        <c:v>42495</c:v>
                      </c:pt>
                      <c:pt idx="271">
                        <c:v>42496</c:v>
                      </c:pt>
                      <c:pt idx="272">
                        <c:v>42497</c:v>
                      </c:pt>
                      <c:pt idx="273">
                        <c:v>42498</c:v>
                      </c:pt>
                      <c:pt idx="274">
                        <c:v>42499</c:v>
                      </c:pt>
                      <c:pt idx="275">
                        <c:v>42500</c:v>
                      </c:pt>
                      <c:pt idx="276">
                        <c:v>42501</c:v>
                      </c:pt>
                      <c:pt idx="277">
                        <c:v>42502</c:v>
                      </c:pt>
                      <c:pt idx="278">
                        <c:v>42503</c:v>
                      </c:pt>
                      <c:pt idx="279">
                        <c:v>42505</c:v>
                      </c:pt>
                      <c:pt idx="280">
                        <c:v>42506</c:v>
                      </c:pt>
                      <c:pt idx="281">
                        <c:v>42507</c:v>
                      </c:pt>
                      <c:pt idx="282">
                        <c:v>42508</c:v>
                      </c:pt>
                      <c:pt idx="283">
                        <c:v>42509</c:v>
                      </c:pt>
                      <c:pt idx="284">
                        <c:v>42513</c:v>
                      </c:pt>
                      <c:pt idx="285">
                        <c:v>42514</c:v>
                      </c:pt>
                      <c:pt idx="286">
                        <c:v>42515</c:v>
                      </c:pt>
                      <c:pt idx="287">
                        <c:v>42516</c:v>
                      </c:pt>
                      <c:pt idx="288">
                        <c:v>42518</c:v>
                      </c:pt>
                      <c:pt idx="289">
                        <c:v>42519</c:v>
                      </c:pt>
                      <c:pt idx="290">
                        <c:v>42522</c:v>
                      </c:pt>
                      <c:pt idx="291">
                        <c:v>42524</c:v>
                      </c:pt>
                      <c:pt idx="292">
                        <c:v>42526</c:v>
                      </c:pt>
                      <c:pt idx="293">
                        <c:v>42527</c:v>
                      </c:pt>
                      <c:pt idx="294">
                        <c:v>42528</c:v>
                      </c:pt>
                      <c:pt idx="295">
                        <c:v>42529</c:v>
                      </c:pt>
                      <c:pt idx="296">
                        <c:v>42531</c:v>
                      </c:pt>
                      <c:pt idx="297">
                        <c:v>42532</c:v>
                      </c:pt>
                      <c:pt idx="298">
                        <c:v>42533</c:v>
                      </c:pt>
                      <c:pt idx="299">
                        <c:v>42534</c:v>
                      </c:pt>
                      <c:pt idx="300">
                        <c:v>42536</c:v>
                      </c:pt>
                      <c:pt idx="301">
                        <c:v>42537</c:v>
                      </c:pt>
                      <c:pt idx="302">
                        <c:v>42538</c:v>
                      </c:pt>
                      <c:pt idx="303">
                        <c:v>42539</c:v>
                      </c:pt>
                      <c:pt idx="304">
                        <c:v>42540</c:v>
                      </c:pt>
                      <c:pt idx="305">
                        <c:v>42541</c:v>
                      </c:pt>
                      <c:pt idx="306">
                        <c:v>42542</c:v>
                      </c:pt>
                      <c:pt idx="307">
                        <c:v>42543</c:v>
                      </c:pt>
                      <c:pt idx="308">
                        <c:v>42545</c:v>
                      </c:pt>
                      <c:pt idx="309">
                        <c:v>42546</c:v>
                      </c:pt>
                      <c:pt idx="310">
                        <c:v>42550</c:v>
                      </c:pt>
                      <c:pt idx="311">
                        <c:v>42551</c:v>
                      </c:pt>
                      <c:pt idx="312">
                        <c:v>42563</c:v>
                      </c:pt>
                      <c:pt idx="313">
                        <c:v>42564</c:v>
                      </c:pt>
                      <c:pt idx="314">
                        <c:v>42565</c:v>
                      </c:pt>
                      <c:pt idx="315">
                        <c:v>42568</c:v>
                      </c:pt>
                      <c:pt idx="316">
                        <c:v>42569</c:v>
                      </c:pt>
                      <c:pt idx="317">
                        <c:v>42570</c:v>
                      </c:pt>
                      <c:pt idx="318">
                        <c:v>42571</c:v>
                      </c:pt>
                      <c:pt idx="319">
                        <c:v>42572</c:v>
                      </c:pt>
                      <c:pt idx="320">
                        <c:v>42573</c:v>
                      </c:pt>
                      <c:pt idx="321">
                        <c:v>42574</c:v>
                      </c:pt>
                      <c:pt idx="322">
                        <c:v>42575</c:v>
                      </c:pt>
                      <c:pt idx="323">
                        <c:v>42576</c:v>
                      </c:pt>
                      <c:pt idx="324">
                        <c:v>42577</c:v>
                      </c:pt>
                      <c:pt idx="325">
                        <c:v>42578</c:v>
                      </c:pt>
                      <c:pt idx="326">
                        <c:v>42579</c:v>
                      </c:pt>
                      <c:pt idx="327">
                        <c:v>42580</c:v>
                      </c:pt>
                      <c:pt idx="328">
                        <c:v>42581</c:v>
                      </c:pt>
                      <c:pt idx="329">
                        <c:v>42582</c:v>
                      </c:pt>
                      <c:pt idx="330">
                        <c:v>42583</c:v>
                      </c:pt>
                      <c:pt idx="331">
                        <c:v>42585</c:v>
                      </c:pt>
                      <c:pt idx="332">
                        <c:v>42586</c:v>
                      </c:pt>
                      <c:pt idx="333">
                        <c:v>42587</c:v>
                      </c:pt>
                      <c:pt idx="334">
                        <c:v>42588</c:v>
                      </c:pt>
                      <c:pt idx="335">
                        <c:v>42589</c:v>
                      </c:pt>
                      <c:pt idx="336">
                        <c:v>42590</c:v>
                      </c:pt>
                      <c:pt idx="337">
                        <c:v>42591</c:v>
                      </c:pt>
                      <c:pt idx="338">
                        <c:v>42592</c:v>
                      </c:pt>
                      <c:pt idx="339">
                        <c:v>42594</c:v>
                      </c:pt>
                      <c:pt idx="340">
                        <c:v>42595</c:v>
                      </c:pt>
                      <c:pt idx="341">
                        <c:v>42596</c:v>
                      </c:pt>
                      <c:pt idx="342">
                        <c:v>42597</c:v>
                      </c:pt>
                      <c:pt idx="343">
                        <c:v>42598</c:v>
                      </c:pt>
                      <c:pt idx="344">
                        <c:v>42599</c:v>
                      </c:pt>
                      <c:pt idx="345">
                        <c:v>42600</c:v>
                      </c:pt>
                      <c:pt idx="346">
                        <c:v>42601</c:v>
                      </c:pt>
                      <c:pt idx="347">
                        <c:v>42602</c:v>
                      </c:pt>
                      <c:pt idx="348">
                        <c:v>42603</c:v>
                      </c:pt>
                      <c:pt idx="349">
                        <c:v>42603</c:v>
                      </c:pt>
                      <c:pt idx="350">
                        <c:v>42604</c:v>
                      </c:pt>
                      <c:pt idx="351">
                        <c:v>42605</c:v>
                      </c:pt>
                      <c:pt idx="352">
                        <c:v>42606</c:v>
                      </c:pt>
                      <c:pt idx="353">
                        <c:v>42607</c:v>
                      </c:pt>
                      <c:pt idx="354">
                        <c:v>42608</c:v>
                      </c:pt>
                      <c:pt idx="355">
                        <c:v>42609</c:v>
                      </c:pt>
                      <c:pt idx="356">
                        <c:v>42610</c:v>
                      </c:pt>
                      <c:pt idx="357">
                        <c:v>42611</c:v>
                      </c:pt>
                      <c:pt idx="358">
                        <c:v>42612</c:v>
                      </c:pt>
                      <c:pt idx="359">
                        <c:v>42613</c:v>
                      </c:pt>
                      <c:pt idx="360">
                        <c:v>42614</c:v>
                      </c:pt>
                      <c:pt idx="361">
                        <c:v>42615</c:v>
                      </c:pt>
                      <c:pt idx="362">
                        <c:v>42616</c:v>
                      </c:pt>
                      <c:pt idx="363">
                        <c:v>42617</c:v>
                      </c:pt>
                      <c:pt idx="364">
                        <c:v>42618</c:v>
                      </c:pt>
                      <c:pt idx="365">
                        <c:v>42619</c:v>
                      </c:pt>
                      <c:pt idx="366">
                        <c:v>42620</c:v>
                      </c:pt>
                      <c:pt idx="367">
                        <c:v>42621</c:v>
                      </c:pt>
                      <c:pt idx="368">
                        <c:v>42622</c:v>
                      </c:pt>
                      <c:pt idx="369">
                        <c:v>42623</c:v>
                      </c:pt>
                      <c:pt idx="370">
                        <c:v>42624</c:v>
                      </c:pt>
                      <c:pt idx="371">
                        <c:v>42625</c:v>
                      </c:pt>
                      <c:pt idx="372">
                        <c:v>42626</c:v>
                      </c:pt>
                      <c:pt idx="373">
                        <c:v>42627</c:v>
                      </c:pt>
                      <c:pt idx="374">
                        <c:v>42628</c:v>
                      </c:pt>
                      <c:pt idx="375">
                        <c:v>42629</c:v>
                      </c:pt>
                      <c:pt idx="376">
                        <c:v>42631</c:v>
                      </c:pt>
                      <c:pt idx="377">
                        <c:v>42632</c:v>
                      </c:pt>
                      <c:pt idx="378">
                        <c:v>42633</c:v>
                      </c:pt>
                      <c:pt idx="379">
                        <c:v>42634</c:v>
                      </c:pt>
                      <c:pt idx="380">
                        <c:v>42635</c:v>
                      </c:pt>
                      <c:pt idx="381">
                        <c:v>42636</c:v>
                      </c:pt>
                      <c:pt idx="382">
                        <c:v>42637</c:v>
                      </c:pt>
                      <c:pt idx="383">
                        <c:v>42638</c:v>
                      </c:pt>
                      <c:pt idx="384">
                        <c:v>42639</c:v>
                      </c:pt>
                      <c:pt idx="385">
                        <c:v>42640</c:v>
                      </c:pt>
                      <c:pt idx="386">
                        <c:v>42641</c:v>
                      </c:pt>
                      <c:pt idx="387">
                        <c:v>42642</c:v>
                      </c:pt>
                      <c:pt idx="388">
                        <c:v>42643</c:v>
                      </c:pt>
                      <c:pt idx="389">
                        <c:v>42644</c:v>
                      </c:pt>
                      <c:pt idx="390">
                        <c:v>42645</c:v>
                      </c:pt>
                      <c:pt idx="391">
                        <c:v>42646</c:v>
                      </c:pt>
                      <c:pt idx="392">
                        <c:v>42648</c:v>
                      </c:pt>
                      <c:pt idx="393">
                        <c:v>42649</c:v>
                      </c:pt>
                      <c:pt idx="394">
                        <c:v>42650</c:v>
                      </c:pt>
                      <c:pt idx="395">
                        <c:v>42651</c:v>
                      </c:pt>
                      <c:pt idx="396">
                        <c:v>42652</c:v>
                      </c:pt>
                      <c:pt idx="397">
                        <c:v>42653</c:v>
                      </c:pt>
                      <c:pt idx="398">
                        <c:v>42654</c:v>
                      </c:pt>
                      <c:pt idx="399">
                        <c:v>42655</c:v>
                      </c:pt>
                      <c:pt idx="400">
                        <c:v>42656</c:v>
                      </c:pt>
                      <c:pt idx="401">
                        <c:v>42657</c:v>
                      </c:pt>
                      <c:pt idx="402">
                        <c:v>42659</c:v>
                      </c:pt>
                      <c:pt idx="403">
                        <c:v>42659</c:v>
                      </c:pt>
                      <c:pt idx="404">
                        <c:v>42660</c:v>
                      </c:pt>
                      <c:pt idx="405">
                        <c:v>42661</c:v>
                      </c:pt>
                      <c:pt idx="406">
                        <c:v>42662</c:v>
                      </c:pt>
                      <c:pt idx="407">
                        <c:v>42663</c:v>
                      </c:pt>
                      <c:pt idx="408">
                        <c:v>42664</c:v>
                      </c:pt>
                      <c:pt idx="409">
                        <c:v>42666</c:v>
                      </c:pt>
                      <c:pt idx="410">
                        <c:v>42667</c:v>
                      </c:pt>
                      <c:pt idx="411">
                        <c:v>42667</c:v>
                      </c:pt>
                      <c:pt idx="412">
                        <c:v>42668</c:v>
                      </c:pt>
                      <c:pt idx="413">
                        <c:v>42669</c:v>
                      </c:pt>
                      <c:pt idx="414">
                        <c:v>42670</c:v>
                      </c:pt>
                      <c:pt idx="415">
                        <c:v>42671</c:v>
                      </c:pt>
                      <c:pt idx="416">
                        <c:v>42672</c:v>
                      </c:pt>
                      <c:pt idx="417">
                        <c:v>42673</c:v>
                      </c:pt>
                      <c:pt idx="418">
                        <c:v>42674</c:v>
                      </c:pt>
                      <c:pt idx="419">
                        <c:v>42675</c:v>
                      </c:pt>
                      <c:pt idx="420">
                        <c:v>42676</c:v>
                      </c:pt>
                      <c:pt idx="421">
                        <c:v>42677</c:v>
                      </c:pt>
                      <c:pt idx="422">
                        <c:v>42678</c:v>
                      </c:pt>
                      <c:pt idx="423">
                        <c:v>42679</c:v>
                      </c:pt>
                      <c:pt idx="424">
                        <c:v>42680</c:v>
                      </c:pt>
                      <c:pt idx="425">
                        <c:v>42681</c:v>
                      </c:pt>
                      <c:pt idx="426">
                        <c:v>42682</c:v>
                      </c:pt>
                      <c:pt idx="427">
                        <c:v>42683</c:v>
                      </c:pt>
                      <c:pt idx="428">
                        <c:v>42684</c:v>
                      </c:pt>
                      <c:pt idx="429">
                        <c:v>42685</c:v>
                      </c:pt>
                      <c:pt idx="430">
                        <c:v>42686</c:v>
                      </c:pt>
                      <c:pt idx="431">
                        <c:v>42687</c:v>
                      </c:pt>
                      <c:pt idx="432">
                        <c:v>42688</c:v>
                      </c:pt>
                      <c:pt idx="433">
                        <c:v>42689</c:v>
                      </c:pt>
                      <c:pt idx="434">
                        <c:v>42690</c:v>
                      </c:pt>
                      <c:pt idx="435">
                        <c:v>42691</c:v>
                      </c:pt>
                      <c:pt idx="436">
                        <c:v>42692</c:v>
                      </c:pt>
                      <c:pt idx="437">
                        <c:v>42693</c:v>
                      </c:pt>
                      <c:pt idx="438">
                        <c:v>42694</c:v>
                      </c:pt>
                      <c:pt idx="439">
                        <c:v>42695</c:v>
                      </c:pt>
                      <c:pt idx="440">
                        <c:v>42696</c:v>
                      </c:pt>
                      <c:pt idx="441">
                        <c:v>42697</c:v>
                      </c:pt>
                      <c:pt idx="442">
                        <c:v>42698</c:v>
                      </c:pt>
                      <c:pt idx="443">
                        <c:v>42699</c:v>
                      </c:pt>
                      <c:pt idx="444">
                        <c:v>42700</c:v>
                      </c:pt>
                      <c:pt idx="445">
                        <c:v>42702</c:v>
                      </c:pt>
                      <c:pt idx="446">
                        <c:v>42702</c:v>
                      </c:pt>
                      <c:pt idx="447">
                        <c:v>42703</c:v>
                      </c:pt>
                      <c:pt idx="448">
                        <c:v>42704</c:v>
                      </c:pt>
                      <c:pt idx="449">
                        <c:v>42705</c:v>
                      </c:pt>
                      <c:pt idx="450">
                        <c:v>42706</c:v>
                      </c:pt>
                      <c:pt idx="451">
                        <c:v>42707</c:v>
                      </c:pt>
                      <c:pt idx="452">
                        <c:v>42708</c:v>
                      </c:pt>
                      <c:pt idx="453">
                        <c:v>42709</c:v>
                      </c:pt>
                      <c:pt idx="454">
                        <c:v>42710</c:v>
                      </c:pt>
                      <c:pt idx="455">
                        <c:v>42711</c:v>
                      </c:pt>
                      <c:pt idx="456">
                        <c:v>42712</c:v>
                      </c:pt>
                      <c:pt idx="457">
                        <c:v>42713</c:v>
                      </c:pt>
                      <c:pt idx="458">
                        <c:v>42714</c:v>
                      </c:pt>
                      <c:pt idx="459">
                        <c:v>42715</c:v>
                      </c:pt>
                      <c:pt idx="460">
                        <c:v>42716</c:v>
                      </c:pt>
                      <c:pt idx="461">
                        <c:v>42717</c:v>
                      </c:pt>
                      <c:pt idx="462">
                        <c:v>42718</c:v>
                      </c:pt>
                      <c:pt idx="463">
                        <c:v>42719</c:v>
                      </c:pt>
                      <c:pt idx="464">
                        <c:v>42720</c:v>
                      </c:pt>
                      <c:pt idx="465">
                        <c:v>42721</c:v>
                      </c:pt>
                      <c:pt idx="466">
                        <c:v>42722</c:v>
                      </c:pt>
                      <c:pt idx="467">
                        <c:v>42723</c:v>
                      </c:pt>
                      <c:pt idx="468">
                        <c:v>42724</c:v>
                      </c:pt>
                      <c:pt idx="469">
                        <c:v>42726</c:v>
                      </c:pt>
                      <c:pt idx="470">
                        <c:v>42726</c:v>
                      </c:pt>
                      <c:pt idx="471">
                        <c:v>42727</c:v>
                      </c:pt>
                      <c:pt idx="472">
                        <c:v>42728</c:v>
                      </c:pt>
                      <c:pt idx="473">
                        <c:v>42729</c:v>
                      </c:pt>
                      <c:pt idx="474">
                        <c:v>42730</c:v>
                      </c:pt>
                      <c:pt idx="475">
                        <c:v>42731</c:v>
                      </c:pt>
                      <c:pt idx="476">
                        <c:v>42732</c:v>
                      </c:pt>
                      <c:pt idx="477">
                        <c:v>42733</c:v>
                      </c:pt>
                      <c:pt idx="478">
                        <c:v>42734</c:v>
                      </c:pt>
                      <c:pt idx="479">
                        <c:v>42735</c:v>
                      </c:pt>
                      <c:pt idx="480">
                        <c:v>42736</c:v>
                      </c:pt>
                      <c:pt idx="481">
                        <c:v>42737</c:v>
                      </c:pt>
                      <c:pt idx="482">
                        <c:v>42738</c:v>
                      </c:pt>
                      <c:pt idx="483">
                        <c:v>42739</c:v>
                      </c:pt>
                      <c:pt idx="484">
                        <c:v>42740</c:v>
                      </c:pt>
                      <c:pt idx="485">
                        <c:v>42742</c:v>
                      </c:pt>
                      <c:pt idx="486">
                        <c:v>42742</c:v>
                      </c:pt>
                      <c:pt idx="487">
                        <c:v>42743</c:v>
                      </c:pt>
                      <c:pt idx="488">
                        <c:v>42744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'graph data'!$G$2:$G$490</c15:sqref>
                        </c15:formulaRef>
                      </c:ext>
                    </c:extLst>
                    <c:numCache>
                      <c:formatCode>0.0</c:formatCode>
                      <c:ptCount val="489"/>
                      <c:pt idx="0">
                        <c:v>682.29600000000005</c:v>
                      </c:pt>
                      <c:pt idx="1">
                        <c:v>283.52795031055899</c:v>
                      </c:pt>
                      <c:pt idx="2">
                        <c:v>158.43243243243245</c:v>
                      </c:pt>
                      <c:pt idx="3">
                        <c:v>344.39516129032262</c:v>
                      </c:pt>
                      <c:pt idx="4">
                        <c:v>461.65407554671964</c:v>
                      </c:pt>
                      <c:pt idx="5">
                        <c:v>429.41803278688514</c:v>
                      </c:pt>
                      <c:pt idx="6">
                        <c:v>300.69599999999997</c:v>
                      </c:pt>
                      <c:pt idx="7">
                        <c:v>380.50193050193053</c:v>
                      </c:pt>
                      <c:pt idx="8">
                        <c:v>236.32997987927564</c:v>
                      </c:pt>
                      <c:pt idx="9">
                        <c:v>153.85185185185188</c:v>
                      </c:pt>
                      <c:pt idx="10">
                        <c:v>295.5</c:v>
                      </c:pt>
                      <c:pt idx="11">
                        <c:v>304.18257261410793</c:v>
                      </c:pt>
                      <c:pt idx="12">
                        <c:v>525.19691119691129</c:v>
                      </c:pt>
                      <c:pt idx="13">
                        <c:v>302.92913385826773</c:v>
                      </c:pt>
                      <c:pt idx="14">
                        <c:v>565.07535641547861</c:v>
                      </c:pt>
                      <c:pt idx="15">
                        <c:v>362.95857988165682</c:v>
                      </c:pt>
                      <c:pt idx="16">
                        <c:v>578.60355029585799</c:v>
                      </c:pt>
                      <c:pt idx="17">
                        <c:v>624.69135802469134</c:v>
                      </c:pt>
                      <c:pt idx="18">
                        <c:v>346.06759443339962</c:v>
                      </c:pt>
                      <c:pt idx="19">
                        <c:v>470.20408163265301</c:v>
                      </c:pt>
                      <c:pt idx="20">
                        <c:v>429.57198443579767</c:v>
                      </c:pt>
                      <c:pt idx="21">
                        <c:v>653.00970873786412</c:v>
                      </c:pt>
                      <c:pt idx="22">
                        <c:v>411.42187499999994</c:v>
                      </c:pt>
                      <c:pt idx="23">
                        <c:v>202.95029821073558</c:v>
                      </c:pt>
                      <c:pt idx="24">
                        <c:v>600.75294117647059</c:v>
                      </c:pt>
                      <c:pt idx="25">
                        <c:v>278.56809338521407</c:v>
                      </c:pt>
                      <c:pt idx="26">
                        <c:v>285.12676056338029</c:v>
                      </c:pt>
                      <c:pt idx="27">
                        <c:v>380.0764818355641</c:v>
                      </c:pt>
                      <c:pt idx="28">
                        <c:v>357.79922779922782</c:v>
                      </c:pt>
                      <c:pt idx="29">
                        <c:v>408.6237006237007</c:v>
                      </c:pt>
                      <c:pt idx="30">
                        <c:v>383.30721649484542</c:v>
                      </c:pt>
                      <c:pt idx="31">
                        <c:v>322.71595330739297</c:v>
                      </c:pt>
                      <c:pt idx="32">
                        <c:v>444.81481481481484</c:v>
                      </c:pt>
                      <c:pt idx="33">
                        <c:v>700.36580516898618</c:v>
                      </c:pt>
                      <c:pt idx="34">
                        <c:v>312.73846153846154</c:v>
                      </c:pt>
                      <c:pt idx="35">
                        <c:v>425.95102040816317</c:v>
                      </c:pt>
                      <c:pt idx="36">
                        <c:v>787.00967117988375</c:v>
                      </c:pt>
                      <c:pt idx="37">
                        <c:v>421.39534883720927</c:v>
                      </c:pt>
                      <c:pt idx="38">
                        <c:v>527.99999999999989</c:v>
                      </c:pt>
                      <c:pt idx="39">
                        <c:v>561.39644970414201</c:v>
                      </c:pt>
                      <c:pt idx="40">
                        <c:v>424.79513184584181</c:v>
                      </c:pt>
                      <c:pt idx="41">
                        <c:v>344.67692307692312</c:v>
                      </c:pt>
                      <c:pt idx="42">
                        <c:v>543.95000000000005</c:v>
                      </c:pt>
                      <c:pt idx="43">
                        <c:v>471</c:v>
                      </c:pt>
                      <c:pt idx="44">
                        <c:v>270.55841584158412</c:v>
                      </c:pt>
                      <c:pt idx="45">
                        <c:v>268.44186046511629</c:v>
                      </c:pt>
                      <c:pt idx="46">
                        <c:v>462.82031249999994</c:v>
                      </c:pt>
                      <c:pt idx="47">
                        <c:v>591.37131630648321</c:v>
                      </c:pt>
                      <c:pt idx="48">
                        <c:v>679.17623762376229</c:v>
                      </c:pt>
                      <c:pt idx="49">
                        <c:v>304.40080160320645</c:v>
                      </c:pt>
                      <c:pt idx="50">
                        <c:v>401.68421052631578</c:v>
                      </c:pt>
                      <c:pt idx="51">
                        <c:v>274.16634429400381</c:v>
                      </c:pt>
                      <c:pt idx="52">
                        <c:v>687.47619047619037</c:v>
                      </c:pt>
                      <c:pt idx="53">
                        <c:v>329.3279022403259</c:v>
                      </c:pt>
                      <c:pt idx="54">
                        <c:v>418.24615384615373</c:v>
                      </c:pt>
                      <c:pt idx="55">
                        <c:v>179.65503080082138</c:v>
                      </c:pt>
                      <c:pt idx="56">
                        <c:v>567.23168316831686</c:v>
                      </c:pt>
                      <c:pt idx="57">
                        <c:v>515.16167664670661</c:v>
                      </c:pt>
                      <c:pt idx="58">
                        <c:v>329.82926829268297</c:v>
                      </c:pt>
                      <c:pt idx="59">
                        <c:v>280.40864440078587</c:v>
                      </c:pt>
                      <c:pt idx="60">
                        <c:v>718.9826589595375</c:v>
                      </c:pt>
                      <c:pt idx="61">
                        <c:v>665.32053742802293</c:v>
                      </c:pt>
                      <c:pt idx="62">
                        <c:v>578.85493230174075</c:v>
                      </c:pt>
                      <c:pt idx="63">
                        <c:v>437.75147928994079</c:v>
                      </c:pt>
                      <c:pt idx="64">
                        <c:v>614.296875</c:v>
                      </c:pt>
                      <c:pt idx="65">
                        <c:v>787.92592592592609</c:v>
                      </c:pt>
                      <c:pt idx="66">
                        <c:v>762.3359999999999</c:v>
                      </c:pt>
                      <c:pt idx="67">
                        <c:v>739.0020120724347</c:v>
                      </c:pt>
                      <c:pt idx="68">
                        <c:v>1106.3907156673113</c:v>
                      </c:pt>
                      <c:pt idx="69">
                        <c:v>983.65573770491812</c:v>
                      </c:pt>
                      <c:pt idx="70">
                        <c:v>833.8780487804878</c:v>
                      </c:pt>
                      <c:pt idx="71">
                        <c:v>656.23121387283231</c:v>
                      </c:pt>
                      <c:pt idx="72">
                        <c:v>643.22862823061632</c:v>
                      </c:pt>
                      <c:pt idx="73">
                        <c:v>558.4208416833668</c:v>
                      </c:pt>
                      <c:pt idx="74">
                        <c:v>504.96969696969694</c:v>
                      </c:pt>
                      <c:pt idx="75">
                        <c:v>662.17741935483878</c:v>
                      </c:pt>
                      <c:pt idx="76">
                        <c:v>440.6320166320167</c:v>
                      </c:pt>
                      <c:pt idx="77">
                        <c:v>632.625</c:v>
                      </c:pt>
                      <c:pt idx="78">
                        <c:v>365.57647058823534</c:v>
                      </c:pt>
                      <c:pt idx="79">
                        <c:v>240.53801169590645</c:v>
                      </c:pt>
                      <c:pt idx="80">
                        <c:v>442.62576687116564</c:v>
                      </c:pt>
                      <c:pt idx="81">
                        <c:v>141.3795918367347</c:v>
                      </c:pt>
                      <c:pt idx="82">
                        <c:v>598.79999999999984</c:v>
                      </c:pt>
                      <c:pt idx="83">
                        <c:v>410.08284023668637</c:v>
                      </c:pt>
                      <c:pt idx="84">
                        <c:v>240.44357976653694</c:v>
                      </c:pt>
                      <c:pt idx="85">
                        <c:v>310.28239845261123</c:v>
                      </c:pt>
                      <c:pt idx="86">
                        <c:v>285.23076923076917</c:v>
                      </c:pt>
                      <c:pt idx="87">
                        <c:v>286.10909090909087</c:v>
                      </c:pt>
                      <c:pt idx="88">
                        <c:v>258.65369649805444</c:v>
                      </c:pt>
                      <c:pt idx="89">
                        <c:v>273.60000000000002</c:v>
                      </c:pt>
                      <c:pt idx="90">
                        <c:v>421.16205533596838</c:v>
                      </c:pt>
                      <c:pt idx="91">
                        <c:v>413.9253112033195</c:v>
                      </c:pt>
                      <c:pt idx="92">
                        <c:v>374.52499999999998</c:v>
                      </c:pt>
                      <c:pt idx="93">
                        <c:v>492.59541984732829</c:v>
                      </c:pt>
                      <c:pt idx="94">
                        <c:v>1059.945525291829</c:v>
                      </c:pt>
                      <c:pt idx="95">
                        <c:v>523.84526112185677</c:v>
                      </c:pt>
                      <c:pt idx="96">
                        <c:v>459.92307692307696</c:v>
                      </c:pt>
                      <c:pt idx="97">
                        <c:v>397.02074688796677</c:v>
                      </c:pt>
                      <c:pt idx="98">
                        <c:v>506.65384615384619</c:v>
                      </c:pt>
                      <c:pt idx="99">
                        <c:v>390.32464929859731</c:v>
                      </c:pt>
                      <c:pt idx="100">
                        <c:v>668.24124513618688</c:v>
                      </c:pt>
                      <c:pt idx="101">
                        <c:v>432.85884691848901</c:v>
                      </c:pt>
                      <c:pt idx="102">
                        <c:v>496.09090909090912</c:v>
                      </c:pt>
                      <c:pt idx="103">
                        <c:v>604.30645161290329</c:v>
                      </c:pt>
                      <c:pt idx="104">
                        <c:v>373.61904761904765</c:v>
                      </c:pt>
                      <c:pt idx="105">
                        <c:v>446.31325301204822</c:v>
                      </c:pt>
                      <c:pt idx="106">
                        <c:v>619.435294117647</c:v>
                      </c:pt>
                      <c:pt idx="107">
                        <c:v>225.90403071017275</c:v>
                      </c:pt>
                      <c:pt idx="108">
                        <c:v>536.10743801652893</c:v>
                      </c:pt>
                      <c:pt idx="109">
                        <c:v>467.43092783505153</c:v>
                      </c:pt>
                      <c:pt idx="110">
                        <c:v>122.90058479532163</c:v>
                      </c:pt>
                      <c:pt idx="111">
                        <c:v>310.5</c:v>
                      </c:pt>
                      <c:pt idx="112">
                        <c:v>77.094567404426556</c:v>
                      </c:pt>
                      <c:pt idx="113">
                        <c:v>249.95348837209303</c:v>
                      </c:pt>
                      <c:pt idx="114">
                        <c:v>851.38775510204084</c:v>
                      </c:pt>
                      <c:pt idx="115">
                        <c:v>456.87058823529418</c:v>
                      </c:pt>
                      <c:pt idx="116">
                        <c:v>273.71538461538461</c:v>
                      </c:pt>
                      <c:pt idx="117">
                        <c:v>240.67065868263472</c:v>
                      </c:pt>
                      <c:pt idx="118">
                        <c:v>172.87128712871288</c:v>
                      </c:pt>
                      <c:pt idx="119">
                        <c:v>370.73053892215569</c:v>
                      </c:pt>
                      <c:pt idx="120">
                        <c:v>288.44628099173553</c:v>
                      </c:pt>
                      <c:pt idx="121">
                        <c:v>155.04382470119521</c:v>
                      </c:pt>
                      <c:pt idx="122">
                        <c:v>341.86447638603704</c:v>
                      </c:pt>
                      <c:pt idx="123">
                        <c:v>361.29230769230776</c:v>
                      </c:pt>
                      <c:pt idx="124">
                        <c:v>529.24055666003983</c:v>
                      </c:pt>
                      <c:pt idx="125">
                        <c:v>126.62399999999998</c:v>
                      </c:pt>
                      <c:pt idx="126">
                        <c:v>148.87649402390437</c:v>
                      </c:pt>
                      <c:pt idx="127">
                        <c:v>628.70399999999995</c:v>
                      </c:pt>
                      <c:pt idx="128">
                        <c:v>409.84261036468337</c:v>
                      </c:pt>
                      <c:pt idx="129">
                        <c:v>498.49898580121709</c:v>
                      </c:pt>
                      <c:pt idx="130">
                        <c:v>422.12326043737568</c:v>
                      </c:pt>
                      <c:pt idx="131">
                        <c:v>657.57623762376238</c:v>
                      </c:pt>
                      <c:pt idx="132">
                        <c:v>494.72307692307692</c:v>
                      </c:pt>
                      <c:pt idx="133">
                        <c:v>404.23709369024857</c:v>
                      </c:pt>
                      <c:pt idx="134">
                        <c:v>756.56916996047437</c:v>
                      </c:pt>
                      <c:pt idx="135">
                        <c:v>473.48502994011977</c:v>
                      </c:pt>
                      <c:pt idx="136">
                        <c:v>540.70175438596482</c:v>
                      </c:pt>
                      <c:pt idx="137">
                        <c:v>272.85322896281798</c:v>
                      </c:pt>
                      <c:pt idx="138">
                        <c:v>411.73809523809518</c:v>
                      </c:pt>
                      <c:pt idx="139">
                        <c:v>1641.0059880239523</c:v>
                      </c:pt>
                      <c:pt idx="140">
                        <c:v>525.68588469184886</c:v>
                      </c:pt>
                      <c:pt idx="141">
                        <c:v>453.38045738045736</c:v>
                      </c:pt>
                      <c:pt idx="142">
                        <c:v>376.78571428571428</c:v>
                      </c:pt>
                      <c:pt idx="143">
                        <c:v>374.23647294589171</c:v>
                      </c:pt>
                      <c:pt idx="144">
                        <c:v>451.74269005847952</c:v>
                      </c:pt>
                      <c:pt idx="145">
                        <c:v>225.69599999999997</c:v>
                      </c:pt>
                      <c:pt idx="146">
                        <c:v>161.97520661157026</c:v>
                      </c:pt>
                      <c:pt idx="147">
                        <c:v>349.07297830374756</c:v>
                      </c:pt>
                      <c:pt idx="148">
                        <c:v>108.53118712273641</c:v>
                      </c:pt>
                      <c:pt idx="149">
                        <c:v>648.09696969696961</c:v>
                      </c:pt>
                      <c:pt idx="150">
                        <c:v>423.9116465863454</c:v>
                      </c:pt>
                      <c:pt idx="151">
                        <c:v>653.10236220472461</c:v>
                      </c:pt>
                      <c:pt idx="152">
                        <c:v>429.98811881188118</c:v>
                      </c:pt>
                      <c:pt idx="153">
                        <c:v>445.88329979879273</c:v>
                      </c:pt>
                      <c:pt idx="154">
                        <c:v>335.34959349593493</c:v>
                      </c:pt>
                      <c:pt idx="155">
                        <c:v>563.33463796477497</c:v>
                      </c:pt>
                      <c:pt idx="156">
                        <c:v>256.66399999999999</c:v>
                      </c:pt>
                      <c:pt idx="157">
                        <c:v>325.536</c:v>
                      </c:pt>
                      <c:pt idx="158">
                        <c:v>170.43269230769232</c:v>
                      </c:pt>
                      <c:pt idx="159">
                        <c:v>309.875</c:v>
                      </c:pt>
                      <c:pt idx="160">
                        <c:v>329.09381237524946</c:v>
                      </c:pt>
                      <c:pt idx="162">
                        <c:v>612.91129032258073</c:v>
                      </c:pt>
                      <c:pt idx="163">
                        <c:v>1017.0556701030928</c:v>
                      </c:pt>
                      <c:pt idx="164">
                        <c:v>791.79230769230765</c:v>
                      </c:pt>
                      <c:pt idx="165">
                        <c:v>320.83333333333331</c:v>
                      </c:pt>
                      <c:pt idx="166">
                        <c:v>401.86153846153843</c:v>
                      </c:pt>
                      <c:pt idx="167">
                        <c:v>883.00990099009891</c:v>
                      </c:pt>
                      <c:pt idx="168">
                        <c:v>300.96923076923076</c:v>
                      </c:pt>
                      <c:pt idx="169">
                        <c:v>569.23636363636354</c:v>
                      </c:pt>
                      <c:pt idx="170">
                        <c:v>431.49407114624512</c:v>
                      </c:pt>
                      <c:pt idx="171">
                        <c:v>502.74851485148514</c:v>
                      </c:pt>
                      <c:pt idx="172">
                        <c:v>252.53949903660887</c:v>
                      </c:pt>
                      <c:pt idx="173">
                        <c:v>459.07692307692309</c:v>
                      </c:pt>
                      <c:pt idx="174">
                        <c:v>347.47722772277223</c:v>
                      </c:pt>
                      <c:pt idx="175">
                        <c:v>354.54620123203279</c:v>
                      </c:pt>
                      <c:pt idx="176">
                        <c:v>676.60937499999989</c:v>
                      </c:pt>
                      <c:pt idx="177">
                        <c:v>381.54455445544551</c:v>
                      </c:pt>
                      <c:pt idx="178">
                        <c:v>329.12307692307701</c:v>
                      </c:pt>
                      <c:pt idx="179">
                        <c:v>404.05833333333334</c:v>
                      </c:pt>
                      <c:pt idx="180">
                        <c:v>310.27530364372478</c:v>
                      </c:pt>
                      <c:pt idx="181">
                        <c:v>295.25954198473283</c:v>
                      </c:pt>
                      <c:pt idx="182">
                        <c:v>429.26274509803926</c:v>
                      </c:pt>
                      <c:pt idx="183">
                        <c:v>311.11203319502067</c:v>
                      </c:pt>
                      <c:pt idx="184">
                        <c:v>316.07984031936127</c:v>
                      </c:pt>
                      <c:pt idx="185">
                        <c:v>390.66666666666669</c:v>
                      </c:pt>
                      <c:pt idx="186">
                        <c:v>543.52795031055894</c:v>
                      </c:pt>
                      <c:pt idx="187">
                        <c:v>352.25196850393695</c:v>
                      </c:pt>
                      <c:pt idx="188">
                        <c:v>432.58181818181805</c:v>
                      </c:pt>
                      <c:pt idx="189">
                        <c:v>256.07797270955166</c:v>
                      </c:pt>
                      <c:pt idx="190">
                        <c:v>149.29599999999999</c:v>
                      </c:pt>
                      <c:pt idx="191">
                        <c:v>84.604081632653063</c:v>
                      </c:pt>
                      <c:pt idx="192">
                        <c:v>152.77600000000001</c:v>
                      </c:pt>
                      <c:pt idx="193">
                        <c:v>316.42519685039372</c:v>
                      </c:pt>
                      <c:pt idx="194">
                        <c:v>103.2887189292543</c:v>
                      </c:pt>
                      <c:pt idx="195">
                        <c:v>348.5267489711934</c:v>
                      </c:pt>
                      <c:pt idx="196">
                        <c:v>258.40816326530614</c:v>
                      </c:pt>
                      <c:pt idx="197">
                        <c:v>826.09716599190278</c:v>
                      </c:pt>
                      <c:pt idx="198">
                        <c:v>140.41732283464566</c:v>
                      </c:pt>
                      <c:pt idx="199">
                        <c:v>341.9163498098859</c:v>
                      </c:pt>
                      <c:pt idx="200">
                        <c:v>616.28571428571433</c:v>
                      </c:pt>
                      <c:pt idx="201">
                        <c:v>510.95652173913044</c:v>
                      </c:pt>
                      <c:pt idx="205">
                        <c:v>380.05714285714288</c:v>
                      </c:pt>
                      <c:pt idx="206">
                        <c:v>435.1480730223123</c:v>
                      </c:pt>
                      <c:pt idx="207">
                        <c:v>408.41568627450982</c:v>
                      </c:pt>
                      <c:pt idx="208">
                        <c:v>442.27897838899804</c:v>
                      </c:pt>
                      <c:pt idx="209">
                        <c:v>297.65853658536582</c:v>
                      </c:pt>
                      <c:pt idx="210">
                        <c:v>430.05231388329975</c:v>
                      </c:pt>
                      <c:pt idx="211">
                        <c:v>369.78842315369269</c:v>
                      </c:pt>
                      <c:pt idx="212">
                        <c:v>620.28513238289202</c:v>
                      </c:pt>
                      <c:pt idx="213">
                        <c:v>332.52800000000002</c:v>
                      </c:pt>
                      <c:pt idx="214">
                        <c:v>444.93581780538301</c:v>
                      </c:pt>
                      <c:pt idx="215">
                        <c:v>371.94584139264987</c:v>
                      </c:pt>
                      <c:pt idx="216">
                        <c:v>300.81135902636919</c:v>
                      </c:pt>
                      <c:pt idx="217">
                        <c:v>321.18577075098818</c:v>
                      </c:pt>
                      <c:pt idx="218">
                        <c:v>322.9980582524272</c:v>
                      </c:pt>
                      <c:pt idx="219">
                        <c:v>364.27364185110667</c:v>
                      </c:pt>
                      <c:pt idx="220">
                        <c:v>236.4780876494024</c:v>
                      </c:pt>
                      <c:pt idx="221">
                        <c:v>362.42741935483872</c:v>
                      </c:pt>
                      <c:pt idx="222">
                        <c:v>517.01587301587313</c:v>
                      </c:pt>
                      <c:pt idx="223">
                        <c:v>267.89147286821702</c:v>
                      </c:pt>
                      <c:pt idx="224">
                        <c:v>444.48627450980405</c:v>
                      </c:pt>
                      <c:pt idx="225">
                        <c:v>562.57480314960628</c:v>
                      </c:pt>
                      <c:pt idx="226">
                        <c:v>545.17092337917495</c:v>
                      </c:pt>
                      <c:pt idx="227">
                        <c:v>382.01632653061222</c:v>
                      </c:pt>
                      <c:pt idx="228">
                        <c:v>342.28920570264762</c:v>
                      </c:pt>
                      <c:pt idx="232">
                        <c:v>165.23770491803273</c:v>
                      </c:pt>
                      <c:pt idx="233">
                        <c:v>179.67901234567901</c:v>
                      </c:pt>
                      <c:pt idx="234">
                        <c:v>50.171428571428571</c:v>
                      </c:pt>
                      <c:pt idx="235">
                        <c:v>252.67583497053042</c:v>
                      </c:pt>
                      <c:pt idx="236">
                        <c:v>238.27983539094652</c:v>
                      </c:pt>
                      <c:pt idx="237">
                        <c:v>239</c:v>
                      </c:pt>
                      <c:pt idx="238">
                        <c:v>141.27967806841045</c:v>
                      </c:pt>
                      <c:pt idx="239">
                        <c:v>77.188349514563114</c:v>
                      </c:pt>
                      <c:pt idx="240">
                        <c:v>73.280632411067188</c:v>
                      </c:pt>
                      <c:pt idx="241">
                        <c:v>182.91050583657588</c:v>
                      </c:pt>
                      <c:pt idx="242">
                        <c:v>272.21747572815536</c:v>
                      </c:pt>
                      <c:pt idx="243">
                        <c:v>281.62845849802375</c:v>
                      </c:pt>
                      <c:pt idx="244">
                        <c:v>431.01945525291831</c:v>
                      </c:pt>
                      <c:pt idx="245">
                        <c:v>272.92500000000001</c:v>
                      </c:pt>
                      <c:pt idx="246">
                        <c:v>529.9921875</c:v>
                      </c:pt>
                      <c:pt idx="247">
                        <c:v>331.87755102040819</c:v>
                      </c:pt>
                      <c:pt idx="248">
                        <c:v>219.77343749999997</c:v>
                      </c:pt>
                      <c:pt idx="249">
                        <c:v>279.99999999999994</c:v>
                      </c:pt>
                      <c:pt idx="250">
                        <c:v>352.73239436619718</c:v>
                      </c:pt>
                      <c:pt idx="251">
                        <c:v>539.1796875</c:v>
                      </c:pt>
                      <c:pt idx="252">
                        <c:v>323.71014492753625</c:v>
                      </c:pt>
                      <c:pt idx="253">
                        <c:v>343.51004016064257</c:v>
                      </c:pt>
                      <c:pt idx="254">
                        <c:v>399.87628865979377</c:v>
                      </c:pt>
                      <c:pt idx="255">
                        <c:v>597.77949709864617</c:v>
                      </c:pt>
                      <c:pt idx="256">
                        <c:v>466.36575875486375</c:v>
                      </c:pt>
                      <c:pt idx="257">
                        <c:v>343.72557172557174</c:v>
                      </c:pt>
                      <c:pt idx="258">
                        <c:v>326.71875</c:v>
                      </c:pt>
                      <c:pt idx="259">
                        <c:v>442.32283464566933</c:v>
                      </c:pt>
                      <c:pt idx="260">
                        <c:v>467.66601941747575</c:v>
                      </c:pt>
                      <c:pt idx="261">
                        <c:v>295.08316430020284</c:v>
                      </c:pt>
                      <c:pt idx="262">
                        <c:v>333.56378600823047</c:v>
                      </c:pt>
                      <c:pt idx="263">
                        <c:v>323.14285714285722</c:v>
                      </c:pt>
                      <c:pt idx="264">
                        <c:v>423.74380165289261</c:v>
                      </c:pt>
                      <c:pt idx="265">
                        <c:v>349.86512524084776</c:v>
                      </c:pt>
                      <c:pt idx="266">
                        <c:v>223.19215686274509</c:v>
                      </c:pt>
                      <c:pt idx="267">
                        <c:v>280.94308943089425</c:v>
                      </c:pt>
                      <c:pt idx="268">
                        <c:v>485.01244813278015</c:v>
                      </c:pt>
                      <c:pt idx="269">
                        <c:v>231.620618556701</c:v>
                      </c:pt>
                      <c:pt idx="270">
                        <c:v>286.07843137254906</c:v>
                      </c:pt>
                      <c:pt idx="271">
                        <c:v>254.19253438113947</c:v>
                      </c:pt>
                      <c:pt idx="272">
                        <c:v>434.13758723828516</c:v>
                      </c:pt>
                      <c:pt idx="273">
                        <c:v>252.86105675146769</c:v>
                      </c:pt>
                      <c:pt idx="274">
                        <c:v>238.33333333333337</c:v>
                      </c:pt>
                      <c:pt idx="275">
                        <c:v>210.67968749999997</c:v>
                      </c:pt>
                      <c:pt idx="276">
                        <c:v>202.97233201581028</c:v>
                      </c:pt>
                      <c:pt idx="277">
                        <c:v>164.82328482328484</c:v>
                      </c:pt>
                      <c:pt idx="278">
                        <c:v>304.9673704414588</c:v>
                      </c:pt>
                      <c:pt idx="279">
                        <c:v>203.77777777777777</c:v>
                      </c:pt>
                      <c:pt idx="280">
                        <c:v>6122.1461538461535</c:v>
                      </c:pt>
                      <c:pt idx="281">
                        <c:v>244.08080808080803</c:v>
                      </c:pt>
                      <c:pt idx="282">
                        <c:v>305.27524752475239</c:v>
                      </c:pt>
                      <c:pt idx="283">
                        <c:v>302.52716297786719</c:v>
                      </c:pt>
                      <c:pt idx="284">
                        <c:v>222.09486166007903</c:v>
                      </c:pt>
                      <c:pt idx="285">
                        <c:v>260.62985685071573</c:v>
                      </c:pt>
                      <c:pt idx="286">
                        <c:v>370.89820359281441</c:v>
                      </c:pt>
                      <c:pt idx="287">
                        <c:v>229.59509202453989</c:v>
                      </c:pt>
                      <c:pt idx="288">
                        <c:v>265.07438016528926</c:v>
                      </c:pt>
                      <c:pt idx="289">
                        <c:v>320.04809619238478</c:v>
                      </c:pt>
                      <c:pt idx="290">
                        <c:v>215.15918367346939</c:v>
                      </c:pt>
                      <c:pt idx="291">
                        <c:v>3583.0096711798838</c:v>
                      </c:pt>
                      <c:pt idx="292">
                        <c:v>379.51239669421483</c:v>
                      </c:pt>
                      <c:pt idx="293">
                        <c:v>430.90763052208837</c:v>
                      </c:pt>
                      <c:pt idx="294">
                        <c:v>587.78336557059959</c:v>
                      </c:pt>
                      <c:pt idx="295">
                        <c:v>542.85365853658539</c:v>
                      </c:pt>
                      <c:pt idx="296">
                        <c:v>446.49612403100775</c:v>
                      </c:pt>
                      <c:pt idx="297">
                        <c:v>266.81081081081084</c:v>
                      </c:pt>
                      <c:pt idx="298">
                        <c:v>565.55465587044546</c:v>
                      </c:pt>
                      <c:pt idx="299">
                        <c:v>423.50617283950623</c:v>
                      </c:pt>
                      <c:pt idx="300">
                        <c:v>437.10671936758894</c:v>
                      </c:pt>
                      <c:pt idx="301">
                        <c:v>415.39879759519039</c:v>
                      </c:pt>
                      <c:pt idx="302">
                        <c:v>375.6392156862745</c:v>
                      </c:pt>
                      <c:pt idx="303">
                        <c:v>325.46825396825403</c:v>
                      </c:pt>
                      <c:pt idx="304">
                        <c:v>239.20628683693513</c:v>
                      </c:pt>
                      <c:pt idx="305">
                        <c:v>308.09430255402748</c:v>
                      </c:pt>
                      <c:pt idx="306">
                        <c:v>533.62524654832339</c:v>
                      </c:pt>
                      <c:pt idx="307">
                        <c:v>472.85490196078433</c:v>
                      </c:pt>
                      <c:pt idx="308">
                        <c:v>279.85242718446602</c:v>
                      </c:pt>
                      <c:pt idx="309">
                        <c:v>653.06153846153836</c:v>
                      </c:pt>
                      <c:pt idx="310">
                        <c:v>606.03536345776024</c:v>
                      </c:pt>
                      <c:pt idx="311">
                        <c:v>211.80799999999996</c:v>
                      </c:pt>
                      <c:pt idx="312">
                        <c:v>544.95967741935488</c:v>
                      </c:pt>
                      <c:pt idx="313">
                        <c:v>585.56626506024111</c:v>
                      </c:pt>
                      <c:pt idx="314">
                        <c:v>623.20155038759697</c:v>
                      </c:pt>
                      <c:pt idx="315">
                        <c:v>478.20123203285425</c:v>
                      </c:pt>
                      <c:pt idx="316">
                        <c:v>6569.1000000000013</c:v>
                      </c:pt>
                      <c:pt idx="317">
                        <c:v>539.58452138492873</c:v>
                      </c:pt>
                      <c:pt idx="318">
                        <c:v>543.96101364522428</c:v>
                      </c:pt>
                      <c:pt idx="319">
                        <c:v>10838.385542168675</c:v>
                      </c:pt>
                      <c:pt idx="320">
                        <c:v>744.53281853281862</c:v>
                      </c:pt>
                      <c:pt idx="321">
                        <c:v>566.03891050583661</c:v>
                      </c:pt>
                      <c:pt idx="322">
                        <c:v>568.01612903225816</c:v>
                      </c:pt>
                      <c:pt idx="323">
                        <c:v>792.52485089463232</c:v>
                      </c:pt>
                      <c:pt idx="324">
                        <c:v>436.60040567951324</c:v>
                      </c:pt>
                      <c:pt idx="325">
                        <c:v>488.15473887814312</c:v>
                      </c:pt>
                      <c:pt idx="326">
                        <c:v>463.88095238095235</c:v>
                      </c:pt>
                      <c:pt idx="327">
                        <c:v>319.26760563380282</c:v>
                      </c:pt>
                      <c:pt idx="328">
                        <c:v>310.89344262295083</c:v>
                      </c:pt>
                      <c:pt idx="329">
                        <c:v>634.6029106029107</c:v>
                      </c:pt>
                      <c:pt idx="330">
                        <c:v>1066.7177419354839</c:v>
                      </c:pt>
                      <c:pt idx="331">
                        <c:v>623.10000000000014</c:v>
                      </c:pt>
                      <c:pt idx="332">
                        <c:v>600.02307692307704</c:v>
                      </c:pt>
                      <c:pt idx="333">
                        <c:v>1099.8199608610569</c:v>
                      </c:pt>
                      <c:pt idx="334">
                        <c:v>550.57831325301208</c:v>
                      </c:pt>
                      <c:pt idx="335">
                        <c:v>473.37848605577693</c:v>
                      </c:pt>
                      <c:pt idx="336">
                        <c:v>402.26720647773283</c:v>
                      </c:pt>
                      <c:pt idx="337">
                        <c:v>957.44421906693719</c:v>
                      </c:pt>
                      <c:pt idx="338">
                        <c:v>474.17821782178214</c:v>
                      </c:pt>
                      <c:pt idx="339">
                        <c:v>345.01639344262293</c:v>
                      </c:pt>
                      <c:pt idx="340">
                        <c:v>528.8355899419729</c:v>
                      </c:pt>
                      <c:pt idx="341">
                        <c:v>443.62934362934368</c:v>
                      </c:pt>
                      <c:pt idx="342">
                        <c:v>490.01964636542243</c:v>
                      </c:pt>
                      <c:pt idx="343">
                        <c:v>349.17460317460319</c:v>
                      </c:pt>
                      <c:pt idx="344">
                        <c:v>448.67628865979378</c:v>
                      </c:pt>
                      <c:pt idx="345">
                        <c:v>850.63846153846146</c:v>
                      </c:pt>
                      <c:pt idx="346">
                        <c:v>432.63905325443784</c:v>
                      </c:pt>
                      <c:pt idx="347">
                        <c:v>465.62448979591846</c:v>
                      </c:pt>
                      <c:pt idx="348">
                        <c:v>474.62548262548262</c:v>
                      </c:pt>
                      <c:pt idx="349">
                        <c:v>714.49710982658962</c:v>
                      </c:pt>
                      <c:pt idx="350">
                        <c:v>486</c:v>
                      </c:pt>
                      <c:pt idx="351">
                        <c:v>402.44354838709671</c:v>
                      </c:pt>
                      <c:pt idx="352">
                        <c:v>324.60000000000002</c:v>
                      </c:pt>
                      <c:pt idx="353">
                        <c:v>443.02702702702703</c:v>
                      </c:pt>
                      <c:pt idx="354">
                        <c:v>429.6</c:v>
                      </c:pt>
                      <c:pt idx="355">
                        <c:v>590.55468749999989</c:v>
                      </c:pt>
                      <c:pt idx="356">
                        <c:v>564.04897959183666</c:v>
                      </c:pt>
                      <c:pt idx="357">
                        <c:v>630.30115830115835</c:v>
                      </c:pt>
                      <c:pt idx="358">
                        <c:v>549.96518375241772</c:v>
                      </c:pt>
                      <c:pt idx="359">
                        <c:v>367.36153846153843</c:v>
                      </c:pt>
                      <c:pt idx="360">
                        <c:v>463.05058365758754</c:v>
                      </c:pt>
                      <c:pt idx="361">
                        <c:v>565.5092783505155</c:v>
                      </c:pt>
                      <c:pt idx="362">
                        <c:v>602.34024896265555</c:v>
                      </c:pt>
                      <c:pt idx="363">
                        <c:v>533.33333333333337</c:v>
                      </c:pt>
                      <c:pt idx="364">
                        <c:v>470.44166666666655</c:v>
                      </c:pt>
                      <c:pt idx="365">
                        <c:v>410.06557377049171</c:v>
                      </c:pt>
                      <c:pt idx="366">
                        <c:v>445.88007736943911</c:v>
                      </c:pt>
                      <c:pt idx="367">
                        <c:v>351.70656370656371</c:v>
                      </c:pt>
                      <c:pt idx="368">
                        <c:v>339.10843373493975</c:v>
                      </c:pt>
                      <c:pt idx="369">
                        <c:v>504.76893203883509</c:v>
                      </c:pt>
                      <c:pt idx="370">
                        <c:v>572.70134874759151</c:v>
                      </c:pt>
                      <c:pt idx="371">
                        <c:v>381.35188866799206</c:v>
                      </c:pt>
                      <c:pt idx="372">
                        <c:v>496.33884297520655</c:v>
                      </c:pt>
                      <c:pt idx="373">
                        <c:v>391.80000000000007</c:v>
                      </c:pt>
                      <c:pt idx="374">
                        <c:v>630.2284569138277</c:v>
                      </c:pt>
                      <c:pt idx="375">
                        <c:v>646.55621301775147</c:v>
                      </c:pt>
                      <c:pt idx="376">
                        <c:v>470.16279069767444</c:v>
                      </c:pt>
                      <c:pt idx="377">
                        <c:v>516.58939096267193</c:v>
                      </c:pt>
                      <c:pt idx="378">
                        <c:v>338.13333333333333</c:v>
                      </c:pt>
                      <c:pt idx="379">
                        <c:v>528.16096579476857</c:v>
                      </c:pt>
                      <c:pt idx="380">
                        <c:v>586.7111984282908</c:v>
                      </c:pt>
                      <c:pt idx="381">
                        <c:v>387.21616161616163</c:v>
                      </c:pt>
                      <c:pt idx="382">
                        <c:v>621.80281690140851</c:v>
                      </c:pt>
                      <c:pt idx="383">
                        <c:v>292.8604651162791</c:v>
                      </c:pt>
                      <c:pt idx="384">
                        <c:v>253.39708939708942</c:v>
                      </c:pt>
                      <c:pt idx="385">
                        <c:v>495.32812499999994</c:v>
                      </c:pt>
                      <c:pt idx="386">
                        <c:v>480.97864077669908</c:v>
                      </c:pt>
                      <c:pt idx="387">
                        <c:v>263.30501930501936</c:v>
                      </c:pt>
                      <c:pt idx="388">
                        <c:v>428.29482071713147</c:v>
                      </c:pt>
                      <c:pt idx="389">
                        <c:v>632.59523809523796</c:v>
                      </c:pt>
                      <c:pt idx="390">
                        <c:v>814.39840637450197</c:v>
                      </c:pt>
                      <c:pt idx="391">
                        <c:v>418.10141987829616</c:v>
                      </c:pt>
                      <c:pt idx="392">
                        <c:v>188.16826003824093</c:v>
                      </c:pt>
                      <c:pt idx="393">
                        <c:v>560.2380952380953</c:v>
                      </c:pt>
                      <c:pt idx="394">
                        <c:v>350.2268041237113</c:v>
                      </c:pt>
                      <c:pt idx="395">
                        <c:v>751.22981366459601</c:v>
                      </c:pt>
                      <c:pt idx="396">
                        <c:v>485.45664739884393</c:v>
                      </c:pt>
                      <c:pt idx="397">
                        <c:v>394.5497076023392</c:v>
                      </c:pt>
                      <c:pt idx="398">
                        <c:v>224.42914979757086</c:v>
                      </c:pt>
                      <c:pt idx="399">
                        <c:v>333.62962962962968</c:v>
                      </c:pt>
                      <c:pt idx="400">
                        <c:v>482.39534883720927</c:v>
                      </c:pt>
                      <c:pt idx="401">
                        <c:v>878.94912825411984</c:v>
                      </c:pt>
                      <c:pt idx="402">
                        <c:v>312.9677419354839</c:v>
                      </c:pt>
                      <c:pt idx="403">
                        <c:v>223.88844621513945</c:v>
                      </c:pt>
                      <c:pt idx="404">
                        <c:v>545.56878850102657</c:v>
                      </c:pt>
                      <c:pt idx="405">
                        <c:v>300.42436149312374</c:v>
                      </c:pt>
                      <c:pt idx="406">
                        <c:v>329.70491803278685</c:v>
                      </c:pt>
                      <c:pt idx="407">
                        <c:v>448.4076923076924</c:v>
                      </c:pt>
                      <c:pt idx="408">
                        <c:v>253.08670520231215</c:v>
                      </c:pt>
                      <c:pt idx="409">
                        <c:v>478.39024390243907</c:v>
                      </c:pt>
                      <c:pt idx="410">
                        <c:v>286.6100386100386</c:v>
                      </c:pt>
                      <c:pt idx="411">
                        <c:v>153.92621359223301</c:v>
                      </c:pt>
                      <c:pt idx="412">
                        <c:v>245.43307086614178</c:v>
                      </c:pt>
                      <c:pt idx="413">
                        <c:v>295.92277992277997</c:v>
                      </c:pt>
                      <c:pt idx="414">
                        <c:v>496.73372781065075</c:v>
                      </c:pt>
                      <c:pt idx="415">
                        <c:v>267.9150579150579</c:v>
                      </c:pt>
                      <c:pt idx="416">
                        <c:v>345.43873517786568</c:v>
                      </c:pt>
                      <c:pt idx="417">
                        <c:v>274.6062992125984</c:v>
                      </c:pt>
                      <c:pt idx="418">
                        <c:v>431.64285714285711</c:v>
                      </c:pt>
                      <c:pt idx="419">
                        <c:v>440.8062622309198</c:v>
                      </c:pt>
                      <c:pt idx="420">
                        <c:v>343.27906976744191</c:v>
                      </c:pt>
                      <c:pt idx="421">
                        <c:v>242.17322834645668</c:v>
                      </c:pt>
                      <c:pt idx="422">
                        <c:v>495.90697674418607</c:v>
                      </c:pt>
                      <c:pt idx="423">
                        <c:v>175.56923076923076</c:v>
                      </c:pt>
                      <c:pt idx="424">
                        <c:v>651.90697674418607</c:v>
                      </c:pt>
                      <c:pt idx="425">
                        <c:v>413.16306483300588</c:v>
                      </c:pt>
                      <c:pt idx="426">
                        <c:v>437.06614785992218</c:v>
                      </c:pt>
                      <c:pt idx="427">
                        <c:v>327.72815533980582</c:v>
                      </c:pt>
                      <c:pt idx="428">
                        <c:v>561.47001934235971</c:v>
                      </c:pt>
                      <c:pt idx="429">
                        <c:v>279.6458752515091</c:v>
                      </c:pt>
                      <c:pt idx="430">
                        <c:v>282.01192842942351</c:v>
                      </c:pt>
                      <c:pt idx="431">
                        <c:v>265.78723404255317</c:v>
                      </c:pt>
                      <c:pt idx="432">
                        <c:v>231.66141732283469</c:v>
                      </c:pt>
                      <c:pt idx="433">
                        <c:v>243.99999999999994</c:v>
                      </c:pt>
                      <c:pt idx="434">
                        <c:v>295.10204081632651</c:v>
                      </c:pt>
                      <c:pt idx="435">
                        <c:v>177.18604651162789</c:v>
                      </c:pt>
                      <c:pt idx="436">
                        <c:v>288.35856573705183</c:v>
                      </c:pt>
                      <c:pt idx="437">
                        <c:v>570.45086705202311</c:v>
                      </c:pt>
                      <c:pt idx="438">
                        <c:v>179.82716049382719</c:v>
                      </c:pt>
                      <c:pt idx="439">
                        <c:v>5923.5289575289571</c:v>
                      </c:pt>
                      <c:pt idx="440">
                        <c:v>351.35907335907336</c:v>
                      </c:pt>
                      <c:pt idx="441">
                        <c:v>174.64503042596348</c:v>
                      </c:pt>
                      <c:pt idx="442">
                        <c:v>330.73972602739724</c:v>
                      </c:pt>
                      <c:pt idx="443">
                        <c:v>304.87861271676297</c:v>
                      </c:pt>
                      <c:pt idx="444">
                        <c:v>86.508333333333326</c:v>
                      </c:pt>
                      <c:pt idx="445">
                        <c:v>157.75869120654397</c:v>
                      </c:pt>
                      <c:pt idx="446">
                        <c:v>430.90476190476187</c:v>
                      </c:pt>
                      <c:pt idx="447">
                        <c:v>330.42940038684719</c:v>
                      </c:pt>
                      <c:pt idx="448">
                        <c:v>396.77108433734946</c:v>
                      </c:pt>
                      <c:pt idx="449">
                        <c:v>330.77499999999998</c:v>
                      </c:pt>
                      <c:pt idx="450">
                        <c:v>214.60580912863068</c:v>
                      </c:pt>
                      <c:pt idx="451">
                        <c:v>702.98265895953762</c:v>
                      </c:pt>
                      <c:pt idx="452">
                        <c:v>420.18461538461537</c:v>
                      </c:pt>
                      <c:pt idx="453">
                        <c:v>1497.4980694980693</c:v>
                      </c:pt>
                      <c:pt idx="454">
                        <c:v>566.32577319587631</c:v>
                      </c:pt>
                      <c:pt idx="455">
                        <c:v>338.09218436873743</c:v>
                      </c:pt>
                      <c:pt idx="456">
                        <c:v>225.0871369294606</c:v>
                      </c:pt>
                      <c:pt idx="457">
                        <c:v>113.2475633528265</c:v>
                      </c:pt>
                      <c:pt idx="458">
                        <c:v>177.71900826446281</c:v>
                      </c:pt>
                      <c:pt idx="459">
                        <c:v>180.08196721311475</c:v>
                      </c:pt>
                      <c:pt idx="460">
                        <c:v>148.37227722772275</c:v>
                      </c:pt>
                      <c:pt idx="461">
                        <c:v>256.52674897119346</c:v>
                      </c:pt>
                      <c:pt idx="462">
                        <c:v>202.51764705882351</c:v>
                      </c:pt>
                      <c:pt idx="463">
                        <c:v>210.39207920792077</c:v>
                      </c:pt>
                      <c:pt idx="464">
                        <c:v>153.86335403726707</c:v>
                      </c:pt>
                      <c:pt idx="465">
                        <c:v>90.129554655870436</c:v>
                      </c:pt>
                      <c:pt idx="466">
                        <c:v>290.19883040935673</c:v>
                      </c:pt>
                      <c:pt idx="467">
                        <c:v>289.87351778656125</c:v>
                      </c:pt>
                      <c:pt idx="468">
                        <c:v>119.41104294478528</c:v>
                      </c:pt>
                      <c:pt idx="469">
                        <c:v>229.87722772277226</c:v>
                      </c:pt>
                      <c:pt idx="470">
                        <c:v>176.51302605210421</c:v>
                      </c:pt>
                      <c:pt idx="471">
                        <c:v>295.60914760914767</c:v>
                      </c:pt>
                      <c:pt idx="472">
                        <c:v>559.79032258064535</c:v>
                      </c:pt>
                      <c:pt idx="473">
                        <c:v>325.44195519348267</c:v>
                      </c:pt>
                      <c:pt idx="474">
                        <c:v>230.98265895953756</c:v>
                      </c:pt>
                      <c:pt idx="475">
                        <c:v>262.53306613226448</c:v>
                      </c:pt>
                      <c:pt idx="476">
                        <c:v>231.09826589595372</c:v>
                      </c:pt>
                      <c:pt idx="477">
                        <c:v>152.82490272373539</c:v>
                      </c:pt>
                      <c:pt idx="478">
                        <c:v>282.04958677685948</c:v>
                      </c:pt>
                      <c:pt idx="479">
                        <c:v>253.34161490683223</c:v>
                      </c:pt>
                      <c:pt idx="480">
                        <c:v>225.96774193548387</c:v>
                      </c:pt>
                      <c:pt idx="481">
                        <c:v>51.984282907662084</c:v>
                      </c:pt>
                      <c:pt idx="482">
                        <c:v>321.70974155069581</c:v>
                      </c:pt>
                      <c:pt idx="483">
                        <c:v>294.17751479289939</c:v>
                      </c:pt>
                      <c:pt idx="484">
                        <c:v>135.5702479338843</c:v>
                      </c:pt>
                      <c:pt idx="485">
                        <c:v>327.40119760479041</c:v>
                      </c:pt>
                      <c:pt idx="486">
                        <c:v>326.14368932038832</c:v>
                      </c:pt>
                      <c:pt idx="487">
                        <c:v>115.75384615384615</c:v>
                      </c:pt>
                      <c:pt idx="488">
                        <c:v>136.76494023904382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6B-410E-94C8-53D87F52EED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 data'!$H$1</c15:sqref>
                        </c15:formulaRef>
                      </c:ext>
                    </c:extLst>
                    <c:strCache>
                      <c:ptCount val="1"/>
                      <c:pt idx="0">
                        <c:v>Spruce Progesterone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 data'!$F$2:$F$490</c15:sqref>
                        </c15:formulaRef>
                      </c:ext>
                    </c:extLst>
                    <c:numCache>
                      <c:formatCode>m/d/yyyy</c:formatCode>
                      <c:ptCount val="489"/>
                      <c:pt idx="0">
                        <c:v>42097</c:v>
                      </c:pt>
                      <c:pt idx="1">
                        <c:v>42098</c:v>
                      </c:pt>
                      <c:pt idx="2">
                        <c:v>42099</c:v>
                      </c:pt>
                      <c:pt idx="3">
                        <c:v>42100</c:v>
                      </c:pt>
                      <c:pt idx="4">
                        <c:v>42101</c:v>
                      </c:pt>
                      <c:pt idx="5">
                        <c:v>42102</c:v>
                      </c:pt>
                      <c:pt idx="6">
                        <c:v>42103</c:v>
                      </c:pt>
                      <c:pt idx="7">
                        <c:v>42104</c:v>
                      </c:pt>
                      <c:pt idx="8">
                        <c:v>42105</c:v>
                      </c:pt>
                      <c:pt idx="9">
                        <c:v>42106</c:v>
                      </c:pt>
                      <c:pt idx="10">
                        <c:v>42107</c:v>
                      </c:pt>
                      <c:pt idx="11">
                        <c:v>42108</c:v>
                      </c:pt>
                      <c:pt idx="12">
                        <c:v>42109</c:v>
                      </c:pt>
                      <c:pt idx="13">
                        <c:v>42111</c:v>
                      </c:pt>
                      <c:pt idx="14">
                        <c:v>42112</c:v>
                      </c:pt>
                      <c:pt idx="15">
                        <c:v>42113</c:v>
                      </c:pt>
                      <c:pt idx="16">
                        <c:v>42114</c:v>
                      </c:pt>
                      <c:pt idx="17">
                        <c:v>42115</c:v>
                      </c:pt>
                      <c:pt idx="18">
                        <c:v>42116</c:v>
                      </c:pt>
                      <c:pt idx="19">
                        <c:v>42117</c:v>
                      </c:pt>
                      <c:pt idx="20">
                        <c:v>42118</c:v>
                      </c:pt>
                      <c:pt idx="21">
                        <c:v>42119</c:v>
                      </c:pt>
                      <c:pt idx="22">
                        <c:v>42120</c:v>
                      </c:pt>
                      <c:pt idx="23">
                        <c:v>42121</c:v>
                      </c:pt>
                      <c:pt idx="24">
                        <c:v>42122</c:v>
                      </c:pt>
                      <c:pt idx="25">
                        <c:v>42125</c:v>
                      </c:pt>
                      <c:pt idx="26">
                        <c:v>42126</c:v>
                      </c:pt>
                      <c:pt idx="27">
                        <c:v>42127</c:v>
                      </c:pt>
                      <c:pt idx="28">
                        <c:v>42128</c:v>
                      </c:pt>
                      <c:pt idx="29">
                        <c:v>42129</c:v>
                      </c:pt>
                      <c:pt idx="30">
                        <c:v>42130</c:v>
                      </c:pt>
                      <c:pt idx="31">
                        <c:v>42131</c:v>
                      </c:pt>
                      <c:pt idx="32">
                        <c:v>42132</c:v>
                      </c:pt>
                      <c:pt idx="33">
                        <c:v>42133</c:v>
                      </c:pt>
                      <c:pt idx="34">
                        <c:v>42134</c:v>
                      </c:pt>
                      <c:pt idx="35">
                        <c:v>42135</c:v>
                      </c:pt>
                      <c:pt idx="36">
                        <c:v>42136</c:v>
                      </c:pt>
                      <c:pt idx="37">
                        <c:v>42138</c:v>
                      </c:pt>
                      <c:pt idx="38">
                        <c:v>42139</c:v>
                      </c:pt>
                      <c:pt idx="39">
                        <c:v>42140</c:v>
                      </c:pt>
                      <c:pt idx="40">
                        <c:v>42141</c:v>
                      </c:pt>
                      <c:pt idx="41">
                        <c:v>42142</c:v>
                      </c:pt>
                      <c:pt idx="42">
                        <c:v>42143</c:v>
                      </c:pt>
                      <c:pt idx="43">
                        <c:v>42144</c:v>
                      </c:pt>
                      <c:pt idx="44">
                        <c:v>42145</c:v>
                      </c:pt>
                      <c:pt idx="45">
                        <c:v>42146</c:v>
                      </c:pt>
                      <c:pt idx="46">
                        <c:v>42147</c:v>
                      </c:pt>
                      <c:pt idx="47">
                        <c:v>42148</c:v>
                      </c:pt>
                      <c:pt idx="48">
                        <c:v>42149</c:v>
                      </c:pt>
                      <c:pt idx="49">
                        <c:v>42150</c:v>
                      </c:pt>
                      <c:pt idx="50">
                        <c:v>42151</c:v>
                      </c:pt>
                      <c:pt idx="51">
                        <c:v>42152</c:v>
                      </c:pt>
                      <c:pt idx="52">
                        <c:v>42153</c:v>
                      </c:pt>
                      <c:pt idx="53">
                        <c:v>42154</c:v>
                      </c:pt>
                      <c:pt idx="54">
                        <c:v>42155</c:v>
                      </c:pt>
                      <c:pt idx="55">
                        <c:v>42156</c:v>
                      </c:pt>
                      <c:pt idx="56">
                        <c:v>42158</c:v>
                      </c:pt>
                      <c:pt idx="57">
                        <c:v>42159</c:v>
                      </c:pt>
                      <c:pt idx="58">
                        <c:v>42160</c:v>
                      </c:pt>
                      <c:pt idx="59">
                        <c:v>42161</c:v>
                      </c:pt>
                      <c:pt idx="60">
                        <c:v>42162</c:v>
                      </c:pt>
                      <c:pt idx="61">
                        <c:v>42163</c:v>
                      </c:pt>
                      <c:pt idx="62">
                        <c:v>42164</c:v>
                      </c:pt>
                      <c:pt idx="63">
                        <c:v>42165</c:v>
                      </c:pt>
                      <c:pt idx="64">
                        <c:v>42166</c:v>
                      </c:pt>
                      <c:pt idx="65">
                        <c:v>42167</c:v>
                      </c:pt>
                      <c:pt idx="66">
                        <c:v>42168</c:v>
                      </c:pt>
                      <c:pt idx="67">
                        <c:v>42169</c:v>
                      </c:pt>
                      <c:pt idx="68">
                        <c:v>42170</c:v>
                      </c:pt>
                      <c:pt idx="69">
                        <c:v>42171</c:v>
                      </c:pt>
                      <c:pt idx="70">
                        <c:v>42172</c:v>
                      </c:pt>
                      <c:pt idx="71">
                        <c:v>42173</c:v>
                      </c:pt>
                      <c:pt idx="72">
                        <c:v>42174</c:v>
                      </c:pt>
                      <c:pt idx="73">
                        <c:v>42176</c:v>
                      </c:pt>
                      <c:pt idx="74">
                        <c:v>42176</c:v>
                      </c:pt>
                      <c:pt idx="75">
                        <c:v>42177</c:v>
                      </c:pt>
                      <c:pt idx="76">
                        <c:v>42178</c:v>
                      </c:pt>
                      <c:pt idx="77">
                        <c:v>42179</c:v>
                      </c:pt>
                      <c:pt idx="78">
                        <c:v>42180</c:v>
                      </c:pt>
                      <c:pt idx="79">
                        <c:v>42180</c:v>
                      </c:pt>
                      <c:pt idx="80">
                        <c:v>42181</c:v>
                      </c:pt>
                      <c:pt idx="81">
                        <c:v>42182</c:v>
                      </c:pt>
                      <c:pt idx="82">
                        <c:v>42183</c:v>
                      </c:pt>
                      <c:pt idx="83">
                        <c:v>42184</c:v>
                      </c:pt>
                      <c:pt idx="84">
                        <c:v>42185</c:v>
                      </c:pt>
                      <c:pt idx="85">
                        <c:v>42186</c:v>
                      </c:pt>
                      <c:pt idx="86">
                        <c:v>42187</c:v>
                      </c:pt>
                      <c:pt idx="87">
                        <c:v>42189</c:v>
                      </c:pt>
                      <c:pt idx="88">
                        <c:v>42190</c:v>
                      </c:pt>
                      <c:pt idx="89">
                        <c:v>42191</c:v>
                      </c:pt>
                      <c:pt idx="90">
                        <c:v>42192</c:v>
                      </c:pt>
                      <c:pt idx="91">
                        <c:v>42193</c:v>
                      </c:pt>
                      <c:pt idx="92">
                        <c:v>42194</c:v>
                      </c:pt>
                      <c:pt idx="93">
                        <c:v>42195</c:v>
                      </c:pt>
                      <c:pt idx="94">
                        <c:v>42196</c:v>
                      </c:pt>
                      <c:pt idx="95">
                        <c:v>42197</c:v>
                      </c:pt>
                      <c:pt idx="96">
                        <c:v>42198</c:v>
                      </c:pt>
                      <c:pt idx="97">
                        <c:v>42198</c:v>
                      </c:pt>
                      <c:pt idx="98">
                        <c:v>42199</c:v>
                      </c:pt>
                      <c:pt idx="99">
                        <c:v>42200</c:v>
                      </c:pt>
                      <c:pt idx="100">
                        <c:v>42201</c:v>
                      </c:pt>
                      <c:pt idx="101">
                        <c:v>42202</c:v>
                      </c:pt>
                      <c:pt idx="102">
                        <c:v>42203</c:v>
                      </c:pt>
                      <c:pt idx="103">
                        <c:v>42204</c:v>
                      </c:pt>
                      <c:pt idx="104">
                        <c:v>42205</c:v>
                      </c:pt>
                      <c:pt idx="105">
                        <c:v>42206</c:v>
                      </c:pt>
                      <c:pt idx="106">
                        <c:v>42207</c:v>
                      </c:pt>
                      <c:pt idx="107">
                        <c:v>42208</c:v>
                      </c:pt>
                      <c:pt idx="108">
                        <c:v>42209</c:v>
                      </c:pt>
                      <c:pt idx="109">
                        <c:v>42210</c:v>
                      </c:pt>
                      <c:pt idx="110">
                        <c:v>42211</c:v>
                      </c:pt>
                      <c:pt idx="111">
                        <c:v>42212</c:v>
                      </c:pt>
                      <c:pt idx="112">
                        <c:v>42213</c:v>
                      </c:pt>
                      <c:pt idx="113">
                        <c:v>42214</c:v>
                      </c:pt>
                      <c:pt idx="114">
                        <c:v>42215</c:v>
                      </c:pt>
                      <c:pt idx="115">
                        <c:v>42216</c:v>
                      </c:pt>
                      <c:pt idx="116">
                        <c:v>42217</c:v>
                      </c:pt>
                      <c:pt idx="117">
                        <c:v>42218</c:v>
                      </c:pt>
                      <c:pt idx="118">
                        <c:v>42219</c:v>
                      </c:pt>
                      <c:pt idx="119">
                        <c:v>42220</c:v>
                      </c:pt>
                      <c:pt idx="120">
                        <c:v>42221</c:v>
                      </c:pt>
                      <c:pt idx="121">
                        <c:v>42222</c:v>
                      </c:pt>
                      <c:pt idx="122">
                        <c:v>42223</c:v>
                      </c:pt>
                      <c:pt idx="123">
                        <c:v>42224</c:v>
                      </c:pt>
                      <c:pt idx="124">
                        <c:v>42225</c:v>
                      </c:pt>
                      <c:pt idx="125">
                        <c:v>42226</c:v>
                      </c:pt>
                      <c:pt idx="126">
                        <c:v>42227</c:v>
                      </c:pt>
                      <c:pt idx="127">
                        <c:v>42228</c:v>
                      </c:pt>
                      <c:pt idx="128">
                        <c:v>42229</c:v>
                      </c:pt>
                      <c:pt idx="129">
                        <c:v>42230</c:v>
                      </c:pt>
                      <c:pt idx="130">
                        <c:v>42231</c:v>
                      </c:pt>
                      <c:pt idx="131">
                        <c:v>42232</c:v>
                      </c:pt>
                      <c:pt idx="132">
                        <c:v>42233</c:v>
                      </c:pt>
                      <c:pt idx="133">
                        <c:v>42234</c:v>
                      </c:pt>
                      <c:pt idx="134">
                        <c:v>42235</c:v>
                      </c:pt>
                      <c:pt idx="135">
                        <c:v>42236</c:v>
                      </c:pt>
                      <c:pt idx="136">
                        <c:v>42237</c:v>
                      </c:pt>
                      <c:pt idx="137">
                        <c:v>42238</c:v>
                      </c:pt>
                      <c:pt idx="138">
                        <c:v>42239</c:v>
                      </c:pt>
                      <c:pt idx="139">
                        <c:v>42240</c:v>
                      </c:pt>
                      <c:pt idx="140">
                        <c:v>42241</c:v>
                      </c:pt>
                      <c:pt idx="141">
                        <c:v>42242</c:v>
                      </c:pt>
                      <c:pt idx="142">
                        <c:v>42243</c:v>
                      </c:pt>
                      <c:pt idx="143">
                        <c:v>42244</c:v>
                      </c:pt>
                      <c:pt idx="144">
                        <c:v>42245</c:v>
                      </c:pt>
                      <c:pt idx="145">
                        <c:v>42246</c:v>
                      </c:pt>
                      <c:pt idx="146">
                        <c:v>42247</c:v>
                      </c:pt>
                      <c:pt idx="147">
                        <c:v>42370</c:v>
                      </c:pt>
                      <c:pt idx="148">
                        <c:v>42371</c:v>
                      </c:pt>
                      <c:pt idx="149">
                        <c:v>42372</c:v>
                      </c:pt>
                      <c:pt idx="150">
                        <c:v>42373</c:v>
                      </c:pt>
                      <c:pt idx="151">
                        <c:v>42374</c:v>
                      </c:pt>
                      <c:pt idx="152">
                        <c:v>42375</c:v>
                      </c:pt>
                      <c:pt idx="153">
                        <c:v>42376</c:v>
                      </c:pt>
                      <c:pt idx="154">
                        <c:v>42377</c:v>
                      </c:pt>
                      <c:pt idx="155">
                        <c:v>42378</c:v>
                      </c:pt>
                      <c:pt idx="156">
                        <c:v>42379</c:v>
                      </c:pt>
                      <c:pt idx="157">
                        <c:v>42380</c:v>
                      </c:pt>
                      <c:pt idx="158">
                        <c:v>42381</c:v>
                      </c:pt>
                      <c:pt idx="159">
                        <c:v>42382</c:v>
                      </c:pt>
                      <c:pt idx="160">
                        <c:v>42383</c:v>
                      </c:pt>
                      <c:pt idx="161">
                        <c:v>42384</c:v>
                      </c:pt>
                      <c:pt idx="162">
                        <c:v>42385</c:v>
                      </c:pt>
                      <c:pt idx="163">
                        <c:v>42386</c:v>
                      </c:pt>
                      <c:pt idx="164">
                        <c:v>42387</c:v>
                      </c:pt>
                      <c:pt idx="165">
                        <c:v>42388</c:v>
                      </c:pt>
                      <c:pt idx="166">
                        <c:v>42389</c:v>
                      </c:pt>
                      <c:pt idx="167">
                        <c:v>42390</c:v>
                      </c:pt>
                      <c:pt idx="168">
                        <c:v>42391</c:v>
                      </c:pt>
                      <c:pt idx="169">
                        <c:v>42392</c:v>
                      </c:pt>
                      <c:pt idx="170">
                        <c:v>42393</c:v>
                      </c:pt>
                      <c:pt idx="171">
                        <c:v>42394</c:v>
                      </c:pt>
                      <c:pt idx="172">
                        <c:v>42395</c:v>
                      </c:pt>
                      <c:pt idx="173">
                        <c:v>42396</c:v>
                      </c:pt>
                      <c:pt idx="174">
                        <c:v>42397</c:v>
                      </c:pt>
                      <c:pt idx="175">
                        <c:v>42398</c:v>
                      </c:pt>
                      <c:pt idx="176">
                        <c:v>42399</c:v>
                      </c:pt>
                      <c:pt idx="177">
                        <c:v>42400</c:v>
                      </c:pt>
                      <c:pt idx="178">
                        <c:v>42401</c:v>
                      </c:pt>
                      <c:pt idx="179">
                        <c:v>42402</c:v>
                      </c:pt>
                      <c:pt idx="180">
                        <c:v>42403</c:v>
                      </c:pt>
                      <c:pt idx="181">
                        <c:v>42404</c:v>
                      </c:pt>
                      <c:pt idx="182">
                        <c:v>42405</c:v>
                      </c:pt>
                      <c:pt idx="183">
                        <c:v>42406</c:v>
                      </c:pt>
                      <c:pt idx="184">
                        <c:v>42407</c:v>
                      </c:pt>
                      <c:pt idx="185">
                        <c:v>42408</c:v>
                      </c:pt>
                      <c:pt idx="186">
                        <c:v>42409</c:v>
                      </c:pt>
                      <c:pt idx="187">
                        <c:v>42410</c:v>
                      </c:pt>
                      <c:pt idx="188">
                        <c:v>42411</c:v>
                      </c:pt>
                      <c:pt idx="189">
                        <c:v>42412</c:v>
                      </c:pt>
                      <c:pt idx="190">
                        <c:v>42413</c:v>
                      </c:pt>
                      <c:pt idx="191">
                        <c:v>42414</c:v>
                      </c:pt>
                      <c:pt idx="192">
                        <c:v>42415</c:v>
                      </c:pt>
                      <c:pt idx="193">
                        <c:v>42416</c:v>
                      </c:pt>
                      <c:pt idx="194">
                        <c:v>42417</c:v>
                      </c:pt>
                      <c:pt idx="195">
                        <c:v>42418</c:v>
                      </c:pt>
                      <c:pt idx="196">
                        <c:v>42419</c:v>
                      </c:pt>
                      <c:pt idx="197">
                        <c:v>42421</c:v>
                      </c:pt>
                      <c:pt idx="198">
                        <c:v>42422</c:v>
                      </c:pt>
                      <c:pt idx="199">
                        <c:v>42423</c:v>
                      </c:pt>
                      <c:pt idx="200">
                        <c:v>42424</c:v>
                      </c:pt>
                      <c:pt idx="201">
                        <c:v>42425</c:v>
                      </c:pt>
                      <c:pt idx="202">
                        <c:v>42426</c:v>
                      </c:pt>
                      <c:pt idx="203">
                        <c:v>42427</c:v>
                      </c:pt>
                      <c:pt idx="204">
                        <c:v>42428</c:v>
                      </c:pt>
                      <c:pt idx="205">
                        <c:v>42429</c:v>
                      </c:pt>
                      <c:pt idx="206">
                        <c:v>42430</c:v>
                      </c:pt>
                      <c:pt idx="207">
                        <c:v>42431</c:v>
                      </c:pt>
                      <c:pt idx="208">
                        <c:v>42432</c:v>
                      </c:pt>
                      <c:pt idx="209">
                        <c:v>42433</c:v>
                      </c:pt>
                      <c:pt idx="210">
                        <c:v>42434</c:v>
                      </c:pt>
                      <c:pt idx="211">
                        <c:v>42435</c:v>
                      </c:pt>
                      <c:pt idx="212">
                        <c:v>42436</c:v>
                      </c:pt>
                      <c:pt idx="213">
                        <c:v>42437</c:v>
                      </c:pt>
                      <c:pt idx="214">
                        <c:v>42438</c:v>
                      </c:pt>
                      <c:pt idx="215">
                        <c:v>42439</c:v>
                      </c:pt>
                      <c:pt idx="216">
                        <c:v>42440</c:v>
                      </c:pt>
                      <c:pt idx="217">
                        <c:v>42441</c:v>
                      </c:pt>
                      <c:pt idx="218">
                        <c:v>42442</c:v>
                      </c:pt>
                      <c:pt idx="219">
                        <c:v>42443</c:v>
                      </c:pt>
                      <c:pt idx="220">
                        <c:v>42444</c:v>
                      </c:pt>
                      <c:pt idx="221">
                        <c:v>42445</c:v>
                      </c:pt>
                      <c:pt idx="222">
                        <c:v>42446</c:v>
                      </c:pt>
                      <c:pt idx="223">
                        <c:v>42447</c:v>
                      </c:pt>
                      <c:pt idx="224">
                        <c:v>42448</c:v>
                      </c:pt>
                      <c:pt idx="225">
                        <c:v>42450</c:v>
                      </c:pt>
                      <c:pt idx="226">
                        <c:v>42451</c:v>
                      </c:pt>
                      <c:pt idx="227">
                        <c:v>42452</c:v>
                      </c:pt>
                      <c:pt idx="228">
                        <c:v>42453</c:v>
                      </c:pt>
                      <c:pt idx="229">
                        <c:v>42454</c:v>
                      </c:pt>
                      <c:pt idx="230">
                        <c:v>42455</c:v>
                      </c:pt>
                      <c:pt idx="231">
                        <c:v>42456</c:v>
                      </c:pt>
                      <c:pt idx="232">
                        <c:v>42457</c:v>
                      </c:pt>
                      <c:pt idx="233">
                        <c:v>42458</c:v>
                      </c:pt>
                      <c:pt idx="234">
                        <c:v>42459</c:v>
                      </c:pt>
                      <c:pt idx="235">
                        <c:v>42460</c:v>
                      </c:pt>
                      <c:pt idx="236">
                        <c:v>42460</c:v>
                      </c:pt>
                      <c:pt idx="237">
                        <c:v>42461</c:v>
                      </c:pt>
                      <c:pt idx="238">
                        <c:v>42462</c:v>
                      </c:pt>
                      <c:pt idx="239">
                        <c:v>42463</c:v>
                      </c:pt>
                      <c:pt idx="240">
                        <c:v>42464</c:v>
                      </c:pt>
                      <c:pt idx="241">
                        <c:v>42465</c:v>
                      </c:pt>
                      <c:pt idx="242">
                        <c:v>42466</c:v>
                      </c:pt>
                      <c:pt idx="243">
                        <c:v>42467</c:v>
                      </c:pt>
                      <c:pt idx="244">
                        <c:v>42468</c:v>
                      </c:pt>
                      <c:pt idx="245">
                        <c:v>42470</c:v>
                      </c:pt>
                      <c:pt idx="246">
                        <c:v>42470</c:v>
                      </c:pt>
                      <c:pt idx="247">
                        <c:v>42471</c:v>
                      </c:pt>
                      <c:pt idx="248">
                        <c:v>42472</c:v>
                      </c:pt>
                      <c:pt idx="249">
                        <c:v>42473</c:v>
                      </c:pt>
                      <c:pt idx="250">
                        <c:v>42474</c:v>
                      </c:pt>
                      <c:pt idx="251">
                        <c:v>42475</c:v>
                      </c:pt>
                      <c:pt idx="252">
                        <c:v>42477</c:v>
                      </c:pt>
                      <c:pt idx="253">
                        <c:v>42478</c:v>
                      </c:pt>
                      <c:pt idx="254">
                        <c:v>42479</c:v>
                      </c:pt>
                      <c:pt idx="255">
                        <c:v>42480</c:v>
                      </c:pt>
                      <c:pt idx="256">
                        <c:v>42481</c:v>
                      </c:pt>
                      <c:pt idx="257">
                        <c:v>42482</c:v>
                      </c:pt>
                      <c:pt idx="258">
                        <c:v>42483</c:v>
                      </c:pt>
                      <c:pt idx="259">
                        <c:v>42484</c:v>
                      </c:pt>
                      <c:pt idx="260">
                        <c:v>42485</c:v>
                      </c:pt>
                      <c:pt idx="261">
                        <c:v>42486</c:v>
                      </c:pt>
                      <c:pt idx="262">
                        <c:v>42487</c:v>
                      </c:pt>
                      <c:pt idx="263">
                        <c:v>42488</c:v>
                      </c:pt>
                      <c:pt idx="264">
                        <c:v>42489</c:v>
                      </c:pt>
                      <c:pt idx="265">
                        <c:v>42490</c:v>
                      </c:pt>
                      <c:pt idx="266">
                        <c:v>42491</c:v>
                      </c:pt>
                      <c:pt idx="267">
                        <c:v>42492</c:v>
                      </c:pt>
                      <c:pt idx="268">
                        <c:v>42493</c:v>
                      </c:pt>
                      <c:pt idx="269">
                        <c:v>42494</c:v>
                      </c:pt>
                      <c:pt idx="270">
                        <c:v>42495</c:v>
                      </c:pt>
                      <c:pt idx="271">
                        <c:v>42496</c:v>
                      </c:pt>
                      <c:pt idx="272">
                        <c:v>42497</c:v>
                      </c:pt>
                      <c:pt idx="273">
                        <c:v>42498</c:v>
                      </c:pt>
                      <c:pt idx="274">
                        <c:v>42499</c:v>
                      </c:pt>
                      <c:pt idx="275">
                        <c:v>42500</c:v>
                      </c:pt>
                      <c:pt idx="276">
                        <c:v>42501</c:v>
                      </c:pt>
                      <c:pt idx="277">
                        <c:v>42502</c:v>
                      </c:pt>
                      <c:pt idx="278">
                        <c:v>42503</c:v>
                      </c:pt>
                      <c:pt idx="279">
                        <c:v>42505</c:v>
                      </c:pt>
                      <c:pt idx="280">
                        <c:v>42506</c:v>
                      </c:pt>
                      <c:pt idx="281">
                        <c:v>42507</c:v>
                      </c:pt>
                      <c:pt idx="282">
                        <c:v>42508</c:v>
                      </c:pt>
                      <c:pt idx="283">
                        <c:v>42509</c:v>
                      </c:pt>
                      <c:pt idx="284">
                        <c:v>42513</c:v>
                      </c:pt>
                      <c:pt idx="285">
                        <c:v>42514</c:v>
                      </c:pt>
                      <c:pt idx="286">
                        <c:v>42515</c:v>
                      </c:pt>
                      <c:pt idx="287">
                        <c:v>42516</c:v>
                      </c:pt>
                      <c:pt idx="288">
                        <c:v>42518</c:v>
                      </c:pt>
                      <c:pt idx="289">
                        <c:v>42519</c:v>
                      </c:pt>
                      <c:pt idx="290">
                        <c:v>42522</c:v>
                      </c:pt>
                      <c:pt idx="291">
                        <c:v>42524</c:v>
                      </c:pt>
                      <c:pt idx="292">
                        <c:v>42526</c:v>
                      </c:pt>
                      <c:pt idx="293">
                        <c:v>42527</c:v>
                      </c:pt>
                      <c:pt idx="294">
                        <c:v>42528</c:v>
                      </c:pt>
                      <c:pt idx="295">
                        <c:v>42529</c:v>
                      </c:pt>
                      <c:pt idx="296">
                        <c:v>42531</c:v>
                      </c:pt>
                      <c:pt idx="297">
                        <c:v>42532</c:v>
                      </c:pt>
                      <c:pt idx="298">
                        <c:v>42533</c:v>
                      </c:pt>
                      <c:pt idx="299">
                        <c:v>42534</c:v>
                      </c:pt>
                      <c:pt idx="300">
                        <c:v>42536</c:v>
                      </c:pt>
                      <c:pt idx="301">
                        <c:v>42537</c:v>
                      </c:pt>
                      <c:pt idx="302">
                        <c:v>42538</c:v>
                      </c:pt>
                      <c:pt idx="303">
                        <c:v>42539</c:v>
                      </c:pt>
                      <c:pt idx="304">
                        <c:v>42540</c:v>
                      </c:pt>
                      <c:pt idx="305">
                        <c:v>42541</c:v>
                      </c:pt>
                      <c:pt idx="306">
                        <c:v>42542</c:v>
                      </c:pt>
                      <c:pt idx="307">
                        <c:v>42543</c:v>
                      </c:pt>
                      <c:pt idx="308">
                        <c:v>42545</c:v>
                      </c:pt>
                      <c:pt idx="309">
                        <c:v>42546</c:v>
                      </c:pt>
                      <c:pt idx="310">
                        <c:v>42550</c:v>
                      </c:pt>
                      <c:pt idx="311">
                        <c:v>42551</c:v>
                      </c:pt>
                      <c:pt idx="312">
                        <c:v>42563</c:v>
                      </c:pt>
                      <c:pt idx="313">
                        <c:v>42564</c:v>
                      </c:pt>
                      <c:pt idx="314">
                        <c:v>42565</c:v>
                      </c:pt>
                      <c:pt idx="315">
                        <c:v>42568</c:v>
                      </c:pt>
                      <c:pt idx="316">
                        <c:v>42569</c:v>
                      </c:pt>
                      <c:pt idx="317">
                        <c:v>42570</c:v>
                      </c:pt>
                      <c:pt idx="318">
                        <c:v>42571</c:v>
                      </c:pt>
                      <c:pt idx="319">
                        <c:v>42572</c:v>
                      </c:pt>
                      <c:pt idx="320">
                        <c:v>42573</c:v>
                      </c:pt>
                      <c:pt idx="321">
                        <c:v>42574</c:v>
                      </c:pt>
                      <c:pt idx="322">
                        <c:v>42575</c:v>
                      </c:pt>
                      <c:pt idx="323">
                        <c:v>42576</c:v>
                      </c:pt>
                      <c:pt idx="324">
                        <c:v>42577</c:v>
                      </c:pt>
                      <c:pt idx="325">
                        <c:v>42578</c:v>
                      </c:pt>
                      <c:pt idx="326">
                        <c:v>42579</c:v>
                      </c:pt>
                      <c:pt idx="327">
                        <c:v>42580</c:v>
                      </c:pt>
                      <c:pt idx="328">
                        <c:v>42581</c:v>
                      </c:pt>
                      <c:pt idx="329">
                        <c:v>42582</c:v>
                      </c:pt>
                      <c:pt idx="330">
                        <c:v>42583</c:v>
                      </c:pt>
                      <c:pt idx="331">
                        <c:v>42585</c:v>
                      </c:pt>
                      <c:pt idx="332">
                        <c:v>42586</c:v>
                      </c:pt>
                      <c:pt idx="333">
                        <c:v>42587</c:v>
                      </c:pt>
                      <c:pt idx="334">
                        <c:v>42588</c:v>
                      </c:pt>
                      <c:pt idx="335">
                        <c:v>42589</c:v>
                      </c:pt>
                      <c:pt idx="336">
                        <c:v>42590</c:v>
                      </c:pt>
                      <c:pt idx="337">
                        <c:v>42591</c:v>
                      </c:pt>
                      <c:pt idx="338">
                        <c:v>42592</c:v>
                      </c:pt>
                      <c:pt idx="339">
                        <c:v>42594</c:v>
                      </c:pt>
                      <c:pt idx="340">
                        <c:v>42595</c:v>
                      </c:pt>
                      <c:pt idx="341">
                        <c:v>42596</c:v>
                      </c:pt>
                      <c:pt idx="342">
                        <c:v>42597</c:v>
                      </c:pt>
                      <c:pt idx="343">
                        <c:v>42598</c:v>
                      </c:pt>
                      <c:pt idx="344">
                        <c:v>42599</c:v>
                      </c:pt>
                      <c:pt idx="345">
                        <c:v>42600</c:v>
                      </c:pt>
                      <c:pt idx="346">
                        <c:v>42601</c:v>
                      </c:pt>
                      <c:pt idx="347">
                        <c:v>42602</c:v>
                      </c:pt>
                      <c:pt idx="348">
                        <c:v>42603</c:v>
                      </c:pt>
                      <c:pt idx="349">
                        <c:v>42603</c:v>
                      </c:pt>
                      <c:pt idx="350">
                        <c:v>42604</c:v>
                      </c:pt>
                      <c:pt idx="351">
                        <c:v>42605</c:v>
                      </c:pt>
                      <c:pt idx="352">
                        <c:v>42606</c:v>
                      </c:pt>
                      <c:pt idx="353">
                        <c:v>42607</c:v>
                      </c:pt>
                      <c:pt idx="354">
                        <c:v>42608</c:v>
                      </c:pt>
                      <c:pt idx="355">
                        <c:v>42609</c:v>
                      </c:pt>
                      <c:pt idx="356">
                        <c:v>42610</c:v>
                      </c:pt>
                      <c:pt idx="357">
                        <c:v>42611</c:v>
                      </c:pt>
                      <c:pt idx="358">
                        <c:v>42612</c:v>
                      </c:pt>
                      <c:pt idx="359">
                        <c:v>42613</c:v>
                      </c:pt>
                      <c:pt idx="360">
                        <c:v>42614</c:v>
                      </c:pt>
                      <c:pt idx="361">
                        <c:v>42615</c:v>
                      </c:pt>
                      <c:pt idx="362">
                        <c:v>42616</c:v>
                      </c:pt>
                      <c:pt idx="363">
                        <c:v>42617</c:v>
                      </c:pt>
                      <c:pt idx="364">
                        <c:v>42618</c:v>
                      </c:pt>
                      <c:pt idx="365">
                        <c:v>42619</c:v>
                      </c:pt>
                      <c:pt idx="366">
                        <c:v>42620</c:v>
                      </c:pt>
                      <c:pt idx="367">
                        <c:v>42621</c:v>
                      </c:pt>
                      <c:pt idx="368">
                        <c:v>42622</c:v>
                      </c:pt>
                      <c:pt idx="369">
                        <c:v>42623</c:v>
                      </c:pt>
                      <c:pt idx="370">
                        <c:v>42624</c:v>
                      </c:pt>
                      <c:pt idx="371">
                        <c:v>42625</c:v>
                      </c:pt>
                      <c:pt idx="372">
                        <c:v>42626</c:v>
                      </c:pt>
                      <c:pt idx="373">
                        <c:v>42627</c:v>
                      </c:pt>
                      <c:pt idx="374">
                        <c:v>42628</c:v>
                      </c:pt>
                      <c:pt idx="375">
                        <c:v>42629</c:v>
                      </c:pt>
                      <c:pt idx="376">
                        <c:v>42631</c:v>
                      </c:pt>
                      <c:pt idx="377">
                        <c:v>42632</c:v>
                      </c:pt>
                      <c:pt idx="378">
                        <c:v>42633</c:v>
                      </c:pt>
                      <c:pt idx="379">
                        <c:v>42634</c:v>
                      </c:pt>
                      <c:pt idx="380">
                        <c:v>42635</c:v>
                      </c:pt>
                      <c:pt idx="381">
                        <c:v>42636</c:v>
                      </c:pt>
                      <c:pt idx="382">
                        <c:v>42637</c:v>
                      </c:pt>
                      <c:pt idx="383">
                        <c:v>42638</c:v>
                      </c:pt>
                      <c:pt idx="384">
                        <c:v>42639</c:v>
                      </c:pt>
                      <c:pt idx="385">
                        <c:v>42640</c:v>
                      </c:pt>
                      <c:pt idx="386">
                        <c:v>42641</c:v>
                      </c:pt>
                      <c:pt idx="387">
                        <c:v>42642</c:v>
                      </c:pt>
                      <c:pt idx="388">
                        <c:v>42643</c:v>
                      </c:pt>
                      <c:pt idx="389">
                        <c:v>42644</c:v>
                      </c:pt>
                      <c:pt idx="390">
                        <c:v>42645</c:v>
                      </c:pt>
                      <c:pt idx="391">
                        <c:v>42646</c:v>
                      </c:pt>
                      <c:pt idx="392">
                        <c:v>42648</c:v>
                      </c:pt>
                      <c:pt idx="393">
                        <c:v>42649</c:v>
                      </c:pt>
                      <c:pt idx="394">
                        <c:v>42650</c:v>
                      </c:pt>
                      <c:pt idx="395">
                        <c:v>42651</c:v>
                      </c:pt>
                      <c:pt idx="396">
                        <c:v>42652</c:v>
                      </c:pt>
                      <c:pt idx="397">
                        <c:v>42653</c:v>
                      </c:pt>
                      <c:pt idx="398">
                        <c:v>42654</c:v>
                      </c:pt>
                      <c:pt idx="399">
                        <c:v>42655</c:v>
                      </c:pt>
                      <c:pt idx="400">
                        <c:v>42656</c:v>
                      </c:pt>
                      <c:pt idx="401">
                        <c:v>42657</c:v>
                      </c:pt>
                      <c:pt idx="402">
                        <c:v>42659</c:v>
                      </c:pt>
                      <c:pt idx="403">
                        <c:v>42659</c:v>
                      </c:pt>
                      <c:pt idx="404">
                        <c:v>42660</c:v>
                      </c:pt>
                      <c:pt idx="405">
                        <c:v>42661</c:v>
                      </c:pt>
                      <c:pt idx="406">
                        <c:v>42662</c:v>
                      </c:pt>
                      <c:pt idx="407">
                        <c:v>42663</c:v>
                      </c:pt>
                      <c:pt idx="408">
                        <c:v>42664</c:v>
                      </c:pt>
                      <c:pt idx="409">
                        <c:v>42666</c:v>
                      </c:pt>
                      <c:pt idx="410">
                        <c:v>42667</c:v>
                      </c:pt>
                      <c:pt idx="411">
                        <c:v>42667</c:v>
                      </c:pt>
                      <c:pt idx="412">
                        <c:v>42668</c:v>
                      </c:pt>
                      <c:pt idx="413">
                        <c:v>42669</c:v>
                      </c:pt>
                      <c:pt idx="414">
                        <c:v>42670</c:v>
                      </c:pt>
                      <c:pt idx="415">
                        <c:v>42671</c:v>
                      </c:pt>
                      <c:pt idx="416">
                        <c:v>42672</c:v>
                      </c:pt>
                      <c:pt idx="417">
                        <c:v>42673</c:v>
                      </c:pt>
                      <c:pt idx="418">
                        <c:v>42674</c:v>
                      </c:pt>
                      <c:pt idx="419">
                        <c:v>42675</c:v>
                      </c:pt>
                      <c:pt idx="420">
                        <c:v>42676</c:v>
                      </c:pt>
                      <c:pt idx="421">
                        <c:v>42677</c:v>
                      </c:pt>
                      <c:pt idx="422">
                        <c:v>42678</c:v>
                      </c:pt>
                      <c:pt idx="423">
                        <c:v>42679</c:v>
                      </c:pt>
                      <c:pt idx="424">
                        <c:v>42680</c:v>
                      </c:pt>
                      <c:pt idx="425">
                        <c:v>42681</c:v>
                      </c:pt>
                      <c:pt idx="426">
                        <c:v>42682</c:v>
                      </c:pt>
                      <c:pt idx="427">
                        <c:v>42683</c:v>
                      </c:pt>
                      <c:pt idx="428">
                        <c:v>42684</c:v>
                      </c:pt>
                      <c:pt idx="429">
                        <c:v>42685</c:v>
                      </c:pt>
                      <c:pt idx="430">
                        <c:v>42686</c:v>
                      </c:pt>
                      <c:pt idx="431">
                        <c:v>42687</c:v>
                      </c:pt>
                      <c:pt idx="432">
                        <c:v>42688</c:v>
                      </c:pt>
                      <c:pt idx="433">
                        <c:v>42689</c:v>
                      </c:pt>
                      <c:pt idx="434">
                        <c:v>42690</c:v>
                      </c:pt>
                      <c:pt idx="435">
                        <c:v>42691</c:v>
                      </c:pt>
                      <c:pt idx="436">
                        <c:v>42692</c:v>
                      </c:pt>
                      <c:pt idx="437">
                        <c:v>42693</c:v>
                      </c:pt>
                      <c:pt idx="438">
                        <c:v>42694</c:v>
                      </c:pt>
                      <c:pt idx="439">
                        <c:v>42695</c:v>
                      </c:pt>
                      <c:pt idx="440">
                        <c:v>42696</c:v>
                      </c:pt>
                      <c:pt idx="441">
                        <c:v>42697</c:v>
                      </c:pt>
                      <c:pt idx="442">
                        <c:v>42698</c:v>
                      </c:pt>
                      <c:pt idx="443">
                        <c:v>42699</c:v>
                      </c:pt>
                      <c:pt idx="444">
                        <c:v>42700</c:v>
                      </c:pt>
                      <c:pt idx="445">
                        <c:v>42702</c:v>
                      </c:pt>
                      <c:pt idx="446">
                        <c:v>42702</c:v>
                      </c:pt>
                      <c:pt idx="447">
                        <c:v>42703</c:v>
                      </c:pt>
                      <c:pt idx="448">
                        <c:v>42704</c:v>
                      </c:pt>
                      <c:pt idx="449">
                        <c:v>42705</c:v>
                      </c:pt>
                      <c:pt idx="450">
                        <c:v>42706</c:v>
                      </c:pt>
                      <c:pt idx="451">
                        <c:v>42707</c:v>
                      </c:pt>
                      <c:pt idx="452">
                        <c:v>42708</c:v>
                      </c:pt>
                      <c:pt idx="453">
                        <c:v>42709</c:v>
                      </c:pt>
                      <c:pt idx="454">
                        <c:v>42710</c:v>
                      </c:pt>
                      <c:pt idx="455">
                        <c:v>42711</c:v>
                      </c:pt>
                      <c:pt idx="456">
                        <c:v>42712</c:v>
                      </c:pt>
                      <c:pt idx="457">
                        <c:v>42713</c:v>
                      </c:pt>
                      <c:pt idx="458">
                        <c:v>42714</c:v>
                      </c:pt>
                      <c:pt idx="459">
                        <c:v>42715</c:v>
                      </c:pt>
                      <c:pt idx="460">
                        <c:v>42716</c:v>
                      </c:pt>
                      <c:pt idx="461">
                        <c:v>42717</c:v>
                      </c:pt>
                      <c:pt idx="462">
                        <c:v>42718</c:v>
                      </c:pt>
                      <c:pt idx="463">
                        <c:v>42719</c:v>
                      </c:pt>
                      <c:pt idx="464">
                        <c:v>42720</c:v>
                      </c:pt>
                      <c:pt idx="465">
                        <c:v>42721</c:v>
                      </c:pt>
                      <c:pt idx="466">
                        <c:v>42722</c:v>
                      </c:pt>
                      <c:pt idx="467">
                        <c:v>42723</c:v>
                      </c:pt>
                      <c:pt idx="468">
                        <c:v>42724</c:v>
                      </c:pt>
                      <c:pt idx="469">
                        <c:v>42726</c:v>
                      </c:pt>
                      <c:pt idx="470">
                        <c:v>42726</c:v>
                      </c:pt>
                      <c:pt idx="471">
                        <c:v>42727</c:v>
                      </c:pt>
                      <c:pt idx="472">
                        <c:v>42728</c:v>
                      </c:pt>
                      <c:pt idx="473">
                        <c:v>42729</c:v>
                      </c:pt>
                      <c:pt idx="474">
                        <c:v>42730</c:v>
                      </c:pt>
                      <c:pt idx="475">
                        <c:v>42731</c:v>
                      </c:pt>
                      <c:pt idx="476">
                        <c:v>42732</c:v>
                      </c:pt>
                      <c:pt idx="477">
                        <c:v>42733</c:v>
                      </c:pt>
                      <c:pt idx="478">
                        <c:v>42734</c:v>
                      </c:pt>
                      <c:pt idx="479">
                        <c:v>42735</c:v>
                      </c:pt>
                      <c:pt idx="480">
                        <c:v>42736</c:v>
                      </c:pt>
                      <c:pt idx="481">
                        <c:v>42737</c:v>
                      </c:pt>
                      <c:pt idx="482">
                        <c:v>42738</c:v>
                      </c:pt>
                      <c:pt idx="483">
                        <c:v>42739</c:v>
                      </c:pt>
                      <c:pt idx="484">
                        <c:v>42740</c:v>
                      </c:pt>
                      <c:pt idx="485">
                        <c:v>42742</c:v>
                      </c:pt>
                      <c:pt idx="486">
                        <c:v>42742</c:v>
                      </c:pt>
                      <c:pt idx="487">
                        <c:v>42743</c:v>
                      </c:pt>
                      <c:pt idx="488">
                        <c:v>42744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 data'!$H$2:$H$490</c15:sqref>
                        </c15:formulaRef>
                      </c:ext>
                    </c:extLst>
                    <c:numCache>
                      <c:formatCode>0.0</c:formatCode>
                      <c:ptCount val="489"/>
                      <c:pt idx="0">
                        <c:v>305.35199999999992</c:v>
                      </c:pt>
                      <c:pt idx="1">
                        <c:v>201.01863354037269</c:v>
                      </c:pt>
                      <c:pt idx="2">
                        <c:v>159.01158301158299</c:v>
                      </c:pt>
                      <c:pt idx="3">
                        <c:v>209.9758064516129</c:v>
                      </c:pt>
                      <c:pt idx="4">
                        <c:v>201.11332007952288</c:v>
                      </c:pt>
                      <c:pt idx="5">
                        <c:v>202.79508196721309</c:v>
                      </c:pt>
                      <c:pt idx="6">
                        <c:v>158.904</c:v>
                      </c:pt>
                      <c:pt idx="7">
                        <c:v>163.87644787644788</c:v>
                      </c:pt>
                      <c:pt idx="8">
                        <c:v>129.51307847082498</c:v>
                      </c:pt>
                      <c:pt idx="9">
                        <c:v>100.22222222222223</c:v>
                      </c:pt>
                      <c:pt idx="10">
                        <c:v>106.54615384615384</c:v>
                      </c:pt>
                      <c:pt idx="11">
                        <c:v>151.54356846473027</c:v>
                      </c:pt>
                      <c:pt idx="12">
                        <c:v>126.4864864864865</c:v>
                      </c:pt>
                      <c:pt idx="13">
                        <c:v>107.50393700787401</c:v>
                      </c:pt>
                      <c:pt idx="14">
                        <c:v>98.908350305498985</c:v>
                      </c:pt>
                      <c:pt idx="15">
                        <c:v>110.34319526627219</c:v>
                      </c:pt>
                      <c:pt idx="16">
                        <c:v>265.84615384615387</c:v>
                      </c:pt>
                      <c:pt idx="17">
                        <c:v>164.14814814814818</c:v>
                      </c:pt>
                      <c:pt idx="18">
                        <c:v>125.96421471172962</c:v>
                      </c:pt>
                      <c:pt idx="19">
                        <c:v>147.30612244897958</c:v>
                      </c:pt>
                      <c:pt idx="20">
                        <c:v>147.22178988326846</c:v>
                      </c:pt>
                      <c:pt idx="21">
                        <c:v>159.9378640776699</c:v>
                      </c:pt>
                      <c:pt idx="22">
                        <c:v>190.6875</c:v>
                      </c:pt>
                      <c:pt idx="23">
                        <c:v>123.67395626242546</c:v>
                      </c:pt>
                      <c:pt idx="24">
                        <c:v>191.15294117647062</c:v>
                      </c:pt>
                      <c:pt idx="25">
                        <c:v>98.894941634241249</c:v>
                      </c:pt>
                      <c:pt idx="26">
                        <c:v>149.72233400402416</c:v>
                      </c:pt>
                      <c:pt idx="27">
                        <c:v>147.85468451242832</c:v>
                      </c:pt>
                      <c:pt idx="28">
                        <c:v>121.34362934362933</c:v>
                      </c:pt>
                      <c:pt idx="29">
                        <c:v>224.008316008316</c:v>
                      </c:pt>
                      <c:pt idx="30">
                        <c:v>110.15257731958762</c:v>
                      </c:pt>
                      <c:pt idx="31">
                        <c:v>118.22568093385213</c:v>
                      </c:pt>
                      <c:pt idx="32">
                        <c:v>205.40740740740745</c:v>
                      </c:pt>
                      <c:pt idx="33">
                        <c:v>226.95029821073558</c:v>
                      </c:pt>
                      <c:pt idx="34">
                        <c:v>141.23076923076925</c:v>
                      </c:pt>
                      <c:pt idx="35">
                        <c:v>172.13877551020406</c:v>
                      </c:pt>
                      <c:pt idx="36">
                        <c:v>269.68665377176012</c:v>
                      </c:pt>
                      <c:pt idx="37">
                        <c:v>180.97674418604652</c:v>
                      </c:pt>
                      <c:pt idx="38">
                        <c:v>211.17241379310343</c:v>
                      </c:pt>
                      <c:pt idx="39">
                        <c:v>211.38461538461542</c:v>
                      </c:pt>
                      <c:pt idx="40">
                        <c:v>140.42190669371197</c:v>
                      </c:pt>
                      <c:pt idx="41">
                        <c:v>165.46153846153848</c:v>
                      </c:pt>
                      <c:pt idx="42">
                        <c:v>140.25</c:v>
                      </c:pt>
                      <c:pt idx="43">
                        <c:v>143.99999999999997</c:v>
                      </c:pt>
                      <c:pt idx="44">
                        <c:v>123.89702970297027</c:v>
                      </c:pt>
                      <c:pt idx="45">
                        <c:v>174.83720930232559</c:v>
                      </c:pt>
                      <c:pt idx="46">
                        <c:v>241.9453125</c:v>
                      </c:pt>
                      <c:pt idx="47">
                        <c:v>245.35166994106089</c:v>
                      </c:pt>
                      <c:pt idx="48">
                        <c:v>213.64752475247522</c:v>
                      </c:pt>
                      <c:pt idx="49">
                        <c:v>216.93787575150301</c:v>
                      </c:pt>
                      <c:pt idx="50">
                        <c:v>104.70175438596492</c:v>
                      </c:pt>
                      <c:pt idx="51">
                        <c:v>117.60928433268857</c:v>
                      </c:pt>
                      <c:pt idx="52">
                        <c:v>292.07142857142856</c:v>
                      </c:pt>
                      <c:pt idx="53">
                        <c:v>177.21384928716901</c:v>
                      </c:pt>
                      <c:pt idx="54">
                        <c:v>185.95384615384614</c:v>
                      </c:pt>
                      <c:pt idx="55">
                        <c:v>124.1889117043121</c:v>
                      </c:pt>
                      <c:pt idx="56">
                        <c:v>268.53861386138607</c:v>
                      </c:pt>
                      <c:pt idx="57">
                        <c:v>180.71856287425152</c:v>
                      </c:pt>
                      <c:pt idx="59">
                        <c:v>116.84086444007856</c:v>
                      </c:pt>
                      <c:pt idx="60">
                        <c:v>214.54335260115604</c:v>
                      </c:pt>
                      <c:pt idx="61">
                        <c:v>212.89059500959692</c:v>
                      </c:pt>
                      <c:pt idx="62">
                        <c:v>241.69439071566728</c:v>
                      </c:pt>
                      <c:pt idx="63">
                        <c:v>254.1301775147929</c:v>
                      </c:pt>
                      <c:pt idx="64">
                        <c:v>154.54687499999997</c:v>
                      </c:pt>
                      <c:pt idx="65">
                        <c:v>251.11111111111111</c:v>
                      </c:pt>
                      <c:pt idx="66">
                        <c:v>285.12</c:v>
                      </c:pt>
                      <c:pt idx="67">
                        <c:v>137.04627766599597</c:v>
                      </c:pt>
                      <c:pt idx="68">
                        <c:v>246.70793036750479</c:v>
                      </c:pt>
                      <c:pt idx="69">
                        <c:v>165.76229508196721</c:v>
                      </c:pt>
                      <c:pt idx="70">
                        <c:v>200.34146341463415</c:v>
                      </c:pt>
                      <c:pt idx="71">
                        <c:v>144.48554913294799</c:v>
                      </c:pt>
                      <c:pt idx="72">
                        <c:v>152.58846918489067</c:v>
                      </c:pt>
                      <c:pt idx="73">
                        <c:v>172.06412825651304</c:v>
                      </c:pt>
                      <c:pt idx="74">
                        <c:v>193.38181818181818</c:v>
                      </c:pt>
                      <c:pt idx="75">
                        <c:v>174.04838709677421</c:v>
                      </c:pt>
                      <c:pt idx="76">
                        <c:v>144.89812889812893</c:v>
                      </c:pt>
                      <c:pt idx="79">
                        <c:v>163.15789473684214</c:v>
                      </c:pt>
                      <c:pt idx="82">
                        <c:v>254.35102040816329</c:v>
                      </c:pt>
                      <c:pt idx="83">
                        <c:v>176.6627218934911</c:v>
                      </c:pt>
                      <c:pt idx="84">
                        <c:v>105.47859922178988</c:v>
                      </c:pt>
                      <c:pt idx="85">
                        <c:v>110.22823984526113</c:v>
                      </c:pt>
                      <c:pt idx="86">
                        <c:v>116.93076923076923</c:v>
                      </c:pt>
                      <c:pt idx="87">
                        <c:v>134.03636363636366</c:v>
                      </c:pt>
                      <c:pt idx="88">
                        <c:v>116.33463035019454</c:v>
                      </c:pt>
                      <c:pt idx="89">
                        <c:v>105.696</c:v>
                      </c:pt>
                      <c:pt idx="90">
                        <c:v>222.75889328063238</c:v>
                      </c:pt>
                      <c:pt idx="91">
                        <c:v>111.36099585062242</c:v>
                      </c:pt>
                      <c:pt idx="92">
                        <c:v>335.55</c:v>
                      </c:pt>
                      <c:pt idx="93">
                        <c:v>160.62595419847329</c:v>
                      </c:pt>
                      <c:pt idx="94">
                        <c:v>310.97276264591437</c:v>
                      </c:pt>
                      <c:pt idx="95">
                        <c:v>198.8704061895551</c:v>
                      </c:pt>
                      <c:pt idx="96">
                        <c:v>206.58461538461538</c:v>
                      </c:pt>
                      <c:pt idx="97">
                        <c:v>141.08713692946057</c:v>
                      </c:pt>
                      <c:pt idx="98">
                        <c:v>118.45384615384617</c:v>
                      </c:pt>
                      <c:pt idx="99">
                        <c:v>145.22645290581161</c:v>
                      </c:pt>
                      <c:pt idx="100">
                        <c:v>230.9182879377432</c:v>
                      </c:pt>
                      <c:pt idx="101">
                        <c:v>125.82107355864812</c:v>
                      </c:pt>
                      <c:pt idx="102">
                        <c:v>74.752066115702476</c:v>
                      </c:pt>
                      <c:pt idx="103">
                        <c:v>195.89516129032256</c:v>
                      </c:pt>
                      <c:pt idx="104">
                        <c:v>101.57142857142857</c:v>
                      </c:pt>
                      <c:pt idx="105">
                        <c:v>127.01204819277109</c:v>
                      </c:pt>
                      <c:pt idx="106">
                        <c:v>187.12941176470588</c:v>
                      </c:pt>
                      <c:pt idx="107">
                        <c:v>94.87140115163146</c:v>
                      </c:pt>
                      <c:pt idx="108">
                        <c:v>194.35537190082644</c:v>
                      </c:pt>
                      <c:pt idx="109">
                        <c:v>195.14226804123714</c:v>
                      </c:pt>
                      <c:pt idx="110">
                        <c:v>66.175438596491219</c:v>
                      </c:pt>
                      <c:pt idx="111">
                        <c:v>127.38461538461539</c:v>
                      </c:pt>
                      <c:pt idx="112">
                        <c:v>86.993963782696184</c:v>
                      </c:pt>
                      <c:pt idx="113">
                        <c:v>192.13953488372096</c:v>
                      </c:pt>
                      <c:pt idx="114">
                        <c:v>125.04489795918369</c:v>
                      </c:pt>
                      <c:pt idx="115">
                        <c:v>158.32941176470587</c:v>
                      </c:pt>
                      <c:pt idx="116">
                        <c:v>132.85384615384615</c:v>
                      </c:pt>
                      <c:pt idx="117">
                        <c:v>151.61676646706584</c:v>
                      </c:pt>
                      <c:pt idx="118">
                        <c:v>125.67920792079207</c:v>
                      </c:pt>
                      <c:pt idx="119">
                        <c:v>182.94610778443112</c:v>
                      </c:pt>
                      <c:pt idx="120">
                        <c:v>113.87603305785123</c:v>
                      </c:pt>
                      <c:pt idx="121">
                        <c:v>90.860557768924295</c:v>
                      </c:pt>
                      <c:pt idx="122">
                        <c:v>174.60369609856264</c:v>
                      </c:pt>
                      <c:pt idx="123">
                        <c:v>74.284615384615378</c:v>
                      </c:pt>
                      <c:pt idx="124">
                        <c:v>160.31809145129228</c:v>
                      </c:pt>
                      <c:pt idx="126">
                        <c:v>90</c:v>
                      </c:pt>
                      <c:pt idx="127">
                        <c:v>191.44799999999998</c:v>
                      </c:pt>
                      <c:pt idx="128">
                        <c:v>61.35892514395394</c:v>
                      </c:pt>
                      <c:pt idx="129">
                        <c:v>166.05273833671401</c:v>
                      </c:pt>
                      <c:pt idx="130">
                        <c:v>119.66600397614314</c:v>
                      </c:pt>
                      <c:pt idx="131">
                        <c:v>145.78217821782175</c:v>
                      </c:pt>
                      <c:pt idx="132">
                        <c:v>183.32307692307697</c:v>
                      </c:pt>
                      <c:pt idx="133">
                        <c:v>152.26003824091779</c:v>
                      </c:pt>
                      <c:pt idx="134">
                        <c:v>178.07905138339922</c:v>
                      </c:pt>
                      <c:pt idx="135">
                        <c:v>116.47904191616766</c:v>
                      </c:pt>
                      <c:pt idx="136">
                        <c:v>190.73684210526315</c:v>
                      </c:pt>
                      <c:pt idx="137">
                        <c:v>86.019569471624266</c:v>
                      </c:pt>
                      <c:pt idx="138">
                        <c:v>159.71428571428572</c:v>
                      </c:pt>
                      <c:pt idx="139">
                        <c:v>191.56886227544913</c:v>
                      </c:pt>
                      <c:pt idx="140">
                        <c:v>144.64413518886678</c:v>
                      </c:pt>
                      <c:pt idx="141">
                        <c:v>145.64656964656965</c:v>
                      </c:pt>
                      <c:pt idx="142">
                        <c:v>106.71428571428572</c:v>
                      </c:pt>
                      <c:pt idx="143">
                        <c:v>165.06613226452905</c:v>
                      </c:pt>
                      <c:pt idx="144">
                        <c:v>209.40350877192984</c:v>
                      </c:pt>
                      <c:pt idx="147">
                        <c:v>177.8698224852071</c:v>
                      </c:pt>
                      <c:pt idx="148">
                        <c:v>175.94366197183098</c:v>
                      </c:pt>
                      <c:pt idx="149">
                        <c:v>304.07272727272732</c:v>
                      </c:pt>
                      <c:pt idx="150">
                        <c:v>225.68674698795184</c:v>
                      </c:pt>
                      <c:pt idx="151">
                        <c:v>328.11023622047242</c:v>
                      </c:pt>
                      <c:pt idx="152">
                        <c:v>283.7227722772277</c:v>
                      </c:pt>
                      <c:pt idx="153">
                        <c:v>404.47484909456733</c:v>
                      </c:pt>
                      <c:pt idx="154">
                        <c:v>238.90243902439025</c:v>
                      </c:pt>
                      <c:pt idx="155">
                        <c:v>293.91780821917803</c:v>
                      </c:pt>
                      <c:pt idx="156">
                        <c:v>202.392</c:v>
                      </c:pt>
                      <c:pt idx="157">
                        <c:v>292.608</c:v>
                      </c:pt>
                      <c:pt idx="158">
                        <c:v>90.144230769230774</c:v>
                      </c:pt>
                      <c:pt idx="159">
                        <c:v>225.67500000000001</c:v>
                      </c:pt>
                      <c:pt idx="160">
                        <c:v>157.79640718562874</c:v>
                      </c:pt>
                      <c:pt idx="162">
                        <c:v>318.19354838709677</c:v>
                      </c:pt>
                      <c:pt idx="163">
                        <c:v>319.69484536082479</c:v>
                      </c:pt>
                      <c:pt idx="164">
                        <c:v>307.59230769230766</c:v>
                      </c:pt>
                      <c:pt idx="165">
                        <c:v>226.25</c:v>
                      </c:pt>
                      <c:pt idx="166">
                        <c:v>281.90769230769229</c:v>
                      </c:pt>
                      <c:pt idx="167">
                        <c:v>563.52475247524751</c:v>
                      </c:pt>
                      <c:pt idx="168">
                        <c:v>176.95384615384614</c:v>
                      </c:pt>
                      <c:pt idx="169">
                        <c:v>112.65454545454544</c:v>
                      </c:pt>
                      <c:pt idx="170">
                        <c:v>329.62055335968381</c:v>
                      </c:pt>
                      <c:pt idx="171">
                        <c:v>311.95247524752477</c:v>
                      </c:pt>
                      <c:pt idx="172">
                        <c:v>195.26011560693641</c:v>
                      </c:pt>
                      <c:pt idx="173">
                        <c:v>261.76518218623482</c:v>
                      </c:pt>
                      <c:pt idx="174">
                        <c:v>199.31881188118808</c:v>
                      </c:pt>
                      <c:pt idx="175">
                        <c:v>365.10061601642713</c:v>
                      </c:pt>
                      <c:pt idx="176">
                        <c:v>333.984375</c:v>
                      </c:pt>
                      <c:pt idx="177">
                        <c:v>233.67920792079204</c:v>
                      </c:pt>
                      <c:pt idx="178">
                        <c:v>140.74615384615385</c:v>
                      </c:pt>
                      <c:pt idx="179">
                        <c:v>323.47500000000002</c:v>
                      </c:pt>
                      <c:pt idx="180">
                        <c:v>273.93522267206481</c:v>
                      </c:pt>
                      <c:pt idx="181">
                        <c:v>239.56488549618319</c:v>
                      </c:pt>
                      <c:pt idx="182">
                        <c:v>278.54117647058831</c:v>
                      </c:pt>
                      <c:pt idx="183">
                        <c:v>271.7178423236515</c:v>
                      </c:pt>
                      <c:pt idx="184">
                        <c:v>305.24550898203591</c:v>
                      </c:pt>
                      <c:pt idx="185">
                        <c:v>352.35000000000008</c:v>
                      </c:pt>
                      <c:pt idx="186">
                        <c:v>268.02484472049684</c:v>
                      </c:pt>
                      <c:pt idx="187">
                        <c:v>297.14173228346453</c:v>
                      </c:pt>
                      <c:pt idx="188">
                        <c:v>454.69090909090897</c:v>
                      </c:pt>
                      <c:pt idx="189">
                        <c:v>275.78947368421058</c:v>
                      </c:pt>
                      <c:pt idx="190">
                        <c:v>156.45599999999996</c:v>
                      </c:pt>
                      <c:pt idx="191">
                        <c:v>91.2</c:v>
                      </c:pt>
                      <c:pt idx="192">
                        <c:v>77.664000000000016</c:v>
                      </c:pt>
                      <c:pt idx="193">
                        <c:v>270.21259842519692</c:v>
                      </c:pt>
                      <c:pt idx="194">
                        <c:v>100.56596558317401</c:v>
                      </c:pt>
                      <c:pt idx="195">
                        <c:v>277.62962962962962</c:v>
                      </c:pt>
                      <c:pt idx="196">
                        <c:v>244.72653061224489</c:v>
                      </c:pt>
                      <c:pt idx="197">
                        <c:v>468.87449392712551</c:v>
                      </c:pt>
                      <c:pt idx="198">
                        <c:v>145.58267716535434</c:v>
                      </c:pt>
                      <c:pt idx="199">
                        <c:v>324.95817490494289</c:v>
                      </c:pt>
                      <c:pt idx="200">
                        <c:v>371.18918918918916</c:v>
                      </c:pt>
                      <c:pt idx="201">
                        <c:v>352.6211180124223</c:v>
                      </c:pt>
                      <c:pt idx="205">
                        <c:v>321.42857142857144</c:v>
                      </c:pt>
                      <c:pt idx="206">
                        <c:v>399.21298174442188</c:v>
                      </c:pt>
                      <c:pt idx="207">
                        <c:v>499.62352941176471</c:v>
                      </c:pt>
                      <c:pt idx="208">
                        <c:v>469.27308447937133</c:v>
                      </c:pt>
                      <c:pt idx="209">
                        <c:v>306.58536585365852</c:v>
                      </c:pt>
                      <c:pt idx="210">
                        <c:v>482.34205231388324</c:v>
                      </c:pt>
                      <c:pt idx="211">
                        <c:v>428.83832335329339</c:v>
                      </c:pt>
                      <c:pt idx="212">
                        <c:v>430.24032586558047</c:v>
                      </c:pt>
                      <c:pt idx="213">
                        <c:v>421.2</c:v>
                      </c:pt>
                      <c:pt idx="214">
                        <c:v>347.40372670807449</c:v>
                      </c:pt>
                      <c:pt idx="215">
                        <c:v>381.65570599613147</c:v>
                      </c:pt>
                      <c:pt idx="216">
                        <c:v>399.94320486815417</c:v>
                      </c:pt>
                      <c:pt idx="217">
                        <c:v>372.23715415019763</c:v>
                      </c:pt>
                      <c:pt idx="218">
                        <c:v>265.49126213592234</c:v>
                      </c:pt>
                      <c:pt idx="219">
                        <c:v>317.91549295774649</c:v>
                      </c:pt>
                      <c:pt idx="220">
                        <c:v>208.97211155378483</c:v>
                      </c:pt>
                      <c:pt idx="221">
                        <c:v>379.01612903225811</c:v>
                      </c:pt>
                      <c:pt idx="222">
                        <c:v>412.5</c:v>
                      </c:pt>
                      <c:pt idx="223">
                        <c:v>346.88372093023253</c:v>
                      </c:pt>
                      <c:pt idx="224">
                        <c:v>411.67058823529413</c:v>
                      </c:pt>
                      <c:pt idx="225">
                        <c:v>491.95275590551176</c:v>
                      </c:pt>
                      <c:pt idx="226">
                        <c:v>501.38310412573674</c:v>
                      </c:pt>
                      <c:pt idx="227">
                        <c:v>447.28163265306119</c:v>
                      </c:pt>
                      <c:pt idx="228">
                        <c:v>340.05702647657841</c:v>
                      </c:pt>
                      <c:pt idx="232">
                        <c:v>255.23926380368101</c:v>
                      </c:pt>
                      <c:pt idx="233">
                        <c:v>294.94866529774123</c:v>
                      </c:pt>
                      <c:pt idx="234">
                        <c:v>138</c:v>
                      </c:pt>
                      <c:pt idx="235">
                        <c:v>240.34426229508199</c:v>
                      </c:pt>
                      <c:pt idx="236">
                        <c:v>281.7037037037037</c:v>
                      </c:pt>
                      <c:pt idx="237">
                        <c:v>265.95918367346934</c:v>
                      </c:pt>
                      <c:pt idx="238">
                        <c:v>205.24950884086445</c:v>
                      </c:pt>
                      <c:pt idx="239">
                        <c:v>185.90163934426229</c:v>
                      </c:pt>
                      <c:pt idx="240">
                        <c:v>101.37209302325581</c:v>
                      </c:pt>
                      <c:pt idx="241">
                        <c:v>216.65191146881287</c:v>
                      </c:pt>
                      <c:pt idx="242">
                        <c:v>255.70485436893205</c:v>
                      </c:pt>
                      <c:pt idx="243">
                        <c:v>255.55731225296444</c:v>
                      </c:pt>
                      <c:pt idx="244">
                        <c:v>339.33852140077818</c:v>
                      </c:pt>
                      <c:pt idx="245">
                        <c:v>290.32499999999993</c:v>
                      </c:pt>
                      <c:pt idx="246">
                        <c:v>291.234375</c:v>
                      </c:pt>
                      <c:pt idx="247">
                        <c:v>365.80408163265309</c:v>
                      </c:pt>
                      <c:pt idx="248">
                        <c:v>278.3671875</c:v>
                      </c:pt>
                      <c:pt idx="249">
                        <c:v>288.5549132947977</c:v>
                      </c:pt>
                      <c:pt idx="250">
                        <c:v>309.07847082494976</c:v>
                      </c:pt>
                      <c:pt idx="251">
                        <c:v>354.796875</c:v>
                      </c:pt>
                      <c:pt idx="252">
                        <c:v>318.55900621118013</c:v>
                      </c:pt>
                      <c:pt idx="253">
                        <c:v>369.75903614457837</c:v>
                      </c:pt>
                      <c:pt idx="254">
                        <c:v>340.99793814432991</c:v>
                      </c:pt>
                      <c:pt idx="255">
                        <c:v>355.19535783365569</c:v>
                      </c:pt>
                      <c:pt idx="256">
                        <c:v>446.42801556420227</c:v>
                      </c:pt>
                      <c:pt idx="257">
                        <c:v>341.73804573804568</c:v>
                      </c:pt>
                      <c:pt idx="258">
                        <c:v>287.15624999999994</c:v>
                      </c:pt>
                      <c:pt idx="259">
                        <c:v>301.53543307086613</c:v>
                      </c:pt>
                      <c:pt idx="260">
                        <c:v>381.8796116504854</c:v>
                      </c:pt>
                      <c:pt idx="261">
                        <c:v>339.33468559837729</c:v>
                      </c:pt>
                      <c:pt idx="262">
                        <c:v>224.14814814814812</c:v>
                      </c:pt>
                      <c:pt idx="263">
                        <c:v>174.50965250965251</c:v>
                      </c:pt>
                      <c:pt idx="264">
                        <c:v>314.40495867768601</c:v>
                      </c:pt>
                      <c:pt idx="265">
                        <c:v>242.49710982658956</c:v>
                      </c:pt>
                      <c:pt idx="266">
                        <c:v>208.87058823529412</c:v>
                      </c:pt>
                      <c:pt idx="267">
                        <c:v>253.82926829268291</c:v>
                      </c:pt>
                      <c:pt idx="268">
                        <c:v>292.92946058091286</c:v>
                      </c:pt>
                      <c:pt idx="269">
                        <c:v>336.02474226804122</c:v>
                      </c:pt>
                      <c:pt idx="270">
                        <c:v>278.18823529411765</c:v>
                      </c:pt>
                      <c:pt idx="271">
                        <c:v>232.12573673870335</c:v>
                      </c:pt>
                      <c:pt idx="272">
                        <c:v>372.49052841475577</c:v>
                      </c:pt>
                      <c:pt idx="273">
                        <c:v>342.10567514677103</c:v>
                      </c:pt>
                      <c:pt idx="274">
                        <c:v>399.65853658536588</c:v>
                      </c:pt>
                      <c:pt idx="275">
                        <c:v>289.40624999999994</c:v>
                      </c:pt>
                      <c:pt idx="276">
                        <c:v>310.76679841897237</c:v>
                      </c:pt>
                      <c:pt idx="277">
                        <c:v>285.67983367983373</c:v>
                      </c:pt>
                      <c:pt idx="278">
                        <c:v>228.29942418426103</c:v>
                      </c:pt>
                      <c:pt idx="279">
                        <c:v>266.35714285714283</c:v>
                      </c:pt>
                      <c:pt idx="280">
                        <c:v>278.79230769230776</c:v>
                      </c:pt>
                      <c:pt idx="281">
                        <c:v>330.03636363636366</c:v>
                      </c:pt>
                      <c:pt idx="282">
                        <c:v>488.60198019801982</c:v>
                      </c:pt>
                      <c:pt idx="283">
                        <c:v>381.22334004024145</c:v>
                      </c:pt>
                      <c:pt idx="284">
                        <c:v>297.96047430830043</c:v>
                      </c:pt>
                      <c:pt idx="285">
                        <c:v>352.04907975460122</c:v>
                      </c:pt>
                      <c:pt idx="286">
                        <c:v>257.60479041916165</c:v>
                      </c:pt>
                      <c:pt idx="287">
                        <c:v>223.0674846625767</c:v>
                      </c:pt>
                      <c:pt idx="288">
                        <c:v>328.98347107438013</c:v>
                      </c:pt>
                      <c:pt idx="289">
                        <c:v>330.49298597194394</c:v>
                      </c:pt>
                      <c:pt idx="290">
                        <c:v>279.62448979591835</c:v>
                      </c:pt>
                      <c:pt idx="291">
                        <c:v>292.59574468085106</c:v>
                      </c:pt>
                      <c:pt idx="292">
                        <c:v>237.7933884297521</c:v>
                      </c:pt>
                      <c:pt idx="293">
                        <c:v>307.4457831325301</c:v>
                      </c:pt>
                      <c:pt idx="294">
                        <c:v>272.88974854932303</c:v>
                      </c:pt>
                      <c:pt idx="295">
                        <c:v>297.4390243902439</c:v>
                      </c:pt>
                      <c:pt idx="296">
                        <c:v>219.62790697674419</c:v>
                      </c:pt>
                      <c:pt idx="297">
                        <c:v>225.79922779922785</c:v>
                      </c:pt>
                      <c:pt idx="298">
                        <c:v>211.04453441295544</c:v>
                      </c:pt>
                      <c:pt idx="299">
                        <c:v>234.81481481481484</c:v>
                      </c:pt>
                      <c:pt idx="300">
                        <c:v>223.96837944664031</c:v>
                      </c:pt>
                      <c:pt idx="301">
                        <c:v>298.53306613226454</c:v>
                      </c:pt>
                      <c:pt idx="302">
                        <c:v>265.05882352941182</c:v>
                      </c:pt>
                      <c:pt idx="303">
                        <c:v>216.5</c:v>
                      </c:pt>
                      <c:pt idx="304">
                        <c:v>198.31827111984282</c:v>
                      </c:pt>
                      <c:pt idx="305">
                        <c:v>197.25736738703341</c:v>
                      </c:pt>
                      <c:pt idx="306">
                        <c:v>295.24260355029588</c:v>
                      </c:pt>
                      <c:pt idx="307">
                        <c:v>234.28235294117647</c:v>
                      </c:pt>
                      <c:pt idx="308">
                        <c:v>159.51844660194178</c:v>
                      </c:pt>
                      <c:pt idx="309">
                        <c:v>314.16923076923081</c:v>
                      </c:pt>
                      <c:pt idx="310">
                        <c:v>222.86051080550095</c:v>
                      </c:pt>
                      <c:pt idx="311">
                        <c:v>170.71199999999996</c:v>
                      </c:pt>
                      <c:pt idx="312">
                        <c:v>315.2177419354839</c:v>
                      </c:pt>
                      <c:pt idx="313">
                        <c:v>326.31325301204828</c:v>
                      </c:pt>
                      <c:pt idx="314">
                        <c:v>340.60465116279073</c:v>
                      </c:pt>
                      <c:pt idx="315">
                        <c:v>315.72073921971253</c:v>
                      </c:pt>
                      <c:pt idx="316">
                        <c:v>336.04615384615386</c:v>
                      </c:pt>
                      <c:pt idx="317">
                        <c:v>314.46843177189407</c:v>
                      </c:pt>
                      <c:pt idx="318">
                        <c:v>290.52631578947364</c:v>
                      </c:pt>
                      <c:pt idx="319">
                        <c:v>458.0963855421686</c:v>
                      </c:pt>
                      <c:pt idx="320">
                        <c:v>297.66023166023172</c:v>
                      </c:pt>
                      <c:pt idx="321">
                        <c:v>454.48249027237352</c:v>
                      </c:pt>
                      <c:pt idx="322">
                        <c:v>279.87096774193543</c:v>
                      </c:pt>
                      <c:pt idx="323">
                        <c:v>427.63419483101393</c:v>
                      </c:pt>
                      <c:pt idx="324">
                        <c:v>269.3062880324544</c:v>
                      </c:pt>
                      <c:pt idx="325">
                        <c:v>278.39071566731138</c:v>
                      </c:pt>
                      <c:pt idx="326">
                        <c:v>382.28571428571433</c:v>
                      </c:pt>
                      <c:pt idx="327">
                        <c:v>241.13480885311873</c:v>
                      </c:pt>
                      <c:pt idx="328">
                        <c:v>346.5</c:v>
                      </c:pt>
                      <c:pt idx="329">
                        <c:v>312.69854469854471</c:v>
                      </c:pt>
                      <c:pt idx="330">
                        <c:v>378.72580645161293</c:v>
                      </c:pt>
                      <c:pt idx="331">
                        <c:v>337.84615384615387</c:v>
                      </c:pt>
                      <c:pt idx="332">
                        <c:v>250.89230769230775</c:v>
                      </c:pt>
                      <c:pt idx="333">
                        <c:v>389.16634050880629</c:v>
                      </c:pt>
                      <c:pt idx="334">
                        <c:v>247.51807228915661</c:v>
                      </c:pt>
                      <c:pt idx="335">
                        <c:v>204.45418326693223</c:v>
                      </c:pt>
                      <c:pt idx="336">
                        <c:v>236.33198380566802</c:v>
                      </c:pt>
                      <c:pt idx="337">
                        <c:v>171.60243407707912</c:v>
                      </c:pt>
                      <c:pt idx="338">
                        <c:v>250.36039603960393</c:v>
                      </c:pt>
                      <c:pt idx="339">
                        <c:v>192.24590163934425</c:v>
                      </c:pt>
                      <c:pt idx="340">
                        <c:v>182.2978723404255</c:v>
                      </c:pt>
                      <c:pt idx="341">
                        <c:v>388.4247104247105</c:v>
                      </c:pt>
                      <c:pt idx="342">
                        <c:v>252.14145383104125</c:v>
                      </c:pt>
                      <c:pt idx="343">
                        <c:v>186.57142857142858</c:v>
                      </c:pt>
                      <c:pt idx="344">
                        <c:v>181.03917525773196</c:v>
                      </c:pt>
                      <c:pt idx="345">
                        <c:v>267.64615384615388</c:v>
                      </c:pt>
                      <c:pt idx="346">
                        <c:v>270.81656804733723</c:v>
                      </c:pt>
                      <c:pt idx="347">
                        <c:v>177.35510204081635</c:v>
                      </c:pt>
                      <c:pt idx="348">
                        <c:v>196.67953667953668</c:v>
                      </c:pt>
                      <c:pt idx="349">
                        <c:v>399.19075144508668</c:v>
                      </c:pt>
                      <c:pt idx="350">
                        <c:v>312.66666666666663</c:v>
                      </c:pt>
                      <c:pt idx="351">
                        <c:v>150.87096774193546</c:v>
                      </c:pt>
                      <c:pt idx="352">
                        <c:v>148.84615384615384</c:v>
                      </c:pt>
                      <c:pt idx="353">
                        <c:v>181.49688149688149</c:v>
                      </c:pt>
                      <c:pt idx="354">
                        <c:v>232.43636363636367</c:v>
                      </c:pt>
                      <c:pt idx="355">
                        <c:v>212.76562499999997</c:v>
                      </c:pt>
                      <c:pt idx="356">
                        <c:v>239.80408163265304</c:v>
                      </c:pt>
                      <c:pt idx="357">
                        <c:v>213.56756756756755</c:v>
                      </c:pt>
                      <c:pt idx="358">
                        <c:v>217.3926499032882</c:v>
                      </c:pt>
                      <c:pt idx="359">
                        <c:v>131.81538461538463</c:v>
                      </c:pt>
                      <c:pt idx="360">
                        <c:v>224.12451361867704</c:v>
                      </c:pt>
                      <c:pt idx="361">
                        <c:v>287.25773195876286</c:v>
                      </c:pt>
                      <c:pt idx="362">
                        <c:v>317.20331950207469</c:v>
                      </c:pt>
                      <c:pt idx="363">
                        <c:v>182.80239520958082</c:v>
                      </c:pt>
                      <c:pt idx="364">
                        <c:v>270.3</c:v>
                      </c:pt>
                      <c:pt idx="365">
                        <c:v>184.86885245901641</c:v>
                      </c:pt>
                      <c:pt idx="366">
                        <c:v>251.58220502901355</c:v>
                      </c:pt>
                      <c:pt idx="367">
                        <c:v>148.03088803088804</c:v>
                      </c:pt>
                      <c:pt idx="368">
                        <c:v>217.59036144578315</c:v>
                      </c:pt>
                      <c:pt idx="369">
                        <c:v>211.17669902912621</c:v>
                      </c:pt>
                      <c:pt idx="370">
                        <c:v>277.87283236994222</c:v>
                      </c:pt>
                      <c:pt idx="371">
                        <c:v>269.67793240556659</c:v>
                      </c:pt>
                      <c:pt idx="372">
                        <c:v>227.45454545454544</c:v>
                      </c:pt>
                      <c:pt idx="373">
                        <c:v>241.26923076923077</c:v>
                      </c:pt>
                      <c:pt idx="374">
                        <c:v>306.75751503006012</c:v>
                      </c:pt>
                      <c:pt idx="375">
                        <c:v>424.54437869822482</c:v>
                      </c:pt>
                      <c:pt idx="376">
                        <c:v>294.1395348837209</c:v>
                      </c:pt>
                      <c:pt idx="377">
                        <c:v>309.14734774066801</c:v>
                      </c:pt>
                      <c:pt idx="378">
                        <c:v>183.34545454545449</c:v>
                      </c:pt>
                      <c:pt idx="379">
                        <c:v>224.69215291750504</c:v>
                      </c:pt>
                      <c:pt idx="380">
                        <c:v>300.44793713163062</c:v>
                      </c:pt>
                      <c:pt idx="381">
                        <c:v>186.83636363636361</c:v>
                      </c:pt>
                      <c:pt idx="382">
                        <c:v>264.74849094567401</c:v>
                      </c:pt>
                      <c:pt idx="383">
                        <c:v>233.6511627906977</c:v>
                      </c:pt>
                      <c:pt idx="384">
                        <c:v>241.44698544698542</c:v>
                      </c:pt>
                      <c:pt idx="385">
                        <c:v>230.83593749999997</c:v>
                      </c:pt>
                      <c:pt idx="386">
                        <c:v>237.8097087378641</c:v>
                      </c:pt>
                      <c:pt idx="387">
                        <c:v>186.67181467181467</c:v>
                      </c:pt>
                      <c:pt idx="388">
                        <c:v>281.76095617529876</c:v>
                      </c:pt>
                      <c:pt idx="389">
                        <c:v>346.21428571428572</c:v>
                      </c:pt>
                      <c:pt idx="390">
                        <c:v>393.99203187250993</c:v>
                      </c:pt>
                      <c:pt idx="391">
                        <c:v>259.30223123732259</c:v>
                      </c:pt>
                      <c:pt idx="392">
                        <c:v>160.45124282982792</c:v>
                      </c:pt>
                      <c:pt idx="393">
                        <c:v>358.07142857142856</c:v>
                      </c:pt>
                      <c:pt idx="394">
                        <c:v>211.84329896907221</c:v>
                      </c:pt>
                      <c:pt idx="395">
                        <c:v>275.03105590062108</c:v>
                      </c:pt>
                      <c:pt idx="396">
                        <c:v>302.84393063583815</c:v>
                      </c:pt>
                      <c:pt idx="397">
                        <c:v>263.85964912280701</c:v>
                      </c:pt>
                      <c:pt idx="398">
                        <c:v>157.9919028340081</c:v>
                      </c:pt>
                      <c:pt idx="399">
                        <c:v>198.07407407407408</c:v>
                      </c:pt>
                      <c:pt idx="400">
                        <c:v>212.93023255813955</c:v>
                      </c:pt>
                      <c:pt idx="401">
                        <c:v>373.84284690709336</c:v>
                      </c:pt>
                      <c:pt idx="402">
                        <c:v>287.05645161290323</c:v>
                      </c:pt>
                      <c:pt idx="403">
                        <c:v>219.65737051792829</c:v>
                      </c:pt>
                      <c:pt idx="404">
                        <c:v>287.11293634496923</c:v>
                      </c:pt>
                      <c:pt idx="405">
                        <c:v>188.48722986247546</c:v>
                      </c:pt>
                      <c:pt idx="406">
                        <c:v>281.8770491803279</c:v>
                      </c:pt>
                      <c:pt idx="407">
                        <c:v>246.1846153846154</c:v>
                      </c:pt>
                      <c:pt idx="408">
                        <c:v>202.75144508670519</c:v>
                      </c:pt>
                      <c:pt idx="409">
                        <c:v>281.5609756097561</c:v>
                      </c:pt>
                      <c:pt idx="410">
                        <c:v>268.88803088803093</c:v>
                      </c:pt>
                      <c:pt idx="411">
                        <c:v>133.18834951456313</c:v>
                      </c:pt>
                      <c:pt idx="412">
                        <c:v>126.44881889763781</c:v>
                      </c:pt>
                      <c:pt idx="413">
                        <c:v>206.13127413127415</c:v>
                      </c:pt>
                      <c:pt idx="414">
                        <c:v>252.49704142011834</c:v>
                      </c:pt>
                      <c:pt idx="415">
                        <c:v>109.22779922779922</c:v>
                      </c:pt>
                      <c:pt idx="416">
                        <c:v>238.12648221343875</c:v>
                      </c:pt>
                      <c:pt idx="417">
                        <c:v>140.22047244094486</c:v>
                      </c:pt>
                      <c:pt idx="418">
                        <c:v>320.78571428571428</c:v>
                      </c:pt>
                      <c:pt idx="419">
                        <c:v>164.9706457925636</c:v>
                      </c:pt>
                      <c:pt idx="420">
                        <c:v>208.32558139534885</c:v>
                      </c:pt>
                      <c:pt idx="421">
                        <c:v>233.43307086614172</c:v>
                      </c:pt>
                      <c:pt idx="422">
                        <c:v>320.93023255813949</c:v>
                      </c:pt>
                      <c:pt idx="423">
                        <c:v>199.52307692307693</c:v>
                      </c:pt>
                      <c:pt idx="424">
                        <c:v>240.13953488372096</c:v>
                      </c:pt>
                      <c:pt idx="425">
                        <c:v>246.97838899803534</c:v>
                      </c:pt>
                      <c:pt idx="426">
                        <c:v>305.36964980544747</c:v>
                      </c:pt>
                      <c:pt idx="427">
                        <c:v>261.78640776699029</c:v>
                      </c:pt>
                      <c:pt idx="428">
                        <c:v>317.10638297872345</c:v>
                      </c:pt>
                      <c:pt idx="429">
                        <c:v>268.51509054325959</c:v>
                      </c:pt>
                      <c:pt idx="430">
                        <c:v>324.57256461232612</c:v>
                      </c:pt>
                      <c:pt idx="431">
                        <c:v>191.28046421663439</c:v>
                      </c:pt>
                      <c:pt idx="432">
                        <c:v>272.26771653543307</c:v>
                      </c:pt>
                      <c:pt idx="433">
                        <c:v>305.54738878143138</c:v>
                      </c:pt>
                      <c:pt idx="434">
                        <c:v>271.91338582677167</c:v>
                      </c:pt>
                      <c:pt idx="435">
                        <c:v>296.93023255813955</c:v>
                      </c:pt>
                      <c:pt idx="436">
                        <c:v>322.56573705179278</c:v>
                      </c:pt>
                      <c:pt idx="437">
                        <c:v>523.90751445086698</c:v>
                      </c:pt>
                      <c:pt idx="438">
                        <c:v>264.59259259259267</c:v>
                      </c:pt>
                      <c:pt idx="439">
                        <c:v>302.31660231660231</c:v>
                      </c:pt>
                      <c:pt idx="440">
                        <c:v>341.72200772200767</c:v>
                      </c:pt>
                      <c:pt idx="441">
                        <c:v>242.14198782961464</c:v>
                      </c:pt>
                      <c:pt idx="442">
                        <c:v>252.8454011741683</c:v>
                      </c:pt>
                      <c:pt idx="443">
                        <c:v>300.41618497109829</c:v>
                      </c:pt>
                      <c:pt idx="444">
                        <c:v>39.141666666666666</c:v>
                      </c:pt>
                      <c:pt idx="445">
                        <c:v>173.22699386503069</c:v>
                      </c:pt>
                      <c:pt idx="446">
                        <c:v>319.14285714285711</c:v>
                      </c:pt>
                      <c:pt idx="447">
                        <c:v>312.16247582205023</c:v>
                      </c:pt>
                      <c:pt idx="448">
                        <c:v>371.85542168674704</c:v>
                      </c:pt>
                      <c:pt idx="449">
                        <c:v>248.17500000000001</c:v>
                      </c:pt>
                      <c:pt idx="450">
                        <c:v>262.08298755186718</c:v>
                      </c:pt>
                      <c:pt idx="451">
                        <c:v>442.61271676300578</c:v>
                      </c:pt>
                      <c:pt idx="452">
                        <c:v>267.50769230769231</c:v>
                      </c:pt>
                      <c:pt idx="453">
                        <c:v>652.72586872586862</c:v>
                      </c:pt>
                      <c:pt idx="454">
                        <c:v>414.92783505154642</c:v>
                      </c:pt>
                      <c:pt idx="455">
                        <c:v>272.70541082164328</c:v>
                      </c:pt>
                      <c:pt idx="456">
                        <c:v>256.55601659751039</c:v>
                      </c:pt>
                      <c:pt idx="457">
                        <c:v>202.10526315789474</c:v>
                      </c:pt>
                      <c:pt idx="458">
                        <c:v>165.7933884297521</c:v>
                      </c:pt>
                      <c:pt idx="459">
                        <c:v>149.38524590163934</c:v>
                      </c:pt>
                      <c:pt idx="460">
                        <c:v>152.62574257425743</c:v>
                      </c:pt>
                      <c:pt idx="461">
                        <c:v>152.74074074074073</c:v>
                      </c:pt>
                      <c:pt idx="462">
                        <c:v>207.45882352941177</c:v>
                      </c:pt>
                      <c:pt idx="463">
                        <c:v>198.1069306930693</c:v>
                      </c:pt>
                      <c:pt idx="464">
                        <c:v>175.00621118012421</c:v>
                      </c:pt>
                      <c:pt idx="465">
                        <c:v>86.672064777327947</c:v>
                      </c:pt>
                      <c:pt idx="466">
                        <c:v>147.36842105263156</c:v>
                      </c:pt>
                      <c:pt idx="467">
                        <c:v>273.77075098814225</c:v>
                      </c:pt>
                      <c:pt idx="468">
                        <c:v>171.01840490797545</c:v>
                      </c:pt>
                      <c:pt idx="469">
                        <c:v>199.67524752475245</c:v>
                      </c:pt>
                      <c:pt idx="470">
                        <c:v>224.65731462925851</c:v>
                      </c:pt>
                      <c:pt idx="471">
                        <c:v>275.27650727650729</c:v>
                      </c:pt>
                      <c:pt idx="472">
                        <c:v>419.15322580645164</c:v>
                      </c:pt>
                      <c:pt idx="473">
                        <c:v>307.35641547861508</c:v>
                      </c:pt>
                      <c:pt idx="474">
                        <c:v>217.59537572254334</c:v>
                      </c:pt>
                      <c:pt idx="475">
                        <c:v>268.8096192384769</c:v>
                      </c:pt>
                      <c:pt idx="476">
                        <c:v>248.60115606936412</c:v>
                      </c:pt>
                      <c:pt idx="477">
                        <c:v>184.69260700389106</c:v>
                      </c:pt>
                      <c:pt idx="478">
                        <c:v>273.71900826446279</c:v>
                      </c:pt>
                      <c:pt idx="479">
                        <c:v>306.85714285714283</c:v>
                      </c:pt>
                      <c:pt idx="480">
                        <c:v>316.52419354838707</c:v>
                      </c:pt>
                      <c:pt idx="481">
                        <c:v>107.08055009823183</c:v>
                      </c:pt>
                      <c:pt idx="482">
                        <c:v>212.13518886679921</c:v>
                      </c:pt>
                      <c:pt idx="483">
                        <c:v>308.16568047337273</c:v>
                      </c:pt>
                      <c:pt idx="484">
                        <c:v>239.35537190082644</c:v>
                      </c:pt>
                      <c:pt idx="485">
                        <c:v>299.78443113772454</c:v>
                      </c:pt>
                      <c:pt idx="486">
                        <c:v>285.20388349514565</c:v>
                      </c:pt>
                      <c:pt idx="487">
                        <c:v>276.3</c:v>
                      </c:pt>
                      <c:pt idx="488">
                        <c:v>172.47011952191232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66B-410E-94C8-53D87F52EED9}"/>
                  </c:ext>
                </c:extLst>
              </c15:ser>
            </c15:filteredLineSeries>
          </c:ext>
        </c:extLst>
      </c:lineChart>
      <c:dateAx>
        <c:axId val="323013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08960"/>
        <c:crosses val="autoZero"/>
        <c:auto val="1"/>
        <c:lblOffset val="100"/>
        <c:baseTimeUnit val="days"/>
      </c:dateAx>
      <c:valAx>
        <c:axId val="3230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Spruce!$S$144:$S$493</c:f>
              <c:numCache>
                <c:formatCode>General</c:formatCode>
                <c:ptCount val="350"/>
                <c:pt idx="7">
                  <c:v>52.875999999999998</c:v>
                </c:pt>
                <c:pt idx="8">
                  <c:v>55.613999999999997</c:v>
                </c:pt>
                <c:pt idx="9">
                  <c:v>32.575000000000003</c:v>
                </c:pt>
                <c:pt idx="10">
                  <c:v>43.826999999999998</c:v>
                </c:pt>
                <c:pt idx="11">
                  <c:v>35.734000000000002</c:v>
                </c:pt>
                <c:pt idx="12">
                  <c:v>37.5</c:v>
                </c:pt>
                <c:pt idx="13">
                  <c:v>32.072000000000003</c:v>
                </c:pt>
                <c:pt idx="14">
                  <c:v>44.628999999999998</c:v>
                </c:pt>
                <c:pt idx="15">
                  <c:v>36.487000000000002</c:v>
                </c:pt>
                <c:pt idx="16">
                  <c:v>45.430999999999997</c:v>
                </c:pt>
                <c:pt idx="17">
                  <c:v>33.927</c:v>
                </c:pt>
                <c:pt idx="18">
                  <c:v>60.27</c:v>
                </c:pt>
                <c:pt idx="19">
                  <c:v>37.387</c:v>
                </c:pt>
                <c:pt idx="20">
                  <c:v>47.14</c:v>
                </c:pt>
                <c:pt idx="22">
                  <c:v>38.423999999999999</c:v>
                </c:pt>
                <c:pt idx="23">
                  <c:v>30.541</c:v>
                </c:pt>
                <c:pt idx="24">
                  <c:v>40.076000000000001</c:v>
                </c:pt>
                <c:pt idx="25">
                  <c:v>49.441000000000003</c:v>
                </c:pt>
                <c:pt idx="26">
                  <c:v>41.073</c:v>
                </c:pt>
                <c:pt idx="27">
                  <c:v>27.657</c:v>
                </c:pt>
                <c:pt idx="28">
                  <c:v>52.405999999999999</c:v>
                </c:pt>
                <c:pt idx="29">
                  <c:v>32.314999999999998</c:v>
                </c:pt>
                <c:pt idx="30">
                  <c:v>36.098999999999997</c:v>
                </c:pt>
                <c:pt idx="31">
                  <c:v>32.234000000000002</c:v>
                </c:pt>
                <c:pt idx="32">
                  <c:v>49.676000000000002</c:v>
                </c:pt>
                <c:pt idx="33">
                  <c:v>33.701000000000001</c:v>
                </c:pt>
                <c:pt idx="34">
                  <c:v>44.929000000000002</c:v>
                </c:pt>
                <c:pt idx="35">
                  <c:v>44.319000000000003</c:v>
                </c:pt>
                <c:pt idx="36">
                  <c:v>26.309000000000001</c:v>
                </c:pt>
                <c:pt idx="37">
                  <c:v>39.731000000000002</c:v>
                </c:pt>
                <c:pt idx="38">
                  <c:v>37.595999999999997</c:v>
                </c:pt>
                <c:pt idx="39">
                  <c:v>38.125</c:v>
                </c:pt>
                <c:pt idx="40">
                  <c:v>35.033999999999999</c:v>
                </c:pt>
                <c:pt idx="41">
                  <c:v>33.491</c:v>
                </c:pt>
                <c:pt idx="42">
                  <c:v>28.696000000000002</c:v>
                </c:pt>
                <c:pt idx="43">
                  <c:v>28.489000000000001</c:v>
                </c:pt>
                <c:pt idx="44">
                  <c:v>30.954999999999998</c:v>
                </c:pt>
                <c:pt idx="45">
                  <c:v>28.265000000000001</c:v>
                </c:pt>
                <c:pt idx="46">
                  <c:v>35.093000000000004</c:v>
                </c:pt>
                <c:pt idx="47">
                  <c:v>31.074999999999999</c:v>
                </c:pt>
                <c:pt idx="48">
                  <c:v>22.861000000000001</c:v>
                </c:pt>
                <c:pt idx="49">
                  <c:v>34.874000000000002</c:v>
                </c:pt>
                <c:pt idx="50">
                  <c:v>46.709000000000003</c:v>
                </c:pt>
                <c:pt idx="51">
                  <c:v>62.378</c:v>
                </c:pt>
                <c:pt idx="52">
                  <c:v>64.741</c:v>
                </c:pt>
                <c:pt idx="53">
                  <c:v>28.940999999999999</c:v>
                </c:pt>
                <c:pt idx="54">
                  <c:v>61.137999999999998</c:v>
                </c:pt>
                <c:pt idx="55">
                  <c:v>27.692</c:v>
                </c:pt>
                <c:pt idx="56">
                  <c:v>37.551000000000002</c:v>
                </c:pt>
                <c:pt idx="57">
                  <c:v>37.853999999999999</c:v>
                </c:pt>
                <c:pt idx="58">
                  <c:v>50.228000000000002</c:v>
                </c:pt>
                <c:pt idx="59">
                  <c:v>27.672999999999998</c:v>
                </c:pt>
                <c:pt idx="60">
                  <c:v>22.523</c:v>
                </c:pt>
                <c:pt idx="61">
                  <c:v>31.21</c:v>
                </c:pt>
                <c:pt idx="65">
                  <c:v>61.500999999999998</c:v>
                </c:pt>
                <c:pt idx="66">
                  <c:v>49.886000000000003</c:v>
                </c:pt>
                <c:pt idx="67">
                  <c:v>45.137</c:v>
                </c:pt>
                <c:pt idx="68">
                  <c:v>24.867999999999999</c:v>
                </c:pt>
                <c:pt idx="69">
                  <c:v>38.36</c:v>
                </c:pt>
                <c:pt idx="70">
                  <c:v>25.460999999999999</c:v>
                </c:pt>
                <c:pt idx="71">
                  <c:v>30.591000000000001</c:v>
                </c:pt>
                <c:pt idx="72">
                  <c:v>22.943999999999999</c:v>
                </c:pt>
                <c:pt idx="73">
                  <c:v>32.515000000000001</c:v>
                </c:pt>
                <c:pt idx="74">
                  <c:v>35.591000000000001</c:v>
                </c:pt>
                <c:pt idx="75">
                  <c:v>32.164999999999999</c:v>
                </c:pt>
                <c:pt idx="76">
                  <c:v>28.593</c:v>
                </c:pt>
                <c:pt idx="77">
                  <c:v>36.012999999999998</c:v>
                </c:pt>
                <c:pt idx="78">
                  <c:v>42.286000000000001</c:v>
                </c:pt>
                <c:pt idx="79">
                  <c:v>54.622999999999998</c:v>
                </c:pt>
                <c:pt idx="80">
                  <c:v>47.850999999999999</c:v>
                </c:pt>
                <c:pt idx="81">
                  <c:v>32.700000000000003</c:v>
                </c:pt>
                <c:pt idx="82">
                  <c:v>34.462000000000003</c:v>
                </c:pt>
                <c:pt idx="83">
                  <c:v>38.119999999999997</c:v>
                </c:pt>
                <c:pt idx="84">
                  <c:v>30.917000000000002</c:v>
                </c:pt>
                <c:pt idx="85">
                  <c:v>23.84</c:v>
                </c:pt>
                <c:pt idx="86">
                  <c:v>25.271999999999998</c:v>
                </c:pt>
                <c:pt idx="87">
                  <c:v>29.491</c:v>
                </c:pt>
                <c:pt idx="88">
                  <c:v>35.168999999999997</c:v>
                </c:pt>
                <c:pt idx="92">
                  <c:v>45.395000000000003</c:v>
                </c:pt>
                <c:pt idx="93">
                  <c:v>43.341999999999999</c:v>
                </c:pt>
                <c:pt idx="94">
                  <c:v>65.438999999999993</c:v>
                </c:pt>
                <c:pt idx="95">
                  <c:v>39.353999999999999</c:v>
                </c:pt>
                <c:pt idx="96">
                  <c:v>47.753999999999998</c:v>
                </c:pt>
                <c:pt idx="97">
                  <c:v>42.338000000000001</c:v>
                </c:pt>
                <c:pt idx="98">
                  <c:v>50.947000000000003</c:v>
                </c:pt>
                <c:pt idx="99">
                  <c:v>57.008000000000003</c:v>
                </c:pt>
                <c:pt idx="100">
                  <c:v>60.323999999999998</c:v>
                </c:pt>
                <c:pt idx="101">
                  <c:v>52.637</c:v>
                </c:pt>
                <c:pt idx="102">
                  <c:v>39.093000000000004</c:v>
                </c:pt>
                <c:pt idx="103">
                  <c:v>43.866999999999997</c:v>
                </c:pt>
                <c:pt idx="104">
                  <c:v>29.376000000000001</c:v>
                </c:pt>
                <c:pt idx="105">
                  <c:v>44.628999999999998</c:v>
                </c:pt>
                <c:pt idx="106">
                  <c:v>22.491</c:v>
                </c:pt>
                <c:pt idx="107">
                  <c:v>36.512999999999998</c:v>
                </c:pt>
                <c:pt idx="108">
                  <c:v>44.277999999999999</c:v>
                </c:pt>
                <c:pt idx="109">
                  <c:v>29.094999999999999</c:v>
                </c:pt>
                <c:pt idx="110">
                  <c:v>31.596</c:v>
                </c:pt>
                <c:pt idx="111">
                  <c:v>27.609000000000002</c:v>
                </c:pt>
                <c:pt idx="112">
                  <c:v>35.466000000000001</c:v>
                </c:pt>
                <c:pt idx="113">
                  <c:v>31.771999999999998</c:v>
                </c:pt>
                <c:pt idx="114">
                  <c:v>32.390999999999998</c:v>
                </c:pt>
                <c:pt idx="115">
                  <c:v>44.454000000000001</c:v>
                </c:pt>
                <c:pt idx="116">
                  <c:v>37.722999999999999</c:v>
                </c:pt>
                <c:pt idx="117">
                  <c:v>38.029000000000003</c:v>
                </c:pt>
                <c:pt idx="118">
                  <c:v>36.235999999999997</c:v>
                </c:pt>
                <c:pt idx="119">
                  <c:v>31.73</c:v>
                </c:pt>
                <c:pt idx="120">
                  <c:v>33.304000000000002</c:v>
                </c:pt>
                <c:pt idx="121">
                  <c:v>37.006999999999998</c:v>
                </c:pt>
                <c:pt idx="122">
                  <c:v>40.969000000000001</c:v>
                </c:pt>
                <c:pt idx="123">
                  <c:v>37.064999999999998</c:v>
                </c:pt>
                <c:pt idx="124">
                  <c:v>32.04</c:v>
                </c:pt>
                <c:pt idx="125">
                  <c:v>33.982999999999997</c:v>
                </c:pt>
                <c:pt idx="126">
                  <c:v>41.036000000000001</c:v>
                </c:pt>
                <c:pt idx="127">
                  <c:v>39.679000000000002</c:v>
                </c:pt>
                <c:pt idx="128">
                  <c:v>38.783000000000001</c:v>
                </c:pt>
                <c:pt idx="129">
                  <c:v>56.398000000000003</c:v>
                </c:pt>
                <c:pt idx="130">
                  <c:v>45.789000000000001</c:v>
                </c:pt>
                <c:pt idx="131">
                  <c:v>46.881999999999998</c:v>
                </c:pt>
                <c:pt idx="132">
                  <c:v>24.202999999999999</c:v>
                </c:pt>
                <c:pt idx="133">
                  <c:v>29.795000000000002</c:v>
                </c:pt>
                <c:pt idx="134">
                  <c:v>36.377000000000002</c:v>
                </c:pt>
                <c:pt idx="135">
                  <c:v>36.095999999999997</c:v>
                </c:pt>
                <c:pt idx="136">
                  <c:v>35.49</c:v>
                </c:pt>
                <c:pt idx="137">
                  <c:v>47.290999999999997</c:v>
                </c:pt>
                <c:pt idx="138">
                  <c:v>43.744999999999997</c:v>
                </c:pt>
                <c:pt idx="139">
                  <c:v>41.384</c:v>
                </c:pt>
                <c:pt idx="140">
                  <c:v>36.42</c:v>
                </c:pt>
                <c:pt idx="141">
                  <c:v>30.701000000000001</c:v>
                </c:pt>
                <c:pt idx="142">
                  <c:v>29.509</c:v>
                </c:pt>
                <c:pt idx="143">
                  <c:v>29.501999999999999</c:v>
                </c:pt>
                <c:pt idx="144">
                  <c:v>36.488999999999997</c:v>
                </c:pt>
                <c:pt idx="145">
                  <c:v>30.352</c:v>
                </c:pt>
                <c:pt idx="146">
                  <c:v>34.341000000000001</c:v>
                </c:pt>
                <c:pt idx="147">
                  <c:v>44.543999999999997</c:v>
                </c:pt>
                <c:pt idx="148">
                  <c:v>32.960999999999999</c:v>
                </c:pt>
                <c:pt idx="149">
                  <c:v>34.81</c:v>
                </c:pt>
                <c:pt idx="150">
                  <c:v>35.384</c:v>
                </c:pt>
                <c:pt idx="151">
                  <c:v>30.631</c:v>
                </c:pt>
                <c:pt idx="152">
                  <c:v>26.067</c:v>
                </c:pt>
                <c:pt idx="153">
                  <c:v>39.42</c:v>
                </c:pt>
                <c:pt idx="154">
                  <c:v>42.48</c:v>
                </c:pt>
                <c:pt idx="155">
                  <c:v>27.667000000000002</c:v>
                </c:pt>
                <c:pt idx="156">
                  <c:v>38.048000000000002</c:v>
                </c:pt>
                <c:pt idx="157">
                  <c:v>32.091000000000001</c:v>
                </c:pt>
                <c:pt idx="158">
                  <c:v>44.445999999999998</c:v>
                </c:pt>
                <c:pt idx="159">
                  <c:v>44.430999999999997</c:v>
                </c:pt>
                <c:pt idx="160">
                  <c:v>44.232999999999997</c:v>
                </c:pt>
                <c:pt idx="161">
                  <c:v>36.162999999999997</c:v>
                </c:pt>
                <c:pt idx="162">
                  <c:v>36.287999999999997</c:v>
                </c:pt>
                <c:pt idx="163">
                  <c:v>40.58</c:v>
                </c:pt>
                <c:pt idx="164">
                  <c:v>36.082000000000001</c:v>
                </c:pt>
                <c:pt idx="165">
                  <c:v>46.5</c:v>
                </c:pt>
                <c:pt idx="166">
                  <c:v>40.081000000000003</c:v>
                </c:pt>
                <c:pt idx="167">
                  <c:v>38.408000000000001</c:v>
                </c:pt>
                <c:pt idx="168">
                  <c:v>37.600999999999999</c:v>
                </c:pt>
                <c:pt idx="169">
                  <c:v>49.853000000000002</c:v>
                </c:pt>
                <c:pt idx="170">
                  <c:v>30.146999999999998</c:v>
                </c:pt>
                <c:pt idx="171">
                  <c:v>31.181000000000001</c:v>
                </c:pt>
                <c:pt idx="172">
                  <c:v>63.155000000000001</c:v>
                </c:pt>
                <c:pt idx="173">
                  <c:v>27.241</c:v>
                </c:pt>
                <c:pt idx="174">
                  <c:v>30.681999999999999</c:v>
                </c:pt>
                <c:pt idx="175">
                  <c:v>32.963999999999999</c:v>
                </c:pt>
                <c:pt idx="176">
                  <c:v>36.543999999999997</c:v>
                </c:pt>
                <c:pt idx="177">
                  <c:v>54.783000000000001</c:v>
                </c:pt>
                <c:pt idx="178">
                  <c:v>29.094999999999999</c:v>
                </c:pt>
                <c:pt idx="179">
                  <c:v>40.459000000000003</c:v>
                </c:pt>
                <c:pt idx="180">
                  <c:v>23.803000000000001</c:v>
                </c:pt>
                <c:pt idx="181">
                  <c:v>37.951999999999998</c:v>
                </c:pt>
                <c:pt idx="182">
                  <c:v>36.350999999999999</c:v>
                </c:pt>
                <c:pt idx="183">
                  <c:v>41.658999999999999</c:v>
                </c:pt>
                <c:pt idx="184">
                  <c:v>37.393999999999998</c:v>
                </c:pt>
                <c:pt idx="185">
                  <c:v>38.774000000000001</c:v>
                </c:pt>
                <c:pt idx="186">
                  <c:v>42.841000000000001</c:v>
                </c:pt>
                <c:pt idx="187">
                  <c:v>32.494</c:v>
                </c:pt>
                <c:pt idx="188">
                  <c:v>56.372999999999998</c:v>
                </c:pt>
                <c:pt idx="189">
                  <c:v>49.552999999999997</c:v>
                </c:pt>
                <c:pt idx="190">
                  <c:v>45.851999999999997</c:v>
                </c:pt>
                <c:pt idx="191">
                  <c:v>22.956</c:v>
                </c:pt>
                <c:pt idx="192">
                  <c:v>35.703000000000003</c:v>
                </c:pt>
                <c:pt idx="193">
                  <c:v>39.481999999999999</c:v>
                </c:pt>
                <c:pt idx="194">
                  <c:v>39.47</c:v>
                </c:pt>
                <c:pt idx="195">
                  <c:v>38.911999999999999</c:v>
                </c:pt>
                <c:pt idx="196">
                  <c:v>46.085999999999999</c:v>
                </c:pt>
                <c:pt idx="197">
                  <c:v>50.087000000000003</c:v>
                </c:pt>
                <c:pt idx="198">
                  <c:v>55.246000000000002</c:v>
                </c:pt>
                <c:pt idx="199">
                  <c:v>43.152999999999999</c:v>
                </c:pt>
                <c:pt idx="200">
                  <c:v>57.914999999999999</c:v>
                </c:pt>
                <c:pt idx="201">
                  <c:v>52.438000000000002</c:v>
                </c:pt>
                <c:pt idx="202">
                  <c:v>39.5</c:v>
                </c:pt>
                <c:pt idx="203">
                  <c:v>42.966999999999999</c:v>
                </c:pt>
                <c:pt idx="204">
                  <c:v>57.116999999999997</c:v>
                </c:pt>
                <c:pt idx="205">
                  <c:v>46.728000000000002</c:v>
                </c:pt>
                <c:pt idx="206">
                  <c:v>42.780999999999999</c:v>
                </c:pt>
                <c:pt idx="207">
                  <c:v>43.393999999999998</c:v>
                </c:pt>
                <c:pt idx="208">
                  <c:v>47.640999999999998</c:v>
                </c:pt>
                <c:pt idx="209">
                  <c:v>42.615000000000002</c:v>
                </c:pt>
                <c:pt idx="210">
                  <c:v>27.459</c:v>
                </c:pt>
                <c:pt idx="211">
                  <c:v>39.761000000000003</c:v>
                </c:pt>
                <c:pt idx="212">
                  <c:v>56.66</c:v>
                </c:pt>
                <c:pt idx="213">
                  <c:v>48.595999999999997</c:v>
                </c:pt>
                <c:pt idx="214">
                  <c:v>44.988</c:v>
                </c:pt>
                <c:pt idx="215">
                  <c:v>48.207000000000001</c:v>
                </c:pt>
                <c:pt idx="216">
                  <c:v>41.366999999999997</c:v>
                </c:pt>
                <c:pt idx="217">
                  <c:v>41.386000000000003</c:v>
                </c:pt>
                <c:pt idx="218">
                  <c:v>41.145000000000003</c:v>
                </c:pt>
                <c:pt idx="219">
                  <c:v>45.093000000000004</c:v>
                </c:pt>
                <c:pt idx="220">
                  <c:v>49.61</c:v>
                </c:pt>
                <c:pt idx="221">
                  <c:v>38.988</c:v>
                </c:pt>
                <c:pt idx="222">
                  <c:v>32.828000000000003</c:v>
                </c:pt>
                <c:pt idx="223">
                  <c:v>34.607999999999997</c:v>
                </c:pt>
                <c:pt idx="224">
                  <c:v>45.902000000000001</c:v>
                </c:pt>
                <c:pt idx="225">
                  <c:v>41.031999999999996</c:v>
                </c:pt>
                <c:pt idx="226">
                  <c:v>42.189</c:v>
                </c:pt>
                <c:pt idx="227">
                  <c:v>36.411999999999999</c:v>
                </c:pt>
                <c:pt idx="228">
                  <c:v>39.485999999999997</c:v>
                </c:pt>
                <c:pt idx="229">
                  <c:v>32.524999999999999</c:v>
                </c:pt>
                <c:pt idx="230">
                  <c:v>40.65</c:v>
                </c:pt>
                <c:pt idx="231">
                  <c:v>33.279000000000003</c:v>
                </c:pt>
                <c:pt idx="232">
                  <c:v>38.927</c:v>
                </c:pt>
                <c:pt idx="233">
                  <c:v>31.937999999999999</c:v>
                </c:pt>
                <c:pt idx="234">
                  <c:v>35.689</c:v>
                </c:pt>
                <c:pt idx="235">
                  <c:v>25.568000000000001</c:v>
                </c:pt>
                <c:pt idx="236">
                  <c:v>27.846</c:v>
                </c:pt>
                <c:pt idx="237">
                  <c:v>27.876000000000001</c:v>
                </c:pt>
                <c:pt idx="238">
                  <c:v>30.370999999999999</c:v>
                </c:pt>
                <c:pt idx="239">
                  <c:v>41.316000000000003</c:v>
                </c:pt>
                <c:pt idx="240">
                  <c:v>28.646999999999998</c:v>
                </c:pt>
                <c:pt idx="241">
                  <c:v>31.196999999999999</c:v>
                </c:pt>
                <c:pt idx="242">
                  <c:v>43.356000000000002</c:v>
                </c:pt>
                <c:pt idx="243">
                  <c:v>27.827000000000002</c:v>
                </c:pt>
                <c:pt idx="244">
                  <c:v>34.012999999999998</c:v>
                </c:pt>
                <c:pt idx="245">
                  <c:v>39.366999999999997</c:v>
                </c:pt>
                <c:pt idx="246">
                  <c:v>34.487000000000002</c:v>
                </c:pt>
                <c:pt idx="247">
                  <c:v>30.431999999999999</c:v>
                </c:pt>
                <c:pt idx="248">
                  <c:v>43.78</c:v>
                </c:pt>
                <c:pt idx="249">
                  <c:v>37.213999999999999</c:v>
                </c:pt>
                <c:pt idx="250">
                  <c:v>30.484000000000002</c:v>
                </c:pt>
                <c:pt idx="251">
                  <c:v>28.091000000000001</c:v>
                </c:pt>
                <c:pt idx="252">
                  <c:v>39.075000000000003</c:v>
                </c:pt>
                <c:pt idx="253">
                  <c:v>55.68</c:v>
                </c:pt>
                <c:pt idx="254">
                  <c:v>32.686999999999998</c:v>
                </c:pt>
                <c:pt idx="255">
                  <c:v>43.100999999999999</c:v>
                </c:pt>
                <c:pt idx="256">
                  <c:v>25.181999999999999</c:v>
                </c:pt>
                <c:pt idx="257">
                  <c:v>34.448999999999998</c:v>
                </c:pt>
                <c:pt idx="258">
                  <c:v>28.471</c:v>
                </c:pt>
                <c:pt idx="259">
                  <c:v>42.725999999999999</c:v>
                </c:pt>
                <c:pt idx="260">
                  <c:v>44.165999999999997</c:v>
                </c:pt>
                <c:pt idx="261">
                  <c:v>38.453000000000003</c:v>
                </c:pt>
                <c:pt idx="262">
                  <c:v>30.641999999999999</c:v>
                </c:pt>
                <c:pt idx="263">
                  <c:v>43.389000000000003</c:v>
                </c:pt>
                <c:pt idx="264">
                  <c:v>46.101999999999997</c:v>
                </c:pt>
                <c:pt idx="265">
                  <c:v>37.225999999999999</c:v>
                </c:pt>
                <c:pt idx="266">
                  <c:v>48.48</c:v>
                </c:pt>
                <c:pt idx="267">
                  <c:v>43.265000000000001</c:v>
                </c:pt>
                <c:pt idx="268">
                  <c:v>41.494999999999997</c:v>
                </c:pt>
                <c:pt idx="269">
                  <c:v>48.037999999999997</c:v>
                </c:pt>
                <c:pt idx="270">
                  <c:v>37.594999999999999</c:v>
                </c:pt>
                <c:pt idx="271">
                  <c:v>46.173000000000002</c:v>
                </c:pt>
                <c:pt idx="272">
                  <c:v>48.966999999999999</c:v>
                </c:pt>
                <c:pt idx="273">
                  <c:v>51.92</c:v>
                </c:pt>
                <c:pt idx="274">
                  <c:v>46.66</c:v>
                </c:pt>
                <c:pt idx="275">
                  <c:v>38.651000000000003</c:v>
                </c:pt>
                <c:pt idx="276">
                  <c:v>58.058</c:v>
                </c:pt>
                <c:pt idx="277">
                  <c:v>39.112000000000002</c:v>
                </c:pt>
                <c:pt idx="278">
                  <c:v>51.533999999999999</c:v>
                </c:pt>
                <c:pt idx="279">
                  <c:v>33.851999999999997</c:v>
                </c:pt>
                <c:pt idx="280">
                  <c:v>45.149000000000001</c:v>
                </c:pt>
                <c:pt idx="281">
                  <c:v>37.878999999999998</c:v>
                </c:pt>
                <c:pt idx="282">
                  <c:v>43.966999999999999</c:v>
                </c:pt>
                <c:pt idx="283">
                  <c:v>35.204999999999998</c:v>
                </c:pt>
                <c:pt idx="284">
                  <c:v>44.972000000000001</c:v>
                </c:pt>
                <c:pt idx="285">
                  <c:v>30.495999999999999</c:v>
                </c:pt>
                <c:pt idx="286">
                  <c:v>40.805999999999997</c:v>
                </c:pt>
                <c:pt idx="287">
                  <c:v>31.975000000000001</c:v>
                </c:pt>
                <c:pt idx="288">
                  <c:v>32.942</c:v>
                </c:pt>
                <c:pt idx="289">
                  <c:v>30.824000000000002</c:v>
                </c:pt>
                <c:pt idx="290">
                  <c:v>42.512999999999998</c:v>
                </c:pt>
                <c:pt idx="291">
                  <c:v>44.884</c:v>
                </c:pt>
                <c:pt idx="292">
                  <c:v>56.338999999999999</c:v>
                </c:pt>
                <c:pt idx="293">
                  <c:v>57.344000000000001</c:v>
                </c:pt>
                <c:pt idx="294">
                  <c:v>43.372999999999998</c:v>
                </c:pt>
                <c:pt idx="295">
                  <c:v>40.130000000000003</c:v>
                </c:pt>
                <c:pt idx="296">
                  <c:v>45.073999999999998</c:v>
                </c:pt>
                <c:pt idx="297">
                  <c:v>35.844999999999999</c:v>
                </c:pt>
                <c:pt idx="298">
                  <c:v>20.204000000000001</c:v>
                </c:pt>
                <c:pt idx="299">
                  <c:v>41.451999999999998</c:v>
                </c:pt>
                <c:pt idx="300">
                  <c:v>34.148000000000003</c:v>
                </c:pt>
                <c:pt idx="301">
                  <c:v>32.247</c:v>
                </c:pt>
                <c:pt idx="302">
                  <c:v>44.180999999999997</c:v>
                </c:pt>
                <c:pt idx="303">
                  <c:v>28.266999999999999</c:v>
                </c:pt>
                <c:pt idx="304">
                  <c:v>31.218</c:v>
                </c:pt>
                <c:pt idx="305">
                  <c:v>76.224999999999994</c:v>
                </c:pt>
                <c:pt idx="306">
                  <c:v>43.786999999999999</c:v>
                </c:pt>
                <c:pt idx="307">
                  <c:v>22.494</c:v>
                </c:pt>
                <c:pt idx="308">
                  <c:v>28.706</c:v>
                </c:pt>
                <c:pt idx="309">
                  <c:v>24.395</c:v>
                </c:pt>
                <c:pt idx="310">
                  <c:v>32.585000000000001</c:v>
                </c:pt>
                <c:pt idx="311">
                  <c:v>33.258000000000003</c:v>
                </c:pt>
                <c:pt idx="312">
                  <c:v>65.706999999999994</c:v>
                </c:pt>
                <c:pt idx="313">
                  <c:v>61.936</c:v>
                </c:pt>
                <c:pt idx="314">
                  <c:v>47.261000000000003</c:v>
                </c:pt>
                <c:pt idx="315">
                  <c:v>62.503</c:v>
                </c:pt>
                <c:pt idx="316">
                  <c:v>24.256</c:v>
                </c:pt>
                <c:pt idx="317">
                  <c:v>29.678999999999998</c:v>
                </c:pt>
                <c:pt idx="318">
                  <c:v>47.526000000000003</c:v>
                </c:pt>
                <c:pt idx="319">
                  <c:v>45.732999999999997</c:v>
                </c:pt>
                <c:pt idx="320">
                  <c:v>46.622999999999998</c:v>
                </c:pt>
                <c:pt idx="321">
                  <c:v>44.328000000000003</c:v>
                </c:pt>
                <c:pt idx="322">
                  <c:v>49.91</c:v>
                </c:pt>
                <c:pt idx="323">
                  <c:v>47.85</c:v>
                </c:pt>
                <c:pt idx="324">
                  <c:v>39.896000000000001</c:v>
                </c:pt>
                <c:pt idx="325">
                  <c:v>45.218000000000004</c:v>
                </c:pt>
                <c:pt idx="326">
                  <c:v>53.043999999999997</c:v>
                </c:pt>
                <c:pt idx="327">
                  <c:v>35.21</c:v>
                </c:pt>
                <c:pt idx="328">
                  <c:v>35.515999999999998</c:v>
                </c:pt>
                <c:pt idx="329">
                  <c:v>47.646000000000001</c:v>
                </c:pt>
                <c:pt idx="330">
                  <c:v>31.084</c:v>
                </c:pt>
                <c:pt idx="331">
                  <c:v>40.5</c:v>
                </c:pt>
                <c:pt idx="332">
                  <c:v>34.915999999999997</c:v>
                </c:pt>
                <c:pt idx="333">
                  <c:v>24.151</c:v>
                </c:pt>
                <c:pt idx="334">
                  <c:v>25.946999999999999</c:v>
                </c:pt>
                <c:pt idx="335">
                  <c:v>38.036000000000001</c:v>
                </c:pt>
                <c:pt idx="336">
                  <c:v>35.545000000000002</c:v>
                </c:pt>
                <c:pt idx="337">
                  <c:v>34.371000000000002</c:v>
                </c:pt>
                <c:pt idx="338">
                  <c:v>38.792000000000002</c:v>
                </c:pt>
                <c:pt idx="339">
                  <c:v>33.914999999999999</c:v>
                </c:pt>
                <c:pt idx="340">
                  <c:v>34.06</c:v>
                </c:pt>
                <c:pt idx="341">
                  <c:v>27.076000000000001</c:v>
                </c:pt>
                <c:pt idx="342">
                  <c:v>54.323999999999998</c:v>
                </c:pt>
                <c:pt idx="343">
                  <c:v>36.167000000000002</c:v>
                </c:pt>
                <c:pt idx="344">
                  <c:v>30.49</c:v>
                </c:pt>
                <c:pt idx="345">
                  <c:v>35.561</c:v>
                </c:pt>
                <c:pt idx="346">
                  <c:v>41.978999999999999</c:v>
                </c:pt>
                <c:pt idx="347">
                  <c:v>27.376000000000001</c:v>
                </c:pt>
                <c:pt idx="348">
                  <c:v>42.256999999999998</c:v>
                </c:pt>
                <c:pt idx="349">
                  <c:v>51.481999999999999</c:v>
                </c:pt>
              </c:numCache>
            </c:numRef>
          </c:xVal>
          <c:yVal>
            <c:numRef>
              <c:f>Spruce!$T$144:$T$493</c:f>
              <c:numCache>
                <c:formatCode>General</c:formatCode>
                <c:ptCount val="350"/>
                <c:pt idx="0">
                  <c:v>75.596999999999994</c:v>
                </c:pt>
                <c:pt idx="1">
                  <c:v>38.21</c:v>
                </c:pt>
                <c:pt idx="2">
                  <c:v>50.375999999999998</c:v>
                </c:pt>
                <c:pt idx="3">
                  <c:v>59.16</c:v>
                </c:pt>
                <c:pt idx="4">
                  <c:v>98.927000000000007</c:v>
                </c:pt>
                <c:pt idx="5">
                  <c:v>68.94</c:v>
                </c:pt>
                <c:pt idx="6">
                  <c:v>62.319000000000003</c:v>
                </c:pt>
                <c:pt idx="7">
                  <c:v>17.184000000000001</c:v>
                </c:pt>
                <c:pt idx="8">
                  <c:v>14.843999999999999</c:v>
                </c:pt>
                <c:pt idx="9">
                  <c:v>52.828000000000003</c:v>
                </c:pt>
                <c:pt idx="10">
                  <c:v>27.704000000000001</c:v>
                </c:pt>
                <c:pt idx="11">
                  <c:v>43.735999999999997</c:v>
                </c:pt>
                <c:pt idx="12">
                  <c:v>39.39</c:v>
                </c:pt>
                <c:pt idx="13">
                  <c:v>54.567999999999998</c:v>
                </c:pt>
                <c:pt idx="14">
                  <c:v>26.588999999999999</c:v>
                </c:pt>
                <c:pt idx="15">
                  <c:v>41.906999999999996</c:v>
                </c:pt>
                <c:pt idx="16">
                  <c:v>25.443999999999999</c:v>
                </c:pt>
                <c:pt idx="17">
                  <c:v>48.616999999999997</c:v>
                </c:pt>
                <c:pt idx="18">
                  <c:v>13.766</c:v>
                </c:pt>
                <c:pt idx="19">
                  <c:v>39.67</c:v>
                </c:pt>
                <c:pt idx="20">
                  <c:v>23.295999999999999</c:v>
                </c:pt>
                <c:pt idx="22">
                  <c:v>37.381</c:v>
                </c:pt>
                <c:pt idx="23">
                  <c:v>60.58</c:v>
                </c:pt>
                <c:pt idx="24">
                  <c:v>34.031999999999996</c:v>
                </c:pt>
                <c:pt idx="25">
                  <c:v>20.667000000000002</c:v>
                </c:pt>
                <c:pt idx="26">
                  <c:v>32.198</c:v>
                </c:pt>
                <c:pt idx="27">
                  <c:v>73.119</c:v>
                </c:pt>
                <c:pt idx="28">
                  <c:v>17.571000000000002</c:v>
                </c:pt>
                <c:pt idx="29">
                  <c:v>53.731000000000002</c:v>
                </c:pt>
                <c:pt idx="30">
                  <c:v>42.738</c:v>
                </c:pt>
                <c:pt idx="31">
                  <c:v>54.036000000000001</c:v>
                </c:pt>
                <c:pt idx="32">
                  <c:v>20.292000000000002</c:v>
                </c:pt>
                <c:pt idx="33">
                  <c:v>49.298000000000002</c:v>
                </c:pt>
                <c:pt idx="34">
                  <c:v>26.105</c:v>
                </c:pt>
                <c:pt idx="35">
                  <c:v>33.997</c:v>
                </c:pt>
                <c:pt idx="36">
                  <c:v>101.002</c:v>
                </c:pt>
                <c:pt idx="37">
                  <c:v>43.472999999999999</c:v>
                </c:pt>
                <c:pt idx="38">
                  <c:v>49.015999999999998</c:v>
                </c:pt>
                <c:pt idx="39">
                  <c:v>47.546999999999997</c:v>
                </c:pt>
                <c:pt idx="40">
                  <c:v>57.25</c:v>
                </c:pt>
                <c:pt idx="41">
                  <c:v>62.835000000000001</c:v>
                </c:pt>
                <c:pt idx="42">
                  <c:v>65.744</c:v>
                </c:pt>
                <c:pt idx="43">
                  <c:v>66.492000000000004</c:v>
                </c:pt>
                <c:pt idx="44">
                  <c:v>73.394000000000005</c:v>
                </c:pt>
                <c:pt idx="45">
                  <c:v>87.631</c:v>
                </c:pt>
                <c:pt idx="46">
                  <c:v>53.784999999999997</c:v>
                </c:pt>
                <c:pt idx="47">
                  <c:v>56.353000000000002</c:v>
                </c:pt>
                <c:pt idx="48">
                  <c:v>131.346</c:v>
                </c:pt>
                <c:pt idx="49">
                  <c:v>57.56</c:v>
                </c:pt>
                <c:pt idx="50">
                  <c:v>29.704999999999998</c:v>
                </c:pt>
                <c:pt idx="51">
                  <c:v>12.292</c:v>
                </c:pt>
                <c:pt idx="52">
                  <c:v>10.792999999999999</c:v>
                </c:pt>
                <c:pt idx="53">
                  <c:v>83.903000000000006</c:v>
                </c:pt>
                <c:pt idx="54">
                  <c:v>13.144</c:v>
                </c:pt>
                <c:pt idx="55">
                  <c:v>91.372</c:v>
                </c:pt>
                <c:pt idx="56">
                  <c:v>49.295000000000002</c:v>
                </c:pt>
                <c:pt idx="57">
                  <c:v>37.811</c:v>
                </c:pt>
                <c:pt idx="58">
                  <c:v>23.291</c:v>
                </c:pt>
                <c:pt idx="59">
                  <c:v>91.236999999999995</c:v>
                </c:pt>
                <c:pt idx="60">
                  <c:v>135.643</c:v>
                </c:pt>
                <c:pt idx="61">
                  <c:v>74.450999999999993</c:v>
                </c:pt>
                <c:pt idx="65">
                  <c:v>35.064</c:v>
                </c:pt>
                <c:pt idx="66">
                  <c:v>63.680999999999997</c:v>
                </c:pt>
                <c:pt idx="67">
                  <c:v>80.108000000000004</c:v>
                </c:pt>
                <c:pt idx="68">
                  <c:v>111.996</c:v>
                </c:pt>
                <c:pt idx="69">
                  <c:v>47.195</c:v>
                </c:pt>
                <c:pt idx="70">
                  <c:v>106.78100000000001</c:v>
                </c:pt>
                <c:pt idx="71">
                  <c:v>75.647999999999996</c:v>
                </c:pt>
                <c:pt idx="72">
                  <c:v>129.5</c:v>
                </c:pt>
                <c:pt idx="73">
                  <c:v>69.811000000000007</c:v>
                </c:pt>
                <c:pt idx="74">
                  <c:v>58.877000000000002</c:v>
                </c:pt>
                <c:pt idx="75">
                  <c:v>71.218000000000004</c:v>
                </c:pt>
                <c:pt idx="76">
                  <c:v>88.16</c:v>
                </c:pt>
                <c:pt idx="77">
                  <c:v>50.356999999999999</c:v>
                </c:pt>
                <c:pt idx="78">
                  <c:v>41.595999999999997</c:v>
                </c:pt>
                <c:pt idx="79">
                  <c:v>49.33</c:v>
                </c:pt>
                <c:pt idx="80">
                  <c:v>31.43</c:v>
                </c:pt>
                <c:pt idx="81">
                  <c:v>69.432000000000002</c:v>
                </c:pt>
                <c:pt idx="82">
                  <c:v>63.066000000000003</c:v>
                </c:pt>
                <c:pt idx="83">
                  <c:v>51.399000000000001</c:v>
                </c:pt>
                <c:pt idx="84">
                  <c:v>76.67</c:v>
                </c:pt>
                <c:pt idx="85">
                  <c:v>121.006</c:v>
                </c:pt>
                <c:pt idx="86">
                  <c:v>108.92700000000001</c:v>
                </c:pt>
                <c:pt idx="87">
                  <c:v>83.370999999999995</c:v>
                </c:pt>
                <c:pt idx="88">
                  <c:v>60.412999999999997</c:v>
                </c:pt>
                <c:pt idx="92">
                  <c:v>35.527999999999999</c:v>
                </c:pt>
                <c:pt idx="93">
                  <c:v>39.348999999999997</c:v>
                </c:pt>
                <c:pt idx="94">
                  <c:v>13.164</c:v>
                </c:pt>
                <c:pt idx="95">
                  <c:v>48.420999999999999</c:v>
                </c:pt>
                <c:pt idx="96">
                  <c:v>37.564999999999998</c:v>
                </c:pt>
                <c:pt idx="97">
                  <c:v>41.533000000000001</c:v>
                </c:pt>
                <c:pt idx="98">
                  <c:v>26.983000000000001</c:v>
                </c:pt>
                <c:pt idx="99">
                  <c:v>19.992000000000001</c:v>
                </c:pt>
                <c:pt idx="100">
                  <c:v>13.731</c:v>
                </c:pt>
                <c:pt idx="101">
                  <c:v>24.776</c:v>
                </c:pt>
                <c:pt idx="102">
                  <c:v>59.103000000000002</c:v>
                </c:pt>
                <c:pt idx="103">
                  <c:v>45.851999999999997</c:v>
                </c:pt>
                <c:pt idx="104">
                  <c:v>103.538</c:v>
                </c:pt>
                <c:pt idx="105">
                  <c:v>44.1</c:v>
                </c:pt>
                <c:pt idx="106">
                  <c:v>168.65799999999999</c:v>
                </c:pt>
                <c:pt idx="107">
                  <c:v>67.98</c:v>
                </c:pt>
                <c:pt idx="108">
                  <c:v>45.039000000000001</c:v>
                </c:pt>
                <c:pt idx="109">
                  <c:v>63.862000000000002</c:v>
                </c:pt>
                <c:pt idx="110">
                  <c:v>90.307000000000002</c:v>
                </c:pt>
                <c:pt idx="111">
                  <c:v>116.364</c:v>
                </c:pt>
                <c:pt idx="112">
                  <c:v>72.031000000000006</c:v>
                </c:pt>
                <c:pt idx="113">
                  <c:v>89.361999999999995</c:v>
                </c:pt>
                <c:pt idx="114">
                  <c:v>86.103999999999999</c:v>
                </c:pt>
                <c:pt idx="115">
                  <c:v>31.515000000000001</c:v>
                </c:pt>
                <c:pt idx="116">
                  <c:v>48.692999999999998</c:v>
                </c:pt>
                <c:pt idx="117">
                  <c:v>62.456000000000003</c:v>
                </c:pt>
                <c:pt idx="118">
                  <c:v>68.914000000000001</c:v>
                </c:pt>
                <c:pt idx="119">
                  <c:v>89.936000000000007</c:v>
                </c:pt>
                <c:pt idx="120">
                  <c:v>81.588999999999999</c:v>
                </c:pt>
                <c:pt idx="121">
                  <c:v>66.037000000000006</c:v>
                </c:pt>
                <c:pt idx="122">
                  <c:v>53.314</c:v>
                </c:pt>
                <c:pt idx="123">
                  <c:v>66.138999999999996</c:v>
                </c:pt>
                <c:pt idx="124">
                  <c:v>87.888000000000005</c:v>
                </c:pt>
                <c:pt idx="125">
                  <c:v>78.516000000000005</c:v>
                </c:pt>
                <c:pt idx="126">
                  <c:v>53.125999999999998</c:v>
                </c:pt>
                <c:pt idx="127">
                  <c:v>57.116999999999997</c:v>
                </c:pt>
                <c:pt idx="128">
                  <c:v>60.034999999999997</c:v>
                </c:pt>
                <c:pt idx="129">
                  <c:v>24.305</c:v>
                </c:pt>
                <c:pt idx="130">
                  <c:v>42.146999999999998</c:v>
                </c:pt>
                <c:pt idx="131">
                  <c:v>40.128</c:v>
                </c:pt>
                <c:pt idx="132">
                  <c:v>89.992000000000004</c:v>
                </c:pt>
                <c:pt idx="133">
                  <c:v>81.936000000000007</c:v>
                </c:pt>
                <c:pt idx="134">
                  <c:v>56.381999999999998</c:v>
                </c:pt>
                <c:pt idx="135">
                  <c:v>59.743000000000002</c:v>
                </c:pt>
                <c:pt idx="136">
                  <c:v>61.691000000000003</c:v>
                </c:pt>
                <c:pt idx="137">
                  <c:v>32.420999999999999</c:v>
                </c:pt>
                <c:pt idx="138">
                  <c:v>38.953000000000003</c:v>
                </c:pt>
                <c:pt idx="139">
                  <c:v>44.177</c:v>
                </c:pt>
                <c:pt idx="140">
                  <c:v>66.284000000000006</c:v>
                </c:pt>
                <c:pt idx="141">
                  <c:v>81.837999999999994</c:v>
                </c:pt>
                <c:pt idx="142">
                  <c:v>88.381</c:v>
                </c:pt>
                <c:pt idx="143">
                  <c:v>89.394000000000005</c:v>
                </c:pt>
                <c:pt idx="144">
                  <c:v>58.38</c:v>
                </c:pt>
                <c:pt idx="145">
                  <c:v>83.707999999999998</c:v>
                </c:pt>
                <c:pt idx="146">
                  <c:v>66.162999999999997</c:v>
                </c:pt>
                <c:pt idx="147">
                  <c:v>37.427</c:v>
                </c:pt>
                <c:pt idx="148">
                  <c:v>71.561999999999998</c:v>
                </c:pt>
                <c:pt idx="149">
                  <c:v>63.948</c:v>
                </c:pt>
                <c:pt idx="150">
                  <c:v>61.875</c:v>
                </c:pt>
                <c:pt idx="151">
                  <c:v>90.355000000000004</c:v>
                </c:pt>
                <c:pt idx="152">
                  <c:v>118.878</c:v>
                </c:pt>
                <c:pt idx="153">
                  <c:v>57.088999999999999</c:v>
                </c:pt>
                <c:pt idx="154">
                  <c:v>49.241</c:v>
                </c:pt>
                <c:pt idx="155">
                  <c:v>108.167</c:v>
                </c:pt>
                <c:pt idx="156">
                  <c:v>61.008000000000003</c:v>
                </c:pt>
                <c:pt idx="157">
                  <c:v>83.628</c:v>
                </c:pt>
                <c:pt idx="158">
                  <c:v>44.856000000000002</c:v>
                </c:pt>
                <c:pt idx="159">
                  <c:v>44.912999999999997</c:v>
                </c:pt>
                <c:pt idx="160">
                  <c:v>45.295000000000002</c:v>
                </c:pt>
                <c:pt idx="161">
                  <c:v>67.108000000000004</c:v>
                </c:pt>
                <c:pt idx="162">
                  <c:v>66.734999999999999</c:v>
                </c:pt>
                <c:pt idx="163">
                  <c:v>53.887</c:v>
                </c:pt>
                <c:pt idx="164">
                  <c:v>67.38</c:v>
                </c:pt>
                <c:pt idx="165">
                  <c:v>40.764000000000003</c:v>
                </c:pt>
                <c:pt idx="166">
                  <c:v>55.206000000000003</c:v>
                </c:pt>
                <c:pt idx="167">
                  <c:v>60.152000000000001</c:v>
                </c:pt>
                <c:pt idx="168">
                  <c:v>62.402999999999999</c:v>
                </c:pt>
                <c:pt idx="169">
                  <c:v>34.978000000000002</c:v>
                </c:pt>
                <c:pt idx="170">
                  <c:v>92.866</c:v>
                </c:pt>
                <c:pt idx="171">
                  <c:v>87.626999999999995</c:v>
                </c:pt>
                <c:pt idx="172">
                  <c:v>18.899999999999999</c:v>
                </c:pt>
                <c:pt idx="173">
                  <c:v>110.76900000000001</c:v>
                </c:pt>
                <c:pt idx="174">
                  <c:v>90.299000000000007</c:v>
                </c:pt>
                <c:pt idx="175">
                  <c:v>79.426000000000002</c:v>
                </c:pt>
                <c:pt idx="176">
                  <c:v>65.805999999999997</c:v>
                </c:pt>
                <c:pt idx="177">
                  <c:v>18.416</c:v>
                </c:pt>
                <c:pt idx="178">
                  <c:v>63.994999999999997</c:v>
                </c:pt>
                <c:pt idx="179">
                  <c:v>45.411000000000001</c:v>
                </c:pt>
                <c:pt idx="180">
                  <c:v>127.932</c:v>
                </c:pt>
                <c:pt idx="181">
                  <c:v>51.978000000000002</c:v>
                </c:pt>
                <c:pt idx="182">
                  <c:v>56.798999999999999</c:v>
                </c:pt>
                <c:pt idx="183">
                  <c:v>43.076999999999998</c:v>
                </c:pt>
                <c:pt idx="184">
                  <c:v>53.545000000000002</c:v>
                </c:pt>
                <c:pt idx="185">
                  <c:v>50.220999999999997</c:v>
                </c:pt>
                <c:pt idx="186">
                  <c:v>40.143000000000001</c:v>
                </c:pt>
                <c:pt idx="187">
                  <c:v>70.506</c:v>
                </c:pt>
                <c:pt idx="188">
                  <c:v>20.253</c:v>
                </c:pt>
                <c:pt idx="189">
                  <c:v>28.506</c:v>
                </c:pt>
                <c:pt idx="190">
                  <c:v>34.494999999999997</c:v>
                </c:pt>
                <c:pt idx="191">
                  <c:v>131.75</c:v>
                </c:pt>
                <c:pt idx="192">
                  <c:v>58.887</c:v>
                </c:pt>
                <c:pt idx="193">
                  <c:v>47.929000000000002</c:v>
                </c:pt>
                <c:pt idx="194">
                  <c:v>47.996000000000002</c:v>
                </c:pt>
                <c:pt idx="195">
                  <c:v>49.36</c:v>
                </c:pt>
                <c:pt idx="196">
                  <c:v>33.965000000000003</c:v>
                </c:pt>
                <c:pt idx="197">
                  <c:v>27.757000000000001</c:v>
                </c:pt>
                <c:pt idx="198">
                  <c:v>21.405999999999999</c:v>
                </c:pt>
                <c:pt idx="199">
                  <c:v>39.530999999999999</c:v>
                </c:pt>
                <c:pt idx="200">
                  <c:v>18.68</c:v>
                </c:pt>
                <c:pt idx="201">
                  <c:v>24.67</c:v>
                </c:pt>
                <c:pt idx="202">
                  <c:v>47.853000000000002</c:v>
                </c:pt>
                <c:pt idx="203">
                  <c:v>39.908999999999999</c:v>
                </c:pt>
                <c:pt idx="204">
                  <c:v>19.469000000000001</c:v>
                </c:pt>
                <c:pt idx="205">
                  <c:v>32.923000000000002</c:v>
                </c:pt>
                <c:pt idx="206">
                  <c:v>40.231999999999999</c:v>
                </c:pt>
                <c:pt idx="207">
                  <c:v>32.628</c:v>
                </c:pt>
                <c:pt idx="208">
                  <c:v>29.077000000000002</c:v>
                </c:pt>
                <c:pt idx="209">
                  <c:v>33.875999999999998</c:v>
                </c:pt>
                <c:pt idx="210">
                  <c:v>75.634</c:v>
                </c:pt>
                <c:pt idx="211">
                  <c:v>38.987000000000002</c:v>
                </c:pt>
                <c:pt idx="212">
                  <c:v>17.423999999999999</c:v>
                </c:pt>
                <c:pt idx="213">
                  <c:v>25.495999999999999</c:v>
                </c:pt>
                <c:pt idx="214">
                  <c:v>30.24</c:v>
                </c:pt>
                <c:pt idx="215">
                  <c:v>26.111000000000001</c:v>
                </c:pt>
                <c:pt idx="216">
                  <c:v>36.222000000000001</c:v>
                </c:pt>
                <c:pt idx="217">
                  <c:v>35.969000000000001</c:v>
                </c:pt>
                <c:pt idx="218">
                  <c:v>36.395000000000003</c:v>
                </c:pt>
                <c:pt idx="219">
                  <c:v>30.113</c:v>
                </c:pt>
                <c:pt idx="220">
                  <c:v>24.323</c:v>
                </c:pt>
                <c:pt idx="221">
                  <c:v>40.53</c:v>
                </c:pt>
                <c:pt idx="222">
                  <c:v>55.789000000000001</c:v>
                </c:pt>
                <c:pt idx="223">
                  <c:v>50.935000000000002</c:v>
                </c:pt>
                <c:pt idx="224">
                  <c:v>29.210999999999999</c:v>
                </c:pt>
                <c:pt idx="225">
                  <c:v>44.448999999999998</c:v>
                </c:pt>
                <c:pt idx="226">
                  <c:v>34.61</c:v>
                </c:pt>
                <c:pt idx="227">
                  <c:v>46.194000000000003</c:v>
                </c:pt>
                <c:pt idx="228">
                  <c:v>45.22</c:v>
                </c:pt>
                <c:pt idx="229">
                  <c:v>56.640999999999998</c:v>
                </c:pt>
                <c:pt idx="230">
                  <c:v>37.314999999999998</c:v>
                </c:pt>
                <c:pt idx="231">
                  <c:v>54.38</c:v>
                </c:pt>
                <c:pt idx="232">
                  <c:v>40.804000000000002</c:v>
                </c:pt>
                <c:pt idx="233">
                  <c:v>58.831000000000003</c:v>
                </c:pt>
                <c:pt idx="234">
                  <c:v>48.045999999999999</c:v>
                </c:pt>
                <c:pt idx="235">
                  <c:v>85.176000000000002</c:v>
                </c:pt>
                <c:pt idx="236">
                  <c:v>73.197999999999993</c:v>
                </c:pt>
                <c:pt idx="237">
                  <c:v>73.099000000000004</c:v>
                </c:pt>
                <c:pt idx="238">
                  <c:v>63.487000000000002</c:v>
                </c:pt>
                <c:pt idx="239">
                  <c:v>35.610999999999997</c:v>
                </c:pt>
                <c:pt idx="240">
                  <c:v>70.034999999999997</c:v>
                </c:pt>
                <c:pt idx="241">
                  <c:v>60.228999999999999</c:v>
                </c:pt>
                <c:pt idx="242">
                  <c:v>32.299999999999997</c:v>
                </c:pt>
                <c:pt idx="243">
                  <c:v>73.542000000000002</c:v>
                </c:pt>
                <c:pt idx="244">
                  <c:v>52.069000000000003</c:v>
                </c:pt>
                <c:pt idx="245">
                  <c:v>39.287999999999997</c:v>
                </c:pt>
                <c:pt idx="246">
                  <c:v>50.39</c:v>
                </c:pt>
                <c:pt idx="247">
                  <c:v>62.890999999999998</c:v>
                </c:pt>
                <c:pt idx="248">
                  <c:v>40.719000000000001</c:v>
                </c:pt>
                <c:pt idx="249">
                  <c:v>58.170999999999999</c:v>
                </c:pt>
                <c:pt idx="250">
                  <c:v>78.253</c:v>
                </c:pt>
                <c:pt idx="251">
                  <c:v>101.91500000000001</c:v>
                </c:pt>
                <c:pt idx="252">
                  <c:v>52.515000000000001</c:v>
                </c:pt>
                <c:pt idx="253">
                  <c:v>21.945</c:v>
                </c:pt>
                <c:pt idx="254">
                  <c:v>75.774000000000001</c:v>
                </c:pt>
                <c:pt idx="255">
                  <c:v>42.231000000000002</c:v>
                </c:pt>
                <c:pt idx="256">
                  <c:v>124.52500000000001</c:v>
                </c:pt>
                <c:pt idx="257">
                  <c:v>68.415999999999997</c:v>
                </c:pt>
                <c:pt idx="258">
                  <c:v>99.019000000000005</c:v>
                </c:pt>
                <c:pt idx="259">
                  <c:v>43.014000000000003</c:v>
                </c:pt>
                <c:pt idx="260">
                  <c:v>39.86</c:v>
                </c:pt>
                <c:pt idx="261">
                  <c:v>54.457999999999998</c:v>
                </c:pt>
                <c:pt idx="262">
                  <c:v>86.284999999999997</c:v>
                </c:pt>
                <c:pt idx="263">
                  <c:v>41.530999999999999</c:v>
                </c:pt>
                <c:pt idx="264">
                  <c:v>36.005000000000003</c:v>
                </c:pt>
                <c:pt idx="265">
                  <c:v>58.140999999999998</c:v>
                </c:pt>
                <c:pt idx="266">
                  <c:v>31.946999999999999</c:v>
                </c:pt>
                <c:pt idx="267">
                  <c:v>44.761000000000003</c:v>
                </c:pt>
                <c:pt idx="268">
                  <c:v>49.173000000000002</c:v>
                </c:pt>
                <c:pt idx="269">
                  <c:v>35.122999999999998</c:v>
                </c:pt>
                <c:pt idx="270">
                  <c:v>60.328000000000003</c:v>
                </c:pt>
                <c:pt idx="271">
                  <c:v>38.948999999999998</c:v>
                </c:pt>
                <c:pt idx="272">
                  <c:v>33.545999999999999</c:v>
                </c:pt>
                <c:pt idx="273">
                  <c:v>28.957000000000001</c:v>
                </c:pt>
                <c:pt idx="274">
                  <c:v>37.652999999999999</c:v>
                </c:pt>
                <c:pt idx="275">
                  <c:v>57.476999999999997</c:v>
                </c:pt>
                <c:pt idx="276">
                  <c:v>21.274000000000001</c:v>
                </c:pt>
                <c:pt idx="277">
                  <c:v>55.677999999999997</c:v>
                </c:pt>
                <c:pt idx="278">
                  <c:v>29.504999999999999</c:v>
                </c:pt>
                <c:pt idx="279">
                  <c:v>74.628</c:v>
                </c:pt>
                <c:pt idx="280">
                  <c:v>40.664000000000001</c:v>
                </c:pt>
                <c:pt idx="281">
                  <c:v>59.911999999999999</c:v>
                </c:pt>
                <c:pt idx="282">
                  <c:v>43.149000000000001</c:v>
                </c:pt>
                <c:pt idx="283">
                  <c:v>69.097999999999999</c:v>
                </c:pt>
                <c:pt idx="284">
                  <c:v>41.000999999999998</c:v>
                </c:pt>
                <c:pt idx="285">
                  <c:v>91.408000000000001</c:v>
                </c:pt>
                <c:pt idx="286">
                  <c:v>50.848999999999997</c:v>
                </c:pt>
                <c:pt idx="287">
                  <c:v>83.369</c:v>
                </c:pt>
                <c:pt idx="288">
                  <c:v>78.905000000000001</c:v>
                </c:pt>
                <c:pt idx="289">
                  <c:v>89.733000000000004</c:v>
                </c:pt>
                <c:pt idx="290">
                  <c:v>46.569000000000003</c:v>
                </c:pt>
                <c:pt idx="291">
                  <c:v>41.198</c:v>
                </c:pt>
                <c:pt idx="292">
                  <c:v>23.202999999999999</c:v>
                </c:pt>
                <c:pt idx="293">
                  <c:v>22.062999999999999</c:v>
                </c:pt>
                <c:pt idx="294">
                  <c:v>44.524000000000001</c:v>
                </c:pt>
                <c:pt idx="295">
                  <c:v>53.093000000000004</c:v>
                </c:pt>
                <c:pt idx="296">
                  <c:v>35.859000000000002</c:v>
                </c:pt>
                <c:pt idx="297">
                  <c:v>59.290999999999997</c:v>
                </c:pt>
                <c:pt idx="298">
                  <c:v>171.16</c:v>
                </c:pt>
                <c:pt idx="299">
                  <c:v>43.438000000000002</c:v>
                </c:pt>
                <c:pt idx="300">
                  <c:v>65.198999999999998</c:v>
                </c:pt>
                <c:pt idx="301">
                  <c:v>73.007000000000005</c:v>
                </c:pt>
                <c:pt idx="302">
                  <c:v>37.645000000000003</c:v>
                </c:pt>
                <c:pt idx="303">
                  <c:v>97.894999999999996</c:v>
                </c:pt>
                <c:pt idx="304">
                  <c:v>75.147000000000006</c:v>
                </c:pt>
                <c:pt idx="305">
                  <c:v>5.2270000000000003</c:v>
                </c:pt>
                <c:pt idx="306">
                  <c:v>35.537999999999997</c:v>
                </c:pt>
                <c:pt idx="307">
                  <c:v>141.142</c:v>
                </c:pt>
                <c:pt idx="308">
                  <c:v>88.748999999999995</c:v>
                </c:pt>
                <c:pt idx="309">
                  <c:v>121.352</c:v>
                </c:pt>
                <c:pt idx="310">
                  <c:v>68.694999999999993</c:v>
                </c:pt>
                <c:pt idx="311">
                  <c:v>65.953000000000003</c:v>
                </c:pt>
                <c:pt idx="312">
                  <c:v>9.9009999999999998</c:v>
                </c:pt>
                <c:pt idx="313">
                  <c:v>12.054</c:v>
                </c:pt>
                <c:pt idx="314">
                  <c:v>24.943999999999999</c:v>
                </c:pt>
                <c:pt idx="315">
                  <c:v>11.827999999999999</c:v>
                </c:pt>
                <c:pt idx="316">
                  <c:v>122.616</c:v>
                </c:pt>
                <c:pt idx="317">
                  <c:v>83.021000000000001</c:v>
                </c:pt>
                <c:pt idx="318">
                  <c:v>28.92</c:v>
                </c:pt>
                <c:pt idx="319">
                  <c:v>31.920999999999999</c:v>
                </c:pt>
                <c:pt idx="320">
                  <c:v>30.382000000000001</c:v>
                </c:pt>
                <c:pt idx="321">
                  <c:v>34.488</c:v>
                </c:pt>
                <c:pt idx="322">
                  <c:v>25.42</c:v>
                </c:pt>
                <c:pt idx="323">
                  <c:v>28.407</c:v>
                </c:pt>
                <c:pt idx="324">
                  <c:v>44.438000000000002</c:v>
                </c:pt>
                <c:pt idx="325">
                  <c:v>32.872999999999998</c:v>
                </c:pt>
                <c:pt idx="326">
                  <c:v>21.529</c:v>
                </c:pt>
                <c:pt idx="327">
                  <c:v>58.334000000000003</c:v>
                </c:pt>
                <c:pt idx="328">
                  <c:v>57.457999999999998</c:v>
                </c:pt>
                <c:pt idx="329">
                  <c:v>28.861999999999998</c:v>
                </c:pt>
                <c:pt idx="330">
                  <c:v>88.07</c:v>
                </c:pt>
                <c:pt idx="331">
                  <c:v>42.765000000000001</c:v>
                </c:pt>
                <c:pt idx="332">
                  <c:v>47.877000000000002</c:v>
                </c:pt>
                <c:pt idx="333">
                  <c:v>97.647999999999996</c:v>
                </c:pt>
                <c:pt idx="334">
                  <c:v>85.968999999999994</c:v>
                </c:pt>
                <c:pt idx="335">
                  <c:v>40.203000000000003</c:v>
                </c:pt>
                <c:pt idx="336">
                  <c:v>46.177</c:v>
                </c:pt>
                <c:pt idx="337">
                  <c:v>49.456000000000003</c:v>
                </c:pt>
                <c:pt idx="338">
                  <c:v>38.719000000000001</c:v>
                </c:pt>
                <c:pt idx="339">
                  <c:v>50.765999999999998</c:v>
                </c:pt>
                <c:pt idx="340">
                  <c:v>50.313000000000002</c:v>
                </c:pt>
                <c:pt idx="341">
                  <c:v>78.647000000000006</c:v>
                </c:pt>
                <c:pt idx="342">
                  <c:v>17.613</c:v>
                </c:pt>
                <c:pt idx="343">
                  <c:v>44.579000000000001</c:v>
                </c:pt>
                <c:pt idx="344">
                  <c:v>62.56</c:v>
                </c:pt>
                <c:pt idx="345">
                  <c:v>46.142000000000003</c:v>
                </c:pt>
                <c:pt idx="346">
                  <c:v>32.725999999999999</c:v>
                </c:pt>
                <c:pt idx="347">
                  <c:v>76.942999999999998</c:v>
                </c:pt>
                <c:pt idx="348">
                  <c:v>32.11</c:v>
                </c:pt>
                <c:pt idx="349">
                  <c:v>20.204000000000001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0-4E18-A918-DED1C2235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07984"/>
        <c:axId val="324207200"/>
      </c:scatterChart>
      <c:valAx>
        <c:axId val="32420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4207200"/>
        <c:crosses val="autoZero"/>
        <c:crossBetween val="midCat"/>
      </c:valAx>
      <c:valAx>
        <c:axId val="32420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207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9-4633-BA20-313288F1839E}"/>
            </c:ext>
          </c:extLst>
        </c:ser>
        <c:ser>
          <c:idx val="1"/>
          <c:order val="1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9-4633-BA20-313288F1839E}"/>
            </c:ext>
          </c:extLst>
        </c:ser>
        <c:ser>
          <c:idx val="2"/>
          <c:order val="2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9-4633-BA20-313288F1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208768"/>
        <c:axId val="324207592"/>
      </c:lineChart>
      <c:dateAx>
        <c:axId val="324208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07592"/>
        <c:crosses val="autoZero"/>
        <c:auto val="1"/>
        <c:lblOffset val="100"/>
        <c:baseTimeUnit val="days"/>
      </c:dateAx>
      <c:valAx>
        <c:axId val="32420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Cortisol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778037276789697E-2"/>
          <c:y val="8.8889739311706906E-2"/>
          <c:w val="0.88426189086017204"/>
          <c:h val="0.78395609955091805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data'!$B$1</c:f>
              <c:strCache>
                <c:ptCount val="1"/>
                <c:pt idx="0">
                  <c:v>Pinyon Cortisol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data'!$B$2:$B$84</c:f>
              <c:numCache>
                <c:formatCode>General</c:formatCode>
                <c:ptCount val="83"/>
                <c:pt idx="0">
                  <c:v>639.61943319838053</c:v>
                </c:pt>
                <c:pt idx="1">
                  <c:v>643.4032258064517</c:v>
                </c:pt>
                <c:pt idx="2">
                  <c:v>2565.1309771309775</c:v>
                </c:pt>
                <c:pt idx="3">
                  <c:v>658.34563106796122</c:v>
                </c:pt>
                <c:pt idx="4">
                  <c:v>632.57485029940119</c:v>
                </c:pt>
                <c:pt idx="5">
                  <c:v>967.03869653767822</c:v>
                </c:pt>
                <c:pt idx="6">
                  <c:v>825.73038229376266</c:v>
                </c:pt>
                <c:pt idx="7">
                  <c:v>660.30952380952374</c:v>
                </c:pt>
                <c:pt idx="8">
                  <c:v>538.88976377952747</c:v>
                </c:pt>
                <c:pt idx="9">
                  <c:v>653.25153374233128</c:v>
                </c:pt>
                <c:pt idx="10">
                  <c:v>960.91935483870986</c:v>
                </c:pt>
                <c:pt idx="11">
                  <c:v>706.81853281853273</c:v>
                </c:pt>
                <c:pt idx="12">
                  <c:v>629.04382470119526</c:v>
                </c:pt>
                <c:pt idx="13">
                  <c:v>1047.3053892215569</c:v>
                </c:pt>
                <c:pt idx="14">
                  <c:v>969.33333333333337</c:v>
                </c:pt>
                <c:pt idx="15">
                  <c:v>760.41067761806983</c:v>
                </c:pt>
                <c:pt idx="16">
                  <c:v>481.02380952380958</c:v>
                </c:pt>
                <c:pt idx="17">
                  <c:v>779.86127167630059</c:v>
                </c:pt>
                <c:pt idx="18">
                  <c:v>911.34146341463406</c:v>
                </c:pt>
                <c:pt idx="19">
                  <c:v>487.71929824561403</c:v>
                </c:pt>
                <c:pt idx="20">
                  <c:v>740.80776699029127</c:v>
                </c:pt>
                <c:pt idx="21">
                  <c:v>667.96780684104635</c:v>
                </c:pt>
                <c:pt idx="22">
                  <c:v>554.07058823529405</c:v>
                </c:pt>
                <c:pt idx="23">
                  <c:v>884.89068825910931</c:v>
                </c:pt>
                <c:pt idx="24">
                  <c:v>721.79527559055134</c:v>
                </c:pt>
                <c:pt idx="25">
                  <c:v>1091.7354709418839</c:v>
                </c:pt>
                <c:pt idx="26">
                  <c:v>863.18762088974859</c:v>
                </c:pt>
                <c:pt idx="27">
                  <c:v>1284.2109375</c:v>
                </c:pt>
                <c:pt idx="28">
                  <c:v>1140.6936416184969</c:v>
                </c:pt>
                <c:pt idx="29">
                  <c:v>636.09815950920245</c:v>
                </c:pt>
                <c:pt idx="30">
                  <c:v>1002.3170731707316</c:v>
                </c:pt>
                <c:pt idx="31">
                  <c:v>951.01796407185611</c:v>
                </c:pt>
                <c:pt idx="32">
                  <c:v>866.53488372093034</c:v>
                </c:pt>
                <c:pt idx="33">
                  <c:v>993.77419354838707</c:v>
                </c:pt>
                <c:pt idx="34">
                  <c:v>1246.714285714286</c:v>
                </c:pt>
                <c:pt idx="35">
                  <c:v>1218.0618556701029</c:v>
                </c:pt>
                <c:pt idx="36">
                  <c:v>864.6227544910181</c:v>
                </c:pt>
                <c:pt idx="37">
                  <c:v>955.98377281947273</c:v>
                </c:pt>
                <c:pt idx="38">
                  <c:v>892.41717791411031</c:v>
                </c:pt>
                <c:pt idx="39">
                  <c:v>951.2109375</c:v>
                </c:pt>
                <c:pt idx="40">
                  <c:v>1522.1965317919073</c:v>
                </c:pt>
                <c:pt idx="41">
                  <c:v>1210.3261296660119</c:v>
                </c:pt>
                <c:pt idx="42">
                  <c:v>1095.3757225433526</c:v>
                </c:pt>
                <c:pt idx="43">
                  <c:v>889.68047337278108</c:v>
                </c:pt>
                <c:pt idx="44">
                  <c:v>1208.1428571428573</c:v>
                </c:pt>
                <c:pt idx="45">
                  <c:v>731.85513078470831</c:v>
                </c:pt>
                <c:pt idx="46">
                  <c:v>1577.3809523809525</c:v>
                </c:pt>
                <c:pt idx="47">
                  <c:v>1969.5551257253385</c:v>
                </c:pt>
                <c:pt idx="48">
                  <c:v>738.9386138613861</c:v>
                </c:pt>
                <c:pt idx="49">
                  <c:v>1948.4691358024691</c:v>
                </c:pt>
                <c:pt idx="50">
                  <c:v>1277.6498054474707</c:v>
                </c:pt>
                <c:pt idx="51">
                  <c:v>937.62295081967204</c:v>
                </c:pt>
                <c:pt idx="52">
                  <c:v>603.84489795918364</c:v>
                </c:pt>
                <c:pt idx="53">
                  <c:v>730.7578125</c:v>
                </c:pt>
                <c:pt idx="54">
                  <c:v>499.98406374501991</c:v>
                </c:pt>
                <c:pt idx="55">
                  <c:v>685.64754098360652</c:v>
                </c:pt>
                <c:pt idx="56">
                  <c:v>1274.4191616766466</c:v>
                </c:pt>
                <c:pt idx="57">
                  <c:v>760.71604938271616</c:v>
                </c:pt>
                <c:pt idx="58">
                  <c:v>1057.1510204081633</c:v>
                </c:pt>
                <c:pt idx="59">
                  <c:v>920.74074074074076</c:v>
                </c:pt>
                <c:pt idx="60">
                  <c:v>946.32283464566933</c:v>
                </c:pt>
                <c:pt idx="61">
                  <c:v>433.41860465116281</c:v>
                </c:pt>
                <c:pt idx="62">
                  <c:v>726.642857142857</c:v>
                </c:pt>
                <c:pt idx="63">
                  <c:v>764.11546391752574</c:v>
                </c:pt>
                <c:pt idx="64">
                  <c:v>596.70588235294122</c:v>
                </c:pt>
                <c:pt idx="65">
                  <c:v>852.69739478957911</c:v>
                </c:pt>
                <c:pt idx="66">
                  <c:v>644.15049504950491</c:v>
                </c:pt>
                <c:pt idx="67">
                  <c:v>719.50588235294128</c:v>
                </c:pt>
                <c:pt idx="68">
                  <c:v>841.72121212121203</c:v>
                </c:pt>
                <c:pt idx="69">
                  <c:v>640.48192771084337</c:v>
                </c:pt>
                <c:pt idx="70">
                  <c:v>822.06012024048096</c:v>
                </c:pt>
                <c:pt idx="71">
                  <c:v>940.45579567779953</c:v>
                </c:pt>
                <c:pt idx="72">
                  <c:v>986.58139534883742</c:v>
                </c:pt>
                <c:pt idx="73">
                  <c:v>727.65432098765439</c:v>
                </c:pt>
                <c:pt idx="74">
                  <c:v>529.90697674418607</c:v>
                </c:pt>
                <c:pt idx="75">
                  <c:v>973.25196850393706</c:v>
                </c:pt>
                <c:pt idx="76">
                  <c:v>1843.3700787401574</c:v>
                </c:pt>
                <c:pt idx="77">
                  <c:v>1933.5308641975309</c:v>
                </c:pt>
                <c:pt idx="78">
                  <c:v>943.47540983606552</c:v>
                </c:pt>
                <c:pt idx="79">
                  <c:v>2103.7317073170734</c:v>
                </c:pt>
                <c:pt idx="80">
                  <c:v>1021.7952755905513</c:v>
                </c:pt>
                <c:pt idx="81">
                  <c:v>1505.1630648330058</c:v>
                </c:pt>
                <c:pt idx="82">
                  <c:v>1371.1439999999998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4-4F87-9811-B4F695E2E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812768"/>
        <c:axId val="318810416"/>
      </c:lineChart>
      <c:dateAx>
        <c:axId val="318812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18810416"/>
        <c:crosses val="autoZero"/>
        <c:auto val="1"/>
        <c:lblOffset val="100"/>
        <c:baseTimeUnit val="days"/>
        <c:majorUnit val="5"/>
        <c:majorTimeUnit val="days"/>
      </c:dateAx>
      <c:valAx>
        <c:axId val="318810416"/>
        <c:scaling>
          <c:orientation val="minMax"/>
          <c:max val="3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Glucocorticoid metabolites (ng/g wet feces)</a:t>
                </a:r>
              </a:p>
            </c:rich>
          </c:tx>
          <c:layout>
            <c:manualLayout>
              <c:xMode val="edge"/>
              <c:yMode val="edge"/>
              <c:x val="1.8753741056325601E-2"/>
              <c:y val="0.291747837705114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188127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Progesterone (P4)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841634448254205E-2"/>
          <c:y val="2.2403552485694499E-2"/>
          <c:w val="0.81701845066464795"/>
          <c:h val="0.87260424415776106"/>
        </c:manualLayout>
      </c:layout>
      <c:lineChart>
        <c:grouping val="standard"/>
        <c:varyColors val="0"/>
        <c:ser>
          <c:idx val="2"/>
          <c:order val="0"/>
          <c:tx>
            <c:strRef>
              <c:f>'graph data'!$C$1</c:f>
              <c:strCache>
                <c:ptCount val="1"/>
                <c:pt idx="0">
                  <c:v>Pinyon Progesterone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data'!$C$2:$C$184</c:f>
              <c:numCache>
                <c:formatCode>General</c:formatCode>
                <c:ptCount val="183"/>
                <c:pt idx="0">
                  <c:v>427.4493927125506</c:v>
                </c:pt>
                <c:pt idx="1">
                  <c:v>388.54838709677421</c:v>
                </c:pt>
                <c:pt idx="2">
                  <c:v>521.24740124740129</c:v>
                </c:pt>
                <c:pt idx="3">
                  <c:v>428.08543689320391</c:v>
                </c:pt>
                <c:pt idx="4">
                  <c:v>386.42714570858283</c:v>
                </c:pt>
                <c:pt idx="5">
                  <c:v>448.87983706720985</c:v>
                </c:pt>
                <c:pt idx="6">
                  <c:v>393.80281690140845</c:v>
                </c:pt>
                <c:pt idx="7">
                  <c:v>428.71428571428567</c:v>
                </c:pt>
                <c:pt idx="8">
                  <c:v>311.10236220472439</c:v>
                </c:pt>
                <c:pt idx="9">
                  <c:v>368.58895705521473</c:v>
                </c:pt>
                <c:pt idx="10">
                  <c:v>457.25806451612902</c:v>
                </c:pt>
                <c:pt idx="11">
                  <c:v>345.54440154440152</c:v>
                </c:pt>
                <c:pt idx="12">
                  <c:v>450.75697211155375</c:v>
                </c:pt>
                <c:pt idx="13">
                  <c:v>407.02594810379242</c:v>
                </c:pt>
                <c:pt idx="14">
                  <c:v>405.84362139917698</c:v>
                </c:pt>
                <c:pt idx="15">
                  <c:v>295.54004106776176</c:v>
                </c:pt>
                <c:pt idx="16">
                  <c:v>297.38095238095235</c:v>
                </c:pt>
                <c:pt idx="17">
                  <c:v>388.28516377649322</c:v>
                </c:pt>
                <c:pt idx="18">
                  <c:v>428.9430894308943</c:v>
                </c:pt>
                <c:pt idx="19">
                  <c:v>263.15789473684214</c:v>
                </c:pt>
                <c:pt idx="20">
                  <c:v>380.116504854369</c:v>
                </c:pt>
                <c:pt idx="21">
                  <c:v>407.00201207243458</c:v>
                </c:pt>
                <c:pt idx="22">
                  <c:v>331.37254901960779</c:v>
                </c:pt>
                <c:pt idx="23">
                  <c:v>485.99999999999994</c:v>
                </c:pt>
                <c:pt idx="24">
                  <c:v>357.79527559055123</c:v>
                </c:pt>
                <c:pt idx="25">
                  <c:v>532.2645290581163</c:v>
                </c:pt>
                <c:pt idx="26">
                  <c:v>337.25338491295935</c:v>
                </c:pt>
                <c:pt idx="27">
                  <c:v>332.71875</c:v>
                </c:pt>
                <c:pt idx="28">
                  <c:v>344.27745664739882</c:v>
                </c:pt>
                <c:pt idx="29">
                  <c:v>516.64621676891613</c:v>
                </c:pt>
                <c:pt idx="30">
                  <c:v>733.98373983739839</c:v>
                </c:pt>
                <c:pt idx="31">
                  <c:v>442.20359281437129</c:v>
                </c:pt>
                <c:pt idx="32">
                  <c:v>481.55038759689916</c:v>
                </c:pt>
                <c:pt idx="33">
                  <c:v>457.09677419354847</c:v>
                </c:pt>
                <c:pt idx="34">
                  <c:v>502.53968253968247</c:v>
                </c:pt>
                <c:pt idx="35">
                  <c:v>351.31546391752579</c:v>
                </c:pt>
                <c:pt idx="36">
                  <c:v>405.10978043912178</c:v>
                </c:pt>
                <c:pt idx="37">
                  <c:v>450.62880324543613</c:v>
                </c:pt>
                <c:pt idx="38">
                  <c:v>375.46012269938649</c:v>
                </c:pt>
                <c:pt idx="39">
                  <c:v>377.578125</c:v>
                </c:pt>
                <c:pt idx="40">
                  <c:v>337.26396917148361</c:v>
                </c:pt>
                <c:pt idx="41">
                  <c:v>428.52652259332029</c:v>
                </c:pt>
                <c:pt idx="42">
                  <c:v>450.8670520231214</c:v>
                </c:pt>
                <c:pt idx="43">
                  <c:v>376.18934911242599</c:v>
                </c:pt>
                <c:pt idx="44">
                  <c:v>486.34920634920633</c:v>
                </c:pt>
                <c:pt idx="45">
                  <c:v>563.38028169014081</c:v>
                </c:pt>
                <c:pt idx="47">
                  <c:v>361.88007736943905</c:v>
                </c:pt>
                <c:pt idx="48">
                  <c:v>356.03960396039605</c:v>
                </c:pt>
                <c:pt idx="60">
                  <c:v>324.25196850393701</c:v>
                </c:pt>
                <c:pt idx="61">
                  <c:v>462.17054263565888</c:v>
                </c:pt>
                <c:pt idx="62">
                  <c:v>413.88888888888886</c:v>
                </c:pt>
                <c:pt idx="63">
                  <c:v>303.8845360824742</c:v>
                </c:pt>
                <c:pt idx="64">
                  <c:v>336.62745098039215</c:v>
                </c:pt>
                <c:pt idx="65">
                  <c:v>418.67735470941886</c:v>
                </c:pt>
                <c:pt idx="66">
                  <c:v>389.14851485148517</c:v>
                </c:pt>
                <c:pt idx="67">
                  <c:v>397.27058823529416</c:v>
                </c:pt>
                <c:pt idx="68">
                  <c:v>341.81818181818187</c:v>
                </c:pt>
                <c:pt idx="69">
                  <c:v>443.85542168674698</c:v>
                </c:pt>
                <c:pt idx="70">
                  <c:v>471.58316633266531</c:v>
                </c:pt>
                <c:pt idx="72">
                  <c:v>474.49612403100775</c:v>
                </c:pt>
                <c:pt idx="73">
                  <c:v>713.08641975308637</c:v>
                </c:pt>
                <c:pt idx="74">
                  <c:v>318.29457364341084</c:v>
                </c:pt>
                <c:pt idx="75">
                  <c:v>320.24409448818903</c:v>
                </c:pt>
                <c:pt idx="76">
                  <c:v>354.88188976377955</c:v>
                </c:pt>
                <c:pt idx="77">
                  <c:v>344.52674897119346</c:v>
                </c:pt>
                <c:pt idx="78">
                  <c:v>330.98360655737702</c:v>
                </c:pt>
                <c:pt idx="79">
                  <c:v>437.19512195121951</c:v>
                </c:pt>
                <c:pt idx="80">
                  <c:v>310.62992125984255</c:v>
                </c:pt>
                <c:pt idx="81">
                  <c:v>454.45972495088415</c:v>
                </c:pt>
                <c:pt idx="82">
                  <c:v>497.28</c:v>
                </c:pt>
                <c:pt idx="86">
                  <c:v>409.50351750345345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D-431D-AECE-34066FD32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810808"/>
        <c:axId val="318811200"/>
      </c:lineChart>
      <c:dateAx>
        <c:axId val="318810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18811200"/>
        <c:crosses val="autoZero"/>
        <c:auto val="1"/>
        <c:lblOffset val="100"/>
        <c:baseTimeUnit val="days"/>
        <c:majorUnit val="5"/>
        <c:majorTimeUnit val="days"/>
      </c:dateAx>
      <c:valAx>
        <c:axId val="318811200"/>
        <c:scaling>
          <c:orientation val="minMax"/>
          <c:max val="12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Progesterone metabolite (ng/g dry feces)</a:t>
                </a:r>
              </a:p>
            </c:rich>
          </c:tx>
          <c:layout>
            <c:manualLayout>
              <c:xMode val="edge"/>
              <c:yMode val="edge"/>
              <c:x val="2.7610287175334345E-2"/>
              <c:y val="0.310249303955567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18810808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Fecal Estradiol (E2)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Estradiol</c:v>
          </c:tx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data'!$D$2:$D$84</c:f>
              <c:numCache>
                <c:formatCode>General</c:formatCode>
                <c:ptCount val="83"/>
                <c:pt idx="0">
                  <c:v>363.35222672064776</c:v>
                </c:pt>
                <c:pt idx="1">
                  <c:v>574.44354838709671</c:v>
                </c:pt>
                <c:pt idx="2">
                  <c:v>1180.8898128898129</c:v>
                </c:pt>
                <c:pt idx="3">
                  <c:v>587.17669902912621</c:v>
                </c:pt>
                <c:pt idx="4">
                  <c:v>399.37724550898207</c:v>
                </c:pt>
                <c:pt idx="5">
                  <c:v>937.37678207739327</c:v>
                </c:pt>
                <c:pt idx="6">
                  <c:v>437.6579476861167</c:v>
                </c:pt>
                <c:pt idx="7">
                  <c:v>440.6111111111112</c:v>
                </c:pt>
                <c:pt idx="8">
                  <c:v>220.21259842519683</c:v>
                </c:pt>
                <c:pt idx="9">
                  <c:v>438.29856850715754</c:v>
                </c:pt>
                <c:pt idx="10">
                  <c:v>487.33870967741939</c:v>
                </c:pt>
                <c:pt idx="11">
                  <c:v>262.03861003861005</c:v>
                </c:pt>
                <c:pt idx="12">
                  <c:v>391.56175298804777</c:v>
                </c:pt>
                <c:pt idx="13">
                  <c:v>805.24550898203586</c:v>
                </c:pt>
                <c:pt idx="14">
                  <c:v>540.82304526748965</c:v>
                </c:pt>
                <c:pt idx="15">
                  <c:v>268.20533880903491</c:v>
                </c:pt>
                <c:pt idx="16">
                  <c:v>224.35714285714286</c:v>
                </c:pt>
                <c:pt idx="17">
                  <c:v>588.21579961464352</c:v>
                </c:pt>
                <c:pt idx="18">
                  <c:v>818.61788617886168</c:v>
                </c:pt>
                <c:pt idx="19">
                  <c:v>208.30409356725147</c:v>
                </c:pt>
                <c:pt idx="20">
                  <c:v>585.84854368932031</c:v>
                </c:pt>
                <c:pt idx="21">
                  <c:v>702.25352112676057</c:v>
                </c:pt>
                <c:pt idx="22">
                  <c:v>248.18823529411767</c:v>
                </c:pt>
                <c:pt idx="23">
                  <c:v>471.37651821862352</c:v>
                </c:pt>
                <c:pt idx="24">
                  <c:v>368.15748031496065</c:v>
                </c:pt>
                <c:pt idx="25">
                  <c:v>1442.4529058116232</c:v>
                </c:pt>
                <c:pt idx="26">
                  <c:v>545.37717601547388</c:v>
                </c:pt>
                <c:pt idx="27">
                  <c:v>302.78125</c:v>
                </c:pt>
                <c:pt idx="28">
                  <c:v>281.02504816955684</c:v>
                </c:pt>
                <c:pt idx="29">
                  <c:v>930.10224948875259</c:v>
                </c:pt>
                <c:pt idx="30">
                  <c:v>1740.4308943089432</c:v>
                </c:pt>
                <c:pt idx="31">
                  <c:v>516.23153692614778</c:v>
                </c:pt>
                <c:pt idx="32">
                  <c:v>892.31782945736427</c:v>
                </c:pt>
                <c:pt idx="33">
                  <c:v>531.25</c:v>
                </c:pt>
                <c:pt idx="34">
                  <c:v>484.99206349206355</c:v>
                </c:pt>
                <c:pt idx="35">
                  <c:v>196.1731958762887</c:v>
                </c:pt>
                <c:pt idx="36">
                  <c:v>438.69061876247508</c:v>
                </c:pt>
                <c:pt idx="37">
                  <c:v>680.33265720081147</c:v>
                </c:pt>
                <c:pt idx="38">
                  <c:v>323.26380368098165</c:v>
                </c:pt>
                <c:pt idx="39">
                  <c:v>300.07031249999994</c:v>
                </c:pt>
                <c:pt idx="40">
                  <c:v>363.14450867052022</c:v>
                </c:pt>
                <c:pt idx="41">
                  <c:v>505.89390962671905</c:v>
                </c:pt>
                <c:pt idx="42">
                  <c:v>153.7649325626204</c:v>
                </c:pt>
                <c:pt idx="43">
                  <c:v>375.58185404339247</c:v>
                </c:pt>
                <c:pt idx="44">
                  <c:v>829.84126984126988</c:v>
                </c:pt>
                <c:pt idx="45">
                  <c:v>1099.726358148893</c:v>
                </c:pt>
                <c:pt idx="46">
                  <c:v>1046.9285714285716</c:v>
                </c:pt>
                <c:pt idx="47">
                  <c:v>345.01353965183762</c:v>
                </c:pt>
                <c:pt idx="48">
                  <c:v>448.95049504950492</c:v>
                </c:pt>
                <c:pt idx="49">
                  <c:v>1756.5432098765434</c:v>
                </c:pt>
                <c:pt idx="50">
                  <c:v>375.16731517509731</c:v>
                </c:pt>
                <c:pt idx="51">
                  <c:v>510.68852459016392</c:v>
                </c:pt>
                <c:pt idx="52">
                  <c:v>674.23673469387757</c:v>
                </c:pt>
                <c:pt idx="53">
                  <c:v>513.41406249999989</c:v>
                </c:pt>
                <c:pt idx="54">
                  <c:v>844.87649402390434</c:v>
                </c:pt>
                <c:pt idx="55">
                  <c:v>446.81967213114751</c:v>
                </c:pt>
                <c:pt idx="56">
                  <c:v>607.89620758483034</c:v>
                </c:pt>
                <c:pt idx="57">
                  <c:v>263.45679012345676</c:v>
                </c:pt>
                <c:pt idx="58">
                  <c:v>426.36734693877548</c:v>
                </c:pt>
                <c:pt idx="59">
                  <c:v>379.81893004115227</c:v>
                </c:pt>
                <c:pt idx="60">
                  <c:v>440.2755905511811</c:v>
                </c:pt>
                <c:pt idx="61">
                  <c:v>401.55038759689921</c:v>
                </c:pt>
                <c:pt idx="62">
                  <c:v>415.03174603174597</c:v>
                </c:pt>
                <c:pt idx="63">
                  <c:v>424.14845360824734</c:v>
                </c:pt>
                <c:pt idx="64">
                  <c:v>242.90196078431373</c:v>
                </c:pt>
                <c:pt idx="65">
                  <c:v>665.9639278557114</c:v>
                </c:pt>
                <c:pt idx="66">
                  <c:v>1322.8118811881188</c:v>
                </c:pt>
                <c:pt idx="67">
                  <c:v>540.74509803921569</c:v>
                </c:pt>
                <c:pt idx="68">
                  <c:v>636.63030303030303</c:v>
                </c:pt>
                <c:pt idx="69">
                  <c:v>423.03614457831321</c:v>
                </c:pt>
                <c:pt idx="70">
                  <c:v>816.64128256513027</c:v>
                </c:pt>
                <c:pt idx="71">
                  <c:v>373.68958742632611</c:v>
                </c:pt>
                <c:pt idx="72">
                  <c:v>1007.0620155038762</c:v>
                </c:pt>
                <c:pt idx="73">
                  <c:v>3377.7695473251024</c:v>
                </c:pt>
                <c:pt idx="74">
                  <c:v>827.48062015503876</c:v>
                </c:pt>
                <c:pt idx="75">
                  <c:v>439.62204724409452</c:v>
                </c:pt>
                <c:pt idx="76">
                  <c:v>507.81102362204734</c:v>
                </c:pt>
                <c:pt idx="77">
                  <c:v>892.65843621399176</c:v>
                </c:pt>
                <c:pt idx="78">
                  <c:v>683.5</c:v>
                </c:pt>
                <c:pt idx="79">
                  <c:v>1566.1951219512196</c:v>
                </c:pt>
                <c:pt idx="80">
                  <c:v>396.4330708661418</c:v>
                </c:pt>
                <c:pt idx="81">
                  <c:v>1356.6051080550094</c:v>
                </c:pt>
                <c:pt idx="82">
                  <c:v>2492.7279999999996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4-4FF7-831A-2D01CE9A8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212472"/>
        <c:axId val="323210120"/>
      </c:lineChart>
      <c:dateAx>
        <c:axId val="3232124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23210120"/>
        <c:crosses val="autoZero"/>
        <c:auto val="1"/>
        <c:lblOffset val="100"/>
        <c:baseTimeUnit val="days"/>
        <c:majorUnit val="5"/>
        <c:majorTimeUnit val="days"/>
      </c:dateAx>
      <c:valAx>
        <c:axId val="323210120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Estrogen metabolite (ng/g dry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0581481741442E-2"/>
              <c:y val="0.256988873117375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23212472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</a:t>
            </a:r>
            <a:r>
              <a:rPr lang="en-US" baseline="0"/>
              <a:t> </a:t>
            </a:r>
            <a:r>
              <a:rPr lang="en-US"/>
              <a:t>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data'!$L$2:$L$144</c:f>
              <c:numCache>
                <c:formatCode>0.0</c:formatCode>
                <c:ptCount val="143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567.57551020408152</c:v>
                </c:pt>
                <c:pt idx="29">
                  <c:v>750.96385542168673</c:v>
                </c:pt>
                <c:pt idx="30">
                  <c:v>372.27906976744185</c:v>
                </c:pt>
                <c:pt idx="31">
                  <c:v>605.54601226993861</c:v>
                </c:pt>
                <c:pt idx="32">
                  <c:v>504.60000000000008</c:v>
                </c:pt>
                <c:pt idx="34">
                  <c:v>553.03846153846166</c:v>
                </c:pt>
                <c:pt idx="35">
                  <c:v>729.216374269006</c:v>
                </c:pt>
                <c:pt idx="36">
                  <c:v>542.74148296593171</c:v>
                </c:pt>
                <c:pt idx="37">
                  <c:v>660.25384615384621</c:v>
                </c:pt>
                <c:pt idx="38">
                  <c:v>985.93023255813966</c:v>
                </c:pt>
                <c:pt idx="39">
                  <c:v>329.050193050193</c:v>
                </c:pt>
                <c:pt idx="40">
                  <c:v>1061.175</c:v>
                </c:pt>
                <c:pt idx="41">
                  <c:v>295.19999999999993</c:v>
                </c:pt>
                <c:pt idx="42">
                  <c:v>602.78529980657629</c:v>
                </c:pt>
                <c:pt idx="43">
                  <c:v>615.27485380116968</c:v>
                </c:pt>
                <c:pt idx="44">
                  <c:v>654.5</c:v>
                </c:pt>
                <c:pt idx="45">
                  <c:v>435</c:v>
                </c:pt>
                <c:pt idx="46">
                  <c:v>697.37475728155346</c:v>
                </c:pt>
                <c:pt idx="47">
                  <c:v>588.74844074844077</c:v>
                </c:pt>
                <c:pt idx="48">
                  <c:v>621.33590733590734</c:v>
                </c:pt>
                <c:pt idx="49">
                  <c:v>391.04247104247105</c:v>
                </c:pt>
                <c:pt idx="50">
                  <c:v>813.46201232032854</c:v>
                </c:pt>
                <c:pt idx="51">
                  <c:v>427.63200000000001</c:v>
                </c:pt>
                <c:pt idx="52">
                  <c:v>675.37572254335259</c:v>
                </c:pt>
                <c:pt idx="53">
                  <c:v>392.11904761904771</c:v>
                </c:pt>
                <c:pt idx="54">
                  <c:v>503.1411992263055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B-4719-8BFF-C15DC4EC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19440"/>
        <c:axId val="207216696"/>
      </c:lineChart>
      <c:dateAx>
        <c:axId val="20721944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07216696"/>
        <c:crosses val="autoZero"/>
        <c:auto val="0"/>
        <c:lblOffset val="100"/>
        <c:baseTimeUnit val="days"/>
      </c:dateAx>
      <c:valAx>
        <c:axId val="207216696"/>
        <c:scaling>
          <c:orientation val="minMax"/>
          <c:max val="3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7.8442348491559802E-3"/>
              <c:y val="0.2844959749690019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07219440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  <a:r>
              <a:rPr lang="en-US" baseline="0"/>
              <a:t>Progesterone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Progesterone</c:v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data'!$M$2:$M$144</c:f>
              <c:numCache>
                <c:formatCode>0.0</c:formatCode>
                <c:ptCount val="143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E-4FF3-AD07-CE4636757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309936"/>
        <c:axId val="325310720"/>
      </c:lineChart>
      <c:dateAx>
        <c:axId val="3253099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25310720"/>
        <c:crosses val="autoZero"/>
        <c:auto val="1"/>
        <c:lblOffset val="100"/>
        <c:baseTimeUnit val="days"/>
      </c:dateAx>
      <c:valAx>
        <c:axId val="325310720"/>
        <c:scaling>
          <c:orientation val="minMax"/>
          <c:max val="8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Progesterone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2249388753056E-2"/>
              <c:y val="0.2130834886097250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325309936"/>
        <c:crosses val="autoZero"/>
        <c:crossBetween val="between"/>
      </c:valAx>
    </c:plotArea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1"/>
  <sheetViews>
    <sheetView zoomScale="12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7"/>
  <sheetViews>
    <sheetView zoomScale="93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8"/>
  <sheetViews>
    <sheetView zoomScale="93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9"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 codeName="Chart2"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3"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4"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5"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6"/>
  <sheetViews>
    <sheetView zoomScale="12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9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493</xdr:row>
      <xdr:rowOff>138112</xdr:rowOff>
    </xdr:from>
    <xdr:to>
      <xdr:col>10</xdr:col>
      <xdr:colOff>9525</xdr:colOff>
      <xdr:row>508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493</xdr:row>
      <xdr:rowOff>80962</xdr:rowOff>
    </xdr:from>
    <xdr:to>
      <xdr:col>17</xdr:col>
      <xdr:colOff>457200</xdr:colOff>
      <xdr:row>507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171450</xdr:colOff>
      <xdr:row>493</xdr:row>
      <xdr:rowOff>166687</xdr:rowOff>
    </xdr:from>
    <xdr:to>
      <xdr:col>24</xdr:col>
      <xdr:colOff>571500</xdr:colOff>
      <xdr:row>508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23</xdr:row>
      <xdr:rowOff>15875</xdr:rowOff>
    </xdr:from>
    <xdr:to>
      <xdr:col>10</xdr:col>
      <xdr:colOff>314325</xdr:colOff>
      <xdr:row>49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22</xdr:row>
      <xdr:rowOff>90487</xdr:rowOff>
    </xdr:from>
    <xdr:to>
      <xdr:col>21</xdr:col>
      <xdr:colOff>581025</xdr:colOff>
      <xdr:row>49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5</xdr:row>
      <xdr:rowOff>0</xdr:rowOff>
    </xdr:from>
    <xdr:to>
      <xdr:col>23</xdr:col>
      <xdr:colOff>127000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185F9-FC86-474E-9F22-B60CDABEE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496</xdr:row>
      <xdr:rowOff>95250</xdr:rowOff>
    </xdr:from>
    <xdr:to>
      <xdr:col>9</xdr:col>
      <xdr:colOff>561975</xdr:colOff>
      <xdr:row>511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795BF3-9ECB-4E8F-8B35-B09FE7104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74"/>
  <sheetViews>
    <sheetView topLeftCell="A199" workbookViewId="0">
      <selection activeCell="A2" sqref="A2:C221"/>
    </sheetView>
  </sheetViews>
  <sheetFormatPr defaultColWidth="8.85546875" defaultRowHeight="15" x14ac:dyDescent="0.25"/>
  <cols>
    <col min="1" max="1" width="23" bestFit="1" customWidth="1"/>
    <col min="2" max="2" width="5.5703125" customWidth="1"/>
    <col min="5" max="5" width="10.7109375" bestFit="1" customWidth="1"/>
    <col min="6" max="6" width="8.85546875" style="65"/>
  </cols>
  <sheetData>
    <row r="1" spans="1:6" x14ac:dyDescent="0.25">
      <c r="A1" t="s">
        <v>23</v>
      </c>
      <c r="B1" t="s">
        <v>24</v>
      </c>
      <c r="C1" t="s">
        <v>22</v>
      </c>
      <c r="D1" t="s">
        <v>21</v>
      </c>
      <c r="E1" t="s">
        <v>3</v>
      </c>
      <c r="F1" s="65" t="s">
        <v>25</v>
      </c>
    </row>
    <row r="2" spans="1:6" x14ac:dyDescent="0.25">
      <c r="A2" t="s">
        <v>99</v>
      </c>
      <c r="B2" t="s">
        <v>100</v>
      </c>
      <c r="C2" t="s">
        <v>74</v>
      </c>
      <c r="D2" s="4">
        <v>390</v>
      </c>
      <c r="E2" s="9">
        <v>42642</v>
      </c>
      <c r="F2" s="65" t="s">
        <v>105</v>
      </c>
    </row>
    <row r="3" spans="1:6" x14ac:dyDescent="0.25">
      <c r="A3" t="s">
        <v>99</v>
      </c>
      <c r="B3" t="s">
        <v>100</v>
      </c>
      <c r="C3" t="s">
        <v>74</v>
      </c>
      <c r="D3" s="4">
        <v>391</v>
      </c>
      <c r="E3" s="9">
        <v>42643</v>
      </c>
      <c r="F3" s="65" t="s">
        <v>105</v>
      </c>
    </row>
    <row r="4" spans="1:6" x14ac:dyDescent="0.25">
      <c r="A4" t="s">
        <v>99</v>
      </c>
      <c r="B4" t="s">
        <v>100</v>
      </c>
      <c r="C4" t="s">
        <v>74</v>
      </c>
      <c r="D4" s="4">
        <v>392</v>
      </c>
      <c r="E4" s="9">
        <v>42644</v>
      </c>
      <c r="F4" s="65" t="s">
        <v>105</v>
      </c>
    </row>
    <row r="5" spans="1:6" x14ac:dyDescent="0.25">
      <c r="A5" t="s">
        <v>99</v>
      </c>
      <c r="B5" t="s">
        <v>100</v>
      </c>
      <c r="C5" t="s">
        <v>74</v>
      </c>
      <c r="D5" s="4">
        <v>393</v>
      </c>
      <c r="E5" s="9">
        <v>42645</v>
      </c>
      <c r="F5" s="65" t="s">
        <v>105</v>
      </c>
    </row>
    <row r="6" spans="1:6" x14ac:dyDescent="0.25">
      <c r="A6" t="s">
        <v>99</v>
      </c>
      <c r="B6" t="s">
        <v>100</v>
      </c>
      <c r="C6" t="s">
        <v>74</v>
      </c>
      <c r="D6" s="4">
        <v>394</v>
      </c>
      <c r="E6" s="9">
        <v>42646</v>
      </c>
      <c r="F6" s="65" t="s">
        <v>105</v>
      </c>
    </row>
    <row r="7" spans="1:6" x14ac:dyDescent="0.25">
      <c r="A7" t="s">
        <v>99</v>
      </c>
      <c r="B7" t="s">
        <v>100</v>
      </c>
      <c r="C7" t="s">
        <v>74</v>
      </c>
      <c r="D7" s="4">
        <v>395</v>
      </c>
      <c r="E7" s="9">
        <v>42648</v>
      </c>
      <c r="F7" s="65" t="s">
        <v>105</v>
      </c>
    </row>
    <row r="8" spans="1:6" x14ac:dyDescent="0.25">
      <c r="A8" t="s">
        <v>99</v>
      </c>
      <c r="B8" t="s">
        <v>100</v>
      </c>
      <c r="C8" t="s">
        <v>74</v>
      </c>
      <c r="D8" s="4">
        <v>396</v>
      </c>
      <c r="E8" s="9">
        <v>42649</v>
      </c>
      <c r="F8" s="65" t="s">
        <v>105</v>
      </c>
    </row>
    <row r="9" spans="1:6" x14ac:dyDescent="0.25">
      <c r="A9" t="s">
        <v>99</v>
      </c>
      <c r="B9" t="s">
        <v>100</v>
      </c>
      <c r="C9" t="s">
        <v>74</v>
      </c>
      <c r="D9" s="4">
        <v>397</v>
      </c>
      <c r="E9" s="9">
        <v>42650</v>
      </c>
      <c r="F9" s="65" t="s">
        <v>105</v>
      </c>
    </row>
    <row r="10" spans="1:6" x14ac:dyDescent="0.25">
      <c r="A10" t="s">
        <v>99</v>
      </c>
      <c r="B10" t="s">
        <v>100</v>
      </c>
      <c r="C10" t="s">
        <v>74</v>
      </c>
      <c r="D10" s="4">
        <v>398</v>
      </c>
      <c r="E10" s="9">
        <v>42651</v>
      </c>
      <c r="F10" s="65" t="s">
        <v>105</v>
      </c>
    </row>
    <row r="11" spans="1:6" x14ac:dyDescent="0.25">
      <c r="A11" t="s">
        <v>99</v>
      </c>
      <c r="B11" t="s">
        <v>100</v>
      </c>
      <c r="C11" t="s">
        <v>74</v>
      </c>
      <c r="D11" s="4">
        <v>399</v>
      </c>
      <c r="E11" s="9">
        <v>42652</v>
      </c>
      <c r="F11" s="65" t="s">
        <v>105</v>
      </c>
    </row>
    <row r="12" spans="1:6" x14ac:dyDescent="0.25">
      <c r="A12" t="s">
        <v>99</v>
      </c>
      <c r="B12" t="s">
        <v>100</v>
      </c>
      <c r="C12" t="s">
        <v>74</v>
      </c>
      <c r="D12" s="4">
        <v>400</v>
      </c>
      <c r="E12" s="9">
        <v>42653</v>
      </c>
      <c r="F12" s="65" t="s">
        <v>105</v>
      </c>
    </row>
    <row r="13" spans="1:6" x14ac:dyDescent="0.25">
      <c r="A13" t="s">
        <v>99</v>
      </c>
      <c r="B13" t="s">
        <v>100</v>
      </c>
      <c r="C13" t="s">
        <v>74</v>
      </c>
      <c r="D13" s="4">
        <v>401</v>
      </c>
      <c r="E13" s="9">
        <v>42654</v>
      </c>
      <c r="F13" s="65" t="s">
        <v>105</v>
      </c>
    </row>
    <row r="14" spans="1:6" x14ac:dyDescent="0.25">
      <c r="A14" t="s">
        <v>99</v>
      </c>
      <c r="B14" t="s">
        <v>100</v>
      </c>
      <c r="C14" t="s">
        <v>74</v>
      </c>
      <c r="D14" s="4">
        <v>402</v>
      </c>
      <c r="E14" s="9">
        <v>42655</v>
      </c>
      <c r="F14" s="65" t="s">
        <v>105</v>
      </c>
    </row>
    <row r="15" spans="1:6" x14ac:dyDescent="0.25">
      <c r="A15" t="s">
        <v>99</v>
      </c>
      <c r="B15" t="s">
        <v>100</v>
      </c>
      <c r="C15" t="s">
        <v>74</v>
      </c>
      <c r="D15" s="4">
        <v>403</v>
      </c>
      <c r="E15" s="9">
        <v>42656</v>
      </c>
      <c r="F15" s="65" t="s">
        <v>105</v>
      </c>
    </row>
    <row r="16" spans="1:6" x14ac:dyDescent="0.25">
      <c r="A16" t="s">
        <v>99</v>
      </c>
      <c r="B16" t="s">
        <v>100</v>
      </c>
      <c r="C16" t="s">
        <v>74</v>
      </c>
      <c r="D16" s="4">
        <v>404</v>
      </c>
      <c r="E16" s="9">
        <v>42657</v>
      </c>
      <c r="F16" s="65" t="s">
        <v>105</v>
      </c>
    </row>
    <row r="17" spans="1:6" x14ac:dyDescent="0.25">
      <c r="A17" t="s">
        <v>99</v>
      </c>
      <c r="B17" t="s">
        <v>100</v>
      </c>
      <c r="C17" t="s">
        <v>74</v>
      </c>
      <c r="D17" s="4">
        <v>405</v>
      </c>
      <c r="E17" s="9">
        <v>42659</v>
      </c>
      <c r="F17" s="65" t="s">
        <v>105</v>
      </c>
    </row>
    <row r="18" spans="1:6" x14ac:dyDescent="0.25">
      <c r="A18" t="s">
        <v>99</v>
      </c>
      <c r="B18" t="s">
        <v>100</v>
      </c>
      <c r="C18" t="s">
        <v>74</v>
      </c>
      <c r="D18" s="4">
        <v>406</v>
      </c>
      <c r="E18" s="9">
        <v>42659</v>
      </c>
      <c r="F18" s="65" t="s">
        <v>105</v>
      </c>
    </row>
    <row r="19" spans="1:6" x14ac:dyDescent="0.25">
      <c r="A19" t="s">
        <v>99</v>
      </c>
      <c r="B19" t="s">
        <v>100</v>
      </c>
      <c r="C19" t="s">
        <v>74</v>
      </c>
      <c r="D19" s="4">
        <v>407</v>
      </c>
      <c r="E19" s="9">
        <v>42660</v>
      </c>
      <c r="F19" s="65" t="s">
        <v>105</v>
      </c>
    </row>
    <row r="20" spans="1:6" x14ac:dyDescent="0.25">
      <c r="A20" t="s">
        <v>99</v>
      </c>
      <c r="B20" t="s">
        <v>100</v>
      </c>
      <c r="C20" t="s">
        <v>74</v>
      </c>
      <c r="D20" s="4">
        <v>408</v>
      </c>
      <c r="E20" s="9">
        <v>42661</v>
      </c>
      <c r="F20" s="65" t="s">
        <v>105</v>
      </c>
    </row>
    <row r="21" spans="1:6" x14ac:dyDescent="0.25">
      <c r="A21" t="s">
        <v>99</v>
      </c>
      <c r="B21" t="s">
        <v>100</v>
      </c>
      <c r="C21" t="s">
        <v>74</v>
      </c>
      <c r="D21" s="4">
        <v>409</v>
      </c>
      <c r="E21" s="9">
        <v>42662</v>
      </c>
      <c r="F21" s="65" t="s">
        <v>105</v>
      </c>
    </row>
    <row r="22" spans="1:6" x14ac:dyDescent="0.25">
      <c r="A22" t="s">
        <v>99</v>
      </c>
      <c r="B22" t="s">
        <v>100</v>
      </c>
      <c r="C22" t="s">
        <v>74</v>
      </c>
      <c r="D22" s="4">
        <v>410</v>
      </c>
      <c r="E22" s="9">
        <v>42663</v>
      </c>
      <c r="F22" s="65" t="s">
        <v>105</v>
      </c>
    </row>
    <row r="23" spans="1:6" x14ac:dyDescent="0.25">
      <c r="A23" t="s">
        <v>99</v>
      </c>
      <c r="B23" t="s">
        <v>100</v>
      </c>
      <c r="C23" t="s">
        <v>74</v>
      </c>
      <c r="D23" s="4">
        <v>411</v>
      </c>
      <c r="E23" s="9">
        <v>42664</v>
      </c>
      <c r="F23" s="65" t="s">
        <v>105</v>
      </c>
    </row>
    <row r="24" spans="1:6" x14ac:dyDescent="0.25">
      <c r="A24" t="s">
        <v>99</v>
      </c>
      <c r="B24" t="s">
        <v>100</v>
      </c>
      <c r="C24" t="s">
        <v>74</v>
      </c>
      <c r="D24" s="4">
        <v>412</v>
      </c>
      <c r="E24" s="9">
        <v>42666</v>
      </c>
      <c r="F24" s="65" t="s">
        <v>105</v>
      </c>
    </row>
    <row r="25" spans="1:6" x14ac:dyDescent="0.25">
      <c r="A25" t="s">
        <v>99</v>
      </c>
      <c r="B25" t="s">
        <v>100</v>
      </c>
      <c r="C25" t="s">
        <v>74</v>
      </c>
      <c r="D25" s="4">
        <v>413</v>
      </c>
      <c r="E25" s="9">
        <v>42667</v>
      </c>
      <c r="F25" s="65" t="s">
        <v>105</v>
      </c>
    </row>
    <row r="26" spans="1:6" x14ac:dyDescent="0.25">
      <c r="A26" t="s">
        <v>99</v>
      </c>
      <c r="B26" t="s">
        <v>100</v>
      </c>
      <c r="C26" t="s">
        <v>74</v>
      </c>
      <c r="D26" s="4">
        <v>414</v>
      </c>
      <c r="E26" s="9">
        <v>42667</v>
      </c>
      <c r="F26" s="65" t="s">
        <v>105</v>
      </c>
    </row>
    <row r="27" spans="1:6" x14ac:dyDescent="0.25">
      <c r="A27" t="s">
        <v>99</v>
      </c>
      <c r="B27" t="s">
        <v>100</v>
      </c>
      <c r="C27" t="s">
        <v>74</v>
      </c>
      <c r="D27" s="4">
        <v>415</v>
      </c>
      <c r="E27" s="9">
        <v>42668</v>
      </c>
      <c r="F27" s="65" t="s">
        <v>105</v>
      </c>
    </row>
    <row r="28" spans="1:6" x14ac:dyDescent="0.25">
      <c r="A28" t="s">
        <v>99</v>
      </c>
      <c r="B28" t="s">
        <v>100</v>
      </c>
      <c r="C28" t="s">
        <v>74</v>
      </c>
      <c r="D28" s="4">
        <v>416</v>
      </c>
      <c r="E28" s="9">
        <v>42669</v>
      </c>
      <c r="F28" s="65" t="s">
        <v>105</v>
      </c>
    </row>
    <row r="29" spans="1:6" x14ac:dyDescent="0.25">
      <c r="A29" t="s">
        <v>99</v>
      </c>
      <c r="B29" t="s">
        <v>100</v>
      </c>
      <c r="C29" t="s">
        <v>74</v>
      </c>
      <c r="D29" s="4">
        <v>417</v>
      </c>
      <c r="E29" s="9">
        <v>42670</v>
      </c>
      <c r="F29" s="65" t="s">
        <v>105</v>
      </c>
    </row>
    <row r="30" spans="1:6" x14ac:dyDescent="0.25">
      <c r="A30" t="s">
        <v>99</v>
      </c>
      <c r="B30" t="s">
        <v>100</v>
      </c>
      <c r="C30" t="s">
        <v>74</v>
      </c>
      <c r="D30" s="4">
        <v>418</v>
      </c>
      <c r="E30" s="9">
        <v>42671</v>
      </c>
      <c r="F30" s="65" t="s">
        <v>105</v>
      </c>
    </row>
    <row r="31" spans="1:6" x14ac:dyDescent="0.25">
      <c r="A31" t="s">
        <v>99</v>
      </c>
      <c r="B31" t="s">
        <v>100</v>
      </c>
      <c r="C31" t="s">
        <v>74</v>
      </c>
      <c r="D31" s="4">
        <v>419</v>
      </c>
      <c r="E31" s="9">
        <v>42672</v>
      </c>
      <c r="F31" s="65" t="s">
        <v>105</v>
      </c>
    </row>
    <row r="32" spans="1:6" x14ac:dyDescent="0.25">
      <c r="A32" t="s">
        <v>99</v>
      </c>
      <c r="B32" t="s">
        <v>100</v>
      </c>
      <c r="C32" t="s">
        <v>74</v>
      </c>
      <c r="D32" s="4">
        <v>420</v>
      </c>
      <c r="E32" s="9">
        <v>42673</v>
      </c>
      <c r="F32" s="65" t="s">
        <v>105</v>
      </c>
    </row>
    <row r="33" spans="1:6" x14ac:dyDescent="0.25">
      <c r="A33" t="s">
        <v>99</v>
      </c>
      <c r="B33" t="s">
        <v>100</v>
      </c>
      <c r="C33" t="s">
        <v>74</v>
      </c>
      <c r="D33" s="4">
        <v>421</v>
      </c>
      <c r="E33" s="9">
        <v>42674</v>
      </c>
      <c r="F33" s="65" t="s">
        <v>105</v>
      </c>
    </row>
    <row r="34" spans="1:6" x14ac:dyDescent="0.25">
      <c r="A34" t="s">
        <v>99</v>
      </c>
      <c r="B34" t="s">
        <v>100</v>
      </c>
      <c r="C34" t="s">
        <v>74</v>
      </c>
      <c r="D34" s="4">
        <v>422</v>
      </c>
      <c r="E34" s="9">
        <v>42675</v>
      </c>
      <c r="F34" s="65" t="s">
        <v>105</v>
      </c>
    </row>
    <row r="35" spans="1:6" x14ac:dyDescent="0.25">
      <c r="A35" t="s">
        <v>99</v>
      </c>
      <c r="B35" t="s">
        <v>100</v>
      </c>
      <c r="C35" t="s">
        <v>74</v>
      </c>
      <c r="D35" s="4">
        <v>423</v>
      </c>
      <c r="E35" s="9">
        <v>42676</v>
      </c>
      <c r="F35" s="65" t="s">
        <v>105</v>
      </c>
    </row>
    <row r="36" spans="1:6" x14ac:dyDescent="0.25">
      <c r="A36" t="s">
        <v>99</v>
      </c>
      <c r="B36" t="s">
        <v>100</v>
      </c>
      <c r="C36" t="s">
        <v>74</v>
      </c>
      <c r="D36" s="4">
        <v>424</v>
      </c>
      <c r="E36" s="9">
        <v>42677</v>
      </c>
      <c r="F36" s="65" t="s">
        <v>105</v>
      </c>
    </row>
    <row r="37" spans="1:6" x14ac:dyDescent="0.25">
      <c r="A37" t="s">
        <v>99</v>
      </c>
      <c r="B37" t="s">
        <v>100</v>
      </c>
      <c r="C37" t="s">
        <v>74</v>
      </c>
      <c r="D37" s="4">
        <v>425</v>
      </c>
      <c r="E37" s="9">
        <v>42678</v>
      </c>
      <c r="F37" s="65" t="s">
        <v>105</v>
      </c>
    </row>
    <row r="38" spans="1:6" x14ac:dyDescent="0.25">
      <c r="A38" t="s">
        <v>99</v>
      </c>
      <c r="B38" t="s">
        <v>100</v>
      </c>
      <c r="C38" t="s">
        <v>74</v>
      </c>
      <c r="D38" s="4">
        <v>426</v>
      </c>
      <c r="E38" s="9">
        <v>42679</v>
      </c>
      <c r="F38" s="65" t="s">
        <v>105</v>
      </c>
    </row>
    <row r="39" spans="1:6" x14ac:dyDescent="0.25">
      <c r="A39" t="s">
        <v>99</v>
      </c>
      <c r="B39" t="s">
        <v>100</v>
      </c>
      <c r="C39" t="s">
        <v>74</v>
      </c>
      <c r="D39" s="4">
        <v>427</v>
      </c>
      <c r="E39" s="9">
        <v>42680</v>
      </c>
      <c r="F39" s="65" t="s">
        <v>105</v>
      </c>
    </row>
    <row r="40" spans="1:6" x14ac:dyDescent="0.25">
      <c r="A40" t="s">
        <v>99</v>
      </c>
      <c r="B40" t="s">
        <v>100</v>
      </c>
      <c r="C40" t="s">
        <v>74</v>
      </c>
      <c r="D40" s="4">
        <v>428</v>
      </c>
      <c r="E40" s="9">
        <v>42681</v>
      </c>
      <c r="F40" s="65" t="s">
        <v>105</v>
      </c>
    </row>
    <row r="41" spans="1:6" x14ac:dyDescent="0.25">
      <c r="A41" t="s">
        <v>99</v>
      </c>
      <c r="B41" t="s">
        <v>100</v>
      </c>
      <c r="C41" t="s">
        <v>74</v>
      </c>
      <c r="D41" s="4">
        <v>429</v>
      </c>
      <c r="E41" s="9">
        <v>42682</v>
      </c>
      <c r="F41" s="65" t="s">
        <v>105</v>
      </c>
    </row>
    <row r="42" spans="1:6" x14ac:dyDescent="0.25">
      <c r="A42" t="s">
        <v>99</v>
      </c>
      <c r="B42" t="s">
        <v>100</v>
      </c>
      <c r="C42" t="s">
        <v>74</v>
      </c>
      <c r="D42" s="4">
        <v>430</v>
      </c>
      <c r="E42" s="9">
        <v>42683</v>
      </c>
      <c r="F42" s="65" t="s">
        <v>105</v>
      </c>
    </row>
    <row r="43" spans="1:6" x14ac:dyDescent="0.25">
      <c r="A43" t="s">
        <v>99</v>
      </c>
      <c r="B43" t="s">
        <v>100</v>
      </c>
      <c r="C43" t="s">
        <v>74</v>
      </c>
      <c r="D43" s="4">
        <v>431</v>
      </c>
      <c r="E43" s="9">
        <v>42684</v>
      </c>
      <c r="F43" s="65" t="s">
        <v>105</v>
      </c>
    </row>
    <row r="44" spans="1:6" x14ac:dyDescent="0.25">
      <c r="A44" t="s">
        <v>99</v>
      </c>
      <c r="B44" t="s">
        <v>100</v>
      </c>
      <c r="C44" t="s">
        <v>74</v>
      </c>
      <c r="D44" s="4">
        <v>432</v>
      </c>
      <c r="E44" s="9">
        <v>42685</v>
      </c>
      <c r="F44" s="65" t="s">
        <v>105</v>
      </c>
    </row>
    <row r="45" spans="1:6" x14ac:dyDescent="0.25">
      <c r="A45" t="s">
        <v>99</v>
      </c>
      <c r="B45" t="s">
        <v>100</v>
      </c>
      <c r="C45" t="s">
        <v>74</v>
      </c>
      <c r="D45" s="4">
        <v>433</v>
      </c>
      <c r="E45" s="9">
        <v>42686</v>
      </c>
      <c r="F45" s="65" t="s">
        <v>105</v>
      </c>
    </row>
    <row r="46" spans="1:6" x14ac:dyDescent="0.25">
      <c r="A46" t="s">
        <v>99</v>
      </c>
      <c r="B46" t="s">
        <v>100</v>
      </c>
      <c r="C46" t="s">
        <v>74</v>
      </c>
      <c r="D46" s="4">
        <v>434</v>
      </c>
      <c r="E46" s="9">
        <v>42687</v>
      </c>
      <c r="F46" s="65" t="s">
        <v>105</v>
      </c>
    </row>
    <row r="47" spans="1:6" x14ac:dyDescent="0.25">
      <c r="A47" t="s">
        <v>99</v>
      </c>
      <c r="B47" t="s">
        <v>100</v>
      </c>
      <c r="C47" t="s">
        <v>74</v>
      </c>
      <c r="D47" s="4">
        <v>435</v>
      </c>
      <c r="E47" s="9">
        <v>42688</v>
      </c>
      <c r="F47" s="65" t="s">
        <v>105</v>
      </c>
    </row>
    <row r="48" spans="1:6" x14ac:dyDescent="0.25">
      <c r="A48" t="s">
        <v>99</v>
      </c>
      <c r="B48" t="s">
        <v>100</v>
      </c>
      <c r="C48" t="s">
        <v>74</v>
      </c>
      <c r="D48" s="4">
        <v>436</v>
      </c>
      <c r="E48" s="9">
        <v>42689</v>
      </c>
      <c r="F48" s="65" t="s">
        <v>105</v>
      </c>
    </row>
    <row r="49" spans="1:6" x14ac:dyDescent="0.25">
      <c r="A49" t="s">
        <v>99</v>
      </c>
      <c r="B49" t="s">
        <v>100</v>
      </c>
      <c r="C49" t="s">
        <v>74</v>
      </c>
      <c r="D49" s="4">
        <v>437</v>
      </c>
      <c r="E49" s="9">
        <v>42690</v>
      </c>
      <c r="F49" s="65" t="s">
        <v>105</v>
      </c>
    </row>
    <row r="50" spans="1:6" x14ac:dyDescent="0.25">
      <c r="A50" t="s">
        <v>99</v>
      </c>
      <c r="B50" t="s">
        <v>100</v>
      </c>
      <c r="C50" t="s">
        <v>74</v>
      </c>
      <c r="D50" s="4">
        <v>438</v>
      </c>
      <c r="E50" s="9">
        <v>42691</v>
      </c>
      <c r="F50" s="65" t="s">
        <v>105</v>
      </c>
    </row>
    <row r="51" spans="1:6" x14ac:dyDescent="0.25">
      <c r="A51" t="s">
        <v>99</v>
      </c>
      <c r="B51" t="s">
        <v>100</v>
      </c>
      <c r="C51" t="s">
        <v>74</v>
      </c>
      <c r="D51" s="4">
        <v>439</v>
      </c>
      <c r="E51" s="9">
        <v>42692</v>
      </c>
      <c r="F51" s="65" t="s">
        <v>105</v>
      </c>
    </row>
    <row r="52" spans="1:6" x14ac:dyDescent="0.25">
      <c r="A52" t="s">
        <v>99</v>
      </c>
      <c r="B52" t="s">
        <v>100</v>
      </c>
      <c r="C52" t="s">
        <v>74</v>
      </c>
      <c r="D52" s="4">
        <v>440</v>
      </c>
      <c r="E52" s="9">
        <v>42693</v>
      </c>
      <c r="F52" s="65" t="s">
        <v>105</v>
      </c>
    </row>
    <row r="53" spans="1:6" x14ac:dyDescent="0.25">
      <c r="A53" t="s">
        <v>99</v>
      </c>
      <c r="B53" t="s">
        <v>100</v>
      </c>
      <c r="C53" t="s">
        <v>74</v>
      </c>
      <c r="D53" s="4">
        <v>441</v>
      </c>
      <c r="E53" s="9">
        <v>42694</v>
      </c>
      <c r="F53" s="65" t="s">
        <v>105</v>
      </c>
    </row>
    <row r="54" spans="1:6" x14ac:dyDescent="0.25">
      <c r="A54" t="s">
        <v>99</v>
      </c>
      <c r="B54" t="s">
        <v>100</v>
      </c>
      <c r="C54" t="s">
        <v>74</v>
      </c>
      <c r="D54" s="4">
        <v>442</v>
      </c>
      <c r="E54" s="9">
        <v>42695</v>
      </c>
      <c r="F54" s="65" t="s">
        <v>105</v>
      </c>
    </row>
    <row r="55" spans="1:6" x14ac:dyDescent="0.25">
      <c r="A55" t="s">
        <v>99</v>
      </c>
      <c r="B55" t="s">
        <v>100</v>
      </c>
      <c r="C55" t="s">
        <v>74</v>
      </c>
      <c r="D55" s="4">
        <v>443</v>
      </c>
      <c r="E55" s="9">
        <v>42696</v>
      </c>
      <c r="F55" s="65" t="s">
        <v>105</v>
      </c>
    </row>
    <row r="56" spans="1:6" x14ac:dyDescent="0.25">
      <c r="A56" t="s">
        <v>99</v>
      </c>
      <c r="B56" t="s">
        <v>100</v>
      </c>
      <c r="C56" t="s">
        <v>74</v>
      </c>
      <c r="D56" s="4">
        <v>444</v>
      </c>
      <c r="E56" s="9">
        <v>42697</v>
      </c>
      <c r="F56" s="65" t="s">
        <v>105</v>
      </c>
    </row>
    <row r="57" spans="1:6" x14ac:dyDescent="0.25">
      <c r="A57" t="s">
        <v>99</v>
      </c>
      <c r="B57" t="s">
        <v>100</v>
      </c>
      <c r="C57" t="s">
        <v>74</v>
      </c>
      <c r="D57" s="4">
        <v>390</v>
      </c>
      <c r="E57" s="9">
        <v>42642</v>
      </c>
      <c r="F57" s="65" t="s">
        <v>106</v>
      </c>
    </row>
    <row r="58" spans="1:6" x14ac:dyDescent="0.25">
      <c r="A58" t="s">
        <v>99</v>
      </c>
      <c r="B58" t="s">
        <v>100</v>
      </c>
      <c r="C58" t="s">
        <v>74</v>
      </c>
      <c r="D58" s="4">
        <v>391</v>
      </c>
      <c r="E58" s="9">
        <v>42643</v>
      </c>
      <c r="F58" s="65" t="s">
        <v>106</v>
      </c>
    </row>
    <row r="59" spans="1:6" x14ac:dyDescent="0.25">
      <c r="A59" t="s">
        <v>99</v>
      </c>
      <c r="B59" t="s">
        <v>100</v>
      </c>
      <c r="C59" t="s">
        <v>74</v>
      </c>
      <c r="D59" s="4">
        <v>392</v>
      </c>
      <c r="E59" s="9">
        <v>42644</v>
      </c>
      <c r="F59" s="65" t="s">
        <v>106</v>
      </c>
    </row>
    <row r="60" spans="1:6" x14ac:dyDescent="0.25">
      <c r="A60" t="s">
        <v>99</v>
      </c>
      <c r="B60" t="s">
        <v>100</v>
      </c>
      <c r="C60" t="s">
        <v>74</v>
      </c>
      <c r="D60" s="4">
        <v>393</v>
      </c>
      <c r="E60" s="9">
        <v>42645</v>
      </c>
      <c r="F60" s="65" t="s">
        <v>106</v>
      </c>
    </row>
    <row r="61" spans="1:6" x14ac:dyDescent="0.25">
      <c r="A61" t="s">
        <v>99</v>
      </c>
      <c r="B61" t="s">
        <v>100</v>
      </c>
      <c r="C61" t="s">
        <v>74</v>
      </c>
      <c r="D61" s="4">
        <v>394</v>
      </c>
      <c r="E61" s="9">
        <v>42646</v>
      </c>
      <c r="F61" s="65" t="s">
        <v>106</v>
      </c>
    </row>
    <row r="62" spans="1:6" x14ac:dyDescent="0.25">
      <c r="A62" t="s">
        <v>99</v>
      </c>
      <c r="B62" t="s">
        <v>100</v>
      </c>
      <c r="C62" t="s">
        <v>74</v>
      </c>
      <c r="D62" s="4">
        <v>395</v>
      </c>
      <c r="E62" s="9">
        <v>42648</v>
      </c>
      <c r="F62" s="65" t="s">
        <v>106</v>
      </c>
    </row>
    <row r="63" spans="1:6" x14ac:dyDescent="0.25">
      <c r="A63" t="s">
        <v>99</v>
      </c>
      <c r="B63" t="s">
        <v>100</v>
      </c>
      <c r="C63" t="s">
        <v>74</v>
      </c>
      <c r="D63" s="4">
        <v>396</v>
      </c>
      <c r="E63" s="9">
        <v>42649</v>
      </c>
      <c r="F63" s="65" t="s">
        <v>106</v>
      </c>
    </row>
    <row r="64" spans="1:6" x14ac:dyDescent="0.25">
      <c r="A64" t="s">
        <v>99</v>
      </c>
      <c r="B64" t="s">
        <v>100</v>
      </c>
      <c r="C64" t="s">
        <v>74</v>
      </c>
      <c r="D64" s="4">
        <v>397</v>
      </c>
      <c r="E64" s="9">
        <v>42650</v>
      </c>
      <c r="F64" s="65" t="s">
        <v>106</v>
      </c>
    </row>
    <row r="65" spans="1:6" x14ac:dyDescent="0.25">
      <c r="A65" t="s">
        <v>99</v>
      </c>
      <c r="B65" t="s">
        <v>100</v>
      </c>
      <c r="C65" t="s">
        <v>74</v>
      </c>
      <c r="D65" s="4">
        <v>398</v>
      </c>
      <c r="E65" s="9">
        <v>42651</v>
      </c>
      <c r="F65" s="65" t="s">
        <v>106</v>
      </c>
    </row>
    <row r="66" spans="1:6" x14ac:dyDescent="0.25">
      <c r="A66" t="s">
        <v>99</v>
      </c>
      <c r="B66" t="s">
        <v>100</v>
      </c>
      <c r="C66" t="s">
        <v>74</v>
      </c>
      <c r="D66" s="4">
        <v>399</v>
      </c>
      <c r="E66" s="9">
        <v>42652</v>
      </c>
      <c r="F66" s="65" t="s">
        <v>106</v>
      </c>
    </row>
    <row r="67" spans="1:6" x14ac:dyDescent="0.25">
      <c r="A67" t="s">
        <v>99</v>
      </c>
      <c r="B67" t="s">
        <v>100</v>
      </c>
      <c r="C67" t="s">
        <v>74</v>
      </c>
      <c r="D67" s="4">
        <v>400</v>
      </c>
      <c r="E67" s="9">
        <v>42653</v>
      </c>
      <c r="F67" s="65" t="s">
        <v>106</v>
      </c>
    </row>
    <row r="68" spans="1:6" x14ac:dyDescent="0.25">
      <c r="A68" t="s">
        <v>99</v>
      </c>
      <c r="B68" t="s">
        <v>100</v>
      </c>
      <c r="C68" t="s">
        <v>74</v>
      </c>
      <c r="D68" s="4">
        <v>401</v>
      </c>
      <c r="E68" s="9">
        <v>42654</v>
      </c>
      <c r="F68" s="65" t="s">
        <v>106</v>
      </c>
    </row>
    <row r="69" spans="1:6" x14ac:dyDescent="0.25">
      <c r="A69" t="s">
        <v>99</v>
      </c>
      <c r="B69" t="s">
        <v>100</v>
      </c>
      <c r="C69" t="s">
        <v>74</v>
      </c>
      <c r="D69" s="4">
        <v>402</v>
      </c>
      <c r="E69" s="9">
        <v>42655</v>
      </c>
      <c r="F69" s="65" t="s">
        <v>106</v>
      </c>
    </row>
    <row r="70" spans="1:6" x14ac:dyDescent="0.25">
      <c r="A70" t="s">
        <v>99</v>
      </c>
      <c r="B70" t="s">
        <v>100</v>
      </c>
      <c r="C70" t="s">
        <v>74</v>
      </c>
      <c r="D70" s="4">
        <v>403</v>
      </c>
      <c r="E70" s="9">
        <v>42656</v>
      </c>
      <c r="F70" s="65" t="s">
        <v>106</v>
      </c>
    </row>
    <row r="71" spans="1:6" x14ac:dyDescent="0.25">
      <c r="A71" t="s">
        <v>99</v>
      </c>
      <c r="B71" t="s">
        <v>100</v>
      </c>
      <c r="C71" t="s">
        <v>74</v>
      </c>
      <c r="D71" s="4">
        <v>404</v>
      </c>
      <c r="E71" s="9">
        <v>42657</v>
      </c>
      <c r="F71" s="65" t="s">
        <v>106</v>
      </c>
    </row>
    <row r="72" spans="1:6" x14ac:dyDescent="0.25">
      <c r="A72" t="s">
        <v>99</v>
      </c>
      <c r="B72" t="s">
        <v>100</v>
      </c>
      <c r="C72" t="s">
        <v>74</v>
      </c>
      <c r="D72" s="4">
        <v>405</v>
      </c>
      <c r="E72" s="9">
        <v>42659</v>
      </c>
      <c r="F72" s="65" t="s">
        <v>106</v>
      </c>
    </row>
    <row r="73" spans="1:6" x14ac:dyDescent="0.25">
      <c r="A73" t="s">
        <v>99</v>
      </c>
      <c r="B73" t="s">
        <v>100</v>
      </c>
      <c r="C73" t="s">
        <v>74</v>
      </c>
      <c r="D73" s="4">
        <v>406</v>
      </c>
      <c r="E73" s="9">
        <v>42659</v>
      </c>
      <c r="F73" s="65" t="s">
        <v>106</v>
      </c>
    </row>
    <row r="74" spans="1:6" x14ac:dyDescent="0.25">
      <c r="A74" t="s">
        <v>99</v>
      </c>
      <c r="B74" t="s">
        <v>100</v>
      </c>
      <c r="C74" t="s">
        <v>74</v>
      </c>
      <c r="D74" s="4">
        <v>407</v>
      </c>
      <c r="E74" s="9">
        <v>42660</v>
      </c>
      <c r="F74" s="65" t="s">
        <v>106</v>
      </c>
    </row>
    <row r="75" spans="1:6" x14ac:dyDescent="0.25">
      <c r="A75" t="s">
        <v>99</v>
      </c>
      <c r="B75" t="s">
        <v>100</v>
      </c>
      <c r="C75" t="s">
        <v>74</v>
      </c>
      <c r="D75" s="4">
        <v>408</v>
      </c>
      <c r="E75" s="9">
        <v>42661</v>
      </c>
      <c r="F75" s="65" t="s">
        <v>106</v>
      </c>
    </row>
    <row r="76" spans="1:6" x14ac:dyDescent="0.25">
      <c r="A76" t="s">
        <v>99</v>
      </c>
      <c r="B76" t="s">
        <v>100</v>
      </c>
      <c r="C76" t="s">
        <v>74</v>
      </c>
      <c r="D76" s="4">
        <v>409</v>
      </c>
      <c r="E76" s="9">
        <v>42662</v>
      </c>
      <c r="F76" s="65" t="s">
        <v>106</v>
      </c>
    </row>
    <row r="77" spans="1:6" x14ac:dyDescent="0.25">
      <c r="A77" t="s">
        <v>99</v>
      </c>
      <c r="B77" t="s">
        <v>100</v>
      </c>
      <c r="C77" t="s">
        <v>74</v>
      </c>
      <c r="D77" s="4">
        <v>410</v>
      </c>
      <c r="E77" s="9">
        <v>42663</v>
      </c>
      <c r="F77" s="65" t="s">
        <v>106</v>
      </c>
    </row>
    <row r="78" spans="1:6" x14ac:dyDescent="0.25">
      <c r="A78" t="s">
        <v>99</v>
      </c>
      <c r="B78" t="s">
        <v>100</v>
      </c>
      <c r="C78" t="s">
        <v>74</v>
      </c>
      <c r="D78" s="4">
        <v>411</v>
      </c>
      <c r="E78" s="9">
        <v>42664</v>
      </c>
      <c r="F78" s="65" t="s">
        <v>106</v>
      </c>
    </row>
    <row r="79" spans="1:6" x14ac:dyDescent="0.25">
      <c r="A79" t="s">
        <v>99</v>
      </c>
      <c r="B79" t="s">
        <v>100</v>
      </c>
      <c r="C79" t="s">
        <v>74</v>
      </c>
      <c r="D79" s="4">
        <v>412</v>
      </c>
      <c r="E79" s="9">
        <v>42666</v>
      </c>
      <c r="F79" s="65" t="s">
        <v>106</v>
      </c>
    </row>
    <row r="80" spans="1:6" x14ac:dyDescent="0.25">
      <c r="A80" t="s">
        <v>99</v>
      </c>
      <c r="B80" t="s">
        <v>100</v>
      </c>
      <c r="C80" t="s">
        <v>74</v>
      </c>
      <c r="D80" s="4">
        <v>413</v>
      </c>
      <c r="E80" s="9">
        <v>42667</v>
      </c>
      <c r="F80" s="65" t="s">
        <v>106</v>
      </c>
    </row>
    <row r="81" spans="1:6" x14ac:dyDescent="0.25">
      <c r="A81" t="s">
        <v>99</v>
      </c>
      <c r="B81" t="s">
        <v>100</v>
      </c>
      <c r="C81" t="s">
        <v>74</v>
      </c>
      <c r="D81" s="4">
        <v>414</v>
      </c>
      <c r="E81" s="9">
        <v>42667</v>
      </c>
      <c r="F81" s="65" t="s">
        <v>106</v>
      </c>
    </row>
    <row r="82" spans="1:6" x14ac:dyDescent="0.25">
      <c r="A82" t="s">
        <v>99</v>
      </c>
      <c r="B82" t="s">
        <v>100</v>
      </c>
      <c r="C82" t="s">
        <v>74</v>
      </c>
      <c r="D82" s="4">
        <v>415</v>
      </c>
      <c r="E82" s="9">
        <v>42668</v>
      </c>
      <c r="F82" s="65" t="s">
        <v>106</v>
      </c>
    </row>
    <row r="83" spans="1:6" x14ac:dyDescent="0.25">
      <c r="A83" t="s">
        <v>99</v>
      </c>
      <c r="B83" t="s">
        <v>100</v>
      </c>
      <c r="C83" t="s">
        <v>74</v>
      </c>
      <c r="D83" s="4">
        <v>416</v>
      </c>
      <c r="E83" s="9">
        <v>42669</v>
      </c>
      <c r="F83" s="65" t="s">
        <v>106</v>
      </c>
    </row>
    <row r="84" spans="1:6" x14ac:dyDescent="0.25">
      <c r="A84" t="s">
        <v>99</v>
      </c>
      <c r="B84" t="s">
        <v>100</v>
      </c>
      <c r="C84" t="s">
        <v>74</v>
      </c>
      <c r="D84" s="4">
        <v>417</v>
      </c>
      <c r="E84" s="9">
        <v>42670</v>
      </c>
      <c r="F84" s="65" t="s">
        <v>106</v>
      </c>
    </row>
    <row r="85" spans="1:6" x14ac:dyDescent="0.25">
      <c r="A85" t="s">
        <v>99</v>
      </c>
      <c r="B85" t="s">
        <v>100</v>
      </c>
      <c r="C85" t="s">
        <v>74</v>
      </c>
      <c r="D85" s="4">
        <v>418</v>
      </c>
      <c r="E85" s="9">
        <v>42671</v>
      </c>
      <c r="F85" s="65" t="s">
        <v>106</v>
      </c>
    </row>
    <row r="86" spans="1:6" x14ac:dyDescent="0.25">
      <c r="A86" t="s">
        <v>99</v>
      </c>
      <c r="B86" t="s">
        <v>100</v>
      </c>
      <c r="C86" t="s">
        <v>74</v>
      </c>
      <c r="D86" s="4">
        <v>419</v>
      </c>
      <c r="E86" s="9">
        <v>42672</v>
      </c>
      <c r="F86" s="65" t="s">
        <v>106</v>
      </c>
    </row>
    <row r="87" spans="1:6" x14ac:dyDescent="0.25">
      <c r="A87" t="s">
        <v>99</v>
      </c>
      <c r="B87" t="s">
        <v>100</v>
      </c>
      <c r="C87" t="s">
        <v>74</v>
      </c>
      <c r="D87" s="4">
        <v>420</v>
      </c>
      <c r="E87" s="9">
        <v>42673</v>
      </c>
      <c r="F87" s="65" t="s">
        <v>106</v>
      </c>
    </row>
    <row r="88" spans="1:6" x14ac:dyDescent="0.25">
      <c r="A88" t="s">
        <v>99</v>
      </c>
      <c r="B88" t="s">
        <v>100</v>
      </c>
      <c r="C88" t="s">
        <v>74</v>
      </c>
      <c r="D88" s="4">
        <v>421</v>
      </c>
      <c r="E88" s="9">
        <v>42674</v>
      </c>
      <c r="F88" s="65" t="s">
        <v>106</v>
      </c>
    </row>
    <row r="89" spans="1:6" x14ac:dyDescent="0.25">
      <c r="A89" t="s">
        <v>99</v>
      </c>
      <c r="B89" t="s">
        <v>100</v>
      </c>
      <c r="C89" t="s">
        <v>74</v>
      </c>
      <c r="D89" s="4">
        <v>422</v>
      </c>
      <c r="E89" s="9">
        <v>42675</v>
      </c>
      <c r="F89" s="65" t="s">
        <v>106</v>
      </c>
    </row>
    <row r="90" spans="1:6" x14ac:dyDescent="0.25">
      <c r="A90" t="s">
        <v>99</v>
      </c>
      <c r="B90" t="s">
        <v>100</v>
      </c>
      <c r="C90" t="s">
        <v>74</v>
      </c>
      <c r="D90" s="4">
        <v>423</v>
      </c>
      <c r="E90" s="9">
        <v>42676</v>
      </c>
      <c r="F90" s="65" t="s">
        <v>106</v>
      </c>
    </row>
    <row r="91" spans="1:6" x14ac:dyDescent="0.25">
      <c r="A91" t="s">
        <v>99</v>
      </c>
      <c r="B91" t="s">
        <v>100</v>
      </c>
      <c r="C91" t="s">
        <v>74</v>
      </c>
      <c r="D91" s="4">
        <v>424</v>
      </c>
      <c r="E91" s="9">
        <v>42677</v>
      </c>
      <c r="F91" s="65" t="s">
        <v>106</v>
      </c>
    </row>
    <row r="92" spans="1:6" x14ac:dyDescent="0.25">
      <c r="A92" t="s">
        <v>99</v>
      </c>
      <c r="B92" t="s">
        <v>100</v>
      </c>
      <c r="C92" t="s">
        <v>74</v>
      </c>
      <c r="D92" s="4">
        <v>425</v>
      </c>
      <c r="E92" s="9">
        <v>42678</v>
      </c>
      <c r="F92" s="65" t="s">
        <v>106</v>
      </c>
    </row>
    <row r="93" spans="1:6" x14ac:dyDescent="0.25">
      <c r="A93" t="s">
        <v>99</v>
      </c>
      <c r="B93" t="s">
        <v>100</v>
      </c>
      <c r="C93" t="s">
        <v>74</v>
      </c>
      <c r="D93" s="4">
        <v>426</v>
      </c>
      <c r="E93" s="9">
        <v>42679</v>
      </c>
      <c r="F93" s="65" t="s">
        <v>106</v>
      </c>
    </row>
    <row r="94" spans="1:6" x14ac:dyDescent="0.25">
      <c r="A94" t="s">
        <v>99</v>
      </c>
      <c r="B94" t="s">
        <v>100</v>
      </c>
      <c r="C94" t="s">
        <v>74</v>
      </c>
      <c r="D94" s="4">
        <v>427</v>
      </c>
      <c r="E94" s="9">
        <v>42680</v>
      </c>
      <c r="F94" s="65" t="s">
        <v>106</v>
      </c>
    </row>
    <row r="95" spans="1:6" x14ac:dyDescent="0.25">
      <c r="A95" t="s">
        <v>99</v>
      </c>
      <c r="B95" t="s">
        <v>100</v>
      </c>
      <c r="C95" t="s">
        <v>74</v>
      </c>
      <c r="D95" s="4">
        <v>428</v>
      </c>
      <c r="E95" s="9">
        <v>42681</v>
      </c>
      <c r="F95" s="65" t="s">
        <v>106</v>
      </c>
    </row>
    <row r="96" spans="1:6" x14ac:dyDescent="0.25">
      <c r="A96" t="s">
        <v>99</v>
      </c>
      <c r="B96" t="s">
        <v>100</v>
      </c>
      <c r="C96" t="s">
        <v>74</v>
      </c>
      <c r="D96" s="4">
        <v>429</v>
      </c>
      <c r="E96" s="9">
        <v>42682</v>
      </c>
      <c r="F96" s="65" t="s">
        <v>106</v>
      </c>
    </row>
    <row r="97" spans="1:6" x14ac:dyDescent="0.25">
      <c r="A97" t="s">
        <v>99</v>
      </c>
      <c r="B97" t="s">
        <v>100</v>
      </c>
      <c r="C97" t="s">
        <v>74</v>
      </c>
      <c r="D97" s="4">
        <v>430</v>
      </c>
      <c r="E97" s="9">
        <v>42683</v>
      </c>
      <c r="F97" s="65" t="s">
        <v>106</v>
      </c>
    </row>
    <row r="98" spans="1:6" x14ac:dyDescent="0.25">
      <c r="A98" t="s">
        <v>99</v>
      </c>
      <c r="B98" t="s">
        <v>100</v>
      </c>
      <c r="C98" t="s">
        <v>74</v>
      </c>
      <c r="D98" s="4">
        <v>431</v>
      </c>
      <c r="E98" s="9">
        <v>42684</v>
      </c>
      <c r="F98" s="65" t="s">
        <v>106</v>
      </c>
    </row>
    <row r="99" spans="1:6" x14ac:dyDescent="0.25">
      <c r="A99" t="s">
        <v>99</v>
      </c>
      <c r="B99" t="s">
        <v>100</v>
      </c>
      <c r="C99" t="s">
        <v>74</v>
      </c>
      <c r="D99" s="4">
        <v>432</v>
      </c>
      <c r="E99" s="9">
        <v>42685</v>
      </c>
      <c r="F99" s="65" t="s">
        <v>106</v>
      </c>
    </row>
    <row r="100" spans="1:6" x14ac:dyDescent="0.25">
      <c r="A100" t="s">
        <v>99</v>
      </c>
      <c r="B100" t="s">
        <v>100</v>
      </c>
      <c r="C100" t="s">
        <v>74</v>
      </c>
      <c r="D100" s="4">
        <v>433</v>
      </c>
      <c r="E100" s="9">
        <v>42686</v>
      </c>
      <c r="F100" s="65" t="s">
        <v>106</v>
      </c>
    </row>
    <row r="101" spans="1:6" x14ac:dyDescent="0.25">
      <c r="A101" t="s">
        <v>99</v>
      </c>
      <c r="B101" t="s">
        <v>100</v>
      </c>
      <c r="C101" t="s">
        <v>74</v>
      </c>
      <c r="D101" s="4">
        <v>434</v>
      </c>
      <c r="E101" s="9">
        <v>42687</v>
      </c>
      <c r="F101" s="65" t="s">
        <v>106</v>
      </c>
    </row>
    <row r="102" spans="1:6" x14ac:dyDescent="0.25">
      <c r="A102" t="s">
        <v>99</v>
      </c>
      <c r="B102" t="s">
        <v>100</v>
      </c>
      <c r="C102" t="s">
        <v>74</v>
      </c>
      <c r="D102" s="4">
        <v>435</v>
      </c>
      <c r="E102" s="9">
        <v>42688</v>
      </c>
      <c r="F102" s="65" t="s">
        <v>106</v>
      </c>
    </row>
    <row r="103" spans="1:6" x14ac:dyDescent="0.25">
      <c r="A103" t="s">
        <v>99</v>
      </c>
      <c r="B103" t="s">
        <v>100</v>
      </c>
      <c r="C103" t="s">
        <v>74</v>
      </c>
      <c r="D103" s="4">
        <v>436</v>
      </c>
      <c r="E103" s="9">
        <v>42689</v>
      </c>
      <c r="F103" s="65" t="s">
        <v>106</v>
      </c>
    </row>
    <row r="104" spans="1:6" x14ac:dyDescent="0.25">
      <c r="A104" t="s">
        <v>99</v>
      </c>
      <c r="B104" t="s">
        <v>100</v>
      </c>
      <c r="C104" t="s">
        <v>74</v>
      </c>
      <c r="D104" s="4">
        <v>437</v>
      </c>
      <c r="E104" s="9">
        <v>42690</v>
      </c>
      <c r="F104" s="65" t="s">
        <v>106</v>
      </c>
    </row>
    <row r="105" spans="1:6" x14ac:dyDescent="0.25">
      <c r="A105" t="s">
        <v>99</v>
      </c>
      <c r="B105" t="s">
        <v>100</v>
      </c>
      <c r="C105" t="s">
        <v>74</v>
      </c>
      <c r="D105" s="4">
        <v>438</v>
      </c>
      <c r="E105" s="9">
        <v>42691</v>
      </c>
      <c r="F105" s="65" t="s">
        <v>106</v>
      </c>
    </row>
    <row r="106" spans="1:6" x14ac:dyDescent="0.25">
      <c r="A106" t="s">
        <v>99</v>
      </c>
      <c r="B106" t="s">
        <v>100</v>
      </c>
      <c r="C106" t="s">
        <v>74</v>
      </c>
      <c r="D106" s="4">
        <v>439</v>
      </c>
      <c r="E106" s="9">
        <v>42692</v>
      </c>
      <c r="F106" s="65" t="s">
        <v>106</v>
      </c>
    </row>
    <row r="107" spans="1:6" x14ac:dyDescent="0.25">
      <c r="A107" t="s">
        <v>99</v>
      </c>
      <c r="B107" t="s">
        <v>100</v>
      </c>
      <c r="C107" t="s">
        <v>74</v>
      </c>
      <c r="D107" s="4">
        <v>440</v>
      </c>
      <c r="E107" s="9">
        <v>42693</v>
      </c>
      <c r="F107" s="65" t="s">
        <v>106</v>
      </c>
    </row>
    <row r="108" spans="1:6" x14ac:dyDescent="0.25">
      <c r="A108" t="s">
        <v>99</v>
      </c>
      <c r="B108" t="s">
        <v>100</v>
      </c>
      <c r="C108" t="s">
        <v>74</v>
      </c>
      <c r="D108" s="4">
        <v>441</v>
      </c>
      <c r="E108" s="9">
        <v>42694</v>
      </c>
      <c r="F108" s="65" t="s">
        <v>106</v>
      </c>
    </row>
    <row r="109" spans="1:6" x14ac:dyDescent="0.25">
      <c r="A109" t="s">
        <v>99</v>
      </c>
      <c r="B109" t="s">
        <v>100</v>
      </c>
      <c r="C109" t="s">
        <v>74</v>
      </c>
      <c r="D109" s="4">
        <v>442</v>
      </c>
      <c r="E109" s="9">
        <v>42695</v>
      </c>
      <c r="F109" s="65" t="s">
        <v>106</v>
      </c>
    </row>
    <row r="110" spans="1:6" x14ac:dyDescent="0.25">
      <c r="A110" t="s">
        <v>99</v>
      </c>
      <c r="B110" t="s">
        <v>100</v>
      </c>
      <c r="C110" t="s">
        <v>74</v>
      </c>
      <c r="D110" s="4">
        <v>443</v>
      </c>
      <c r="E110" s="9">
        <v>42696</v>
      </c>
      <c r="F110" s="65" t="s">
        <v>106</v>
      </c>
    </row>
    <row r="111" spans="1:6" x14ac:dyDescent="0.25">
      <c r="A111" t="s">
        <v>99</v>
      </c>
      <c r="B111" t="s">
        <v>100</v>
      </c>
      <c r="C111" t="s">
        <v>74</v>
      </c>
      <c r="D111" s="4">
        <v>444</v>
      </c>
      <c r="E111" s="9">
        <v>42697</v>
      </c>
      <c r="F111" s="65" t="s">
        <v>106</v>
      </c>
    </row>
    <row r="112" spans="1:6" x14ac:dyDescent="0.25">
      <c r="A112" t="s">
        <v>99</v>
      </c>
      <c r="B112" t="s">
        <v>100</v>
      </c>
      <c r="C112" t="s">
        <v>74</v>
      </c>
      <c r="D112" s="4">
        <v>390</v>
      </c>
      <c r="E112" s="9">
        <v>42642</v>
      </c>
      <c r="F112" s="65" t="s">
        <v>131</v>
      </c>
    </row>
    <row r="113" spans="1:6" x14ac:dyDescent="0.25">
      <c r="A113" t="s">
        <v>99</v>
      </c>
      <c r="B113" t="s">
        <v>100</v>
      </c>
      <c r="C113" t="s">
        <v>74</v>
      </c>
      <c r="D113" s="4">
        <v>391</v>
      </c>
      <c r="E113" s="9">
        <v>42643</v>
      </c>
      <c r="F113" s="65" t="s">
        <v>131</v>
      </c>
    </row>
    <row r="114" spans="1:6" x14ac:dyDescent="0.25">
      <c r="A114" t="s">
        <v>99</v>
      </c>
      <c r="B114" t="s">
        <v>100</v>
      </c>
      <c r="C114" t="s">
        <v>74</v>
      </c>
      <c r="D114" s="4">
        <v>392</v>
      </c>
      <c r="E114" s="9">
        <v>42644</v>
      </c>
      <c r="F114" s="65" t="s">
        <v>131</v>
      </c>
    </row>
    <row r="115" spans="1:6" x14ac:dyDescent="0.25">
      <c r="A115" t="s">
        <v>99</v>
      </c>
      <c r="B115" t="s">
        <v>100</v>
      </c>
      <c r="C115" t="s">
        <v>74</v>
      </c>
      <c r="D115" s="4">
        <v>393</v>
      </c>
      <c r="E115" s="9">
        <v>42645</v>
      </c>
      <c r="F115" s="65" t="s">
        <v>131</v>
      </c>
    </row>
    <row r="116" spans="1:6" x14ac:dyDescent="0.25">
      <c r="A116" t="s">
        <v>99</v>
      </c>
      <c r="B116" t="s">
        <v>100</v>
      </c>
      <c r="C116" t="s">
        <v>74</v>
      </c>
      <c r="D116" s="4">
        <v>394</v>
      </c>
      <c r="E116" s="9">
        <v>42646</v>
      </c>
      <c r="F116" s="65" t="s">
        <v>131</v>
      </c>
    </row>
    <row r="117" spans="1:6" x14ac:dyDescent="0.25">
      <c r="A117" t="s">
        <v>99</v>
      </c>
      <c r="B117" t="s">
        <v>100</v>
      </c>
      <c r="C117" t="s">
        <v>74</v>
      </c>
      <c r="D117" s="4">
        <v>395</v>
      </c>
      <c r="E117" s="9">
        <v>42648</v>
      </c>
      <c r="F117" s="65" t="s">
        <v>131</v>
      </c>
    </row>
    <row r="118" spans="1:6" x14ac:dyDescent="0.25">
      <c r="A118" t="s">
        <v>99</v>
      </c>
      <c r="B118" t="s">
        <v>100</v>
      </c>
      <c r="C118" t="s">
        <v>74</v>
      </c>
      <c r="D118" s="4">
        <v>396</v>
      </c>
      <c r="E118" s="9">
        <v>42649</v>
      </c>
      <c r="F118" s="65" t="s">
        <v>131</v>
      </c>
    </row>
    <row r="119" spans="1:6" x14ac:dyDescent="0.25">
      <c r="A119" t="s">
        <v>99</v>
      </c>
      <c r="B119" t="s">
        <v>100</v>
      </c>
      <c r="C119" t="s">
        <v>74</v>
      </c>
      <c r="D119" s="4">
        <v>397</v>
      </c>
      <c r="E119" s="9">
        <v>42650</v>
      </c>
      <c r="F119" s="65" t="s">
        <v>131</v>
      </c>
    </row>
    <row r="120" spans="1:6" x14ac:dyDescent="0.25">
      <c r="A120" t="s">
        <v>99</v>
      </c>
      <c r="B120" t="s">
        <v>100</v>
      </c>
      <c r="C120" t="s">
        <v>74</v>
      </c>
      <c r="D120" s="4">
        <v>398</v>
      </c>
      <c r="E120" s="9">
        <v>42651</v>
      </c>
      <c r="F120" s="65" t="s">
        <v>131</v>
      </c>
    </row>
    <row r="121" spans="1:6" x14ac:dyDescent="0.25">
      <c r="A121" t="s">
        <v>99</v>
      </c>
      <c r="B121" t="s">
        <v>100</v>
      </c>
      <c r="C121" t="s">
        <v>74</v>
      </c>
      <c r="D121" s="4">
        <v>399</v>
      </c>
      <c r="E121" s="9">
        <v>42652</v>
      </c>
      <c r="F121" s="65" t="s">
        <v>131</v>
      </c>
    </row>
    <row r="122" spans="1:6" x14ac:dyDescent="0.25">
      <c r="A122" t="s">
        <v>99</v>
      </c>
      <c r="B122" t="s">
        <v>100</v>
      </c>
      <c r="C122" t="s">
        <v>74</v>
      </c>
      <c r="D122" s="4">
        <v>400</v>
      </c>
      <c r="E122" s="9">
        <v>42653</v>
      </c>
      <c r="F122" s="65" t="s">
        <v>131</v>
      </c>
    </row>
    <row r="123" spans="1:6" x14ac:dyDescent="0.25">
      <c r="A123" t="s">
        <v>99</v>
      </c>
      <c r="B123" t="s">
        <v>100</v>
      </c>
      <c r="C123" t="s">
        <v>74</v>
      </c>
      <c r="D123" s="4">
        <v>401</v>
      </c>
      <c r="E123" s="9">
        <v>42654</v>
      </c>
      <c r="F123" s="65" t="s">
        <v>131</v>
      </c>
    </row>
    <row r="124" spans="1:6" x14ac:dyDescent="0.25">
      <c r="A124" t="s">
        <v>99</v>
      </c>
      <c r="B124" t="s">
        <v>100</v>
      </c>
      <c r="C124" t="s">
        <v>74</v>
      </c>
      <c r="D124" s="4">
        <v>402</v>
      </c>
      <c r="E124" s="9">
        <v>42655</v>
      </c>
      <c r="F124" s="65" t="s">
        <v>131</v>
      </c>
    </row>
    <row r="125" spans="1:6" x14ac:dyDescent="0.25">
      <c r="A125" t="s">
        <v>99</v>
      </c>
      <c r="B125" t="s">
        <v>100</v>
      </c>
      <c r="C125" t="s">
        <v>74</v>
      </c>
      <c r="D125" s="4">
        <v>403</v>
      </c>
      <c r="E125" s="9">
        <v>42656</v>
      </c>
      <c r="F125" s="65" t="s">
        <v>131</v>
      </c>
    </row>
    <row r="126" spans="1:6" x14ac:dyDescent="0.25">
      <c r="A126" t="s">
        <v>99</v>
      </c>
      <c r="B126" t="s">
        <v>100</v>
      </c>
      <c r="C126" t="s">
        <v>74</v>
      </c>
      <c r="D126" s="4">
        <v>404</v>
      </c>
      <c r="E126" s="9">
        <v>42657</v>
      </c>
      <c r="F126" s="65" t="s">
        <v>131</v>
      </c>
    </row>
    <row r="127" spans="1:6" x14ac:dyDescent="0.25">
      <c r="A127" t="s">
        <v>99</v>
      </c>
      <c r="B127" t="s">
        <v>100</v>
      </c>
      <c r="C127" t="s">
        <v>74</v>
      </c>
      <c r="D127" s="4">
        <v>405</v>
      </c>
      <c r="E127" s="9">
        <v>42659</v>
      </c>
      <c r="F127" s="65" t="s">
        <v>131</v>
      </c>
    </row>
    <row r="128" spans="1:6" x14ac:dyDescent="0.25">
      <c r="A128" t="s">
        <v>99</v>
      </c>
      <c r="B128" t="s">
        <v>100</v>
      </c>
      <c r="C128" t="s">
        <v>74</v>
      </c>
      <c r="D128" s="4">
        <v>406</v>
      </c>
      <c r="E128" s="9">
        <v>42659</v>
      </c>
      <c r="F128" s="65" t="s">
        <v>131</v>
      </c>
    </row>
    <row r="129" spans="1:6" x14ac:dyDescent="0.25">
      <c r="A129" t="s">
        <v>99</v>
      </c>
      <c r="B129" t="s">
        <v>100</v>
      </c>
      <c r="C129" t="s">
        <v>74</v>
      </c>
      <c r="D129" s="4">
        <v>407</v>
      </c>
      <c r="E129" s="9">
        <v>42660</v>
      </c>
      <c r="F129" s="65" t="s">
        <v>131</v>
      </c>
    </row>
    <row r="130" spans="1:6" x14ac:dyDescent="0.25">
      <c r="A130" t="s">
        <v>99</v>
      </c>
      <c r="B130" t="s">
        <v>100</v>
      </c>
      <c r="C130" t="s">
        <v>74</v>
      </c>
      <c r="D130" s="4">
        <v>408</v>
      </c>
      <c r="E130" s="9">
        <v>42661</v>
      </c>
      <c r="F130" s="65" t="s">
        <v>131</v>
      </c>
    </row>
    <row r="131" spans="1:6" x14ac:dyDescent="0.25">
      <c r="A131" t="s">
        <v>99</v>
      </c>
      <c r="B131" t="s">
        <v>100</v>
      </c>
      <c r="C131" t="s">
        <v>74</v>
      </c>
      <c r="D131" s="4">
        <v>409</v>
      </c>
      <c r="E131" s="9">
        <v>42662</v>
      </c>
      <c r="F131" s="65" t="s">
        <v>131</v>
      </c>
    </row>
    <row r="132" spans="1:6" x14ac:dyDescent="0.25">
      <c r="A132" t="s">
        <v>99</v>
      </c>
      <c r="B132" t="s">
        <v>100</v>
      </c>
      <c r="C132" t="s">
        <v>74</v>
      </c>
      <c r="D132" s="4">
        <v>410</v>
      </c>
      <c r="E132" s="9">
        <v>42663</v>
      </c>
      <c r="F132" s="65" t="s">
        <v>131</v>
      </c>
    </row>
    <row r="133" spans="1:6" x14ac:dyDescent="0.25">
      <c r="A133" t="s">
        <v>99</v>
      </c>
      <c r="B133" t="s">
        <v>100</v>
      </c>
      <c r="C133" t="s">
        <v>74</v>
      </c>
      <c r="D133" s="4">
        <v>411</v>
      </c>
      <c r="E133" s="9">
        <v>42664</v>
      </c>
      <c r="F133" s="65" t="s">
        <v>131</v>
      </c>
    </row>
    <row r="134" spans="1:6" x14ac:dyDescent="0.25">
      <c r="A134" t="s">
        <v>99</v>
      </c>
      <c r="B134" t="s">
        <v>100</v>
      </c>
      <c r="C134" t="s">
        <v>74</v>
      </c>
      <c r="D134" s="4">
        <v>412</v>
      </c>
      <c r="E134" s="9">
        <v>42666</v>
      </c>
      <c r="F134" s="65" t="s">
        <v>131</v>
      </c>
    </row>
    <row r="135" spans="1:6" x14ac:dyDescent="0.25">
      <c r="A135" t="s">
        <v>99</v>
      </c>
      <c r="B135" t="s">
        <v>100</v>
      </c>
      <c r="C135" t="s">
        <v>74</v>
      </c>
      <c r="D135" s="4">
        <v>413</v>
      </c>
      <c r="E135" s="9">
        <v>42667</v>
      </c>
      <c r="F135" s="65" t="s">
        <v>131</v>
      </c>
    </row>
    <row r="136" spans="1:6" x14ac:dyDescent="0.25">
      <c r="A136" t="s">
        <v>99</v>
      </c>
      <c r="B136" t="s">
        <v>100</v>
      </c>
      <c r="C136" t="s">
        <v>74</v>
      </c>
      <c r="D136" s="4">
        <v>414</v>
      </c>
      <c r="E136" s="9">
        <v>42667</v>
      </c>
      <c r="F136" s="65" t="s">
        <v>131</v>
      </c>
    </row>
    <row r="137" spans="1:6" x14ac:dyDescent="0.25">
      <c r="A137" t="s">
        <v>99</v>
      </c>
      <c r="B137" t="s">
        <v>100</v>
      </c>
      <c r="C137" t="s">
        <v>74</v>
      </c>
      <c r="D137" s="4">
        <v>415</v>
      </c>
      <c r="E137" s="9">
        <v>42668</v>
      </c>
      <c r="F137" s="65" t="s">
        <v>131</v>
      </c>
    </row>
    <row r="138" spans="1:6" x14ac:dyDescent="0.25">
      <c r="A138" t="s">
        <v>99</v>
      </c>
      <c r="B138" t="s">
        <v>100</v>
      </c>
      <c r="C138" t="s">
        <v>74</v>
      </c>
      <c r="D138" s="4">
        <v>416</v>
      </c>
      <c r="E138" s="9">
        <v>42669</v>
      </c>
      <c r="F138" s="65" t="s">
        <v>131</v>
      </c>
    </row>
    <row r="139" spans="1:6" x14ac:dyDescent="0.25">
      <c r="A139" t="s">
        <v>99</v>
      </c>
      <c r="B139" t="s">
        <v>100</v>
      </c>
      <c r="C139" t="s">
        <v>74</v>
      </c>
      <c r="D139" s="4">
        <v>417</v>
      </c>
      <c r="E139" s="9">
        <v>42670</v>
      </c>
      <c r="F139" s="65" t="s">
        <v>131</v>
      </c>
    </row>
    <row r="140" spans="1:6" x14ac:dyDescent="0.25">
      <c r="A140" t="s">
        <v>99</v>
      </c>
      <c r="B140" t="s">
        <v>100</v>
      </c>
      <c r="C140" t="s">
        <v>74</v>
      </c>
      <c r="D140" s="4">
        <v>418</v>
      </c>
      <c r="E140" s="9">
        <v>42671</v>
      </c>
      <c r="F140" s="65" t="s">
        <v>131</v>
      </c>
    </row>
    <row r="141" spans="1:6" x14ac:dyDescent="0.25">
      <c r="A141" t="s">
        <v>99</v>
      </c>
      <c r="B141" t="s">
        <v>100</v>
      </c>
      <c r="C141" t="s">
        <v>74</v>
      </c>
      <c r="D141" s="4">
        <v>419</v>
      </c>
      <c r="E141" s="9">
        <v>42672</v>
      </c>
      <c r="F141" s="65" t="s">
        <v>131</v>
      </c>
    </row>
    <row r="142" spans="1:6" x14ac:dyDescent="0.25">
      <c r="A142" t="s">
        <v>99</v>
      </c>
      <c r="B142" t="s">
        <v>100</v>
      </c>
      <c r="C142" t="s">
        <v>74</v>
      </c>
      <c r="D142" s="4">
        <v>420</v>
      </c>
      <c r="E142" s="9">
        <v>42673</v>
      </c>
      <c r="F142" s="65" t="s">
        <v>131</v>
      </c>
    </row>
    <row r="143" spans="1:6" x14ac:dyDescent="0.25">
      <c r="A143" t="s">
        <v>99</v>
      </c>
      <c r="B143" t="s">
        <v>100</v>
      </c>
      <c r="C143" t="s">
        <v>74</v>
      </c>
      <c r="D143" s="4">
        <v>421</v>
      </c>
      <c r="E143" s="9">
        <v>42674</v>
      </c>
      <c r="F143" s="65" t="s">
        <v>131</v>
      </c>
    </row>
    <row r="144" spans="1:6" x14ac:dyDescent="0.25">
      <c r="A144" t="s">
        <v>99</v>
      </c>
      <c r="B144" t="s">
        <v>100</v>
      </c>
      <c r="C144" t="s">
        <v>74</v>
      </c>
      <c r="D144" s="4">
        <v>422</v>
      </c>
      <c r="E144" s="9">
        <v>42675</v>
      </c>
      <c r="F144" s="65" t="s">
        <v>131</v>
      </c>
    </row>
    <row r="145" spans="1:6" x14ac:dyDescent="0.25">
      <c r="A145" t="s">
        <v>99</v>
      </c>
      <c r="B145" t="s">
        <v>100</v>
      </c>
      <c r="C145" t="s">
        <v>74</v>
      </c>
      <c r="D145" s="4">
        <v>423</v>
      </c>
      <c r="E145" s="9">
        <v>42676</v>
      </c>
      <c r="F145" s="65" t="s">
        <v>131</v>
      </c>
    </row>
    <row r="146" spans="1:6" x14ac:dyDescent="0.25">
      <c r="A146" t="s">
        <v>99</v>
      </c>
      <c r="B146" t="s">
        <v>100</v>
      </c>
      <c r="C146" t="s">
        <v>74</v>
      </c>
      <c r="D146" s="4">
        <v>424</v>
      </c>
      <c r="E146" s="9">
        <v>42677</v>
      </c>
      <c r="F146" s="65" t="s">
        <v>131</v>
      </c>
    </row>
    <row r="147" spans="1:6" x14ac:dyDescent="0.25">
      <c r="A147" t="s">
        <v>99</v>
      </c>
      <c r="B147" t="s">
        <v>100</v>
      </c>
      <c r="C147" t="s">
        <v>74</v>
      </c>
      <c r="D147" s="4">
        <v>425</v>
      </c>
      <c r="E147" s="9">
        <v>42678</v>
      </c>
      <c r="F147" s="65" t="s">
        <v>131</v>
      </c>
    </row>
    <row r="148" spans="1:6" x14ac:dyDescent="0.25">
      <c r="A148" t="s">
        <v>99</v>
      </c>
      <c r="B148" t="s">
        <v>100</v>
      </c>
      <c r="C148" t="s">
        <v>74</v>
      </c>
      <c r="D148" s="4">
        <v>426</v>
      </c>
      <c r="E148" s="9">
        <v>42679</v>
      </c>
      <c r="F148" s="65" t="s">
        <v>131</v>
      </c>
    </row>
    <row r="149" spans="1:6" x14ac:dyDescent="0.25">
      <c r="A149" t="s">
        <v>99</v>
      </c>
      <c r="B149" t="s">
        <v>100</v>
      </c>
      <c r="C149" t="s">
        <v>74</v>
      </c>
      <c r="D149" s="4">
        <v>427</v>
      </c>
      <c r="E149" s="9">
        <v>42680</v>
      </c>
      <c r="F149" s="65" t="s">
        <v>131</v>
      </c>
    </row>
    <row r="150" spans="1:6" x14ac:dyDescent="0.25">
      <c r="A150" t="s">
        <v>99</v>
      </c>
      <c r="B150" t="s">
        <v>100</v>
      </c>
      <c r="C150" t="s">
        <v>74</v>
      </c>
      <c r="D150" s="4">
        <v>428</v>
      </c>
      <c r="E150" s="9">
        <v>42681</v>
      </c>
      <c r="F150" s="65" t="s">
        <v>131</v>
      </c>
    </row>
    <row r="151" spans="1:6" x14ac:dyDescent="0.25">
      <c r="A151" t="s">
        <v>99</v>
      </c>
      <c r="B151" t="s">
        <v>100</v>
      </c>
      <c r="C151" t="s">
        <v>74</v>
      </c>
      <c r="D151" s="4">
        <v>429</v>
      </c>
      <c r="E151" s="9">
        <v>42682</v>
      </c>
      <c r="F151" s="65" t="s">
        <v>131</v>
      </c>
    </row>
    <row r="152" spans="1:6" x14ac:dyDescent="0.25">
      <c r="A152" t="s">
        <v>99</v>
      </c>
      <c r="B152" t="s">
        <v>100</v>
      </c>
      <c r="C152" t="s">
        <v>74</v>
      </c>
      <c r="D152" s="4">
        <v>430</v>
      </c>
      <c r="E152" s="9">
        <v>42683</v>
      </c>
      <c r="F152" s="65" t="s">
        <v>131</v>
      </c>
    </row>
    <row r="153" spans="1:6" x14ac:dyDescent="0.25">
      <c r="A153" t="s">
        <v>99</v>
      </c>
      <c r="B153" t="s">
        <v>100</v>
      </c>
      <c r="C153" t="s">
        <v>74</v>
      </c>
      <c r="D153" s="4">
        <v>431</v>
      </c>
      <c r="E153" s="9">
        <v>42684</v>
      </c>
      <c r="F153" s="65" t="s">
        <v>131</v>
      </c>
    </row>
    <row r="154" spans="1:6" x14ac:dyDescent="0.25">
      <c r="A154" t="s">
        <v>99</v>
      </c>
      <c r="B154" t="s">
        <v>100</v>
      </c>
      <c r="C154" t="s">
        <v>74</v>
      </c>
      <c r="D154" s="4">
        <v>432</v>
      </c>
      <c r="E154" s="9">
        <v>42685</v>
      </c>
      <c r="F154" s="65" t="s">
        <v>131</v>
      </c>
    </row>
    <row r="155" spans="1:6" x14ac:dyDescent="0.25">
      <c r="A155" t="s">
        <v>99</v>
      </c>
      <c r="B155" t="s">
        <v>100</v>
      </c>
      <c r="C155" t="s">
        <v>74</v>
      </c>
      <c r="D155" s="4">
        <v>433</v>
      </c>
      <c r="E155" s="9">
        <v>42686</v>
      </c>
      <c r="F155" s="65" t="s">
        <v>131</v>
      </c>
    </row>
    <row r="156" spans="1:6" x14ac:dyDescent="0.25">
      <c r="A156" t="s">
        <v>99</v>
      </c>
      <c r="B156" t="s">
        <v>100</v>
      </c>
      <c r="C156" t="s">
        <v>74</v>
      </c>
      <c r="D156" s="4">
        <v>434</v>
      </c>
      <c r="E156" s="9">
        <v>42687</v>
      </c>
      <c r="F156" s="65" t="s">
        <v>131</v>
      </c>
    </row>
    <row r="157" spans="1:6" x14ac:dyDescent="0.25">
      <c r="A157" t="s">
        <v>99</v>
      </c>
      <c r="B157" t="s">
        <v>100</v>
      </c>
      <c r="C157" t="s">
        <v>74</v>
      </c>
      <c r="D157" s="4">
        <v>435</v>
      </c>
      <c r="E157" s="9">
        <v>42688</v>
      </c>
      <c r="F157" s="65" t="s">
        <v>131</v>
      </c>
    </row>
    <row r="158" spans="1:6" x14ac:dyDescent="0.25">
      <c r="A158" t="s">
        <v>99</v>
      </c>
      <c r="B158" t="s">
        <v>100</v>
      </c>
      <c r="C158" t="s">
        <v>74</v>
      </c>
      <c r="D158" s="4">
        <v>436</v>
      </c>
      <c r="E158" s="9">
        <v>42689</v>
      </c>
      <c r="F158" s="65" t="s">
        <v>131</v>
      </c>
    </row>
    <row r="159" spans="1:6" x14ac:dyDescent="0.25">
      <c r="A159" t="s">
        <v>99</v>
      </c>
      <c r="B159" t="s">
        <v>100</v>
      </c>
      <c r="C159" t="s">
        <v>74</v>
      </c>
      <c r="D159" s="4">
        <v>437</v>
      </c>
      <c r="E159" s="9">
        <v>42690</v>
      </c>
      <c r="F159" s="65" t="s">
        <v>131</v>
      </c>
    </row>
    <row r="160" spans="1:6" x14ac:dyDescent="0.25">
      <c r="A160" t="s">
        <v>99</v>
      </c>
      <c r="B160" t="s">
        <v>100</v>
      </c>
      <c r="C160" t="s">
        <v>74</v>
      </c>
      <c r="D160" s="4">
        <v>438</v>
      </c>
      <c r="E160" s="9">
        <v>42691</v>
      </c>
      <c r="F160" s="65" t="s">
        <v>131</v>
      </c>
    </row>
    <row r="161" spans="1:6" x14ac:dyDescent="0.25">
      <c r="A161" t="s">
        <v>99</v>
      </c>
      <c r="B161" t="s">
        <v>100</v>
      </c>
      <c r="C161" t="s">
        <v>74</v>
      </c>
      <c r="D161" s="4">
        <v>439</v>
      </c>
      <c r="E161" s="9">
        <v>42692</v>
      </c>
      <c r="F161" s="65" t="s">
        <v>131</v>
      </c>
    </row>
    <row r="162" spans="1:6" x14ac:dyDescent="0.25">
      <c r="A162" t="s">
        <v>99</v>
      </c>
      <c r="B162" t="s">
        <v>100</v>
      </c>
      <c r="C162" t="s">
        <v>74</v>
      </c>
      <c r="D162" s="4">
        <v>440</v>
      </c>
      <c r="E162" s="9">
        <v>42693</v>
      </c>
      <c r="F162" s="65" t="s">
        <v>131</v>
      </c>
    </row>
    <row r="163" spans="1:6" x14ac:dyDescent="0.25">
      <c r="A163" t="s">
        <v>99</v>
      </c>
      <c r="B163" t="s">
        <v>100</v>
      </c>
      <c r="C163" t="s">
        <v>74</v>
      </c>
      <c r="D163" s="4">
        <v>441</v>
      </c>
      <c r="E163" s="9">
        <v>42694</v>
      </c>
      <c r="F163" s="65" t="s">
        <v>131</v>
      </c>
    </row>
    <row r="164" spans="1:6" x14ac:dyDescent="0.25">
      <c r="A164" t="s">
        <v>99</v>
      </c>
      <c r="B164" t="s">
        <v>100</v>
      </c>
      <c r="C164" t="s">
        <v>74</v>
      </c>
      <c r="D164" s="4">
        <v>442</v>
      </c>
      <c r="E164" s="9">
        <v>42695</v>
      </c>
      <c r="F164" s="65" t="s">
        <v>131</v>
      </c>
    </row>
    <row r="165" spans="1:6" x14ac:dyDescent="0.25">
      <c r="A165" t="s">
        <v>99</v>
      </c>
      <c r="B165" t="s">
        <v>100</v>
      </c>
      <c r="C165" t="s">
        <v>74</v>
      </c>
      <c r="D165" s="4">
        <v>443</v>
      </c>
      <c r="E165" s="9">
        <v>42696</v>
      </c>
      <c r="F165" s="65" t="s">
        <v>131</v>
      </c>
    </row>
    <row r="166" spans="1:6" x14ac:dyDescent="0.25">
      <c r="A166" t="s">
        <v>99</v>
      </c>
      <c r="B166" t="s">
        <v>100</v>
      </c>
      <c r="C166" t="s">
        <v>74</v>
      </c>
      <c r="D166" s="4">
        <v>444</v>
      </c>
      <c r="E166" s="9">
        <v>42697</v>
      </c>
      <c r="F166" s="65" t="s">
        <v>131</v>
      </c>
    </row>
    <row r="167" spans="1:6" x14ac:dyDescent="0.25">
      <c r="A167" t="s">
        <v>99</v>
      </c>
      <c r="B167" t="s">
        <v>100</v>
      </c>
      <c r="C167" t="s">
        <v>74</v>
      </c>
      <c r="D167" s="4">
        <v>390</v>
      </c>
      <c r="E167" s="9">
        <v>42642</v>
      </c>
      <c r="F167" s="65" t="s">
        <v>107</v>
      </c>
    </row>
    <row r="168" spans="1:6" x14ac:dyDescent="0.25">
      <c r="A168" t="s">
        <v>99</v>
      </c>
      <c r="B168" t="s">
        <v>100</v>
      </c>
      <c r="C168" t="s">
        <v>74</v>
      </c>
      <c r="D168" s="4">
        <v>391</v>
      </c>
      <c r="E168" s="9">
        <v>42643</v>
      </c>
      <c r="F168" s="65" t="s">
        <v>107</v>
      </c>
    </row>
    <row r="169" spans="1:6" x14ac:dyDescent="0.25">
      <c r="A169" t="s">
        <v>99</v>
      </c>
      <c r="B169" t="s">
        <v>100</v>
      </c>
      <c r="C169" t="s">
        <v>74</v>
      </c>
      <c r="D169" s="4">
        <v>392</v>
      </c>
      <c r="E169" s="9">
        <v>42644</v>
      </c>
      <c r="F169" s="65" t="s">
        <v>107</v>
      </c>
    </row>
    <row r="170" spans="1:6" x14ac:dyDescent="0.25">
      <c r="A170" t="s">
        <v>99</v>
      </c>
      <c r="B170" t="s">
        <v>100</v>
      </c>
      <c r="C170" t="s">
        <v>74</v>
      </c>
      <c r="D170" s="4">
        <v>393</v>
      </c>
      <c r="E170" s="9">
        <v>42645</v>
      </c>
      <c r="F170" s="65" t="s">
        <v>107</v>
      </c>
    </row>
    <row r="171" spans="1:6" x14ac:dyDescent="0.25">
      <c r="A171" t="s">
        <v>99</v>
      </c>
      <c r="B171" t="s">
        <v>100</v>
      </c>
      <c r="C171" t="s">
        <v>74</v>
      </c>
      <c r="D171" s="4">
        <v>394</v>
      </c>
      <c r="E171" s="9">
        <v>42646</v>
      </c>
      <c r="F171" s="65" t="s">
        <v>107</v>
      </c>
    </row>
    <row r="172" spans="1:6" x14ac:dyDescent="0.25">
      <c r="A172" t="s">
        <v>99</v>
      </c>
      <c r="B172" t="s">
        <v>100</v>
      </c>
      <c r="C172" t="s">
        <v>74</v>
      </c>
      <c r="D172" s="4">
        <v>395</v>
      </c>
      <c r="E172" s="9">
        <v>42648</v>
      </c>
      <c r="F172" s="65" t="s">
        <v>107</v>
      </c>
    </row>
    <row r="173" spans="1:6" x14ac:dyDescent="0.25">
      <c r="A173" t="s">
        <v>99</v>
      </c>
      <c r="B173" t="s">
        <v>100</v>
      </c>
      <c r="C173" t="s">
        <v>74</v>
      </c>
      <c r="D173" s="4">
        <v>396</v>
      </c>
      <c r="E173" s="9">
        <v>42649</v>
      </c>
      <c r="F173" s="65" t="s">
        <v>107</v>
      </c>
    </row>
    <row r="174" spans="1:6" x14ac:dyDescent="0.25">
      <c r="A174" t="s">
        <v>99</v>
      </c>
      <c r="B174" t="s">
        <v>100</v>
      </c>
      <c r="C174" t="s">
        <v>74</v>
      </c>
      <c r="D174" s="4">
        <v>397</v>
      </c>
      <c r="E174" s="9">
        <v>42650</v>
      </c>
      <c r="F174" s="65" t="s">
        <v>107</v>
      </c>
    </row>
    <row r="175" spans="1:6" x14ac:dyDescent="0.25">
      <c r="A175" t="s">
        <v>99</v>
      </c>
      <c r="B175" t="s">
        <v>100</v>
      </c>
      <c r="C175" t="s">
        <v>74</v>
      </c>
      <c r="D175" s="4">
        <v>398</v>
      </c>
      <c r="E175" s="9">
        <v>42651</v>
      </c>
      <c r="F175" s="65" t="s">
        <v>107</v>
      </c>
    </row>
    <row r="176" spans="1:6" x14ac:dyDescent="0.25">
      <c r="A176" t="s">
        <v>99</v>
      </c>
      <c r="B176" t="s">
        <v>100</v>
      </c>
      <c r="C176" t="s">
        <v>74</v>
      </c>
      <c r="D176" s="4">
        <v>399</v>
      </c>
      <c r="E176" s="9">
        <v>42652</v>
      </c>
      <c r="F176" s="65" t="s">
        <v>107</v>
      </c>
    </row>
    <row r="177" spans="1:6" x14ac:dyDescent="0.25">
      <c r="A177" t="s">
        <v>99</v>
      </c>
      <c r="B177" t="s">
        <v>100</v>
      </c>
      <c r="C177" t="s">
        <v>74</v>
      </c>
      <c r="D177" s="4">
        <v>400</v>
      </c>
      <c r="E177" s="9">
        <v>42653</v>
      </c>
      <c r="F177" s="65" t="s">
        <v>107</v>
      </c>
    </row>
    <row r="178" spans="1:6" x14ac:dyDescent="0.25">
      <c r="A178" t="s">
        <v>99</v>
      </c>
      <c r="B178" t="s">
        <v>100</v>
      </c>
      <c r="C178" t="s">
        <v>74</v>
      </c>
      <c r="D178" s="4">
        <v>401</v>
      </c>
      <c r="E178" s="9">
        <v>42654</v>
      </c>
      <c r="F178" s="65" t="s">
        <v>107</v>
      </c>
    </row>
    <row r="179" spans="1:6" x14ac:dyDescent="0.25">
      <c r="A179" t="s">
        <v>99</v>
      </c>
      <c r="B179" t="s">
        <v>100</v>
      </c>
      <c r="C179" t="s">
        <v>74</v>
      </c>
      <c r="D179" s="4">
        <v>402</v>
      </c>
      <c r="E179" s="9">
        <v>42655</v>
      </c>
      <c r="F179" s="65" t="s">
        <v>107</v>
      </c>
    </row>
    <row r="180" spans="1:6" x14ac:dyDescent="0.25">
      <c r="A180" t="s">
        <v>99</v>
      </c>
      <c r="B180" t="s">
        <v>100</v>
      </c>
      <c r="C180" t="s">
        <v>74</v>
      </c>
      <c r="D180" s="4">
        <v>403</v>
      </c>
      <c r="E180" s="9">
        <v>42656</v>
      </c>
      <c r="F180" s="65" t="s">
        <v>107</v>
      </c>
    </row>
    <row r="181" spans="1:6" x14ac:dyDescent="0.25">
      <c r="A181" t="s">
        <v>99</v>
      </c>
      <c r="B181" t="s">
        <v>100</v>
      </c>
      <c r="C181" t="s">
        <v>74</v>
      </c>
      <c r="D181" s="4">
        <v>404</v>
      </c>
      <c r="E181" s="9">
        <v>42657</v>
      </c>
      <c r="F181" s="65" t="s">
        <v>107</v>
      </c>
    </row>
    <row r="182" spans="1:6" x14ac:dyDescent="0.25">
      <c r="A182" t="s">
        <v>99</v>
      </c>
      <c r="B182" t="s">
        <v>100</v>
      </c>
      <c r="C182" t="s">
        <v>74</v>
      </c>
      <c r="D182" s="4">
        <v>405</v>
      </c>
      <c r="E182" s="9">
        <v>42659</v>
      </c>
      <c r="F182" s="65" t="s">
        <v>107</v>
      </c>
    </row>
    <row r="183" spans="1:6" x14ac:dyDescent="0.25">
      <c r="A183" t="s">
        <v>99</v>
      </c>
      <c r="B183" t="s">
        <v>100</v>
      </c>
      <c r="C183" t="s">
        <v>74</v>
      </c>
      <c r="D183" s="4">
        <v>406</v>
      </c>
      <c r="E183" s="9">
        <v>42659</v>
      </c>
      <c r="F183" s="65" t="s">
        <v>107</v>
      </c>
    </row>
    <row r="184" spans="1:6" x14ac:dyDescent="0.25">
      <c r="A184" t="s">
        <v>99</v>
      </c>
      <c r="B184" t="s">
        <v>100</v>
      </c>
      <c r="C184" t="s">
        <v>74</v>
      </c>
      <c r="D184" s="4">
        <v>407</v>
      </c>
      <c r="E184" s="9">
        <v>42660</v>
      </c>
      <c r="F184" s="65" t="s">
        <v>107</v>
      </c>
    </row>
    <row r="185" spans="1:6" x14ac:dyDescent="0.25">
      <c r="A185" t="s">
        <v>99</v>
      </c>
      <c r="B185" t="s">
        <v>100</v>
      </c>
      <c r="C185" t="s">
        <v>74</v>
      </c>
      <c r="D185" s="4">
        <v>408</v>
      </c>
      <c r="E185" s="9">
        <v>42661</v>
      </c>
      <c r="F185" s="65" t="s">
        <v>107</v>
      </c>
    </row>
    <row r="186" spans="1:6" x14ac:dyDescent="0.25">
      <c r="A186" t="s">
        <v>99</v>
      </c>
      <c r="B186" t="s">
        <v>100</v>
      </c>
      <c r="C186" t="s">
        <v>74</v>
      </c>
      <c r="D186" s="4">
        <v>409</v>
      </c>
      <c r="E186" s="9">
        <v>42662</v>
      </c>
      <c r="F186" s="65" t="s">
        <v>107</v>
      </c>
    </row>
    <row r="187" spans="1:6" x14ac:dyDescent="0.25">
      <c r="A187" t="s">
        <v>99</v>
      </c>
      <c r="B187" t="s">
        <v>100</v>
      </c>
      <c r="C187" t="s">
        <v>74</v>
      </c>
      <c r="D187" s="4">
        <v>410</v>
      </c>
      <c r="E187" s="9">
        <v>42663</v>
      </c>
      <c r="F187" s="65" t="s">
        <v>107</v>
      </c>
    </row>
    <row r="188" spans="1:6" x14ac:dyDescent="0.25">
      <c r="A188" t="s">
        <v>99</v>
      </c>
      <c r="B188" t="s">
        <v>100</v>
      </c>
      <c r="C188" t="s">
        <v>74</v>
      </c>
      <c r="D188" s="4">
        <v>411</v>
      </c>
      <c r="E188" s="9">
        <v>42664</v>
      </c>
      <c r="F188" s="65" t="s">
        <v>107</v>
      </c>
    </row>
    <row r="189" spans="1:6" x14ac:dyDescent="0.25">
      <c r="A189" t="s">
        <v>99</v>
      </c>
      <c r="B189" t="s">
        <v>100</v>
      </c>
      <c r="C189" t="s">
        <v>74</v>
      </c>
      <c r="D189" s="4">
        <v>412</v>
      </c>
      <c r="E189" s="9">
        <v>42666</v>
      </c>
      <c r="F189" s="65" t="s">
        <v>107</v>
      </c>
    </row>
    <row r="190" spans="1:6" x14ac:dyDescent="0.25">
      <c r="A190" t="s">
        <v>99</v>
      </c>
      <c r="B190" t="s">
        <v>100</v>
      </c>
      <c r="C190" t="s">
        <v>74</v>
      </c>
      <c r="D190" s="4">
        <v>413</v>
      </c>
      <c r="E190" s="9">
        <v>42667</v>
      </c>
      <c r="F190" s="65" t="s">
        <v>107</v>
      </c>
    </row>
    <row r="191" spans="1:6" x14ac:dyDescent="0.25">
      <c r="A191" t="s">
        <v>99</v>
      </c>
      <c r="B191" t="s">
        <v>100</v>
      </c>
      <c r="C191" t="s">
        <v>74</v>
      </c>
      <c r="D191" s="4">
        <v>414</v>
      </c>
      <c r="E191" s="9">
        <v>42667</v>
      </c>
      <c r="F191" s="65" t="s">
        <v>107</v>
      </c>
    </row>
    <row r="192" spans="1:6" x14ac:dyDescent="0.25">
      <c r="A192" t="s">
        <v>99</v>
      </c>
      <c r="B192" t="s">
        <v>100</v>
      </c>
      <c r="C192" t="s">
        <v>74</v>
      </c>
      <c r="D192" s="4">
        <v>415</v>
      </c>
      <c r="E192" s="9">
        <v>42668</v>
      </c>
      <c r="F192" s="65" t="s">
        <v>107</v>
      </c>
    </row>
    <row r="193" spans="1:6" x14ac:dyDescent="0.25">
      <c r="A193" t="s">
        <v>99</v>
      </c>
      <c r="B193" t="s">
        <v>100</v>
      </c>
      <c r="C193" t="s">
        <v>74</v>
      </c>
      <c r="D193" s="4">
        <v>416</v>
      </c>
      <c r="E193" s="9">
        <v>42669</v>
      </c>
      <c r="F193" s="65" t="s">
        <v>107</v>
      </c>
    </row>
    <row r="194" spans="1:6" x14ac:dyDescent="0.25">
      <c r="A194" t="s">
        <v>99</v>
      </c>
      <c r="B194" t="s">
        <v>100</v>
      </c>
      <c r="C194" t="s">
        <v>74</v>
      </c>
      <c r="D194" s="4">
        <v>417</v>
      </c>
      <c r="E194" s="9">
        <v>42670</v>
      </c>
      <c r="F194" s="65" t="s">
        <v>107</v>
      </c>
    </row>
    <row r="195" spans="1:6" x14ac:dyDescent="0.25">
      <c r="A195" t="s">
        <v>99</v>
      </c>
      <c r="B195" t="s">
        <v>100</v>
      </c>
      <c r="C195" t="s">
        <v>74</v>
      </c>
      <c r="D195" s="4">
        <v>418</v>
      </c>
      <c r="E195" s="9">
        <v>42671</v>
      </c>
      <c r="F195" s="65" t="s">
        <v>107</v>
      </c>
    </row>
    <row r="196" spans="1:6" x14ac:dyDescent="0.25">
      <c r="A196" t="s">
        <v>99</v>
      </c>
      <c r="B196" t="s">
        <v>100</v>
      </c>
      <c r="C196" t="s">
        <v>74</v>
      </c>
      <c r="D196" s="4">
        <v>419</v>
      </c>
      <c r="E196" s="9">
        <v>42672</v>
      </c>
      <c r="F196" s="65" t="s">
        <v>107</v>
      </c>
    </row>
    <row r="197" spans="1:6" x14ac:dyDescent="0.25">
      <c r="A197" t="s">
        <v>99</v>
      </c>
      <c r="B197" t="s">
        <v>100</v>
      </c>
      <c r="C197" t="s">
        <v>74</v>
      </c>
      <c r="D197" s="4">
        <v>420</v>
      </c>
      <c r="E197" s="9">
        <v>42673</v>
      </c>
      <c r="F197" s="65" t="s">
        <v>107</v>
      </c>
    </row>
    <row r="198" spans="1:6" x14ac:dyDescent="0.25">
      <c r="A198" t="s">
        <v>99</v>
      </c>
      <c r="B198" t="s">
        <v>100</v>
      </c>
      <c r="C198" t="s">
        <v>74</v>
      </c>
      <c r="D198" s="4">
        <v>421</v>
      </c>
      <c r="E198" s="9">
        <v>42674</v>
      </c>
      <c r="F198" s="65" t="s">
        <v>107</v>
      </c>
    </row>
    <row r="199" spans="1:6" x14ac:dyDescent="0.25">
      <c r="A199" t="s">
        <v>99</v>
      </c>
      <c r="B199" t="s">
        <v>100</v>
      </c>
      <c r="C199" t="s">
        <v>74</v>
      </c>
      <c r="D199" s="4">
        <v>422</v>
      </c>
      <c r="E199" s="9">
        <v>42675</v>
      </c>
      <c r="F199" s="65" t="s">
        <v>107</v>
      </c>
    </row>
    <row r="200" spans="1:6" x14ac:dyDescent="0.25">
      <c r="A200" t="s">
        <v>99</v>
      </c>
      <c r="B200" t="s">
        <v>100</v>
      </c>
      <c r="C200" t="s">
        <v>74</v>
      </c>
      <c r="D200" s="4">
        <v>423</v>
      </c>
      <c r="E200" s="9">
        <v>42676</v>
      </c>
      <c r="F200" s="65" t="s">
        <v>107</v>
      </c>
    </row>
    <row r="201" spans="1:6" x14ac:dyDescent="0.25">
      <c r="A201" t="s">
        <v>99</v>
      </c>
      <c r="B201" t="s">
        <v>100</v>
      </c>
      <c r="C201" t="s">
        <v>74</v>
      </c>
      <c r="D201" s="4">
        <v>424</v>
      </c>
      <c r="E201" s="9">
        <v>42677</v>
      </c>
      <c r="F201" s="65" t="s">
        <v>107</v>
      </c>
    </row>
    <row r="202" spans="1:6" x14ac:dyDescent="0.25">
      <c r="A202" t="s">
        <v>99</v>
      </c>
      <c r="B202" t="s">
        <v>100</v>
      </c>
      <c r="C202" t="s">
        <v>74</v>
      </c>
      <c r="D202" s="4">
        <v>425</v>
      </c>
      <c r="E202" s="9">
        <v>42678</v>
      </c>
      <c r="F202" s="65" t="s">
        <v>107</v>
      </c>
    </row>
    <row r="203" spans="1:6" x14ac:dyDescent="0.25">
      <c r="A203" t="s">
        <v>99</v>
      </c>
      <c r="B203" t="s">
        <v>100</v>
      </c>
      <c r="C203" t="s">
        <v>74</v>
      </c>
      <c r="D203" s="4">
        <v>426</v>
      </c>
      <c r="E203" s="9">
        <v>42679</v>
      </c>
      <c r="F203" s="65" t="s">
        <v>107</v>
      </c>
    </row>
    <row r="204" spans="1:6" x14ac:dyDescent="0.25">
      <c r="A204" t="s">
        <v>99</v>
      </c>
      <c r="B204" t="s">
        <v>100</v>
      </c>
      <c r="C204" t="s">
        <v>74</v>
      </c>
      <c r="D204" s="4">
        <v>427</v>
      </c>
      <c r="E204" s="9">
        <v>42680</v>
      </c>
      <c r="F204" s="65" t="s">
        <v>107</v>
      </c>
    </row>
    <row r="205" spans="1:6" x14ac:dyDescent="0.25">
      <c r="A205" t="s">
        <v>99</v>
      </c>
      <c r="B205" t="s">
        <v>100</v>
      </c>
      <c r="C205" t="s">
        <v>74</v>
      </c>
      <c r="D205" s="4">
        <v>428</v>
      </c>
      <c r="E205" s="9">
        <v>42681</v>
      </c>
      <c r="F205" s="65" t="s">
        <v>107</v>
      </c>
    </row>
    <row r="206" spans="1:6" x14ac:dyDescent="0.25">
      <c r="A206" t="s">
        <v>99</v>
      </c>
      <c r="B206" t="s">
        <v>100</v>
      </c>
      <c r="C206" t="s">
        <v>74</v>
      </c>
      <c r="D206" s="4">
        <v>429</v>
      </c>
      <c r="E206" s="9">
        <v>42682</v>
      </c>
      <c r="F206" s="65" t="s">
        <v>107</v>
      </c>
    </row>
    <row r="207" spans="1:6" x14ac:dyDescent="0.25">
      <c r="A207" t="s">
        <v>99</v>
      </c>
      <c r="B207" t="s">
        <v>100</v>
      </c>
      <c r="C207" t="s">
        <v>74</v>
      </c>
      <c r="D207" s="4">
        <v>430</v>
      </c>
      <c r="E207" s="9">
        <v>42683</v>
      </c>
      <c r="F207" s="65" t="s">
        <v>107</v>
      </c>
    </row>
    <row r="208" spans="1:6" x14ac:dyDescent="0.25">
      <c r="A208" t="s">
        <v>99</v>
      </c>
      <c r="B208" t="s">
        <v>100</v>
      </c>
      <c r="C208" t="s">
        <v>74</v>
      </c>
      <c r="D208" s="4">
        <v>431</v>
      </c>
      <c r="E208" s="9">
        <v>42684</v>
      </c>
      <c r="F208" s="65" t="s">
        <v>107</v>
      </c>
    </row>
    <row r="209" spans="1:6" x14ac:dyDescent="0.25">
      <c r="A209" t="s">
        <v>99</v>
      </c>
      <c r="B209" t="s">
        <v>100</v>
      </c>
      <c r="C209" t="s">
        <v>74</v>
      </c>
      <c r="D209" s="4">
        <v>432</v>
      </c>
      <c r="E209" s="9">
        <v>42685</v>
      </c>
      <c r="F209" s="65" t="s">
        <v>107</v>
      </c>
    </row>
    <row r="210" spans="1:6" x14ac:dyDescent="0.25">
      <c r="A210" t="s">
        <v>99</v>
      </c>
      <c r="B210" t="s">
        <v>100</v>
      </c>
      <c r="C210" t="s">
        <v>74</v>
      </c>
      <c r="D210" s="4">
        <v>433</v>
      </c>
      <c r="E210" s="9">
        <v>42686</v>
      </c>
      <c r="F210" s="65" t="s">
        <v>107</v>
      </c>
    </row>
    <row r="211" spans="1:6" x14ac:dyDescent="0.25">
      <c r="A211" t="s">
        <v>99</v>
      </c>
      <c r="B211" t="s">
        <v>100</v>
      </c>
      <c r="C211" t="s">
        <v>74</v>
      </c>
      <c r="D211" s="4">
        <v>434</v>
      </c>
      <c r="E211" s="9">
        <v>42687</v>
      </c>
      <c r="F211" s="65" t="s">
        <v>107</v>
      </c>
    </row>
    <row r="212" spans="1:6" x14ac:dyDescent="0.25">
      <c r="A212" t="s">
        <v>99</v>
      </c>
      <c r="B212" t="s">
        <v>100</v>
      </c>
      <c r="C212" t="s">
        <v>74</v>
      </c>
      <c r="D212" s="4">
        <v>435</v>
      </c>
      <c r="E212" s="9">
        <v>42688</v>
      </c>
      <c r="F212" s="65" t="s">
        <v>107</v>
      </c>
    </row>
    <row r="213" spans="1:6" x14ac:dyDescent="0.25">
      <c r="A213" t="s">
        <v>99</v>
      </c>
      <c r="B213" t="s">
        <v>100</v>
      </c>
      <c r="C213" t="s">
        <v>74</v>
      </c>
      <c r="D213" s="4">
        <v>436</v>
      </c>
      <c r="E213" s="9">
        <v>42689</v>
      </c>
      <c r="F213" s="65" t="s">
        <v>107</v>
      </c>
    </row>
    <row r="214" spans="1:6" x14ac:dyDescent="0.25">
      <c r="A214" t="s">
        <v>99</v>
      </c>
      <c r="B214" t="s">
        <v>100</v>
      </c>
      <c r="C214" t="s">
        <v>74</v>
      </c>
      <c r="D214" s="4">
        <v>437</v>
      </c>
      <c r="E214" s="9">
        <v>42690</v>
      </c>
      <c r="F214" s="65" t="s">
        <v>107</v>
      </c>
    </row>
    <row r="215" spans="1:6" x14ac:dyDescent="0.25">
      <c r="A215" t="s">
        <v>99</v>
      </c>
      <c r="B215" t="s">
        <v>100</v>
      </c>
      <c r="C215" t="s">
        <v>74</v>
      </c>
      <c r="D215" s="4">
        <v>438</v>
      </c>
      <c r="E215" s="9">
        <v>42691</v>
      </c>
      <c r="F215" s="65" t="s">
        <v>107</v>
      </c>
    </row>
    <row r="216" spans="1:6" x14ac:dyDescent="0.25">
      <c r="A216" t="s">
        <v>99</v>
      </c>
      <c r="B216" t="s">
        <v>100</v>
      </c>
      <c r="C216" t="s">
        <v>74</v>
      </c>
      <c r="D216" s="4">
        <v>439</v>
      </c>
      <c r="E216" s="9">
        <v>42692</v>
      </c>
      <c r="F216" s="65" t="s">
        <v>107</v>
      </c>
    </row>
    <row r="217" spans="1:6" x14ac:dyDescent="0.25">
      <c r="A217" t="s">
        <v>99</v>
      </c>
      <c r="B217" t="s">
        <v>100</v>
      </c>
      <c r="C217" t="s">
        <v>74</v>
      </c>
      <c r="D217" s="4">
        <v>440</v>
      </c>
      <c r="E217" s="9">
        <v>42693</v>
      </c>
      <c r="F217" s="65" t="s">
        <v>107</v>
      </c>
    </row>
    <row r="218" spans="1:6" x14ac:dyDescent="0.25">
      <c r="A218" t="s">
        <v>99</v>
      </c>
      <c r="B218" t="s">
        <v>100</v>
      </c>
      <c r="C218" t="s">
        <v>74</v>
      </c>
      <c r="D218" s="4">
        <v>441</v>
      </c>
      <c r="E218" s="9">
        <v>42694</v>
      </c>
      <c r="F218" s="65" t="s">
        <v>107</v>
      </c>
    </row>
    <row r="219" spans="1:6" x14ac:dyDescent="0.25">
      <c r="A219" t="s">
        <v>99</v>
      </c>
      <c r="B219" t="s">
        <v>100</v>
      </c>
      <c r="C219" t="s">
        <v>74</v>
      </c>
      <c r="D219" s="4">
        <v>442</v>
      </c>
      <c r="E219" s="9">
        <v>42695</v>
      </c>
      <c r="F219" s="65" t="s">
        <v>107</v>
      </c>
    </row>
    <row r="220" spans="1:6" x14ac:dyDescent="0.25">
      <c r="A220" t="s">
        <v>99</v>
      </c>
      <c r="B220" t="s">
        <v>100</v>
      </c>
      <c r="C220" t="s">
        <v>74</v>
      </c>
      <c r="D220" s="4">
        <v>443</v>
      </c>
      <c r="E220" s="9">
        <v>42696</v>
      </c>
      <c r="F220" s="65" t="s">
        <v>107</v>
      </c>
    </row>
    <row r="221" spans="1:6" x14ac:dyDescent="0.25">
      <c r="A221" t="s">
        <v>99</v>
      </c>
      <c r="B221" t="s">
        <v>100</v>
      </c>
      <c r="C221" t="s">
        <v>74</v>
      </c>
      <c r="D221" s="4">
        <v>444</v>
      </c>
      <c r="E221" s="9">
        <v>42697</v>
      </c>
      <c r="F221" s="65" t="s">
        <v>107</v>
      </c>
    </row>
    <row r="222" spans="1:6" x14ac:dyDescent="0.25">
      <c r="D222" s="4"/>
      <c r="E222" s="9"/>
    </row>
    <row r="223" spans="1:6" x14ac:dyDescent="0.25">
      <c r="D223" s="4"/>
      <c r="E223" s="9"/>
    </row>
    <row r="224" spans="1:6" x14ac:dyDescent="0.25">
      <c r="D224" s="4"/>
      <c r="E224" s="9"/>
    </row>
    <row r="225" spans="4:5" x14ac:dyDescent="0.25">
      <c r="D225" s="4"/>
      <c r="E225" s="9"/>
    </row>
    <row r="226" spans="4:5" x14ac:dyDescent="0.25">
      <c r="D226" s="4"/>
      <c r="E226" s="9"/>
    </row>
    <row r="227" spans="4:5" x14ac:dyDescent="0.25">
      <c r="D227" s="4"/>
      <c r="E227" s="9"/>
    </row>
    <row r="228" spans="4:5" x14ac:dyDescent="0.25">
      <c r="D228" s="4"/>
      <c r="E228" s="9"/>
    </row>
    <row r="229" spans="4:5" x14ac:dyDescent="0.25">
      <c r="D229" s="4"/>
      <c r="E229" s="9"/>
    </row>
    <row r="230" spans="4:5" x14ac:dyDescent="0.25">
      <c r="D230" s="4"/>
      <c r="E230" s="9"/>
    </row>
    <row r="231" spans="4:5" x14ac:dyDescent="0.25">
      <c r="D231" s="4"/>
      <c r="E231" s="9"/>
    </row>
    <row r="232" spans="4:5" x14ac:dyDescent="0.25">
      <c r="D232" s="4"/>
      <c r="E232" s="9"/>
    </row>
    <row r="233" spans="4:5" x14ac:dyDescent="0.25">
      <c r="D233" s="4"/>
      <c r="E233" s="9"/>
    </row>
    <row r="234" spans="4:5" x14ac:dyDescent="0.25">
      <c r="D234" s="4"/>
      <c r="E234" s="9"/>
    </row>
    <row r="235" spans="4:5" x14ac:dyDescent="0.25">
      <c r="D235" s="4"/>
      <c r="E235" s="9"/>
    </row>
    <row r="236" spans="4:5" x14ac:dyDescent="0.25">
      <c r="D236" s="4"/>
      <c r="E236" s="9"/>
    </row>
    <row r="237" spans="4:5" x14ac:dyDescent="0.25">
      <c r="D237" s="4"/>
      <c r="E237" s="9"/>
    </row>
    <row r="238" spans="4:5" x14ac:dyDescent="0.25">
      <c r="D238" s="4"/>
      <c r="E238" s="9"/>
    </row>
    <row r="239" spans="4:5" x14ac:dyDescent="0.25">
      <c r="D239" s="4"/>
      <c r="E239" s="9"/>
    </row>
    <row r="240" spans="4:5" x14ac:dyDescent="0.25">
      <c r="D240" s="4"/>
      <c r="E240" s="9"/>
    </row>
    <row r="241" spans="4:5" x14ac:dyDescent="0.25">
      <c r="D241" s="4"/>
      <c r="E241" s="9"/>
    </row>
    <row r="242" spans="4:5" x14ac:dyDescent="0.25">
      <c r="D242" s="4"/>
      <c r="E242" s="9"/>
    </row>
    <row r="243" spans="4:5" x14ac:dyDescent="0.25">
      <c r="D243" s="4"/>
      <c r="E243" s="9"/>
    </row>
    <row r="244" spans="4:5" x14ac:dyDescent="0.25">
      <c r="D244" s="4"/>
      <c r="E244" s="9"/>
    </row>
    <row r="245" spans="4:5" x14ac:dyDescent="0.25">
      <c r="D245" s="4"/>
      <c r="E245" s="9"/>
    </row>
    <row r="246" spans="4:5" x14ac:dyDescent="0.25">
      <c r="D246" s="4"/>
      <c r="E246" s="9"/>
    </row>
    <row r="247" spans="4:5" x14ac:dyDescent="0.25">
      <c r="D247" s="4"/>
      <c r="E247" s="9"/>
    </row>
    <row r="248" spans="4:5" x14ac:dyDescent="0.25">
      <c r="D248" s="4"/>
      <c r="E248" s="9"/>
    </row>
    <row r="249" spans="4:5" x14ac:dyDescent="0.25">
      <c r="D249" s="4"/>
      <c r="E249" s="9"/>
    </row>
    <row r="250" spans="4:5" x14ac:dyDescent="0.25">
      <c r="D250" s="4"/>
      <c r="E250" s="9"/>
    </row>
    <row r="251" spans="4:5" x14ac:dyDescent="0.25">
      <c r="D251" s="4"/>
      <c r="E251" s="9"/>
    </row>
    <row r="252" spans="4:5" x14ac:dyDescent="0.25">
      <c r="D252" s="4"/>
      <c r="E252" s="9"/>
    </row>
    <row r="253" spans="4:5" x14ac:dyDescent="0.25">
      <c r="D253" s="4"/>
      <c r="E253" s="9"/>
    </row>
    <row r="254" spans="4:5" x14ac:dyDescent="0.25">
      <c r="D254" s="4"/>
      <c r="E254" s="9"/>
    </row>
    <row r="255" spans="4:5" x14ac:dyDescent="0.25">
      <c r="D255" s="4"/>
      <c r="E255" s="9"/>
    </row>
    <row r="256" spans="4:5" x14ac:dyDescent="0.25">
      <c r="D256" s="4"/>
      <c r="E256" s="9"/>
    </row>
    <row r="257" spans="4:5" x14ac:dyDescent="0.25">
      <c r="D257" s="4"/>
      <c r="E257" s="9"/>
    </row>
    <row r="258" spans="4:5" x14ac:dyDescent="0.25">
      <c r="D258" s="4"/>
      <c r="E258" s="9"/>
    </row>
    <row r="259" spans="4:5" x14ac:dyDescent="0.25">
      <c r="D259" s="4"/>
      <c r="E259" s="9"/>
    </row>
    <row r="260" spans="4:5" x14ac:dyDescent="0.25">
      <c r="D260" s="4"/>
      <c r="E260" s="9"/>
    </row>
    <row r="261" spans="4:5" x14ac:dyDescent="0.25">
      <c r="D261" s="4"/>
      <c r="E261" s="9"/>
    </row>
    <row r="262" spans="4:5" x14ac:dyDescent="0.25">
      <c r="D262" s="4"/>
      <c r="E262" s="9"/>
    </row>
    <row r="263" spans="4:5" x14ac:dyDescent="0.25">
      <c r="D263" s="4"/>
      <c r="E263" s="9"/>
    </row>
    <row r="264" spans="4:5" x14ac:dyDescent="0.25">
      <c r="D264" s="4"/>
      <c r="E264" s="9"/>
    </row>
    <row r="265" spans="4:5" x14ac:dyDescent="0.25">
      <c r="D265" s="4"/>
      <c r="E265" s="9"/>
    </row>
    <row r="266" spans="4:5" x14ac:dyDescent="0.25">
      <c r="D266" s="4"/>
      <c r="E266" s="9"/>
    </row>
    <row r="267" spans="4:5" x14ac:dyDescent="0.25">
      <c r="D267" s="4"/>
      <c r="E267" s="9"/>
    </row>
    <row r="268" spans="4:5" x14ac:dyDescent="0.25">
      <c r="D268" s="4"/>
      <c r="E268" s="9"/>
    </row>
    <row r="269" spans="4:5" x14ac:dyDescent="0.25">
      <c r="D269" s="4"/>
      <c r="E269" s="9"/>
    </row>
    <row r="270" spans="4:5" x14ac:dyDescent="0.25">
      <c r="D270" s="4"/>
      <c r="E270" s="9"/>
    </row>
    <row r="271" spans="4:5" x14ac:dyDescent="0.25">
      <c r="D271" s="4"/>
      <c r="E271" s="9"/>
    </row>
    <row r="272" spans="4:5" x14ac:dyDescent="0.25">
      <c r="D272" s="4"/>
      <c r="E272" s="9"/>
    </row>
    <row r="273" spans="4:5" x14ac:dyDescent="0.25">
      <c r="D273" s="4"/>
      <c r="E273" s="9"/>
    </row>
    <row r="274" spans="4:5" x14ac:dyDescent="0.25">
      <c r="D274" s="4"/>
      <c r="E274" s="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1:O18"/>
  <sheetViews>
    <sheetView topLeftCell="A22" workbookViewId="0">
      <selection activeCell="X40" sqref="X40"/>
    </sheetView>
  </sheetViews>
  <sheetFormatPr defaultColWidth="11.42578125" defaultRowHeight="15" x14ac:dyDescent="0.25"/>
  <sheetData>
    <row r="1" spans="1:15" x14ac:dyDescent="0.25">
      <c r="A1" t="s">
        <v>3</v>
      </c>
      <c r="B1" t="s">
        <v>87</v>
      </c>
      <c r="C1" t="s">
        <v>88</v>
      </c>
      <c r="D1" t="s">
        <v>89</v>
      </c>
      <c r="E1" s="82" t="s">
        <v>94</v>
      </c>
      <c r="K1" s="82" t="s">
        <v>93</v>
      </c>
      <c r="L1" t="s">
        <v>3</v>
      </c>
      <c r="M1" t="s">
        <v>87</v>
      </c>
      <c r="N1" t="s">
        <v>88</v>
      </c>
      <c r="O1" t="s">
        <v>89</v>
      </c>
    </row>
    <row r="2" spans="1:15" x14ac:dyDescent="0.25">
      <c r="A2" s="9">
        <v>42116</v>
      </c>
      <c r="B2">
        <v>1324.453125</v>
      </c>
      <c r="C2">
        <v>1559.6787148594378</v>
      </c>
      <c r="D2">
        <v>1148.5163776493255</v>
      </c>
      <c r="L2" s="9">
        <v>42116</v>
      </c>
      <c r="M2">
        <v>237.16406249999997</v>
      </c>
      <c r="N2">
        <v>312.74698795180723</v>
      </c>
      <c r="O2">
        <v>107.6300578034682</v>
      </c>
    </row>
    <row r="3" spans="1:15" x14ac:dyDescent="0.25">
      <c r="A3" s="9">
        <v>42130</v>
      </c>
      <c r="B3">
        <v>983.42307692307702</v>
      </c>
      <c r="C3">
        <v>542.15799614643538</v>
      </c>
      <c r="D3">
        <v>1097.6540755467199</v>
      </c>
      <c r="L3" s="9">
        <v>42130</v>
      </c>
      <c r="M3">
        <v>241.24615384615385</v>
      </c>
      <c r="N3">
        <v>149.80346820809251</v>
      </c>
      <c r="O3">
        <v>262.16302186878733</v>
      </c>
    </row>
    <row r="4" spans="1:15" x14ac:dyDescent="0.25">
      <c r="A4" s="9">
        <v>42144</v>
      </c>
      <c r="B4">
        <v>997.02647657841146</v>
      </c>
      <c r="C4">
        <v>496.20408163265301</v>
      </c>
      <c r="D4">
        <v>1387.2222222222222</v>
      </c>
      <c r="L4" s="9">
        <v>42144</v>
      </c>
      <c r="M4">
        <v>314.27291242362526</v>
      </c>
      <c r="N4">
        <v>153.37959183673468</v>
      </c>
      <c r="O4">
        <v>304.61904761904759</v>
      </c>
    </row>
    <row r="5" spans="1:15" x14ac:dyDescent="0.25">
      <c r="A5" s="9">
        <v>42151</v>
      </c>
      <c r="B5">
        <v>1252.4481327800829</v>
      </c>
      <c r="C5">
        <v>331.79381443298962</v>
      </c>
      <c r="D5">
        <v>605.4724409448819</v>
      </c>
      <c r="L5" s="9">
        <v>42151</v>
      </c>
      <c r="M5">
        <v>337.86721991701245</v>
      </c>
      <c r="N5">
        <v>77.542268041237108</v>
      </c>
      <c r="O5">
        <v>130.13385826771653</v>
      </c>
    </row>
    <row r="6" spans="1:15" x14ac:dyDescent="0.25">
      <c r="A6" s="9">
        <v>42158</v>
      </c>
      <c r="B6">
        <v>1108.5300207039336</v>
      </c>
      <c r="C6">
        <v>501.80722891566268</v>
      </c>
      <c r="D6">
        <v>2356.3562753036435</v>
      </c>
      <c r="J6" s="83"/>
      <c r="L6" s="9">
        <v>42158</v>
      </c>
      <c r="M6">
        <v>155.97515527950307</v>
      </c>
      <c r="N6">
        <v>34.048192771084338</v>
      </c>
      <c r="O6">
        <v>289.84615384615387</v>
      </c>
    </row>
    <row r="7" spans="1:15" x14ac:dyDescent="0.25">
      <c r="A7" s="9">
        <v>42165</v>
      </c>
      <c r="B7">
        <v>829.92307692307691</v>
      </c>
      <c r="C7">
        <v>604.10358565737056</v>
      </c>
      <c r="D7">
        <v>987.40310077519382</v>
      </c>
      <c r="L7" s="9">
        <v>42165</v>
      </c>
      <c r="M7">
        <v>281.40000000000003</v>
      </c>
      <c r="N7">
        <v>76.661354581673294</v>
      </c>
      <c r="O7">
        <v>186.20930232558138</v>
      </c>
    </row>
    <row r="8" spans="1:15" x14ac:dyDescent="0.25">
      <c r="A8" s="9">
        <v>42172</v>
      </c>
      <c r="B8">
        <v>871.02119460500967</v>
      </c>
      <c r="C8">
        <v>565.65040650406502</v>
      </c>
      <c r="D8">
        <v>740.0400801603206</v>
      </c>
      <c r="L8" s="9">
        <v>42172</v>
      </c>
      <c r="M8">
        <v>326.3121387283237</v>
      </c>
      <c r="N8">
        <v>208.12195121951214</v>
      </c>
      <c r="O8">
        <v>117.69138276553105</v>
      </c>
    </row>
    <row r="9" spans="1:15" x14ac:dyDescent="0.25">
      <c r="A9" s="9">
        <v>42179</v>
      </c>
      <c r="B9">
        <v>1110.6042884990254</v>
      </c>
      <c r="C9">
        <v>576.23966942148763</v>
      </c>
      <c r="D9">
        <v>680.11538461538464</v>
      </c>
      <c r="L9" s="9">
        <v>42179</v>
      </c>
      <c r="M9">
        <v>299.67251461988303</v>
      </c>
      <c r="N9">
        <v>168</v>
      </c>
      <c r="O9">
        <v>85.015384615384619</v>
      </c>
    </row>
    <row r="10" spans="1:15" x14ac:dyDescent="0.25">
      <c r="A10" s="9">
        <v>42186</v>
      </c>
      <c r="B10" s="6">
        <v>990.31055900621107</v>
      </c>
      <c r="C10" s="4">
        <v>232.57142857142861</v>
      </c>
      <c r="D10">
        <v>1161.2108559498956</v>
      </c>
      <c r="L10" s="9">
        <v>42186</v>
      </c>
      <c r="M10">
        <v>216.3478260869565</v>
      </c>
      <c r="N10">
        <v>92.86530612244897</v>
      </c>
      <c r="O10">
        <v>330.11273486430065</v>
      </c>
    </row>
    <row r="11" spans="1:15" x14ac:dyDescent="0.25">
      <c r="A11" s="85">
        <v>42193</v>
      </c>
      <c r="B11" s="6">
        <v>782.20077220077224</v>
      </c>
      <c r="D11">
        <v>699.917695473251</v>
      </c>
      <c r="L11" s="85">
        <v>42193</v>
      </c>
      <c r="M11">
        <v>234.60231660231659</v>
      </c>
      <c r="O11">
        <v>182.71604938271608</v>
      </c>
    </row>
    <row r="12" spans="1:15" x14ac:dyDescent="0.25">
      <c r="A12" s="9">
        <v>42200</v>
      </c>
      <c r="B12" s="6">
        <v>858.78296146044636</v>
      </c>
      <c r="C12" s="4">
        <v>893.83367139959444</v>
      </c>
      <c r="D12">
        <v>617.10424710424707</v>
      </c>
      <c r="L12" s="9">
        <v>42200</v>
      </c>
      <c r="M12">
        <v>315.13995943204867</v>
      </c>
      <c r="N12">
        <v>471.57809330628794</v>
      </c>
      <c r="O12">
        <v>149.09652509652508</v>
      </c>
    </row>
    <row r="13" spans="1:15" x14ac:dyDescent="0.25">
      <c r="A13" s="9">
        <v>42207</v>
      </c>
      <c r="B13" s="6">
        <v>986.65330661322662</v>
      </c>
      <c r="C13" s="4">
        <v>251.7898832684825</v>
      </c>
      <c r="D13">
        <v>904.04166666666663</v>
      </c>
      <c r="L13" s="9">
        <v>42207</v>
      </c>
      <c r="M13">
        <v>400.92985971943887</v>
      </c>
      <c r="N13">
        <v>73.727626459143963</v>
      </c>
      <c r="O13">
        <v>210.22500000000002</v>
      </c>
    </row>
    <row r="14" spans="1:15" x14ac:dyDescent="0.25">
      <c r="A14" s="9">
        <v>42214</v>
      </c>
      <c r="B14" s="6">
        <v>790.66132264529062</v>
      </c>
      <c r="C14" s="4">
        <v>512.17038539553755</v>
      </c>
      <c r="D14">
        <v>603.6</v>
      </c>
      <c r="L14" s="9">
        <v>42214</v>
      </c>
      <c r="M14">
        <v>277.89979959919833</v>
      </c>
      <c r="N14">
        <v>149.74442190669373</v>
      </c>
      <c r="O14">
        <v>180.91200000000001</v>
      </c>
    </row>
    <row r="15" spans="1:15" x14ac:dyDescent="0.25">
      <c r="A15" s="9">
        <v>42221</v>
      </c>
      <c r="B15" s="6">
        <v>803.19230769230762</v>
      </c>
      <c r="C15" s="4">
        <v>1242.4324324324325</v>
      </c>
      <c r="D15">
        <v>629.25714285714287</v>
      </c>
      <c r="L15" s="9">
        <v>42221</v>
      </c>
      <c r="M15">
        <v>279.13846153846157</v>
      </c>
      <c r="N15">
        <v>368.5250965250965</v>
      </c>
      <c r="O15">
        <v>218.53714285714284</v>
      </c>
    </row>
    <row r="16" spans="1:15" x14ac:dyDescent="0.25">
      <c r="A16" s="9">
        <v>42228</v>
      </c>
      <c r="B16" s="6">
        <v>945.13725490196089</v>
      </c>
      <c r="C16" s="4">
        <v>951.766990291262</v>
      </c>
      <c r="D16">
        <v>630.05825242718447</v>
      </c>
      <c r="L16" s="9">
        <v>42228</v>
      </c>
      <c r="M16">
        <v>293.52941176470591</v>
      </c>
      <c r="N16">
        <v>295.15339805825244</v>
      </c>
      <c r="O16">
        <v>154.04271844660195</v>
      </c>
    </row>
    <row r="17" spans="1:15" x14ac:dyDescent="0.25">
      <c r="A17" s="9">
        <v>42235</v>
      </c>
      <c r="B17" s="6">
        <v>588.23529411764707</v>
      </c>
      <c r="C17" s="4">
        <v>654.2743538767395</v>
      </c>
      <c r="D17">
        <v>582.37623762376234</v>
      </c>
      <c r="L17" s="9">
        <v>42235</v>
      </c>
      <c r="M17">
        <v>167.92697768762679</v>
      </c>
      <c r="N17">
        <v>293.08151093439369</v>
      </c>
      <c r="O17">
        <v>121.87722772277225</v>
      </c>
    </row>
    <row r="18" spans="1:15" x14ac:dyDescent="0.25">
      <c r="A18" s="9">
        <v>42242</v>
      </c>
      <c r="B18" s="6">
        <v>474.96031746031741</v>
      </c>
      <c r="C18" s="4">
        <v>716.98841698841704</v>
      </c>
      <c r="D18">
        <v>800.76923076923072</v>
      </c>
      <c r="L18" s="9">
        <v>42242</v>
      </c>
      <c r="M18">
        <v>198.14285714285711</v>
      </c>
      <c r="N18">
        <v>196.79536679536679</v>
      </c>
      <c r="O18">
        <v>169.38461538461542</v>
      </c>
    </row>
  </sheetData>
  <pageMargins left="0.75" right="0.75" top="1" bottom="1" header="0.5" footer="0.5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4"/>
  <dimension ref="A1:B72"/>
  <sheetViews>
    <sheetView zoomScale="75" zoomScaleNormal="75" workbookViewId="0">
      <selection activeCell="Y23" sqref="Y23"/>
    </sheetView>
  </sheetViews>
  <sheetFormatPr defaultRowHeight="15" x14ac:dyDescent="0.25"/>
  <cols>
    <col min="1" max="1" width="8.85546875" customWidth="1"/>
    <col min="2" max="2" width="12.140625" bestFit="1" customWidth="1"/>
  </cols>
  <sheetData>
    <row r="1" spans="1:2" x14ac:dyDescent="0.25">
      <c r="B1" s="96"/>
    </row>
    <row r="2" spans="1:2" x14ac:dyDescent="0.25">
      <c r="B2" s="118"/>
    </row>
    <row r="3" spans="1:2" x14ac:dyDescent="0.25">
      <c r="B3" s="118"/>
    </row>
    <row r="4" spans="1:2" x14ac:dyDescent="0.25">
      <c r="B4" s="118"/>
    </row>
    <row r="5" spans="1:2" x14ac:dyDescent="0.25">
      <c r="A5" s="118"/>
      <c r="B5" s="118"/>
    </row>
    <row r="6" spans="1:2" x14ac:dyDescent="0.25">
      <c r="B6" s="118"/>
    </row>
    <row r="7" spans="1:2" x14ac:dyDescent="0.25">
      <c r="B7" s="118"/>
    </row>
    <row r="8" spans="1:2" x14ac:dyDescent="0.25">
      <c r="B8" s="118"/>
    </row>
    <row r="9" spans="1:2" x14ac:dyDescent="0.25">
      <c r="B9" s="118"/>
    </row>
    <row r="10" spans="1:2" x14ac:dyDescent="0.25">
      <c r="B10" s="118"/>
    </row>
    <row r="11" spans="1:2" x14ac:dyDescent="0.25">
      <c r="B11" s="118"/>
    </row>
    <row r="12" spans="1:2" x14ac:dyDescent="0.25">
      <c r="B12" s="118"/>
    </row>
    <row r="13" spans="1:2" x14ac:dyDescent="0.25">
      <c r="B13" s="118"/>
    </row>
    <row r="14" spans="1:2" x14ac:dyDescent="0.25">
      <c r="B14" s="118"/>
    </row>
    <row r="15" spans="1:2" x14ac:dyDescent="0.25">
      <c r="B15" s="118"/>
    </row>
    <row r="16" spans="1:2" x14ac:dyDescent="0.25">
      <c r="B16" s="118"/>
    </row>
    <row r="17" spans="2:2" x14ac:dyDescent="0.25">
      <c r="B17" s="118"/>
    </row>
    <row r="18" spans="2:2" x14ac:dyDescent="0.25">
      <c r="B18" s="118"/>
    </row>
    <row r="19" spans="2:2" x14ac:dyDescent="0.25">
      <c r="B19" s="118"/>
    </row>
    <row r="20" spans="2:2" x14ac:dyDescent="0.25">
      <c r="B20" s="118"/>
    </row>
    <row r="21" spans="2:2" x14ac:dyDescent="0.25">
      <c r="B21" s="118"/>
    </row>
    <row r="22" spans="2:2" x14ac:dyDescent="0.25">
      <c r="B22" s="118"/>
    </row>
    <row r="23" spans="2:2" x14ac:dyDescent="0.25">
      <c r="B23" s="118"/>
    </row>
    <row r="24" spans="2:2" x14ac:dyDescent="0.25">
      <c r="B24" s="118"/>
    </row>
    <row r="25" spans="2:2" x14ac:dyDescent="0.25">
      <c r="B25" s="118"/>
    </row>
    <row r="26" spans="2:2" x14ac:dyDescent="0.25">
      <c r="B26" s="118"/>
    </row>
    <row r="27" spans="2:2" x14ac:dyDescent="0.25">
      <c r="B27" s="118"/>
    </row>
    <row r="28" spans="2:2" x14ac:dyDescent="0.25">
      <c r="B28" s="118"/>
    </row>
    <row r="29" spans="2:2" x14ac:dyDescent="0.25">
      <c r="B29" s="118"/>
    </row>
    <row r="30" spans="2:2" x14ac:dyDescent="0.25">
      <c r="B30" s="118"/>
    </row>
    <row r="31" spans="2:2" x14ac:dyDescent="0.25">
      <c r="B31" s="118"/>
    </row>
    <row r="32" spans="2:2" x14ac:dyDescent="0.25">
      <c r="B32" s="118"/>
    </row>
    <row r="33" spans="2:2" x14ac:dyDescent="0.25">
      <c r="B33" s="118"/>
    </row>
    <row r="34" spans="2:2" x14ac:dyDescent="0.25">
      <c r="B34" s="118"/>
    </row>
    <row r="35" spans="2:2" x14ac:dyDescent="0.25">
      <c r="B35" s="118"/>
    </row>
    <row r="36" spans="2:2" x14ac:dyDescent="0.25">
      <c r="B36" s="118"/>
    </row>
    <row r="37" spans="2:2" x14ac:dyDescent="0.25">
      <c r="B37" s="118"/>
    </row>
    <row r="38" spans="2:2" x14ac:dyDescent="0.25">
      <c r="B38" s="118"/>
    </row>
    <row r="39" spans="2:2" x14ac:dyDescent="0.25">
      <c r="B39" s="118"/>
    </row>
    <row r="40" spans="2:2" x14ac:dyDescent="0.25">
      <c r="B40" s="118"/>
    </row>
    <row r="41" spans="2:2" x14ac:dyDescent="0.25">
      <c r="B41" s="118"/>
    </row>
    <row r="42" spans="2:2" x14ac:dyDescent="0.25">
      <c r="B42" s="118"/>
    </row>
    <row r="43" spans="2:2" x14ac:dyDescent="0.25">
      <c r="B43" s="118"/>
    </row>
    <row r="44" spans="2:2" x14ac:dyDescent="0.25">
      <c r="B44" s="118"/>
    </row>
    <row r="45" spans="2:2" x14ac:dyDescent="0.25">
      <c r="B45" s="118"/>
    </row>
    <row r="46" spans="2:2" x14ac:dyDescent="0.25">
      <c r="B46" s="118"/>
    </row>
    <row r="47" spans="2:2" x14ac:dyDescent="0.25">
      <c r="B47" s="118"/>
    </row>
    <row r="48" spans="2:2" x14ac:dyDescent="0.25">
      <c r="B48" s="118"/>
    </row>
    <row r="49" spans="2:2" x14ac:dyDescent="0.25">
      <c r="B49" s="118"/>
    </row>
    <row r="50" spans="2:2" x14ac:dyDescent="0.25">
      <c r="B50" s="118"/>
    </row>
    <row r="51" spans="2:2" x14ac:dyDescent="0.25">
      <c r="B51" s="118"/>
    </row>
    <row r="52" spans="2:2" x14ac:dyDescent="0.25">
      <c r="B52" s="118"/>
    </row>
    <row r="53" spans="2:2" x14ac:dyDescent="0.25">
      <c r="B53" s="118"/>
    </row>
    <row r="54" spans="2:2" x14ac:dyDescent="0.25">
      <c r="B54" s="118"/>
    </row>
    <row r="55" spans="2:2" x14ac:dyDescent="0.25">
      <c r="B55" s="118"/>
    </row>
    <row r="56" spans="2:2" x14ac:dyDescent="0.25">
      <c r="B56" s="118"/>
    </row>
    <row r="57" spans="2:2" x14ac:dyDescent="0.25">
      <c r="B57" s="118"/>
    </row>
    <row r="58" spans="2:2" x14ac:dyDescent="0.25">
      <c r="B58" s="118"/>
    </row>
    <row r="59" spans="2:2" x14ac:dyDescent="0.25">
      <c r="B59" s="118"/>
    </row>
    <row r="60" spans="2:2" x14ac:dyDescent="0.25">
      <c r="B60" s="118"/>
    </row>
    <row r="61" spans="2:2" x14ac:dyDescent="0.25">
      <c r="B61" s="118"/>
    </row>
    <row r="62" spans="2:2" x14ac:dyDescent="0.25">
      <c r="B62" s="118"/>
    </row>
    <row r="63" spans="2:2" x14ac:dyDescent="0.25">
      <c r="B63" s="118"/>
    </row>
    <row r="64" spans="2:2" x14ac:dyDescent="0.25">
      <c r="B64" s="118"/>
    </row>
    <row r="65" spans="2:2" x14ac:dyDescent="0.25">
      <c r="B65" s="118"/>
    </row>
    <row r="66" spans="2:2" x14ac:dyDescent="0.25">
      <c r="B66" s="118"/>
    </row>
    <row r="67" spans="2:2" x14ac:dyDescent="0.25">
      <c r="B67" s="118"/>
    </row>
    <row r="68" spans="2:2" x14ac:dyDescent="0.25">
      <c r="B68" s="118"/>
    </row>
    <row r="69" spans="2:2" x14ac:dyDescent="0.25">
      <c r="B69" s="118"/>
    </row>
    <row r="70" spans="2:2" x14ac:dyDescent="0.25">
      <c r="B70" s="118"/>
    </row>
    <row r="71" spans="2:2" x14ac:dyDescent="0.25">
      <c r="B71" s="118"/>
    </row>
    <row r="72" spans="2:2" x14ac:dyDescent="0.25">
      <c r="B72" s="119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5"/>
  <dimension ref="A1:I56"/>
  <sheetViews>
    <sheetView workbookViewId="0">
      <selection activeCell="E4" sqref="E4"/>
    </sheetView>
  </sheetViews>
  <sheetFormatPr defaultColWidth="9.140625" defaultRowHeight="12.75" x14ac:dyDescent="0.2"/>
  <cols>
    <col min="1" max="1" width="21.5703125" style="83" bestFit="1" customWidth="1"/>
    <col min="2" max="2" width="13.85546875" style="83" customWidth="1"/>
    <col min="3" max="3" width="5" style="83" bestFit="1" customWidth="1"/>
    <col min="4" max="4" width="4" style="83" bestFit="1" customWidth="1"/>
    <col min="5" max="5" width="18.5703125" style="83" bestFit="1" customWidth="1"/>
    <col min="6" max="6" width="13.85546875" style="83" bestFit="1" customWidth="1"/>
    <col min="7" max="7" width="7.7109375" style="83" bestFit="1" customWidth="1"/>
    <col min="8" max="9" width="4" style="83" bestFit="1" customWidth="1"/>
    <col min="10" max="16384" width="9.140625" style="83"/>
  </cols>
  <sheetData>
    <row r="1" spans="1:9" x14ac:dyDescent="0.2">
      <c r="A1" s="203" t="s">
        <v>111</v>
      </c>
      <c r="B1" s="203"/>
      <c r="C1" s="203"/>
      <c r="D1" s="122"/>
      <c r="E1" s="207" t="s">
        <v>117</v>
      </c>
      <c r="F1" s="207"/>
      <c r="G1" s="207"/>
      <c r="H1" s="207"/>
      <c r="I1" s="207"/>
    </row>
    <row r="2" spans="1:9" x14ac:dyDescent="0.2">
      <c r="A2" s="124" t="s">
        <v>113</v>
      </c>
      <c r="B2" s="124" t="s">
        <v>114</v>
      </c>
      <c r="C2" s="204" t="s">
        <v>112</v>
      </c>
      <c r="D2" s="205"/>
      <c r="E2" s="127" t="s">
        <v>113</v>
      </c>
      <c r="F2" s="127" t="s">
        <v>114</v>
      </c>
      <c r="G2" s="206" t="s">
        <v>112</v>
      </c>
      <c r="H2" s="206"/>
      <c r="I2" s="206"/>
    </row>
    <row r="3" spans="1:9" x14ac:dyDescent="0.2">
      <c r="A3" s="125" t="s">
        <v>125</v>
      </c>
      <c r="B3" s="125">
        <v>230</v>
      </c>
      <c r="C3" s="126" t="s">
        <v>101</v>
      </c>
      <c r="D3" s="125">
        <v>228</v>
      </c>
      <c r="E3" s="128" t="s">
        <v>128</v>
      </c>
      <c r="F3" s="128" t="s">
        <v>118</v>
      </c>
      <c r="G3" s="128">
        <v>148</v>
      </c>
      <c r="H3" s="128">
        <v>194</v>
      </c>
      <c r="I3" s="128">
        <v>246</v>
      </c>
    </row>
    <row r="4" spans="1:9" x14ac:dyDescent="0.2">
      <c r="A4" s="125"/>
      <c r="B4" s="125" t="s">
        <v>116</v>
      </c>
      <c r="C4" s="126" t="s">
        <v>102</v>
      </c>
      <c r="D4" s="125">
        <v>229</v>
      </c>
      <c r="E4" s="128">
        <v>246</v>
      </c>
      <c r="F4" s="128" t="s">
        <v>119</v>
      </c>
      <c r="G4" s="128">
        <v>149</v>
      </c>
      <c r="H4" s="128">
        <v>195</v>
      </c>
      <c r="I4" s="128">
        <v>247</v>
      </c>
    </row>
    <row r="5" spans="1:9" x14ac:dyDescent="0.2">
      <c r="A5" s="125"/>
      <c r="B5" s="125" t="s">
        <v>115</v>
      </c>
      <c r="C5" s="125">
        <v>165</v>
      </c>
      <c r="D5" s="125">
        <v>230</v>
      </c>
      <c r="E5" s="128"/>
      <c r="F5" s="128">
        <v>59</v>
      </c>
      <c r="G5" s="128">
        <v>150</v>
      </c>
      <c r="H5" s="128">
        <v>196</v>
      </c>
      <c r="I5" s="128">
        <v>248</v>
      </c>
    </row>
    <row r="6" spans="1:9" x14ac:dyDescent="0.2">
      <c r="A6" s="125"/>
      <c r="B6" s="125" t="s">
        <v>122</v>
      </c>
      <c r="C6" s="125">
        <v>171</v>
      </c>
      <c r="D6" s="125">
        <v>231</v>
      </c>
      <c r="E6" s="128"/>
      <c r="F6" s="129" t="s">
        <v>72</v>
      </c>
      <c r="G6" s="128">
        <v>151</v>
      </c>
      <c r="H6" s="128">
        <v>197</v>
      </c>
      <c r="I6" s="128">
        <v>249</v>
      </c>
    </row>
    <row r="7" spans="1:9" x14ac:dyDescent="0.2">
      <c r="A7" s="125"/>
      <c r="B7" s="125"/>
      <c r="C7" s="125">
        <v>172</v>
      </c>
      <c r="D7" s="125">
        <v>232</v>
      </c>
      <c r="E7" s="128"/>
      <c r="F7" s="128" t="s">
        <v>120</v>
      </c>
      <c r="G7" s="128">
        <v>152</v>
      </c>
      <c r="H7" s="128">
        <v>198</v>
      </c>
      <c r="I7" s="128">
        <v>250</v>
      </c>
    </row>
    <row r="8" spans="1:9" x14ac:dyDescent="0.2">
      <c r="A8" s="125"/>
      <c r="B8" s="125"/>
      <c r="C8" s="125">
        <v>173</v>
      </c>
      <c r="D8" s="125">
        <v>233</v>
      </c>
      <c r="E8" s="128"/>
      <c r="F8" s="128" t="s">
        <v>121</v>
      </c>
      <c r="G8" s="128">
        <v>153</v>
      </c>
      <c r="H8" s="128">
        <v>199</v>
      </c>
      <c r="I8" s="128">
        <v>251</v>
      </c>
    </row>
    <row r="9" spans="1:9" x14ac:dyDescent="0.2">
      <c r="A9" s="125"/>
      <c r="B9" s="125"/>
      <c r="C9" s="125">
        <v>174</v>
      </c>
      <c r="D9" s="125">
        <v>234</v>
      </c>
      <c r="E9" s="128"/>
      <c r="F9" s="128" t="s">
        <v>123</v>
      </c>
      <c r="G9" s="128">
        <v>154</v>
      </c>
      <c r="H9" s="128">
        <v>200</v>
      </c>
      <c r="I9" s="128">
        <v>252</v>
      </c>
    </row>
    <row r="10" spans="1:9" x14ac:dyDescent="0.2">
      <c r="A10" s="125"/>
      <c r="B10" s="125"/>
      <c r="C10" s="125">
        <v>175</v>
      </c>
      <c r="D10" s="125">
        <v>235</v>
      </c>
      <c r="E10" s="128"/>
      <c r="F10" s="128" t="s">
        <v>124</v>
      </c>
      <c r="G10" s="128">
        <v>155</v>
      </c>
      <c r="H10" s="128">
        <v>201</v>
      </c>
      <c r="I10" s="128">
        <v>253</v>
      </c>
    </row>
    <row r="11" spans="1:9" x14ac:dyDescent="0.2">
      <c r="A11" s="125"/>
      <c r="B11" s="125"/>
      <c r="C11" s="125">
        <v>176</v>
      </c>
      <c r="D11" s="125">
        <v>236</v>
      </c>
      <c r="E11" s="128"/>
      <c r="F11" s="128"/>
      <c r="G11" s="128">
        <v>156</v>
      </c>
      <c r="H11" s="128">
        <v>202</v>
      </c>
      <c r="I11" s="128">
        <v>254</v>
      </c>
    </row>
    <row r="12" spans="1:9" x14ac:dyDescent="0.2">
      <c r="A12" s="125"/>
      <c r="B12" s="125"/>
      <c r="C12" s="125">
        <v>177</v>
      </c>
      <c r="D12" s="125">
        <v>237</v>
      </c>
      <c r="E12" s="128"/>
      <c r="F12" s="128"/>
      <c r="G12" s="128">
        <v>157</v>
      </c>
      <c r="H12" s="128">
        <v>209</v>
      </c>
      <c r="I12" s="128">
        <v>255</v>
      </c>
    </row>
    <row r="13" spans="1:9" x14ac:dyDescent="0.2">
      <c r="A13" s="125"/>
      <c r="B13" s="125"/>
      <c r="C13" s="125">
        <v>178</v>
      </c>
      <c r="D13" s="125">
        <v>238</v>
      </c>
      <c r="E13" s="128"/>
      <c r="F13" s="128"/>
      <c r="G13" s="128">
        <v>158</v>
      </c>
      <c r="H13" s="128">
        <v>210</v>
      </c>
      <c r="I13" s="128">
        <v>256</v>
      </c>
    </row>
    <row r="14" spans="1:9" x14ac:dyDescent="0.2">
      <c r="A14" s="125"/>
      <c r="B14" s="125"/>
      <c r="C14" s="125">
        <v>179</v>
      </c>
      <c r="D14" s="125">
        <v>239</v>
      </c>
      <c r="E14" s="128"/>
      <c r="F14" s="128"/>
      <c r="G14" s="128">
        <v>159</v>
      </c>
      <c r="H14" s="128">
        <v>211</v>
      </c>
      <c r="I14" s="128">
        <v>257</v>
      </c>
    </row>
    <row r="15" spans="1:9" x14ac:dyDescent="0.2">
      <c r="A15" s="125"/>
      <c r="B15" s="125"/>
      <c r="C15" s="125">
        <v>184</v>
      </c>
      <c r="D15" s="125">
        <v>240</v>
      </c>
      <c r="E15" s="128"/>
      <c r="F15" s="128"/>
      <c r="G15" s="128">
        <v>160</v>
      </c>
      <c r="H15" s="128">
        <v>212</v>
      </c>
      <c r="I15" s="128">
        <v>258</v>
      </c>
    </row>
    <row r="16" spans="1:9" x14ac:dyDescent="0.2">
      <c r="A16" s="125"/>
      <c r="B16" s="125"/>
      <c r="C16" s="125">
        <v>185</v>
      </c>
      <c r="D16" s="125">
        <v>241</v>
      </c>
      <c r="E16" s="128"/>
      <c r="F16" s="128"/>
      <c r="G16" s="128">
        <v>161</v>
      </c>
      <c r="H16" s="128">
        <v>213</v>
      </c>
      <c r="I16" s="128">
        <v>259</v>
      </c>
    </row>
    <row r="17" spans="1:9" x14ac:dyDescent="0.2">
      <c r="A17" s="125"/>
      <c r="B17" s="125"/>
      <c r="C17" s="125">
        <v>197</v>
      </c>
      <c r="D17" s="125">
        <v>242</v>
      </c>
      <c r="E17" s="128"/>
      <c r="F17" s="128"/>
      <c r="G17" s="128">
        <v>163</v>
      </c>
      <c r="H17" s="128">
        <v>214</v>
      </c>
      <c r="I17" s="128"/>
    </row>
    <row r="18" spans="1:9" x14ac:dyDescent="0.2">
      <c r="A18" s="125"/>
      <c r="B18" s="125"/>
      <c r="C18" s="125">
        <v>198</v>
      </c>
      <c r="D18" s="125">
        <v>243</v>
      </c>
      <c r="E18" s="128"/>
      <c r="F18" s="128"/>
      <c r="G18" s="128">
        <v>164</v>
      </c>
      <c r="H18" s="128">
        <v>215</v>
      </c>
      <c r="I18" s="128"/>
    </row>
    <row r="19" spans="1:9" x14ac:dyDescent="0.2">
      <c r="A19" s="125"/>
      <c r="B19" s="125"/>
      <c r="C19" s="125">
        <v>199</v>
      </c>
      <c r="D19" s="125"/>
      <c r="E19" s="128"/>
      <c r="F19" s="128"/>
      <c r="G19" s="128">
        <v>165</v>
      </c>
      <c r="H19" s="128">
        <v>216</v>
      </c>
      <c r="I19" s="128"/>
    </row>
    <row r="20" spans="1:9" x14ac:dyDescent="0.2">
      <c r="A20" s="125"/>
      <c r="B20" s="125"/>
      <c r="C20" s="125">
        <v>200</v>
      </c>
      <c r="D20" s="125"/>
      <c r="E20" s="128"/>
      <c r="F20" s="128"/>
      <c r="G20" s="128">
        <v>166</v>
      </c>
      <c r="H20" s="128">
        <v>217</v>
      </c>
      <c r="I20" s="128"/>
    </row>
    <row r="21" spans="1:9" x14ac:dyDescent="0.2">
      <c r="A21" s="125"/>
      <c r="B21" s="125"/>
      <c r="C21" s="125">
        <v>201</v>
      </c>
      <c r="D21" s="125"/>
      <c r="E21" s="128"/>
      <c r="F21" s="128"/>
      <c r="G21" s="128">
        <v>167</v>
      </c>
      <c r="H21" s="128">
        <v>218</v>
      </c>
      <c r="I21" s="128"/>
    </row>
    <row r="22" spans="1:9" x14ac:dyDescent="0.2">
      <c r="A22" s="125"/>
      <c r="B22" s="125"/>
      <c r="C22" s="125">
        <v>202</v>
      </c>
      <c r="D22" s="125"/>
      <c r="E22" s="128"/>
      <c r="F22" s="128"/>
      <c r="G22" s="128">
        <v>168</v>
      </c>
      <c r="H22" s="128">
        <v>219</v>
      </c>
      <c r="I22" s="128"/>
    </row>
    <row r="23" spans="1:9" x14ac:dyDescent="0.2">
      <c r="A23" s="125"/>
      <c r="B23" s="125"/>
      <c r="C23" s="125">
        <v>203</v>
      </c>
      <c r="D23" s="125"/>
      <c r="E23" s="128"/>
      <c r="F23" s="128"/>
      <c r="G23" s="128">
        <v>169</v>
      </c>
      <c r="H23" s="128">
        <v>221</v>
      </c>
      <c r="I23" s="128"/>
    </row>
    <row r="24" spans="1:9" x14ac:dyDescent="0.2">
      <c r="A24" s="125"/>
      <c r="B24" s="125"/>
      <c r="C24" s="125">
        <v>204</v>
      </c>
      <c r="D24" s="125"/>
      <c r="E24" s="128"/>
      <c r="F24" s="128"/>
      <c r="G24" s="128">
        <v>170</v>
      </c>
      <c r="H24" s="128">
        <v>222</v>
      </c>
      <c r="I24" s="128"/>
    </row>
    <row r="25" spans="1:9" x14ac:dyDescent="0.2">
      <c r="A25" s="125"/>
      <c r="B25" s="125"/>
      <c r="C25" s="125">
        <v>205</v>
      </c>
      <c r="D25" s="125"/>
      <c r="E25" s="128"/>
      <c r="F25" s="128"/>
      <c r="G25" s="128">
        <v>171</v>
      </c>
      <c r="H25" s="128">
        <v>223</v>
      </c>
      <c r="I25" s="128"/>
    </row>
    <row r="26" spans="1:9" x14ac:dyDescent="0.2">
      <c r="A26" s="125"/>
      <c r="B26" s="125"/>
      <c r="C26" s="125">
        <v>206</v>
      </c>
      <c r="D26" s="125"/>
      <c r="E26" s="128"/>
      <c r="F26" s="128"/>
      <c r="G26" s="128">
        <v>172</v>
      </c>
      <c r="H26" s="128">
        <v>224</v>
      </c>
      <c r="I26" s="128"/>
    </row>
    <row r="27" spans="1:9" x14ac:dyDescent="0.2">
      <c r="A27" s="125"/>
      <c r="B27" s="125"/>
      <c r="C27" s="125">
        <v>207</v>
      </c>
      <c r="D27" s="125"/>
      <c r="E27" s="128"/>
      <c r="F27" s="128"/>
      <c r="G27" s="128">
        <v>173</v>
      </c>
      <c r="H27" s="128">
        <v>225</v>
      </c>
      <c r="I27" s="128"/>
    </row>
    <row r="28" spans="1:9" x14ac:dyDescent="0.2">
      <c r="A28" s="125"/>
      <c r="B28" s="125"/>
      <c r="C28" s="125">
        <v>208</v>
      </c>
      <c r="D28" s="125"/>
      <c r="E28" s="128"/>
      <c r="F28" s="128"/>
      <c r="G28" s="128">
        <v>174</v>
      </c>
      <c r="H28" s="128">
        <v>226</v>
      </c>
      <c r="I28" s="128"/>
    </row>
    <row r="29" spans="1:9" x14ac:dyDescent="0.2">
      <c r="A29" s="125"/>
      <c r="B29" s="125"/>
      <c r="C29" s="125">
        <v>209</v>
      </c>
      <c r="D29" s="125"/>
      <c r="E29" s="128"/>
      <c r="F29" s="128"/>
      <c r="G29" s="128">
        <v>175</v>
      </c>
      <c r="H29" s="128">
        <v>227</v>
      </c>
      <c r="I29" s="128"/>
    </row>
    <row r="30" spans="1:9" x14ac:dyDescent="0.2">
      <c r="A30" s="125"/>
      <c r="B30" s="125"/>
      <c r="C30" s="125">
        <v>210</v>
      </c>
      <c r="D30" s="125"/>
      <c r="E30" s="128"/>
      <c r="F30" s="128"/>
      <c r="G30" s="128">
        <v>176</v>
      </c>
      <c r="H30" s="128">
        <v>228</v>
      </c>
      <c r="I30" s="128"/>
    </row>
    <row r="31" spans="1:9" x14ac:dyDescent="0.2">
      <c r="A31" s="125"/>
      <c r="B31" s="125"/>
      <c r="C31" s="125">
        <v>211</v>
      </c>
      <c r="D31" s="125"/>
      <c r="E31" s="128"/>
      <c r="F31" s="128"/>
      <c r="G31" s="128">
        <v>177</v>
      </c>
      <c r="H31" s="128">
        <v>229</v>
      </c>
      <c r="I31" s="128"/>
    </row>
    <row r="32" spans="1:9" x14ac:dyDescent="0.2">
      <c r="A32" s="125"/>
      <c r="B32" s="125"/>
      <c r="C32" s="125">
        <v>212</v>
      </c>
      <c r="D32" s="125"/>
      <c r="E32" s="128"/>
      <c r="F32" s="128"/>
      <c r="G32" s="128">
        <v>178</v>
      </c>
      <c r="H32" s="128">
        <v>230</v>
      </c>
      <c r="I32" s="128"/>
    </row>
    <row r="33" spans="1:9" x14ac:dyDescent="0.2">
      <c r="A33" s="125"/>
      <c r="B33" s="125"/>
      <c r="C33" s="125">
        <v>213</v>
      </c>
      <c r="D33" s="125"/>
      <c r="E33" s="128"/>
      <c r="F33" s="128"/>
      <c r="G33" s="128">
        <v>179</v>
      </c>
      <c r="H33" s="128">
        <v>231</v>
      </c>
      <c r="I33" s="128"/>
    </row>
    <row r="34" spans="1:9" x14ac:dyDescent="0.2">
      <c r="A34" s="125"/>
      <c r="B34" s="125"/>
      <c r="C34" s="125">
        <v>214</v>
      </c>
      <c r="D34" s="125"/>
      <c r="E34" s="128"/>
      <c r="F34" s="128"/>
      <c r="G34" s="128">
        <v>180</v>
      </c>
      <c r="H34" s="128">
        <v>232</v>
      </c>
      <c r="I34" s="128"/>
    </row>
    <row r="35" spans="1:9" x14ac:dyDescent="0.2">
      <c r="A35" s="125"/>
      <c r="B35" s="125"/>
      <c r="C35" s="125">
        <v>215</v>
      </c>
      <c r="D35" s="125"/>
      <c r="E35" s="128"/>
      <c r="F35" s="128"/>
      <c r="G35" s="128">
        <v>181</v>
      </c>
      <c r="H35" s="128">
        <v>233</v>
      </c>
      <c r="I35" s="128"/>
    </row>
    <row r="36" spans="1:9" x14ac:dyDescent="0.2">
      <c r="A36" s="125"/>
      <c r="B36" s="125"/>
      <c r="C36" s="125">
        <v>216</v>
      </c>
      <c r="D36" s="125"/>
      <c r="E36" s="128"/>
      <c r="F36" s="128"/>
      <c r="G36" s="128">
        <v>182</v>
      </c>
      <c r="H36" s="128">
        <v>234</v>
      </c>
      <c r="I36" s="128"/>
    </row>
    <row r="37" spans="1:9" x14ac:dyDescent="0.2">
      <c r="A37" s="125"/>
      <c r="B37" s="125"/>
      <c r="C37" s="125">
        <v>217</v>
      </c>
      <c r="D37" s="125"/>
      <c r="E37" s="128"/>
      <c r="F37" s="128"/>
      <c r="G37" s="128">
        <v>183</v>
      </c>
      <c r="H37" s="128">
        <v>235</v>
      </c>
      <c r="I37" s="128"/>
    </row>
    <row r="38" spans="1:9" x14ac:dyDescent="0.2">
      <c r="A38" s="125"/>
      <c r="B38" s="125"/>
      <c r="C38" s="125">
        <v>218</v>
      </c>
      <c r="D38" s="125"/>
      <c r="E38" s="128"/>
      <c r="F38" s="128"/>
      <c r="G38" s="128">
        <v>184</v>
      </c>
      <c r="H38" s="128">
        <v>236</v>
      </c>
      <c r="I38" s="128"/>
    </row>
    <row r="39" spans="1:9" x14ac:dyDescent="0.2">
      <c r="A39" s="125"/>
      <c r="B39" s="125"/>
      <c r="C39" s="125">
        <v>219</v>
      </c>
      <c r="D39" s="125"/>
      <c r="E39" s="128"/>
      <c r="F39" s="128"/>
      <c r="G39" s="128">
        <v>185</v>
      </c>
      <c r="H39" s="128">
        <v>237</v>
      </c>
      <c r="I39" s="128"/>
    </row>
    <row r="40" spans="1:9" x14ac:dyDescent="0.2">
      <c r="A40" s="125"/>
      <c r="B40" s="125"/>
      <c r="C40" s="125">
        <v>220</v>
      </c>
      <c r="D40" s="125"/>
      <c r="E40" s="128"/>
      <c r="F40" s="128"/>
      <c r="G40" s="128">
        <v>186</v>
      </c>
      <c r="H40" s="128">
        <v>238</v>
      </c>
      <c r="I40" s="128"/>
    </row>
    <row r="41" spans="1:9" x14ac:dyDescent="0.2">
      <c r="A41" s="125"/>
      <c r="B41" s="125"/>
      <c r="C41" s="125">
        <v>221</v>
      </c>
      <c r="D41" s="125"/>
      <c r="E41" s="128"/>
      <c r="F41" s="128"/>
      <c r="G41" s="128">
        <v>187</v>
      </c>
      <c r="H41" s="128">
        <v>239</v>
      </c>
      <c r="I41" s="128"/>
    </row>
    <row r="42" spans="1:9" x14ac:dyDescent="0.2">
      <c r="A42" s="125"/>
      <c r="B42" s="125"/>
      <c r="C42" s="125">
        <v>222</v>
      </c>
      <c r="D42" s="125"/>
      <c r="E42" s="128"/>
      <c r="F42" s="128"/>
      <c r="G42" s="128">
        <v>188</v>
      </c>
      <c r="H42" s="128">
        <v>240</v>
      </c>
      <c r="I42" s="128"/>
    </row>
    <row r="43" spans="1:9" x14ac:dyDescent="0.2">
      <c r="A43" s="125"/>
      <c r="B43" s="125"/>
      <c r="C43" s="125">
        <v>223</v>
      </c>
      <c r="D43" s="125"/>
      <c r="E43" s="128"/>
      <c r="F43" s="128"/>
      <c r="G43" s="128">
        <v>189</v>
      </c>
      <c r="H43" s="128">
        <v>241</v>
      </c>
      <c r="I43" s="128"/>
    </row>
    <row r="44" spans="1:9" x14ac:dyDescent="0.2">
      <c r="A44" s="125"/>
      <c r="B44" s="125"/>
      <c r="C44" s="125">
        <v>224</v>
      </c>
      <c r="D44" s="125"/>
      <c r="E44" s="128"/>
      <c r="F44" s="128"/>
      <c r="G44" s="128">
        <v>190</v>
      </c>
      <c r="H44" s="128">
        <v>242</v>
      </c>
      <c r="I44" s="128"/>
    </row>
    <row r="45" spans="1:9" x14ac:dyDescent="0.2">
      <c r="A45" s="125"/>
      <c r="B45" s="125"/>
      <c r="C45" s="125">
        <v>225</v>
      </c>
      <c r="D45" s="125"/>
      <c r="E45" s="128"/>
      <c r="F45" s="128"/>
      <c r="G45" s="128">
        <v>191</v>
      </c>
      <c r="H45" s="128">
        <v>243</v>
      </c>
      <c r="I45" s="128"/>
    </row>
    <row r="46" spans="1:9" x14ac:dyDescent="0.2">
      <c r="A46" s="125"/>
      <c r="B46" s="125"/>
      <c r="C46" s="125">
        <v>226</v>
      </c>
      <c r="D46" s="125"/>
      <c r="E46" s="128"/>
      <c r="F46" s="128"/>
      <c r="G46" s="128">
        <v>192</v>
      </c>
      <c r="H46" s="128">
        <v>244</v>
      </c>
      <c r="I46" s="128"/>
    </row>
    <row r="47" spans="1:9" x14ac:dyDescent="0.2">
      <c r="A47" s="125"/>
      <c r="B47" s="125"/>
      <c r="C47" s="125">
        <v>227</v>
      </c>
      <c r="D47" s="125"/>
      <c r="E47" s="128"/>
      <c r="F47" s="128"/>
      <c r="G47" s="128">
        <v>193</v>
      </c>
      <c r="H47" s="128">
        <v>245</v>
      </c>
      <c r="I47" s="128"/>
    </row>
    <row r="48" spans="1:9" x14ac:dyDescent="0.2">
      <c r="A48" s="123"/>
      <c r="B48" s="123"/>
      <c r="C48" s="123"/>
      <c r="D48" s="123"/>
      <c r="E48" s="123"/>
      <c r="F48" s="123"/>
      <c r="I48" s="123"/>
    </row>
    <row r="49" spans="1:9" x14ac:dyDescent="0.2">
      <c r="A49" s="123"/>
      <c r="B49" s="123"/>
      <c r="C49" s="123"/>
      <c r="D49" s="123"/>
      <c r="E49" s="123"/>
      <c r="F49" s="123"/>
      <c r="I49" s="123"/>
    </row>
    <row r="50" spans="1:9" x14ac:dyDescent="0.2">
      <c r="A50" s="123"/>
      <c r="B50" s="123"/>
      <c r="C50" s="123"/>
      <c r="D50" s="123"/>
      <c r="E50" s="123"/>
      <c r="F50" s="123"/>
      <c r="H50" s="123"/>
      <c r="I50" s="123"/>
    </row>
    <row r="51" spans="1:9" x14ac:dyDescent="0.2">
      <c r="A51" s="123"/>
      <c r="B51" s="123"/>
      <c r="C51" s="123"/>
      <c r="D51" s="123"/>
      <c r="E51" s="123"/>
      <c r="F51" s="123"/>
      <c r="H51" s="123"/>
      <c r="I51" s="123"/>
    </row>
    <row r="52" spans="1:9" x14ac:dyDescent="0.2">
      <c r="A52" s="123"/>
      <c r="B52" s="123"/>
      <c r="C52" s="123"/>
      <c r="D52" s="123"/>
      <c r="E52" s="123"/>
      <c r="F52" s="123"/>
      <c r="H52" s="123"/>
      <c r="I52" s="123"/>
    </row>
    <row r="53" spans="1:9" x14ac:dyDescent="0.2">
      <c r="A53" s="123"/>
      <c r="B53" s="123"/>
      <c r="C53" s="123"/>
      <c r="D53" s="123"/>
      <c r="E53" s="123"/>
      <c r="F53" s="123"/>
      <c r="H53" s="123"/>
      <c r="I53" s="123"/>
    </row>
    <row r="54" spans="1:9" x14ac:dyDescent="0.2">
      <c r="A54" s="123"/>
      <c r="B54" s="123"/>
      <c r="C54" s="123"/>
      <c r="D54" s="123"/>
      <c r="E54" s="123"/>
      <c r="F54" s="123"/>
      <c r="H54" s="123"/>
      <c r="I54" s="123"/>
    </row>
    <row r="55" spans="1:9" x14ac:dyDescent="0.2">
      <c r="A55" s="123"/>
      <c r="B55" s="123"/>
      <c r="C55" s="123"/>
      <c r="D55" s="123"/>
      <c r="E55" s="123"/>
      <c r="F55" s="123"/>
      <c r="H55" s="123"/>
      <c r="I55" s="123"/>
    </row>
    <row r="56" spans="1:9" x14ac:dyDescent="0.2">
      <c r="A56" s="123"/>
      <c r="B56" s="123"/>
      <c r="C56" s="123"/>
      <c r="D56" s="123"/>
      <c r="E56" s="123"/>
      <c r="F56" s="123"/>
      <c r="H56" s="123"/>
      <c r="I56" s="123"/>
    </row>
  </sheetData>
  <mergeCells count="4">
    <mergeCell ref="A1:C1"/>
    <mergeCell ref="C2:D2"/>
    <mergeCell ref="G2:I2"/>
    <mergeCell ref="E1:I1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H281"/>
  <sheetViews>
    <sheetView workbookViewId="0">
      <selection activeCell="A103" sqref="A103"/>
    </sheetView>
  </sheetViews>
  <sheetFormatPr defaultRowHeight="15" x14ac:dyDescent="0.25"/>
  <cols>
    <col min="1" max="1" width="8.5703125" style="99" customWidth="1"/>
    <col min="2" max="2" width="22.42578125" style="2" bestFit="1" customWidth="1"/>
    <col min="3" max="3" width="7" style="2" bestFit="1" customWidth="1"/>
    <col min="4" max="4" width="4.140625" style="2" bestFit="1" customWidth="1"/>
    <col min="5" max="5" width="8" style="2" bestFit="1" customWidth="1"/>
    <col min="6" max="6" width="10.7109375" style="2" bestFit="1" customWidth="1"/>
    <col min="7" max="7" width="9.140625" style="107" bestFit="1" customWidth="1"/>
    <col min="8" max="8" width="21.42578125" style="2" customWidth="1"/>
    <col min="9" max="9" width="10.7109375" bestFit="1" customWidth="1"/>
  </cols>
  <sheetData>
    <row r="1" spans="1:8" s="83" customFormat="1" ht="12.75" x14ac:dyDescent="0.2">
      <c r="A1" s="120" t="s">
        <v>97</v>
      </c>
      <c r="B1" s="121" t="s">
        <v>23</v>
      </c>
      <c r="C1" s="121" t="s">
        <v>22</v>
      </c>
      <c r="D1" s="121" t="s">
        <v>98</v>
      </c>
      <c r="E1" s="121" t="s">
        <v>21</v>
      </c>
      <c r="F1" s="121" t="s">
        <v>4</v>
      </c>
      <c r="G1" s="133" t="s">
        <v>5</v>
      </c>
      <c r="H1" s="121" t="s">
        <v>26</v>
      </c>
    </row>
    <row r="2" spans="1:8" x14ac:dyDescent="0.25">
      <c r="A2" s="99">
        <v>32</v>
      </c>
      <c r="B2" s="2" t="s">
        <v>99</v>
      </c>
      <c r="C2" s="2" t="s">
        <v>74</v>
      </c>
      <c r="D2" s="2" t="s">
        <v>100</v>
      </c>
      <c r="E2" s="2">
        <v>351</v>
      </c>
      <c r="F2" s="8">
        <v>42603</v>
      </c>
      <c r="G2" s="107">
        <v>5.1799999999999999E-2</v>
      </c>
    </row>
    <row r="3" spans="1:8" x14ac:dyDescent="0.25">
      <c r="A3" s="99">
        <v>33</v>
      </c>
      <c r="B3" s="2" t="s">
        <v>99</v>
      </c>
      <c r="C3" s="2" t="s">
        <v>74</v>
      </c>
      <c r="D3" s="2" t="s">
        <v>100</v>
      </c>
      <c r="E3" s="2">
        <v>352</v>
      </c>
      <c r="F3" s="8">
        <v>42603</v>
      </c>
      <c r="G3" s="107">
        <v>5.1900000000000002E-2</v>
      </c>
    </row>
    <row r="4" spans="1:8" x14ac:dyDescent="0.25">
      <c r="A4" s="99">
        <v>34</v>
      </c>
      <c r="B4" s="2" t="s">
        <v>99</v>
      </c>
      <c r="C4" s="2" t="s">
        <v>74</v>
      </c>
      <c r="D4" s="2" t="s">
        <v>100</v>
      </c>
      <c r="E4" s="2">
        <v>353</v>
      </c>
      <c r="F4" s="8">
        <v>42604</v>
      </c>
      <c r="G4" s="107">
        <v>4.8599999999999997E-2</v>
      </c>
    </row>
    <row r="5" spans="1:8" x14ac:dyDescent="0.25">
      <c r="A5" s="99">
        <v>35</v>
      </c>
      <c r="B5" s="2" t="s">
        <v>99</v>
      </c>
      <c r="C5" s="2" t="s">
        <v>74</v>
      </c>
      <c r="D5" s="2" t="s">
        <v>100</v>
      </c>
      <c r="E5" s="2">
        <v>354</v>
      </c>
      <c r="F5" s="8">
        <v>42605</v>
      </c>
      <c r="G5" s="107">
        <v>4.9599999999999998E-2</v>
      </c>
    </row>
    <row r="6" spans="1:8" x14ac:dyDescent="0.25">
      <c r="A6" s="99">
        <v>36</v>
      </c>
      <c r="B6" s="2" t="s">
        <v>99</v>
      </c>
      <c r="C6" s="2" t="s">
        <v>74</v>
      </c>
      <c r="D6" s="2" t="s">
        <v>100</v>
      </c>
      <c r="E6" s="2">
        <v>355</v>
      </c>
      <c r="F6" s="8">
        <v>42606</v>
      </c>
      <c r="G6" s="107">
        <v>5.1999999999999998E-2</v>
      </c>
    </row>
    <row r="7" spans="1:8" x14ac:dyDescent="0.25">
      <c r="A7" s="99">
        <v>37</v>
      </c>
      <c r="B7" s="2" t="s">
        <v>99</v>
      </c>
      <c r="C7" s="2" t="s">
        <v>74</v>
      </c>
      <c r="D7" s="2" t="s">
        <v>100</v>
      </c>
      <c r="E7" s="2">
        <v>356</v>
      </c>
      <c r="F7" s="8">
        <v>42607</v>
      </c>
      <c r="G7" s="107">
        <v>4.8099999999999997E-2</v>
      </c>
    </row>
    <row r="8" spans="1:8" x14ac:dyDescent="0.25">
      <c r="A8" s="99">
        <v>38</v>
      </c>
      <c r="B8" s="2" t="s">
        <v>99</v>
      </c>
      <c r="C8" s="2" t="s">
        <v>74</v>
      </c>
      <c r="D8" s="2" t="s">
        <v>100</v>
      </c>
      <c r="E8" s="2">
        <v>357</v>
      </c>
      <c r="F8" s="8">
        <v>42608</v>
      </c>
      <c r="G8" s="107">
        <v>4.9500000000000002E-2</v>
      </c>
    </row>
    <row r="9" spans="1:8" x14ac:dyDescent="0.25">
      <c r="A9" s="99">
        <v>39</v>
      </c>
      <c r="B9" s="2" t="s">
        <v>99</v>
      </c>
      <c r="C9" s="2" t="s">
        <v>74</v>
      </c>
      <c r="D9" s="2" t="s">
        <v>100</v>
      </c>
      <c r="E9" s="2">
        <v>358</v>
      </c>
      <c r="F9" s="8">
        <v>42609</v>
      </c>
      <c r="G9" s="107">
        <v>5.1200000000000002E-2</v>
      </c>
    </row>
    <row r="10" spans="1:8" x14ac:dyDescent="0.25">
      <c r="A10" s="99">
        <v>40</v>
      </c>
      <c r="B10" s="2" t="s">
        <v>99</v>
      </c>
      <c r="C10" s="2" t="s">
        <v>74</v>
      </c>
      <c r="D10" s="2" t="s">
        <v>100</v>
      </c>
      <c r="E10" s="2">
        <v>359</v>
      </c>
      <c r="F10" s="8">
        <v>42610</v>
      </c>
      <c r="G10" s="107">
        <v>4.9000000000000002E-2</v>
      </c>
    </row>
    <row r="11" spans="1:8" x14ac:dyDescent="0.25">
      <c r="A11" s="99">
        <v>41</v>
      </c>
      <c r="B11" s="2" t="s">
        <v>99</v>
      </c>
      <c r="C11" s="2" t="s">
        <v>74</v>
      </c>
      <c r="D11" s="2" t="s">
        <v>100</v>
      </c>
      <c r="E11" s="2">
        <v>360</v>
      </c>
      <c r="F11" s="8">
        <v>42611</v>
      </c>
      <c r="G11" s="107">
        <v>5.1799999999999999E-2</v>
      </c>
    </row>
    <row r="12" spans="1:8" x14ac:dyDescent="0.25">
      <c r="A12" s="99">
        <v>42</v>
      </c>
      <c r="B12" s="2" t="s">
        <v>99</v>
      </c>
      <c r="C12" s="2" t="s">
        <v>74</v>
      </c>
      <c r="D12" s="2" t="s">
        <v>100</v>
      </c>
      <c r="E12" s="2">
        <v>361</v>
      </c>
      <c r="F12" s="8">
        <v>42612</v>
      </c>
      <c r="G12" s="107">
        <v>5.1700000000000003E-2</v>
      </c>
    </row>
    <row r="13" spans="1:8" x14ac:dyDescent="0.25">
      <c r="A13" s="99">
        <v>43</v>
      </c>
      <c r="B13" s="2" t="s">
        <v>99</v>
      </c>
      <c r="C13" s="2" t="s">
        <v>74</v>
      </c>
      <c r="D13" s="2" t="s">
        <v>100</v>
      </c>
      <c r="E13" s="2">
        <v>362</v>
      </c>
      <c r="F13" s="8">
        <v>42613</v>
      </c>
      <c r="G13" s="107">
        <v>5.1999999999999998E-2</v>
      </c>
    </row>
    <row r="14" spans="1:8" x14ac:dyDescent="0.25">
      <c r="A14" s="99">
        <v>44</v>
      </c>
      <c r="B14" s="2" t="s">
        <v>99</v>
      </c>
      <c r="C14" s="2" t="s">
        <v>74</v>
      </c>
      <c r="D14" s="2" t="s">
        <v>100</v>
      </c>
      <c r="E14" s="2">
        <v>363</v>
      </c>
      <c r="F14" s="8">
        <v>42614</v>
      </c>
      <c r="G14" s="107">
        <v>5.1400000000000001E-2</v>
      </c>
    </row>
    <row r="15" spans="1:8" x14ac:dyDescent="0.25">
      <c r="A15" s="99">
        <v>45</v>
      </c>
      <c r="B15" s="2" t="s">
        <v>99</v>
      </c>
      <c r="C15" s="2" t="s">
        <v>74</v>
      </c>
      <c r="D15" s="2" t="s">
        <v>100</v>
      </c>
      <c r="E15" s="2">
        <v>364</v>
      </c>
      <c r="F15" s="8">
        <v>42615</v>
      </c>
      <c r="G15" s="107">
        <v>4.8500000000000001E-2</v>
      </c>
    </row>
    <row r="16" spans="1:8" x14ac:dyDescent="0.25">
      <c r="A16" s="99">
        <v>46</v>
      </c>
      <c r="B16" s="2" t="s">
        <v>99</v>
      </c>
      <c r="C16" s="2" t="s">
        <v>74</v>
      </c>
      <c r="D16" s="2" t="s">
        <v>100</v>
      </c>
      <c r="E16" s="2">
        <v>365</v>
      </c>
      <c r="F16" s="8">
        <v>42616</v>
      </c>
      <c r="G16" s="107">
        <v>4.82E-2</v>
      </c>
    </row>
    <row r="17" spans="1:7" x14ac:dyDescent="0.25">
      <c r="A17" s="99">
        <v>47</v>
      </c>
      <c r="B17" s="2" t="s">
        <v>99</v>
      </c>
      <c r="C17" s="2" t="s">
        <v>74</v>
      </c>
      <c r="D17" s="2" t="s">
        <v>100</v>
      </c>
      <c r="E17" s="2">
        <v>366</v>
      </c>
      <c r="F17" s="8">
        <v>42617</v>
      </c>
      <c r="G17" s="107">
        <v>5.0099999999999999E-2</v>
      </c>
    </row>
    <row r="18" spans="1:7" x14ac:dyDescent="0.25">
      <c r="A18" s="99">
        <v>48</v>
      </c>
      <c r="B18" s="2" t="s">
        <v>99</v>
      </c>
      <c r="C18" s="2" t="s">
        <v>74</v>
      </c>
      <c r="D18" s="2" t="s">
        <v>100</v>
      </c>
      <c r="E18" s="2">
        <v>367</v>
      </c>
      <c r="F18" s="8">
        <v>42618</v>
      </c>
      <c r="G18" s="107">
        <v>4.8000000000000001E-2</v>
      </c>
    </row>
    <row r="19" spans="1:7" x14ac:dyDescent="0.25">
      <c r="A19" s="99">
        <v>49</v>
      </c>
      <c r="B19" s="2" t="s">
        <v>99</v>
      </c>
      <c r="C19" s="2" t="s">
        <v>74</v>
      </c>
      <c r="D19" s="2" t="s">
        <v>100</v>
      </c>
      <c r="E19" s="2">
        <v>368</v>
      </c>
      <c r="F19" s="8">
        <v>42619</v>
      </c>
      <c r="G19" s="107">
        <v>4.8800000000000003E-2</v>
      </c>
    </row>
    <row r="20" spans="1:7" x14ac:dyDescent="0.25">
      <c r="A20" s="99">
        <v>50</v>
      </c>
      <c r="B20" s="2" t="s">
        <v>99</v>
      </c>
      <c r="C20" s="2" t="s">
        <v>74</v>
      </c>
      <c r="D20" s="2" t="s">
        <v>100</v>
      </c>
      <c r="E20" s="2">
        <v>369</v>
      </c>
      <c r="F20" s="8">
        <v>42620</v>
      </c>
      <c r="G20" s="107">
        <v>5.1700000000000003E-2</v>
      </c>
    </row>
    <row r="21" spans="1:7" x14ac:dyDescent="0.25">
      <c r="A21" s="99">
        <v>51</v>
      </c>
      <c r="B21" s="2" t="s">
        <v>99</v>
      </c>
      <c r="C21" s="2" t="s">
        <v>74</v>
      </c>
      <c r="D21" s="2" t="s">
        <v>100</v>
      </c>
      <c r="E21" s="2">
        <v>370</v>
      </c>
      <c r="F21" s="8">
        <v>42621</v>
      </c>
      <c r="G21" s="107">
        <v>5.1799999999999999E-2</v>
      </c>
    </row>
    <row r="22" spans="1:7" x14ac:dyDescent="0.25">
      <c r="A22" s="99">
        <v>52</v>
      </c>
      <c r="B22" s="2" t="s">
        <v>99</v>
      </c>
      <c r="C22" s="2" t="s">
        <v>74</v>
      </c>
      <c r="D22" s="2" t="s">
        <v>100</v>
      </c>
      <c r="E22" s="2">
        <v>371</v>
      </c>
      <c r="F22" s="8">
        <v>42622</v>
      </c>
      <c r="G22" s="107">
        <v>4.9799999999999997E-2</v>
      </c>
    </row>
    <row r="23" spans="1:7" x14ac:dyDescent="0.25">
      <c r="A23" s="99">
        <v>53</v>
      </c>
      <c r="B23" s="2" t="s">
        <v>99</v>
      </c>
      <c r="C23" s="2" t="s">
        <v>74</v>
      </c>
      <c r="D23" s="2" t="s">
        <v>100</v>
      </c>
      <c r="E23" s="2">
        <v>372</v>
      </c>
      <c r="F23" s="8">
        <v>42623</v>
      </c>
      <c r="G23" s="107">
        <v>5.1499999999999997E-2</v>
      </c>
    </row>
    <row r="24" spans="1:7" x14ac:dyDescent="0.25">
      <c r="A24" s="99">
        <v>54</v>
      </c>
      <c r="B24" s="2" t="s">
        <v>99</v>
      </c>
      <c r="C24" s="2" t="s">
        <v>74</v>
      </c>
      <c r="D24" s="2" t="s">
        <v>100</v>
      </c>
      <c r="E24" s="2">
        <v>373</v>
      </c>
      <c r="F24" s="8">
        <v>42624</v>
      </c>
      <c r="G24" s="107">
        <v>5.1900000000000002E-2</v>
      </c>
    </row>
    <row r="25" spans="1:7" x14ac:dyDescent="0.25">
      <c r="A25" s="99">
        <v>55</v>
      </c>
      <c r="B25" s="2" t="s">
        <v>99</v>
      </c>
      <c r="C25" s="2" t="s">
        <v>74</v>
      </c>
      <c r="D25" s="2" t="s">
        <v>100</v>
      </c>
      <c r="E25" s="2">
        <v>374</v>
      </c>
      <c r="F25" s="8">
        <v>42625</v>
      </c>
      <c r="G25" s="107">
        <v>5.0299999999999997E-2</v>
      </c>
    </row>
    <row r="26" spans="1:7" x14ac:dyDescent="0.25">
      <c r="A26" s="99">
        <v>56</v>
      </c>
      <c r="B26" s="2" t="s">
        <v>99</v>
      </c>
      <c r="C26" s="2" t="s">
        <v>74</v>
      </c>
      <c r="D26" s="2" t="s">
        <v>100</v>
      </c>
      <c r="E26" s="2">
        <v>375</v>
      </c>
      <c r="F26" s="8">
        <v>42626</v>
      </c>
      <c r="G26" s="107">
        <v>4.8399999999999999E-2</v>
      </c>
    </row>
    <row r="27" spans="1:7" x14ac:dyDescent="0.25">
      <c r="A27" s="99">
        <v>57</v>
      </c>
      <c r="B27" s="2" t="s">
        <v>99</v>
      </c>
      <c r="C27" s="2" t="s">
        <v>74</v>
      </c>
      <c r="D27" s="2" t="s">
        <v>100</v>
      </c>
      <c r="E27" s="2">
        <v>376</v>
      </c>
      <c r="F27" s="8">
        <v>42627</v>
      </c>
      <c r="G27" s="107">
        <v>5.1999999999999998E-2</v>
      </c>
    </row>
    <row r="28" spans="1:7" x14ac:dyDescent="0.25">
      <c r="A28" s="99">
        <v>58</v>
      </c>
      <c r="B28" s="2" t="s">
        <v>99</v>
      </c>
      <c r="C28" s="2" t="s">
        <v>74</v>
      </c>
      <c r="D28" s="2" t="s">
        <v>100</v>
      </c>
      <c r="E28" s="2">
        <v>377</v>
      </c>
      <c r="F28" s="8">
        <v>42628</v>
      </c>
      <c r="G28" s="107">
        <v>4.99E-2</v>
      </c>
    </row>
    <row r="29" spans="1:7" x14ac:dyDescent="0.25">
      <c r="A29" s="99">
        <v>59</v>
      </c>
      <c r="B29" s="2" t="s">
        <v>99</v>
      </c>
      <c r="C29" s="2" t="s">
        <v>74</v>
      </c>
      <c r="D29" s="2" t="s">
        <v>100</v>
      </c>
      <c r="E29" s="2">
        <v>378</v>
      </c>
      <c r="F29" s="8">
        <v>42629</v>
      </c>
      <c r="G29" s="107">
        <v>5.0700000000000002E-2</v>
      </c>
    </row>
    <row r="30" spans="1:7" x14ac:dyDescent="0.25">
      <c r="A30" s="99">
        <v>60</v>
      </c>
      <c r="B30" s="2" t="s">
        <v>99</v>
      </c>
      <c r="C30" s="2" t="s">
        <v>74</v>
      </c>
      <c r="D30" s="2" t="s">
        <v>100</v>
      </c>
      <c r="E30" s="2">
        <v>379</v>
      </c>
      <c r="F30" s="8">
        <v>42631</v>
      </c>
      <c r="G30" s="107">
        <v>5.16E-2</v>
      </c>
    </row>
    <row r="31" spans="1:7" x14ac:dyDescent="0.25">
      <c r="A31" s="99">
        <v>61</v>
      </c>
      <c r="B31" s="2" t="s">
        <v>99</v>
      </c>
      <c r="C31" s="2" t="s">
        <v>74</v>
      </c>
      <c r="D31" s="2" t="s">
        <v>100</v>
      </c>
      <c r="E31" s="2">
        <v>380</v>
      </c>
      <c r="F31" s="8">
        <v>42632</v>
      </c>
      <c r="G31" s="107">
        <v>5.0900000000000001E-2</v>
      </c>
    </row>
    <row r="32" spans="1:7" x14ac:dyDescent="0.25">
      <c r="A32" s="99">
        <v>62</v>
      </c>
      <c r="B32" s="2" t="s">
        <v>99</v>
      </c>
      <c r="C32" s="2" t="s">
        <v>74</v>
      </c>
      <c r="D32" s="2" t="s">
        <v>100</v>
      </c>
      <c r="E32" s="2">
        <v>381</v>
      </c>
      <c r="F32" s="8">
        <v>42633</v>
      </c>
      <c r="G32" s="107">
        <v>4.9500000000000002E-2</v>
      </c>
    </row>
    <row r="33" spans="1:8" x14ac:dyDescent="0.25">
      <c r="A33" s="99">
        <v>63</v>
      </c>
      <c r="B33" s="2" t="s">
        <v>99</v>
      </c>
      <c r="C33" s="2" t="s">
        <v>74</v>
      </c>
      <c r="D33" s="2" t="s">
        <v>100</v>
      </c>
      <c r="E33" s="2">
        <v>382</v>
      </c>
      <c r="F33" s="8">
        <v>42634</v>
      </c>
      <c r="G33" s="107">
        <v>4.9700000000000001E-2</v>
      </c>
    </row>
    <row r="34" spans="1:8" x14ac:dyDescent="0.25">
      <c r="A34" s="99">
        <v>64</v>
      </c>
      <c r="B34" s="2" t="s">
        <v>99</v>
      </c>
      <c r="C34" s="2" t="s">
        <v>74</v>
      </c>
      <c r="D34" s="2" t="s">
        <v>100</v>
      </c>
      <c r="E34" s="2">
        <v>383</v>
      </c>
      <c r="F34" s="8">
        <v>42635</v>
      </c>
      <c r="G34" s="107">
        <v>5.16E-2</v>
      </c>
    </row>
    <row r="35" spans="1:8" x14ac:dyDescent="0.25">
      <c r="A35" s="99">
        <v>65</v>
      </c>
      <c r="B35" s="2" t="s">
        <v>99</v>
      </c>
      <c r="C35" s="2" t="s">
        <v>74</v>
      </c>
      <c r="D35" s="2" t="s">
        <v>100</v>
      </c>
      <c r="E35" s="2">
        <v>384</v>
      </c>
      <c r="F35" s="8">
        <v>42636</v>
      </c>
      <c r="G35" s="107">
        <v>4.8099999999999997E-2</v>
      </c>
    </row>
    <row r="36" spans="1:8" x14ac:dyDescent="0.25">
      <c r="A36" s="99">
        <v>66</v>
      </c>
      <c r="B36" s="2" t="s">
        <v>99</v>
      </c>
      <c r="C36" s="2" t="s">
        <v>74</v>
      </c>
      <c r="D36" s="2" t="s">
        <v>100</v>
      </c>
      <c r="E36" s="2">
        <v>385</v>
      </c>
      <c r="F36" s="8">
        <v>42637</v>
      </c>
      <c r="G36" s="107">
        <v>5.1200000000000002E-2</v>
      </c>
    </row>
    <row r="37" spans="1:8" x14ac:dyDescent="0.25">
      <c r="A37" s="99">
        <v>67</v>
      </c>
      <c r="B37" s="2" t="s">
        <v>99</v>
      </c>
      <c r="C37" s="2" t="s">
        <v>74</v>
      </c>
      <c r="D37" s="2" t="s">
        <v>100</v>
      </c>
      <c r="E37" s="2">
        <v>386</v>
      </c>
      <c r="F37" s="8">
        <v>42638</v>
      </c>
      <c r="G37" s="107">
        <v>5.1499999999999997E-2</v>
      </c>
    </row>
    <row r="38" spans="1:8" x14ac:dyDescent="0.25">
      <c r="A38" s="99">
        <v>68</v>
      </c>
      <c r="B38" s="2" t="s">
        <v>99</v>
      </c>
      <c r="C38" s="2" t="s">
        <v>74</v>
      </c>
      <c r="D38" s="2" t="s">
        <v>100</v>
      </c>
      <c r="E38" s="2">
        <v>387</v>
      </c>
      <c r="F38" s="8">
        <v>42639</v>
      </c>
      <c r="G38" s="107">
        <v>0.51800000000000002</v>
      </c>
    </row>
    <row r="39" spans="1:8" x14ac:dyDescent="0.25">
      <c r="A39" s="99">
        <v>69</v>
      </c>
      <c r="B39" s="2" t="s">
        <v>99</v>
      </c>
      <c r="C39" s="2" t="s">
        <v>74</v>
      </c>
      <c r="D39" s="2" t="s">
        <v>100</v>
      </c>
      <c r="E39" s="2">
        <v>388</v>
      </c>
      <c r="F39" s="8">
        <v>42640</v>
      </c>
      <c r="G39" s="107">
        <v>5.0200000000000002E-2</v>
      </c>
    </row>
    <row r="40" spans="1:8" ht="15.75" thickBot="1" x14ac:dyDescent="0.3">
      <c r="A40" s="136">
        <v>70</v>
      </c>
      <c r="B40" s="2" t="s">
        <v>99</v>
      </c>
      <c r="C40" s="2" t="s">
        <v>74</v>
      </c>
      <c r="D40" s="2" t="s">
        <v>100</v>
      </c>
      <c r="E40" s="2">
        <v>389</v>
      </c>
      <c r="F40" s="8">
        <v>42641</v>
      </c>
      <c r="G40" s="107">
        <v>5.04E-2</v>
      </c>
    </row>
    <row r="41" spans="1:8" ht="15.75" thickTop="1" x14ac:dyDescent="0.25">
      <c r="A41" s="135">
        <v>1</v>
      </c>
      <c r="B41" s="2" t="s">
        <v>99</v>
      </c>
      <c r="C41" s="2" t="s">
        <v>74</v>
      </c>
      <c r="D41" s="2" t="s">
        <v>100</v>
      </c>
      <c r="E41" s="2">
        <v>390</v>
      </c>
      <c r="F41" s="8">
        <v>42642</v>
      </c>
    </row>
    <row r="42" spans="1:8" x14ac:dyDescent="0.25">
      <c r="A42" s="99">
        <v>2</v>
      </c>
      <c r="B42" s="2" t="s">
        <v>99</v>
      </c>
      <c r="C42" s="2" t="s">
        <v>74</v>
      </c>
      <c r="D42" s="2" t="s">
        <v>100</v>
      </c>
      <c r="E42" s="2">
        <v>391</v>
      </c>
      <c r="F42" s="8">
        <v>42643</v>
      </c>
    </row>
    <row r="43" spans="1:8" x14ac:dyDescent="0.25">
      <c r="A43" s="99">
        <v>3</v>
      </c>
      <c r="B43" s="2" t="s">
        <v>99</v>
      </c>
      <c r="C43" s="2" t="s">
        <v>74</v>
      </c>
      <c r="D43" s="2" t="s">
        <v>100</v>
      </c>
      <c r="E43" s="2">
        <v>392</v>
      </c>
      <c r="F43" s="8">
        <v>42644</v>
      </c>
    </row>
    <row r="44" spans="1:8" x14ac:dyDescent="0.25">
      <c r="A44" s="99">
        <v>4</v>
      </c>
      <c r="B44" s="2" t="s">
        <v>99</v>
      </c>
      <c r="C44" s="2" t="s">
        <v>74</v>
      </c>
      <c r="D44" s="2" t="s">
        <v>100</v>
      </c>
      <c r="E44" s="2">
        <v>393</v>
      </c>
      <c r="F44" s="8">
        <v>42645</v>
      </c>
    </row>
    <row r="45" spans="1:8" x14ac:dyDescent="0.25">
      <c r="A45" s="99">
        <v>5</v>
      </c>
      <c r="B45" s="2" t="s">
        <v>99</v>
      </c>
      <c r="C45" s="2" t="s">
        <v>74</v>
      </c>
      <c r="D45" s="2" t="s">
        <v>100</v>
      </c>
      <c r="E45" s="2">
        <v>394</v>
      </c>
      <c r="F45" s="8">
        <v>42646</v>
      </c>
    </row>
    <row r="46" spans="1:8" x14ac:dyDescent="0.25">
      <c r="A46" s="99">
        <v>6</v>
      </c>
      <c r="B46" s="2" t="s">
        <v>99</v>
      </c>
      <c r="C46" s="2" t="s">
        <v>74</v>
      </c>
      <c r="D46" s="2" t="s">
        <v>100</v>
      </c>
      <c r="E46" s="2">
        <v>395</v>
      </c>
      <c r="F46" s="8">
        <v>42648</v>
      </c>
    </row>
    <row r="47" spans="1:8" x14ac:dyDescent="0.25">
      <c r="A47" s="99">
        <v>7</v>
      </c>
      <c r="B47" s="2" t="s">
        <v>99</v>
      </c>
      <c r="C47" s="2" t="s">
        <v>74</v>
      </c>
      <c r="D47" s="2" t="s">
        <v>100</v>
      </c>
      <c r="E47" s="2">
        <v>396</v>
      </c>
      <c r="F47" s="8">
        <v>42649</v>
      </c>
    </row>
    <row r="48" spans="1:8" s="83" customFormat="1" ht="18.75" customHeight="1" x14ac:dyDescent="0.2">
      <c r="A48" s="120" t="s">
        <v>97</v>
      </c>
      <c r="B48" s="121" t="s">
        <v>23</v>
      </c>
      <c r="C48" s="121" t="s">
        <v>22</v>
      </c>
      <c r="D48" s="121" t="s">
        <v>98</v>
      </c>
      <c r="E48" s="121" t="s">
        <v>21</v>
      </c>
      <c r="F48" s="121" t="s">
        <v>4</v>
      </c>
      <c r="G48" s="133" t="s">
        <v>5</v>
      </c>
      <c r="H48" s="121" t="s">
        <v>26</v>
      </c>
    </row>
    <row r="49" spans="1:6" x14ac:dyDescent="0.25">
      <c r="A49" s="99">
        <v>8</v>
      </c>
      <c r="B49" s="2" t="s">
        <v>99</v>
      </c>
      <c r="C49" s="2" t="s">
        <v>74</v>
      </c>
      <c r="D49" s="2" t="s">
        <v>100</v>
      </c>
      <c r="E49" s="2">
        <v>397</v>
      </c>
      <c r="F49" s="8">
        <v>42650</v>
      </c>
    </row>
    <row r="50" spans="1:6" x14ac:dyDescent="0.25">
      <c r="A50" s="99">
        <v>9</v>
      </c>
      <c r="B50" s="2" t="s">
        <v>99</v>
      </c>
      <c r="C50" s="2" t="s">
        <v>74</v>
      </c>
      <c r="D50" s="2" t="s">
        <v>100</v>
      </c>
      <c r="E50" s="2">
        <v>398</v>
      </c>
      <c r="F50" s="8">
        <v>42651</v>
      </c>
    </row>
    <row r="51" spans="1:6" x14ac:dyDescent="0.25">
      <c r="A51" s="99">
        <v>10</v>
      </c>
      <c r="B51" s="2" t="s">
        <v>99</v>
      </c>
      <c r="C51" s="2" t="s">
        <v>74</v>
      </c>
      <c r="D51" s="2" t="s">
        <v>100</v>
      </c>
      <c r="E51" s="2">
        <v>399</v>
      </c>
      <c r="F51" s="8">
        <v>42652</v>
      </c>
    </row>
    <row r="52" spans="1:6" x14ac:dyDescent="0.25">
      <c r="A52" s="99">
        <v>11</v>
      </c>
      <c r="B52" s="2" t="s">
        <v>99</v>
      </c>
      <c r="C52" s="2" t="s">
        <v>74</v>
      </c>
      <c r="D52" s="2" t="s">
        <v>100</v>
      </c>
      <c r="E52" s="2">
        <v>400</v>
      </c>
      <c r="F52" s="8">
        <v>42653</v>
      </c>
    </row>
    <row r="53" spans="1:6" x14ac:dyDescent="0.25">
      <c r="A53" s="99">
        <v>12</v>
      </c>
      <c r="B53" s="2" t="s">
        <v>99</v>
      </c>
      <c r="C53" s="2" t="s">
        <v>74</v>
      </c>
      <c r="D53" s="2" t="s">
        <v>100</v>
      </c>
      <c r="E53" s="2">
        <v>401</v>
      </c>
      <c r="F53" s="8">
        <v>42654</v>
      </c>
    </row>
    <row r="54" spans="1:6" x14ac:dyDescent="0.25">
      <c r="A54" s="99">
        <v>13</v>
      </c>
      <c r="B54" s="2" t="s">
        <v>99</v>
      </c>
      <c r="C54" s="2" t="s">
        <v>74</v>
      </c>
      <c r="D54" s="2" t="s">
        <v>100</v>
      </c>
      <c r="E54" s="2">
        <v>402</v>
      </c>
      <c r="F54" s="8">
        <v>42655</v>
      </c>
    </row>
    <row r="55" spans="1:6" x14ac:dyDescent="0.25">
      <c r="A55" s="99">
        <v>14</v>
      </c>
      <c r="B55" s="2" t="s">
        <v>99</v>
      </c>
      <c r="C55" s="2" t="s">
        <v>74</v>
      </c>
      <c r="D55" s="2" t="s">
        <v>100</v>
      </c>
      <c r="E55" s="2">
        <v>403</v>
      </c>
      <c r="F55" s="8">
        <v>42656</v>
      </c>
    </row>
    <row r="56" spans="1:6" x14ac:dyDescent="0.25">
      <c r="A56" s="99">
        <v>15</v>
      </c>
      <c r="B56" s="2" t="s">
        <v>99</v>
      </c>
      <c r="C56" s="2" t="s">
        <v>74</v>
      </c>
      <c r="D56" s="2" t="s">
        <v>100</v>
      </c>
      <c r="E56" s="2">
        <v>404</v>
      </c>
      <c r="F56" s="8">
        <v>42657</v>
      </c>
    </row>
    <row r="57" spans="1:6" x14ac:dyDescent="0.25">
      <c r="A57" s="99">
        <v>16</v>
      </c>
      <c r="B57" s="2" t="s">
        <v>99</v>
      </c>
      <c r="C57" s="2" t="s">
        <v>74</v>
      </c>
      <c r="D57" s="2" t="s">
        <v>100</v>
      </c>
      <c r="E57" s="2">
        <v>405</v>
      </c>
      <c r="F57" s="8">
        <v>42659</v>
      </c>
    </row>
    <row r="58" spans="1:6" x14ac:dyDescent="0.25">
      <c r="A58" s="99">
        <v>17</v>
      </c>
      <c r="B58" s="2" t="s">
        <v>99</v>
      </c>
      <c r="C58" s="2" t="s">
        <v>74</v>
      </c>
      <c r="D58" s="2" t="s">
        <v>100</v>
      </c>
      <c r="E58" s="2">
        <v>406</v>
      </c>
      <c r="F58" s="8">
        <v>42659</v>
      </c>
    </row>
    <row r="59" spans="1:6" x14ac:dyDescent="0.25">
      <c r="A59" s="99">
        <v>18</v>
      </c>
      <c r="B59" s="2" t="s">
        <v>99</v>
      </c>
      <c r="C59" s="2" t="s">
        <v>74</v>
      </c>
      <c r="D59" s="2" t="s">
        <v>100</v>
      </c>
      <c r="E59" s="2">
        <v>407</v>
      </c>
      <c r="F59" s="8">
        <v>42660</v>
      </c>
    </row>
    <row r="60" spans="1:6" x14ac:dyDescent="0.25">
      <c r="A60" s="99">
        <v>19</v>
      </c>
      <c r="B60" s="2" t="s">
        <v>99</v>
      </c>
      <c r="C60" s="2" t="s">
        <v>74</v>
      </c>
      <c r="D60" s="2" t="s">
        <v>100</v>
      </c>
      <c r="E60" s="2">
        <v>408</v>
      </c>
      <c r="F60" s="8">
        <v>42661</v>
      </c>
    </row>
    <row r="61" spans="1:6" x14ac:dyDescent="0.25">
      <c r="A61" s="99">
        <v>20</v>
      </c>
      <c r="B61" s="2" t="s">
        <v>99</v>
      </c>
      <c r="C61" s="2" t="s">
        <v>74</v>
      </c>
      <c r="D61" s="2" t="s">
        <v>100</v>
      </c>
      <c r="E61" s="2">
        <v>409</v>
      </c>
      <c r="F61" s="8">
        <v>42662</v>
      </c>
    </row>
    <row r="62" spans="1:6" x14ac:dyDescent="0.25">
      <c r="A62" s="99">
        <v>21</v>
      </c>
      <c r="B62" s="2" t="s">
        <v>99</v>
      </c>
      <c r="C62" s="2" t="s">
        <v>74</v>
      </c>
      <c r="D62" s="2" t="s">
        <v>100</v>
      </c>
      <c r="E62" s="2">
        <v>410</v>
      </c>
      <c r="F62" s="8">
        <v>42663</v>
      </c>
    </row>
    <row r="63" spans="1:6" x14ac:dyDescent="0.25">
      <c r="A63" s="99">
        <v>22</v>
      </c>
      <c r="B63" s="2" t="s">
        <v>99</v>
      </c>
      <c r="C63" s="2" t="s">
        <v>74</v>
      </c>
      <c r="D63" s="2" t="s">
        <v>100</v>
      </c>
      <c r="E63" s="2">
        <v>411</v>
      </c>
      <c r="F63" s="8">
        <v>42664</v>
      </c>
    </row>
    <row r="64" spans="1:6" x14ac:dyDescent="0.25">
      <c r="A64" s="99">
        <v>23</v>
      </c>
      <c r="B64" s="2" t="s">
        <v>99</v>
      </c>
      <c r="C64" s="2" t="s">
        <v>74</v>
      </c>
      <c r="D64" s="2" t="s">
        <v>100</v>
      </c>
      <c r="E64" s="2">
        <v>412</v>
      </c>
      <c r="F64" s="8">
        <v>42666</v>
      </c>
    </row>
    <row r="65" spans="1:6" x14ac:dyDescent="0.25">
      <c r="A65" s="99">
        <v>24</v>
      </c>
      <c r="B65" s="2" t="s">
        <v>99</v>
      </c>
      <c r="C65" s="2" t="s">
        <v>74</v>
      </c>
      <c r="D65" s="2" t="s">
        <v>100</v>
      </c>
      <c r="E65" s="2">
        <v>413</v>
      </c>
      <c r="F65" s="8">
        <v>42667</v>
      </c>
    </row>
    <row r="66" spans="1:6" x14ac:dyDescent="0.25">
      <c r="A66" s="99">
        <v>25</v>
      </c>
      <c r="B66" s="2" t="s">
        <v>99</v>
      </c>
      <c r="C66" s="2" t="s">
        <v>74</v>
      </c>
      <c r="D66" s="2" t="s">
        <v>100</v>
      </c>
      <c r="E66" s="2">
        <v>414</v>
      </c>
      <c r="F66" s="8">
        <v>42667</v>
      </c>
    </row>
    <row r="67" spans="1:6" x14ac:dyDescent="0.25">
      <c r="A67" s="99">
        <v>26</v>
      </c>
      <c r="B67" s="2" t="s">
        <v>99</v>
      </c>
      <c r="C67" s="2" t="s">
        <v>74</v>
      </c>
      <c r="D67" s="2" t="s">
        <v>100</v>
      </c>
      <c r="E67" s="2">
        <v>415</v>
      </c>
      <c r="F67" s="8">
        <v>42668</v>
      </c>
    </row>
    <row r="68" spans="1:6" x14ac:dyDescent="0.25">
      <c r="A68" s="99">
        <v>27</v>
      </c>
      <c r="B68" s="2" t="s">
        <v>99</v>
      </c>
      <c r="C68" s="2" t="s">
        <v>74</v>
      </c>
      <c r="D68" s="2" t="s">
        <v>100</v>
      </c>
      <c r="E68" s="2">
        <v>416</v>
      </c>
      <c r="F68" s="8">
        <v>42669</v>
      </c>
    </row>
    <row r="69" spans="1:6" x14ac:dyDescent="0.25">
      <c r="A69" s="99">
        <v>28</v>
      </c>
      <c r="B69" s="2" t="s">
        <v>99</v>
      </c>
      <c r="C69" s="2" t="s">
        <v>74</v>
      </c>
      <c r="D69" s="2" t="s">
        <v>100</v>
      </c>
      <c r="E69" s="2">
        <v>417</v>
      </c>
      <c r="F69" s="8">
        <v>42670</v>
      </c>
    </row>
    <row r="70" spans="1:6" x14ac:dyDescent="0.25">
      <c r="A70" s="99">
        <v>29</v>
      </c>
      <c r="B70" s="2" t="s">
        <v>99</v>
      </c>
      <c r="C70" s="2" t="s">
        <v>74</v>
      </c>
      <c r="D70" s="2" t="s">
        <v>100</v>
      </c>
      <c r="E70" s="2">
        <v>418</v>
      </c>
      <c r="F70" s="8">
        <v>42671</v>
      </c>
    </row>
    <row r="71" spans="1:6" x14ac:dyDescent="0.25">
      <c r="A71" s="99">
        <v>30</v>
      </c>
      <c r="B71" s="2" t="s">
        <v>99</v>
      </c>
      <c r="C71" s="2" t="s">
        <v>74</v>
      </c>
      <c r="D71" s="2" t="s">
        <v>100</v>
      </c>
      <c r="E71" s="2">
        <v>419</v>
      </c>
      <c r="F71" s="8">
        <v>42672</v>
      </c>
    </row>
    <row r="72" spans="1:6" x14ac:dyDescent="0.25">
      <c r="A72" s="99">
        <v>31</v>
      </c>
      <c r="B72" s="2" t="s">
        <v>99</v>
      </c>
      <c r="C72" s="2" t="s">
        <v>74</v>
      </c>
      <c r="D72" s="2" t="s">
        <v>100</v>
      </c>
      <c r="E72" s="2">
        <v>420</v>
      </c>
      <c r="F72" s="8">
        <v>42673</v>
      </c>
    </row>
    <row r="73" spans="1:6" x14ac:dyDescent="0.25">
      <c r="A73" s="99">
        <v>32</v>
      </c>
      <c r="B73" s="2" t="s">
        <v>99</v>
      </c>
      <c r="C73" s="2" t="s">
        <v>74</v>
      </c>
      <c r="D73" s="2" t="s">
        <v>100</v>
      </c>
      <c r="E73" s="2">
        <v>421</v>
      </c>
      <c r="F73" s="8">
        <v>42674</v>
      </c>
    </row>
    <row r="74" spans="1:6" x14ac:dyDescent="0.25">
      <c r="A74" s="99">
        <v>33</v>
      </c>
      <c r="B74" s="2" t="s">
        <v>99</v>
      </c>
      <c r="C74" s="2" t="s">
        <v>74</v>
      </c>
      <c r="D74" s="2" t="s">
        <v>100</v>
      </c>
      <c r="E74" s="2">
        <v>422</v>
      </c>
      <c r="F74" s="8">
        <v>42675</v>
      </c>
    </row>
    <row r="75" spans="1:6" x14ac:dyDescent="0.25">
      <c r="A75" s="99">
        <v>34</v>
      </c>
      <c r="B75" s="2" t="s">
        <v>99</v>
      </c>
      <c r="C75" s="2" t="s">
        <v>74</v>
      </c>
      <c r="D75" s="2" t="s">
        <v>100</v>
      </c>
      <c r="E75" s="2">
        <v>423</v>
      </c>
      <c r="F75" s="8">
        <v>42676</v>
      </c>
    </row>
    <row r="76" spans="1:6" x14ac:dyDescent="0.25">
      <c r="A76" s="99">
        <v>35</v>
      </c>
      <c r="B76" s="2" t="s">
        <v>99</v>
      </c>
      <c r="C76" s="2" t="s">
        <v>74</v>
      </c>
      <c r="D76" s="2" t="s">
        <v>100</v>
      </c>
      <c r="E76" s="2">
        <v>424</v>
      </c>
      <c r="F76" s="8">
        <v>42677</v>
      </c>
    </row>
    <row r="77" spans="1:6" x14ac:dyDescent="0.25">
      <c r="A77" s="99">
        <v>36</v>
      </c>
      <c r="B77" s="2" t="s">
        <v>99</v>
      </c>
      <c r="C77" s="2" t="s">
        <v>74</v>
      </c>
      <c r="D77" s="2" t="s">
        <v>100</v>
      </c>
      <c r="E77" s="2">
        <v>425</v>
      </c>
      <c r="F77" s="8">
        <v>42678</v>
      </c>
    </row>
    <row r="78" spans="1:6" x14ac:dyDescent="0.25">
      <c r="A78" s="99">
        <v>37</v>
      </c>
      <c r="B78" s="2" t="s">
        <v>99</v>
      </c>
      <c r="C78" s="2" t="s">
        <v>74</v>
      </c>
      <c r="D78" s="2" t="s">
        <v>100</v>
      </c>
      <c r="E78" s="2">
        <v>426</v>
      </c>
      <c r="F78" s="8">
        <v>42679</v>
      </c>
    </row>
    <row r="79" spans="1:6" x14ac:dyDescent="0.25">
      <c r="A79" s="99">
        <v>38</v>
      </c>
      <c r="B79" s="2" t="s">
        <v>99</v>
      </c>
      <c r="C79" s="2" t="s">
        <v>74</v>
      </c>
      <c r="D79" s="2" t="s">
        <v>100</v>
      </c>
      <c r="E79" s="2">
        <v>427</v>
      </c>
      <c r="F79" s="8">
        <v>42680</v>
      </c>
    </row>
    <row r="80" spans="1:6" x14ac:dyDescent="0.25">
      <c r="A80" s="99">
        <v>39</v>
      </c>
      <c r="B80" s="2" t="s">
        <v>99</v>
      </c>
      <c r="C80" s="2" t="s">
        <v>74</v>
      </c>
      <c r="D80" s="2" t="s">
        <v>100</v>
      </c>
      <c r="E80" s="2">
        <v>428</v>
      </c>
      <c r="F80" s="8">
        <v>42681</v>
      </c>
    </row>
    <row r="81" spans="1:8" x14ac:dyDescent="0.25">
      <c r="A81" s="99">
        <v>40</v>
      </c>
      <c r="B81" s="2" t="s">
        <v>99</v>
      </c>
      <c r="C81" s="2" t="s">
        <v>74</v>
      </c>
      <c r="D81" s="2" t="s">
        <v>100</v>
      </c>
      <c r="E81" s="2">
        <v>429</v>
      </c>
      <c r="F81" s="8">
        <v>42682</v>
      </c>
    </row>
    <row r="82" spans="1:8" x14ac:dyDescent="0.25">
      <c r="A82" s="99">
        <v>41</v>
      </c>
      <c r="B82" s="2" t="s">
        <v>99</v>
      </c>
      <c r="C82" s="2" t="s">
        <v>74</v>
      </c>
      <c r="D82" s="2" t="s">
        <v>100</v>
      </c>
      <c r="E82" s="2">
        <v>430</v>
      </c>
      <c r="F82" s="8">
        <v>42683</v>
      </c>
    </row>
    <row r="83" spans="1:8" x14ac:dyDescent="0.25">
      <c r="A83" s="99">
        <v>42</v>
      </c>
      <c r="B83" s="2" t="s">
        <v>99</v>
      </c>
      <c r="C83" s="2" t="s">
        <v>74</v>
      </c>
      <c r="D83" s="2" t="s">
        <v>100</v>
      </c>
      <c r="E83" s="2">
        <v>431</v>
      </c>
      <c r="F83" s="8">
        <v>42684</v>
      </c>
    </row>
    <row r="84" spans="1:8" x14ac:dyDescent="0.25">
      <c r="A84" s="99">
        <v>43</v>
      </c>
      <c r="B84" s="2" t="s">
        <v>99</v>
      </c>
      <c r="C84" s="2" t="s">
        <v>74</v>
      </c>
      <c r="D84" s="2" t="s">
        <v>100</v>
      </c>
      <c r="E84" s="2">
        <v>432</v>
      </c>
      <c r="F84" s="8">
        <v>42685</v>
      </c>
    </row>
    <row r="85" spans="1:8" x14ac:dyDescent="0.25">
      <c r="A85" s="99">
        <v>44</v>
      </c>
      <c r="B85" s="2" t="s">
        <v>99</v>
      </c>
      <c r="C85" s="2" t="s">
        <v>74</v>
      </c>
      <c r="D85" s="2" t="s">
        <v>100</v>
      </c>
      <c r="E85" s="2">
        <v>433</v>
      </c>
      <c r="F85" s="8">
        <v>42686</v>
      </c>
    </row>
    <row r="86" spans="1:8" x14ac:dyDescent="0.25">
      <c r="A86" s="99">
        <v>45</v>
      </c>
      <c r="B86" s="2" t="s">
        <v>99</v>
      </c>
      <c r="C86" s="2" t="s">
        <v>74</v>
      </c>
      <c r="D86" s="2" t="s">
        <v>100</v>
      </c>
      <c r="E86" s="2">
        <v>434</v>
      </c>
      <c r="F86" s="8">
        <v>42687</v>
      </c>
    </row>
    <row r="87" spans="1:8" x14ac:dyDescent="0.25">
      <c r="A87" s="99">
        <v>46</v>
      </c>
      <c r="B87" s="2" t="s">
        <v>99</v>
      </c>
      <c r="C87" s="2" t="s">
        <v>74</v>
      </c>
      <c r="D87" s="2" t="s">
        <v>100</v>
      </c>
      <c r="E87" s="2">
        <v>435</v>
      </c>
      <c r="F87" s="8">
        <v>42688</v>
      </c>
    </row>
    <row r="88" spans="1:8" x14ac:dyDescent="0.25">
      <c r="A88" s="99">
        <v>47</v>
      </c>
      <c r="B88" s="2" t="s">
        <v>99</v>
      </c>
      <c r="C88" s="2" t="s">
        <v>74</v>
      </c>
      <c r="D88" s="2" t="s">
        <v>100</v>
      </c>
      <c r="E88" s="2">
        <v>436</v>
      </c>
      <c r="F88" s="8">
        <v>42689</v>
      </c>
    </row>
    <row r="89" spans="1:8" x14ac:dyDescent="0.25">
      <c r="A89" s="99">
        <v>48</v>
      </c>
      <c r="B89" s="2" t="s">
        <v>99</v>
      </c>
      <c r="C89" s="2" t="s">
        <v>74</v>
      </c>
      <c r="D89" s="2" t="s">
        <v>100</v>
      </c>
      <c r="E89" s="2">
        <v>437</v>
      </c>
      <c r="F89" s="8">
        <v>42690</v>
      </c>
    </row>
    <row r="90" spans="1:8" x14ac:dyDescent="0.25">
      <c r="A90" s="99">
        <v>49</v>
      </c>
      <c r="B90" s="2" t="s">
        <v>99</v>
      </c>
      <c r="C90" s="2" t="s">
        <v>74</v>
      </c>
      <c r="D90" s="2" t="s">
        <v>100</v>
      </c>
      <c r="E90" s="2">
        <v>438</v>
      </c>
      <c r="F90" s="8">
        <v>42691</v>
      </c>
    </row>
    <row r="91" spans="1:8" x14ac:dyDescent="0.25">
      <c r="A91" s="99">
        <v>50</v>
      </c>
      <c r="B91" s="2" t="s">
        <v>99</v>
      </c>
      <c r="C91" s="2" t="s">
        <v>74</v>
      </c>
      <c r="D91" s="2" t="s">
        <v>100</v>
      </c>
      <c r="E91" s="2">
        <v>439</v>
      </c>
      <c r="F91" s="8">
        <v>42692</v>
      </c>
    </row>
    <row r="92" spans="1:8" x14ac:dyDescent="0.25">
      <c r="A92" s="99">
        <v>51</v>
      </c>
      <c r="B92" s="2" t="s">
        <v>99</v>
      </c>
      <c r="C92" s="2" t="s">
        <v>74</v>
      </c>
      <c r="D92" s="2" t="s">
        <v>100</v>
      </c>
      <c r="E92" s="2">
        <v>440</v>
      </c>
      <c r="F92" s="8">
        <v>42693</v>
      </c>
    </row>
    <row r="93" spans="1:8" x14ac:dyDescent="0.25">
      <c r="A93" s="99">
        <v>52</v>
      </c>
      <c r="B93" s="2" t="s">
        <v>99</v>
      </c>
      <c r="C93" s="2" t="s">
        <v>74</v>
      </c>
      <c r="D93" s="2" t="s">
        <v>100</v>
      </c>
      <c r="E93" s="2">
        <v>441</v>
      </c>
      <c r="F93" s="8">
        <v>42694</v>
      </c>
    </row>
    <row r="94" spans="1:8" s="83" customFormat="1" ht="24.75" customHeight="1" x14ac:dyDescent="0.2">
      <c r="A94" s="120" t="s">
        <v>97</v>
      </c>
      <c r="B94" s="121" t="s">
        <v>23</v>
      </c>
      <c r="C94" s="121" t="s">
        <v>22</v>
      </c>
      <c r="D94" s="121" t="s">
        <v>98</v>
      </c>
      <c r="E94" s="121" t="s">
        <v>21</v>
      </c>
      <c r="F94" s="121" t="s">
        <v>4</v>
      </c>
      <c r="G94" s="133" t="s">
        <v>5</v>
      </c>
      <c r="H94" s="121" t="s">
        <v>26</v>
      </c>
    </row>
    <row r="95" spans="1:8" x14ac:dyDescent="0.25">
      <c r="A95" s="99">
        <v>53</v>
      </c>
      <c r="B95" s="2" t="s">
        <v>99</v>
      </c>
      <c r="C95" s="2" t="s">
        <v>74</v>
      </c>
      <c r="D95" s="2" t="s">
        <v>100</v>
      </c>
      <c r="E95" s="2">
        <v>442</v>
      </c>
      <c r="F95" s="8">
        <v>42695</v>
      </c>
    </row>
    <row r="96" spans="1:8" x14ac:dyDescent="0.25">
      <c r="A96" s="99">
        <v>54</v>
      </c>
      <c r="B96" s="2" t="s">
        <v>99</v>
      </c>
      <c r="C96" s="2" t="s">
        <v>74</v>
      </c>
      <c r="D96" s="2" t="s">
        <v>100</v>
      </c>
      <c r="E96" s="2">
        <v>443</v>
      </c>
      <c r="F96" s="8">
        <v>42696</v>
      </c>
    </row>
    <row r="97" spans="1:6" x14ac:dyDescent="0.25">
      <c r="A97" s="99">
        <v>55</v>
      </c>
      <c r="B97" s="2" t="s">
        <v>99</v>
      </c>
      <c r="C97" s="2" t="s">
        <v>74</v>
      </c>
      <c r="D97" s="2" t="s">
        <v>100</v>
      </c>
      <c r="E97" s="2">
        <v>444</v>
      </c>
      <c r="F97" s="8">
        <v>42697</v>
      </c>
    </row>
    <row r="98" spans="1:6" x14ac:dyDescent="0.25">
      <c r="A98" s="99">
        <v>56</v>
      </c>
      <c r="B98" s="2" t="s">
        <v>99</v>
      </c>
      <c r="C98" s="2" t="s">
        <v>74</v>
      </c>
      <c r="D98" s="2" t="s">
        <v>100</v>
      </c>
      <c r="E98" s="2">
        <v>445</v>
      </c>
      <c r="F98" s="8">
        <v>42698</v>
      </c>
    </row>
    <row r="99" spans="1:6" x14ac:dyDescent="0.25">
      <c r="A99" s="99">
        <v>57</v>
      </c>
      <c r="B99" s="2" t="s">
        <v>99</v>
      </c>
      <c r="C99" s="2" t="s">
        <v>74</v>
      </c>
      <c r="D99" s="2" t="s">
        <v>100</v>
      </c>
      <c r="E99" s="2">
        <v>446</v>
      </c>
      <c r="F99" s="8">
        <v>42699</v>
      </c>
    </row>
    <row r="100" spans="1:6" x14ac:dyDescent="0.25">
      <c r="A100" s="99">
        <v>58</v>
      </c>
      <c r="B100" s="2" t="s">
        <v>99</v>
      </c>
      <c r="C100" s="2" t="s">
        <v>74</v>
      </c>
      <c r="D100" s="2" t="s">
        <v>100</v>
      </c>
      <c r="E100" s="2">
        <v>447</v>
      </c>
      <c r="F100" s="8">
        <v>42700</v>
      </c>
    </row>
    <row r="101" spans="1:6" x14ac:dyDescent="0.25">
      <c r="A101" s="99">
        <v>59</v>
      </c>
      <c r="B101" s="2" t="s">
        <v>99</v>
      </c>
      <c r="C101" s="2" t="s">
        <v>74</v>
      </c>
      <c r="D101" s="2" t="s">
        <v>100</v>
      </c>
      <c r="E101" s="2">
        <v>448</v>
      </c>
      <c r="F101" s="8">
        <v>42702</v>
      </c>
    </row>
    <row r="102" spans="1:6" x14ac:dyDescent="0.25">
      <c r="A102" s="99">
        <v>60</v>
      </c>
      <c r="B102" s="2" t="s">
        <v>99</v>
      </c>
      <c r="C102" s="2" t="s">
        <v>74</v>
      </c>
      <c r="D102" s="2" t="s">
        <v>100</v>
      </c>
      <c r="E102" s="2">
        <v>449</v>
      </c>
      <c r="F102" s="8">
        <v>42702</v>
      </c>
    </row>
    <row r="103" spans="1:6" x14ac:dyDescent="0.25">
      <c r="B103" s="2" t="s">
        <v>99</v>
      </c>
      <c r="C103" s="2" t="s">
        <v>74</v>
      </c>
      <c r="D103" s="2" t="s">
        <v>100</v>
      </c>
      <c r="E103" s="2">
        <v>450</v>
      </c>
      <c r="F103" s="8">
        <v>42703</v>
      </c>
    </row>
    <row r="104" spans="1:6" x14ac:dyDescent="0.25">
      <c r="B104" s="2" t="s">
        <v>99</v>
      </c>
      <c r="C104" s="2" t="s">
        <v>74</v>
      </c>
      <c r="D104" s="2" t="s">
        <v>100</v>
      </c>
      <c r="E104" s="2">
        <v>451</v>
      </c>
      <c r="F104" s="8">
        <v>42704</v>
      </c>
    </row>
    <row r="105" spans="1:6" x14ac:dyDescent="0.25">
      <c r="B105" s="2" t="s">
        <v>99</v>
      </c>
      <c r="C105" s="2" t="s">
        <v>74</v>
      </c>
      <c r="D105" s="2" t="s">
        <v>100</v>
      </c>
      <c r="E105" s="2">
        <v>452</v>
      </c>
      <c r="F105" s="8">
        <v>42705</v>
      </c>
    </row>
    <row r="106" spans="1:6" x14ac:dyDescent="0.25">
      <c r="B106" s="2" t="s">
        <v>99</v>
      </c>
      <c r="C106" s="2" t="s">
        <v>74</v>
      </c>
      <c r="D106" s="2" t="s">
        <v>100</v>
      </c>
      <c r="E106" s="2">
        <v>453</v>
      </c>
      <c r="F106" s="8">
        <v>42706</v>
      </c>
    </row>
    <row r="107" spans="1:6" x14ac:dyDescent="0.25">
      <c r="B107" s="2" t="s">
        <v>99</v>
      </c>
      <c r="C107" s="2" t="s">
        <v>74</v>
      </c>
      <c r="D107" s="2" t="s">
        <v>100</v>
      </c>
      <c r="E107" s="2">
        <v>454</v>
      </c>
      <c r="F107" s="8">
        <v>42707</v>
      </c>
    </row>
    <row r="108" spans="1:6" x14ac:dyDescent="0.25">
      <c r="B108" s="2" t="s">
        <v>99</v>
      </c>
      <c r="C108" s="2" t="s">
        <v>74</v>
      </c>
      <c r="D108" s="2" t="s">
        <v>100</v>
      </c>
      <c r="E108" s="2">
        <v>455</v>
      </c>
      <c r="F108" s="8">
        <v>42708</v>
      </c>
    </row>
    <row r="109" spans="1:6" x14ac:dyDescent="0.25">
      <c r="B109" s="2" t="s">
        <v>99</v>
      </c>
      <c r="C109" s="2" t="s">
        <v>74</v>
      </c>
      <c r="D109" s="2" t="s">
        <v>100</v>
      </c>
      <c r="E109" s="2">
        <v>456</v>
      </c>
      <c r="F109" s="8">
        <v>42709</v>
      </c>
    </row>
    <row r="110" spans="1:6" x14ac:dyDescent="0.25">
      <c r="B110" s="2" t="s">
        <v>99</v>
      </c>
      <c r="C110" s="2" t="s">
        <v>74</v>
      </c>
      <c r="D110" s="2" t="s">
        <v>100</v>
      </c>
      <c r="E110" s="2">
        <v>457</v>
      </c>
      <c r="F110" s="8">
        <v>42710</v>
      </c>
    </row>
    <row r="111" spans="1:6" x14ac:dyDescent="0.25">
      <c r="B111" s="2" t="s">
        <v>99</v>
      </c>
      <c r="C111" s="2" t="s">
        <v>74</v>
      </c>
      <c r="D111" s="2" t="s">
        <v>100</v>
      </c>
      <c r="E111" s="2">
        <v>458</v>
      </c>
      <c r="F111" s="8">
        <v>42711</v>
      </c>
    </row>
    <row r="112" spans="1:6" x14ac:dyDescent="0.25">
      <c r="B112" s="2" t="s">
        <v>99</v>
      </c>
      <c r="C112" s="2" t="s">
        <v>74</v>
      </c>
      <c r="D112" s="2" t="s">
        <v>100</v>
      </c>
      <c r="E112" s="2">
        <v>459</v>
      </c>
      <c r="F112" s="8">
        <v>42712</v>
      </c>
    </row>
    <row r="113" spans="2:6" x14ac:dyDescent="0.25">
      <c r="B113" s="2" t="s">
        <v>99</v>
      </c>
      <c r="C113" s="2" t="s">
        <v>74</v>
      </c>
      <c r="D113" s="2" t="s">
        <v>100</v>
      </c>
      <c r="E113" s="2">
        <v>460</v>
      </c>
      <c r="F113" s="8">
        <v>42713</v>
      </c>
    </row>
    <row r="114" spans="2:6" x14ac:dyDescent="0.25">
      <c r="B114" s="2" t="s">
        <v>99</v>
      </c>
      <c r="C114" s="2" t="s">
        <v>74</v>
      </c>
      <c r="D114" s="2" t="s">
        <v>100</v>
      </c>
      <c r="E114" s="2">
        <v>461</v>
      </c>
      <c r="F114" s="8">
        <v>42714</v>
      </c>
    </row>
    <row r="115" spans="2:6" x14ac:dyDescent="0.25">
      <c r="B115" s="2" t="s">
        <v>99</v>
      </c>
      <c r="C115" s="2" t="s">
        <v>74</v>
      </c>
      <c r="D115" s="2" t="s">
        <v>100</v>
      </c>
      <c r="E115" s="2">
        <v>462</v>
      </c>
      <c r="F115" s="8">
        <v>42715</v>
      </c>
    </row>
    <row r="116" spans="2:6" x14ac:dyDescent="0.25">
      <c r="B116" s="2" t="s">
        <v>99</v>
      </c>
      <c r="C116" s="2" t="s">
        <v>74</v>
      </c>
      <c r="D116" s="2" t="s">
        <v>100</v>
      </c>
      <c r="E116" s="2">
        <v>463</v>
      </c>
      <c r="F116" s="8">
        <v>42716</v>
      </c>
    </row>
    <row r="117" spans="2:6" x14ac:dyDescent="0.25">
      <c r="B117" s="2" t="s">
        <v>99</v>
      </c>
      <c r="C117" s="2" t="s">
        <v>74</v>
      </c>
      <c r="D117" s="2" t="s">
        <v>100</v>
      </c>
      <c r="E117" s="2">
        <v>464</v>
      </c>
      <c r="F117" s="8">
        <v>42717</v>
      </c>
    </row>
    <row r="118" spans="2:6" x14ac:dyDescent="0.25">
      <c r="B118" s="2" t="s">
        <v>99</v>
      </c>
      <c r="C118" s="2" t="s">
        <v>74</v>
      </c>
      <c r="D118" s="2" t="s">
        <v>100</v>
      </c>
      <c r="E118" s="2">
        <v>465</v>
      </c>
      <c r="F118" s="8">
        <v>42718</v>
      </c>
    </row>
    <row r="119" spans="2:6" x14ac:dyDescent="0.25">
      <c r="B119" s="2" t="s">
        <v>99</v>
      </c>
      <c r="C119" s="2" t="s">
        <v>74</v>
      </c>
      <c r="D119" s="2" t="s">
        <v>100</v>
      </c>
      <c r="E119" s="2">
        <v>466</v>
      </c>
      <c r="F119" s="8">
        <v>42719</v>
      </c>
    </row>
    <row r="120" spans="2:6" x14ac:dyDescent="0.25">
      <c r="B120" s="2" t="s">
        <v>99</v>
      </c>
      <c r="C120" s="2" t="s">
        <v>74</v>
      </c>
      <c r="D120" s="2" t="s">
        <v>100</v>
      </c>
      <c r="E120" s="2">
        <v>467</v>
      </c>
      <c r="F120" s="8">
        <v>42720</v>
      </c>
    </row>
    <row r="121" spans="2:6" x14ac:dyDescent="0.25">
      <c r="B121" s="2" t="s">
        <v>99</v>
      </c>
      <c r="C121" s="2" t="s">
        <v>74</v>
      </c>
      <c r="D121" s="2" t="s">
        <v>100</v>
      </c>
      <c r="E121" s="2">
        <v>468</v>
      </c>
      <c r="F121" s="8">
        <v>42721</v>
      </c>
    </row>
    <row r="122" spans="2:6" x14ac:dyDescent="0.25">
      <c r="B122" s="2" t="s">
        <v>99</v>
      </c>
      <c r="C122" s="2" t="s">
        <v>74</v>
      </c>
      <c r="D122" s="2" t="s">
        <v>100</v>
      </c>
      <c r="E122" s="2">
        <v>469</v>
      </c>
      <c r="F122" s="8">
        <v>42722</v>
      </c>
    </row>
    <row r="123" spans="2:6" x14ac:dyDescent="0.25">
      <c r="B123" s="2" t="s">
        <v>99</v>
      </c>
      <c r="C123" s="2" t="s">
        <v>74</v>
      </c>
      <c r="D123" s="2" t="s">
        <v>100</v>
      </c>
      <c r="E123" s="2">
        <v>470</v>
      </c>
      <c r="F123" s="8">
        <v>42723</v>
      </c>
    </row>
    <row r="124" spans="2:6" x14ac:dyDescent="0.25">
      <c r="B124" s="2" t="s">
        <v>99</v>
      </c>
      <c r="C124" s="2" t="s">
        <v>74</v>
      </c>
      <c r="D124" s="2" t="s">
        <v>100</v>
      </c>
      <c r="E124" s="2">
        <v>471</v>
      </c>
      <c r="F124" s="8">
        <v>42724</v>
      </c>
    </row>
    <row r="125" spans="2:6" x14ac:dyDescent="0.25">
      <c r="B125" s="2" t="s">
        <v>99</v>
      </c>
      <c r="C125" s="2" t="s">
        <v>74</v>
      </c>
      <c r="D125" s="2" t="s">
        <v>100</v>
      </c>
      <c r="E125" s="2">
        <v>472</v>
      </c>
      <c r="F125" s="8">
        <v>42726</v>
      </c>
    </row>
    <row r="126" spans="2:6" x14ac:dyDescent="0.25">
      <c r="B126" s="2" t="s">
        <v>99</v>
      </c>
      <c r="C126" s="2" t="s">
        <v>74</v>
      </c>
      <c r="D126" s="2" t="s">
        <v>100</v>
      </c>
      <c r="E126" s="2">
        <v>473</v>
      </c>
      <c r="F126" s="8">
        <v>42726</v>
      </c>
    </row>
    <row r="127" spans="2:6" x14ac:dyDescent="0.25">
      <c r="B127" s="2" t="s">
        <v>99</v>
      </c>
      <c r="C127" s="2" t="s">
        <v>74</v>
      </c>
      <c r="D127" s="2" t="s">
        <v>100</v>
      </c>
      <c r="E127" s="2">
        <v>474</v>
      </c>
      <c r="F127" s="8">
        <v>42727</v>
      </c>
    </row>
    <row r="128" spans="2:6" x14ac:dyDescent="0.25">
      <c r="B128" s="2" t="s">
        <v>99</v>
      </c>
      <c r="C128" s="2" t="s">
        <v>74</v>
      </c>
      <c r="D128" s="2" t="s">
        <v>100</v>
      </c>
      <c r="E128" s="2">
        <v>475</v>
      </c>
      <c r="F128" s="8">
        <v>42728</v>
      </c>
    </row>
    <row r="129" spans="1:8" x14ac:dyDescent="0.25">
      <c r="B129" s="2" t="s">
        <v>99</v>
      </c>
      <c r="C129" s="2" t="s">
        <v>74</v>
      </c>
      <c r="D129" s="2" t="s">
        <v>100</v>
      </c>
      <c r="E129" s="2">
        <v>476</v>
      </c>
      <c r="F129" s="8">
        <v>42729</v>
      </c>
    </row>
    <row r="130" spans="1:8" x14ac:dyDescent="0.25">
      <c r="B130" s="2" t="s">
        <v>99</v>
      </c>
      <c r="C130" s="2" t="s">
        <v>74</v>
      </c>
      <c r="D130" s="2" t="s">
        <v>100</v>
      </c>
      <c r="E130" s="2">
        <v>477</v>
      </c>
      <c r="F130" s="8">
        <v>42730</v>
      </c>
    </row>
    <row r="131" spans="1:8" x14ac:dyDescent="0.25">
      <c r="B131" s="2" t="s">
        <v>99</v>
      </c>
      <c r="C131" s="2" t="s">
        <v>74</v>
      </c>
      <c r="D131" s="2" t="s">
        <v>100</v>
      </c>
      <c r="E131" s="2">
        <v>478</v>
      </c>
      <c r="F131" s="8">
        <v>42731</v>
      </c>
    </row>
    <row r="132" spans="1:8" x14ac:dyDescent="0.25">
      <c r="B132" s="2" t="s">
        <v>99</v>
      </c>
      <c r="C132" s="2" t="s">
        <v>74</v>
      </c>
      <c r="D132" s="2" t="s">
        <v>100</v>
      </c>
      <c r="E132" s="2">
        <v>479</v>
      </c>
      <c r="F132" s="8">
        <v>42732</v>
      </c>
    </row>
    <row r="133" spans="1:8" x14ac:dyDescent="0.25">
      <c r="B133" s="2" t="s">
        <v>99</v>
      </c>
      <c r="C133" s="2" t="s">
        <v>74</v>
      </c>
      <c r="D133" s="2" t="s">
        <v>100</v>
      </c>
      <c r="E133" s="2">
        <v>480</v>
      </c>
      <c r="F133" s="8">
        <v>42733</v>
      </c>
    </row>
    <row r="134" spans="1:8" x14ac:dyDescent="0.25">
      <c r="B134" s="2" t="s">
        <v>99</v>
      </c>
      <c r="C134" s="2" t="s">
        <v>74</v>
      </c>
      <c r="D134" s="2" t="s">
        <v>100</v>
      </c>
      <c r="E134" s="2">
        <v>481</v>
      </c>
      <c r="F134" s="8">
        <v>42734</v>
      </c>
    </row>
    <row r="135" spans="1:8" x14ac:dyDescent="0.25">
      <c r="B135" s="2" t="s">
        <v>99</v>
      </c>
      <c r="C135" s="2" t="s">
        <v>74</v>
      </c>
      <c r="D135" s="2" t="s">
        <v>100</v>
      </c>
      <c r="E135" s="2">
        <v>482</v>
      </c>
      <c r="F135" s="8">
        <v>42735</v>
      </c>
    </row>
    <row r="136" spans="1:8" x14ac:dyDescent="0.25">
      <c r="B136" s="2" t="s">
        <v>99</v>
      </c>
      <c r="C136" s="2" t="s">
        <v>74</v>
      </c>
      <c r="D136" s="2" t="s">
        <v>100</v>
      </c>
      <c r="E136" s="2">
        <v>483</v>
      </c>
      <c r="F136" s="8">
        <v>42736</v>
      </c>
    </row>
    <row r="137" spans="1:8" x14ac:dyDescent="0.25">
      <c r="B137" s="2" t="s">
        <v>99</v>
      </c>
      <c r="C137" s="2" t="s">
        <v>74</v>
      </c>
      <c r="D137" s="2" t="s">
        <v>100</v>
      </c>
      <c r="E137" s="2">
        <v>484</v>
      </c>
      <c r="F137" s="8">
        <v>42737</v>
      </c>
    </row>
    <row r="138" spans="1:8" x14ac:dyDescent="0.25">
      <c r="B138" s="2" t="s">
        <v>99</v>
      </c>
      <c r="C138" s="2" t="s">
        <v>74</v>
      </c>
      <c r="D138" s="2" t="s">
        <v>100</v>
      </c>
      <c r="E138" s="2">
        <v>485</v>
      </c>
      <c r="F138" s="8">
        <v>42738</v>
      </c>
    </row>
    <row r="139" spans="1:8" x14ac:dyDescent="0.25">
      <c r="B139" s="2" t="s">
        <v>99</v>
      </c>
      <c r="C139" s="2" t="s">
        <v>74</v>
      </c>
      <c r="D139" s="2" t="s">
        <v>100</v>
      </c>
      <c r="E139" s="2">
        <v>486</v>
      </c>
      <c r="F139" s="8">
        <v>42739</v>
      </c>
    </row>
    <row r="140" spans="1:8" x14ac:dyDescent="0.25">
      <c r="B140" s="2" t="s">
        <v>99</v>
      </c>
      <c r="C140" s="2" t="s">
        <v>74</v>
      </c>
      <c r="D140" s="2" t="s">
        <v>100</v>
      </c>
      <c r="E140" s="2">
        <v>487</v>
      </c>
      <c r="F140" s="8">
        <v>42740</v>
      </c>
    </row>
    <row r="141" spans="1:8" s="83" customFormat="1" ht="24.75" customHeight="1" x14ac:dyDescent="0.2">
      <c r="A141" s="120" t="s">
        <v>97</v>
      </c>
      <c r="B141" s="121" t="s">
        <v>23</v>
      </c>
      <c r="C141" s="121" t="s">
        <v>22</v>
      </c>
      <c r="D141" s="121" t="s">
        <v>98</v>
      </c>
      <c r="E141" s="121" t="s">
        <v>21</v>
      </c>
      <c r="F141" s="121" t="s">
        <v>4</v>
      </c>
      <c r="G141" s="133" t="s">
        <v>5</v>
      </c>
      <c r="H141" s="121" t="s">
        <v>26</v>
      </c>
    </row>
    <row r="142" spans="1:8" x14ac:dyDescent="0.25">
      <c r="B142" s="2" t="s">
        <v>99</v>
      </c>
      <c r="C142" s="2" t="s">
        <v>74</v>
      </c>
      <c r="D142" s="2" t="s">
        <v>100</v>
      </c>
      <c r="E142" s="2">
        <v>488</v>
      </c>
      <c r="F142" s="8">
        <v>42742</v>
      </c>
    </row>
    <row r="143" spans="1:8" x14ac:dyDescent="0.25">
      <c r="B143" s="2" t="s">
        <v>99</v>
      </c>
      <c r="C143" s="2" t="s">
        <v>74</v>
      </c>
      <c r="D143" s="2" t="s">
        <v>100</v>
      </c>
      <c r="E143" s="2">
        <v>489</v>
      </c>
      <c r="F143" s="8">
        <v>42742</v>
      </c>
    </row>
    <row r="144" spans="1:8" x14ac:dyDescent="0.25">
      <c r="B144" s="2" t="s">
        <v>99</v>
      </c>
      <c r="C144" s="2" t="s">
        <v>74</v>
      </c>
      <c r="D144" s="2" t="s">
        <v>100</v>
      </c>
      <c r="E144" s="2">
        <v>490</v>
      </c>
      <c r="F144" s="8">
        <v>42743</v>
      </c>
    </row>
    <row r="145" spans="2:6" x14ac:dyDescent="0.25">
      <c r="B145" s="2" t="s">
        <v>99</v>
      </c>
      <c r="C145" s="2" t="s">
        <v>74</v>
      </c>
      <c r="D145" s="2" t="s">
        <v>100</v>
      </c>
      <c r="E145" s="2">
        <v>491</v>
      </c>
      <c r="F145" s="8">
        <v>42744</v>
      </c>
    </row>
    <row r="146" spans="2:6" x14ac:dyDescent="0.25">
      <c r="B146" s="2" t="s">
        <v>99</v>
      </c>
      <c r="C146" s="2" t="s">
        <v>74</v>
      </c>
      <c r="D146" s="2" t="s">
        <v>100</v>
      </c>
    </row>
    <row r="147" spans="2:6" x14ac:dyDescent="0.25">
      <c r="B147" s="2" t="s">
        <v>99</v>
      </c>
      <c r="C147" s="2" t="s">
        <v>74</v>
      </c>
      <c r="D147" s="2" t="s">
        <v>100</v>
      </c>
    </row>
    <row r="148" spans="2:6" x14ac:dyDescent="0.25">
      <c r="B148" s="2" t="s">
        <v>99</v>
      </c>
      <c r="C148" s="2" t="s">
        <v>74</v>
      </c>
      <c r="D148" s="2" t="s">
        <v>100</v>
      </c>
    </row>
    <row r="149" spans="2:6" x14ac:dyDescent="0.25">
      <c r="B149" s="2" t="s">
        <v>99</v>
      </c>
      <c r="C149" s="2" t="s">
        <v>74</v>
      </c>
      <c r="D149" s="2" t="s">
        <v>100</v>
      </c>
    </row>
    <row r="150" spans="2:6" x14ac:dyDescent="0.25">
      <c r="B150" s="2" t="s">
        <v>99</v>
      </c>
      <c r="C150" s="2" t="s">
        <v>74</v>
      </c>
      <c r="D150" s="2" t="s">
        <v>100</v>
      </c>
    </row>
    <row r="151" spans="2:6" x14ac:dyDescent="0.25">
      <c r="B151" s="2" t="s">
        <v>99</v>
      </c>
      <c r="C151" s="2" t="s">
        <v>74</v>
      </c>
      <c r="D151" s="2" t="s">
        <v>100</v>
      </c>
    </row>
    <row r="152" spans="2:6" x14ac:dyDescent="0.25">
      <c r="B152" s="2" t="s">
        <v>99</v>
      </c>
      <c r="C152" s="2" t="s">
        <v>74</v>
      </c>
      <c r="D152" s="2" t="s">
        <v>100</v>
      </c>
    </row>
    <row r="153" spans="2:6" x14ac:dyDescent="0.25">
      <c r="B153" s="2" t="s">
        <v>99</v>
      </c>
      <c r="C153" s="2" t="s">
        <v>74</v>
      </c>
      <c r="D153" s="2" t="s">
        <v>100</v>
      </c>
    </row>
    <row r="154" spans="2:6" x14ac:dyDescent="0.25">
      <c r="B154" s="2" t="s">
        <v>99</v>
      </c>
      <c r="C154" s="2" t="s">
        <v>74</v>
      </c>
      <c r="D154" s="2" t="s">
        <v>100</v>
      </c>
    </row>
    <row r="155" spans="2:6" x14ac:dyDescent="0.25">
      <c r="B155" s="2" t="s">
        <v>99</v>
      </c>
      <c r="C155" s="2" t="s">
        <v>74</v>
      </c>
      <c r="D155" s="2" t="s">
        <v>100</v>
      </c>
    </row>
    <row r="156" spans="2:6" x14ac:dyDescent="0.25">
      <c r="B156" s="2" t="s">
        <v>99</v>
      </c>
      <c r="C156" s="2" t="s">
        <v>74</v>
      </c>
      <c r="D156" s="2" t="s">
        <v>100</v>
      </c>
    </row>
    <row r="157" spans="2:6" x14ac:dyDescent="0.25">
      <c r="B157" s="2" t="s">
        <v>99</v>
      </c>
      <c r="C157" s="2" t="s">
        <v>74</v>
      </c>
      <c r="D157" s="2" t="s">
        <v>100</v>
      </c>
    </row>
    <row r="158" spans="2:6" x14ac:dyDescent="0.25">
      <c r="B158" s="2" t="s">
        <v>99</v>
      </c>
      <c r="C158" s="2" t="s">
        <v>74</v>
      </c>
      <c r="D158" s="2" t="s">
        <v>100</v>
      </c>
    </row>
    <row r="159" spans="2:6" x14ac:dyDescent="0.25">
      <c r="B159" s="2" t="s">
        <v>99</v>
      </c>
      <c r="C159" s="2" t="s">
        <v>74</v>
      </c>
      <c r="D159" s="2" t="s">
        <v>100</v>
      </c>
    </row>
    <row r="160" spans="2:6" x14ac:dyDescent="0.25">
      <c r="B160" s="2" t="s">
        <v>99</v>
      </c>
      <c r="C160" s="2" t="s">
        <v>74</v>
      </c>
      <c r="D160" s="2" t="s">
        <v>100</v>
      </c>
    </row>
    <row r="161" spans="2:4" x14ac:dyDescent="0.25">
      <c r="B161" s="2" t="s">
        <v>99</v>
      </c>
      <c r="C161" s="2" t="s">
        <v>74</v>
      </c>
      <c r="D161" s="2" t="s">
        <v>100</v>
      </c>
    </row>
    <row r="162" spans="2:4" x14ac:dyDescent="0.25">
      <c r="B162" s="2" t="s">
        <v>99</v>
      </c>
      <c r="C162" s="2" t="s">
        <v>74</v>
      </c>
      <c r="D162" s="2" t="s">
        <v>100</v>
      </c>
    </row>
    <row r="163" spans="2:4" x14ac:dyDescent="0.25">
      <c r="B163" s="2" t="s">
        <v>99</v>
      </c>
      <c r="C163" s="2" t="s">
        <v>74</v>
      </c>
      <c r="D163" s="2" t="s">
        <v>100</v>
      </c>
    </row>
    <row r="164" spans="2:4" x14ac:dyDescent="0.25">
      <c r="B164" s="2" t="s">
        <v>99</v>
      </c>
      <c r="C164" s="2" t="s">
        <v>74</v>
      </c>
      <c r="D164" s="2" t="s">
        <v>100</v>
      </c>
    </row>
    <row r="165" spans="2:4" x14ac:dyDescent="0.25">
      <c r="B165" s="2" t="s">
        <v>99</v>
      </c>
      <c r="C165" s="2" t="s">
        <v>74</v>
      </c>
      <c r="D165" s="2" t="s">
        <v>100</v>
      </c>
    </row>
    <row r="166" spans="2:4" x14ac:dyDescent="0.25">
      <c r="B166" s="2" t="s">
        <v>99</v>
      </c>
      <c r="C166" s="2" t="s">
        <v>74</v>
      </c>
      <c r="D166" s="2" t="s">
        <v>100</v>
      </c>
    </row>
    <row r="167" spans="2:4" x14ac:dyDescent="0.25">
      <c r="B167" s="2" t="s">
        <v>99</v>
      </c>
      <c r="C167" s="2" t="s">
        <v>74</v>
      </c>
      <c r="D167" s="2" t="s">
        <v>100</v>
      </c>
    </row>
    <row r="168" spans="2:4" x14ac:dyDescent="0.25">
      <c r="B168" s="2" t="s">
        <v>99</v>
      </c>
      <c r="C168" s="2" t="s">
        <v>74</v>
      </c>
      <c r="D168" s="2" t="s">
        <v>100</v>
      </c>
    </row>
    <row r="169" spans="2:4" x14ac:dyDescent="0.25">
      <c r="B169" s="2" t="s">
        <v>99</v>
      </c>
      <c r="C169" s="2" t="s">
        <v>74</v>
      </c>
      <c r="D169" s="2" t="s">
        <v>100</v>
      </c>
    </row>
    <row r="170" spans="2:4" x14ac:dyDescent="0.25">
      <c r="B170" s="2" t="s">
        <v>99</v>
      </c>
      <c r="C170" s="2" t="s">
        <v>74</v>
      </c>
      <c r="D170" s="2" t="s">
        <v>100</v>
      </c>
    </row>
    <row r="171" spans="2:4" x14ac:dyDescent="0.25">
      <c r="B171" s="2" t="s">
        <v>99</v>
      </c>
      <c r="C171" s="2" t="s">
        <v>74</v>
      </c>
      <c r="D171" s="2" t="s">
        <v>100</v>
      </c>
    </row>
    <row r="172" spans="2:4" x14ac:dyDescent="0.25">
      <c r="B172" s="2" t="s">
        <v>99</v>
      </c>
      <c r="C172" s="2" t="s">
        <v>74</v>
      </c>
      <c r="D172" s="2" t="s">
        <v>100</v>
      </c>
    </row>
    <row r="173" spans="2:4" x14ac:dyDescent="0.25">
      <c r="B173" s="2" t="s">
        <v>99</v>
      </c>
      <c r="C173" s="2" t="s">
        <v>74</v>
      </c>
      <c r="D173" s="2" t="s">
        <v>100</v>
      </c>
    </row>
    <row r="174" spans="2:4" x14ac:dyDescent="0.25">
      <c r="B174" s="2" t="s">
        <v>99</v>
      </c>
      <c r="C174" s="2" t="s">
        <v>74</v>
      </c>
      <c r="D174" s="2" t="s">
        <v>100</v>
      </c>
    </row>
    <row r="175" spans="2:4" x14ac:dyDescent="0.25">
      <c r="B175" s="2" t="s">
        <v>99</v>
      </c>
      <c r="C175" s="2" t="s">
        <v>74</v>
      </c>
      <c r="D175" s="2" t="s">
        <v>100</v>
      </c>
    </row>
    <row r="176" spans="2:4" x14ac:dyDescent="0.25">
      <c r="B176" s="2" t="s">
        <v>99</v>
      </c>
      <c r="C176" s="2" t="s">
        <v>74</v>
      </c>
      <c r="D176" s="2" t="s">
        <v>100</v>
      </c>
    </row>
    <row r="177" spans="1:8" x14ac:dyDescent="0.25">
      <c r="B177" s="2" t="s">
        <v>99</v>
      </c>
      <c r="C177" s="2" t="s">
        <v>74</v>
      </c>
      <c r="D177" s="2" t="s">
        <v>100</v>
      </c>
    </row>
    <row r="178" spans="1:8" x14ac:dyDescent="0.25">
      <c r="B178" s="2" t="s">
        <v>99</v>
      </c>
      <c r="C178" s="2" t="s">
        <v>74</v>
      </c>
      <c r="D178" s="2" t="s">
        <v>100</v>
      </c>
    </row>
    <row r="179" spans="1:8" x14ac:dyDescent="0.25">
      <c r="B179" s="2" t="s">
        <v>99</v>
      </c>
      <c r="C179" s="2" t="s">
        <v>74</v>
      </c>
      <c r="D179" s="2" t="s">
        <v>100</v>
      </c>
    </row>
    <row r="180" spans="1:8" x14ac:dyDescent="0.25">
      <c r="B180" s="2" t="s">
        <v>99</v>
      </c>
      <c r="C180" s="2" t="s">
        <v>74</v>
      </c>
      <c r="D180" s="2" t="s">
        <v>100</v>
      </c>
    </row>
    <row r="181" spans="1:8" x14ac:dyDescent="0.25">
      <c r="B181" s="2" t="s">
        <v>99</v>
      </c>
      <c r="C181" s="2" t="s">
        <v>74</v>
      </c>
      <c r="D181" s="2" t="s">
        <v>100</v>
      </c>
    </row>
    <row r="182" spans="1:8" x14ac:dyDescent="0.25">
      <c r="B182" s="2" t="s">
        <v>99</v>
      </c>
      <c r="C182" s="2" t="s">
        <v>74</v>
      </c>
      <c r="D182" s="2" t="s">
        <v>100</v>
      </c>
    </row>
    <row r="183" spans="1:8" x14ac:dyDescent="0.25">
      <c r="B183" s="2" t="s">
        <v>99</v>
      </c>
      <c r="C183" s="2" t="s">
        <v>74</v>
      </c>
      <c r="D183" s="2" t="s">
        <v>100</v>
      </c>
    </row>
    <row r="184" spans="1:8" x14ac:dyDescent="0.25">
      <c r="B184" s="2" t="s">
        <v>99</v>
      </c>
      <c r="C184" s="2" t="s">
        <v>74</v>
      </c>
      <c r="D184" s="2" t="s">
        <v>100</v>
      </c>
    </row>
    <row r="185" spans="1:8" x14ac:dyDescent="0.25">
      <c r="B185" s="2" t="s">
        <v>99</v>
      </c>
      <c r="C185" s="2" t="s">
        <v>74</v>
      </c>
      <c r="D185" s="2" t="s">
        <v>100</v>
      </c>
    </row>
    <row r="186" spans="1:8" x14ac:dyDescent="0.25">
      <c r="B186" s="2" t="s">
        <v>99</v>
      </c>
      <c r="C186" s="2" t="s">
        <v>74</v>
      </c>
      <c r="D186" s="2" t="s">
        <v>100</v>
      </c>
    </row>
    <row r="187" spans="1:8" x14ac:dyDescent="0.25">
      <c r="B187" s="2" t="s">
        <v>99</v>
      </c>
      <c r="C187" s="2" t="s">
        <v>74</v>
      </c>
      <c r="D187" s="2" t="s">
        <v>100</v>
      </c>
    </row>
    <row r="188" spans="1:8" s="83" customFormat="1" ht="19.5" customHeight="1" x14ac:dyDescent="0.25">
      <c r="A188" s="120" t="s">
        <v>97</v>
      </c>
      <c r="B188" s="121" t="s">
        <v>23</v>
      </c>
      <c r="C188" s="121" t="s">
        <v>22</v>
      </c>
      <c r="D188" s="121" t="s">
        <v>98</v>
      </c>
      <c r="E188" s="121" t="s">
        <v>21</v>
      </c>
      <c r="F188" s="2"/>
      <c r="G188" s="133" t="s">
        <v>5</v>
      </c>
      <c r="H188" s="121" t="s">
        <v>26</v>
      </c>
    </row>
    <row r="189" spans="1:8" x14ac:dyDescent="0.25">
      <c r="B189" s="2" t="s">
        <v>99</v>
      </c>
      <c r="C189" s="2" t="s">
        <v>74</v>
      </c>
      <c r="D189" s="2" t="s">
        <v>100</v>
      </c>
    </row>
    <row r="190" spans="1:8" x14ac:dyDescent="0.25">
      <c r="B190" s="2" t="s">
        <v>99</v>
      </c>
      <c r="C190" s="2" t="s">
        <v>74</v>
      </c>
      <c r="D190" s="2" t="s">
        <v>100</v>
      </c>
      <c r="F190" s="134"/>
    </row>
    <row r="191" spans="1:8" x14ac:dyDescent="0.25">
      <c r="B191" s="2" t="s">
        <v>99</v>
      </c>
      <c r="C191" s="2" t="s">
        <v>74</v>
      </c>
      <c r="D191" s="2" t="s">
        <v>100</v>
      </c>
    </row>
    <row r="192" spans="1:8" x14ac:dyDescent="0.25">
      <c r="B192" s="2" t="s">
        <v>99</v>
      </c>
      <c r="C192" s="2" t="s">
        <v>74</v>
      </c>
      <c r="D192" s="2" t="s">
        <v>100</v>
      </c>
    </row>
    <row r="193" spans="2:4" x14ac:dyDescent="0.25">
      <c r="B193" s="2" t="s">
        <v>99</v>
      </c>
      <c r="C193" s="2" t="s">
        <v>74</v>
      </c>
      <c r="D193" s="2" t="s">
        <v>100</v>
      </c>
    </row>
    <row r="194" spans="2:4" x14ac:dyDescent="0.25">
      <c r="B194" s="2" t="s">
        <v>99</v>
      </c>
      <c r="C194" s="2" t="s">
        <v>74</v>
      </c>
      <c r="D194" s="2" t="s">
        <v>100</v>
      </c>
    </row>
    <row r="195" spans="2:4" x14ac:dyDescent="0.25">
      <c r="B195" s="2" t="s">
        <v>99</v>
      </c>
      <c r="C195" s="2" t="s">
        <v>74</v>
      </c>
      <c r="D195" s="2" t="s">
        <v>100</v>
      </c>
    </row>
    <row r="196" spans="2:4" x14ac:dyDescent="0.25">
      <c r="B196" s="2" t="s">
        <v>99</v>
      </c>
      <c r="C196" s="2" t="s">
        <v>74</v>
      </c>
      <c r="D196" s="2" t="s">
        <v>100</v>
      </c>
    </row>
    <row r="197" spans="2:4" x14ac:dyDescent="0.25">
      <c r="B197" s="2" t="s">
        <v>99</v>
      </c>
      <c r="C197" s="2" t="s">
        <v>74</v>
      </c>
      <c r="D197" s="2" t="s">
        <v>100</v>
      </c>
    </row>
    <row r="198" spans="2:4" x14ac:dyDescent="0.25">
      <c r="B198" s="2" t="s">
        <v>99</v>
      </c>
      <c r="C198" s="2" t="s">
        <v>74</v>
      </c>
      <c r="D198" s="2" t="s">
        <v>100</v>
      </c>
    </row>
    <row r="199" spans="2:4" x14ac:dyDescent="0.25">
      <c r="B199" s="2" t="s">
        <v>99</v>
      </c>
      <c r="C199" s="2" t="s">
        <v>74</v>
      </c>
      <c r="D199" s="2" t="s">
        <v>100</v>
      </c>
    </row>
    <row r="200" spans="2:4" x14ac:dyDescent="0.25">
      <c r="B200" s="2" t="s">
        <v>99</v>
      </c>
      <c r="C200" s="2" t="s">
        <v>74</v>
      </c>
      <c r="D200" s="2" t="s">
        <v>100</v>
      </c>
    </row>
    <row r="201" spans="2:4" x14ac:dyDescent="0.25">
      <c r="B201" s="2" t="s">
        <v>99</v>
      </c>
      <c r="C201" s="2" t="s">
        <v>74</v>
      </c>
      <c r="D201" s="2" t="s">
        <v>100</v>
      </c>
    </row>
    <row r="202" spans="2:4" x14ac:dyDescent="0.25">
      <c r="B202" s="2" t="s">
        <v>99</v>
      </c>
      <c r="C202" s="2" t="s">
        <v>74</v>
      </c>
      <c r="D202" s="2" t="s">
        <v>100</v>
      </c>
    </row>
    <row r="203" spans="2:4" x14ac:dyDescent="0.25">
      <c r="B203" s="2" t="s">
        <v>99</v>
      </c>
      <c r="C203" s="2" t="s">
        <v>74</v>
      </c>
      <c r="D203" s="2" t="s">
        <v>100</v>
      </c>
    </row>
    <row r="204" spans="2:4" x14ac:dyDescent="0.25">
      <c r="B204" s="2" t="s">
        <v>99</v>
      </c>
      <c r="C204" s="2" t="s">
        <v>74</v>
      </c>
      <c r="D204" s="2" t="s">
        <v>100</v>
      </c>
    </row>
    <row r="205" spans="2:4" x14ac:dyDescent="0.25">
      <c r="B205" s="2" t="s">
        <v>99</v>
      </c>
      <c r="C205" s="2" t="s">
        <v>74</v>
      </c>
      <c r="D205" s="2" t="s">
        <v>100</v>
      </c>
    </row>
    <row r="206" spans="2:4" x14ac:dyDescent="0.25">
      <c r="B206" s="2" t="s">
        <v>99</v>
      </c>
      <c r="C206" s="2" t="s">
        <v>74</v>
      </c>
      <c r="D206" s="2" t="s">
        <v>100</v>
      </c>
    </row>
    <row r="207" spans="2:4" x14ac:dyDescent="0.25">
      <c r="B207" s="2" t="s">
        <v>99</v>
      </c>
      <c r="C207" s="2" t="s">
        <v>74</v>
      </c>
      <c r="D207" s="2" t="s">
        <v>100</v>
      </c>
    </row>
    <row r="208" spans="2:4" x14ac:dyDescent="0.25">
      <c r="B208" s="2" t="s">
        <v>99</v>
      </c>
      <c r="C208" s="2" t="s">
        <v>74</v>
      </c>
      <c r="D208" s="2" t="s">
        <v>100</v>
      </c>
    </row>
    <row r="209" spans="2:6" x14ac:dyDescent="0.25">
      <c r="B209" s="2" t="s">
        <v>99</v>
      </c>
      <c r="C209" s="2" t="s">
        <v>74</v>
      </c>
      <c r="D209" s="2" t="s">
        <v>100</v>
      </c>
    </row>
    <row r="210" spans="2:6" x14ac:dyDescent="0.25">
      <c r="B210" s="2" t="s">
        <v>99</v>
      </c>
      <c r="C210" s="2" t="s">
        <v>74</v>
      </c>
      <c r="D210" s="2" t="s">
        <v>100</v>
      </c>
    </row>
    <row r="211" spans="2:6" x14ac:dyDescent="0.25">
      <c r="B211" s="2" t="s">
        <v>99</v>
      </c>
      <c r="C211" s="2" t="s">
        <v>74</v>
      </c>
      <c r="D211" s="2" t="s">
        <v>100</v>
      </c>
    </row>
    <row r="212" spans="2:6" x14ac:dyDescent="0.25">
      <c r="B212" s="2" t="s">
        <v>99</v>
      </c>
      <c r="C212" s="2" t="s">
        <v>74</v>
      </c>
      <c r="D212" s="2" t="s">
        <v>100</v>
      </c>
    </row>
    <row r="213" spans="2:6" x14ac:dyDescent="0.25">
      <c r="B213" s="2" t="s">
        <v>99</v>
      </c>
      <c r="C213" s="2" t="s">
        <v>74</v>
      </c>
      <c r="D213" s="2" t="s">
        <v>100</v>
      </c>
    </row>
    <row r="214" spans="2:6" x14ac:dyDescent="0.25">
      <c r="B214" s="2" t="s">
        <v>99</v>
      </c>
      <c r="C214" s="2" t="s">
        <v>74</v>
      </c>
      <c r="D214" s="2" t="s">
        <v>100</v>
      </c>
      <c r="F214" s="8"/>
    </row>
    <row r="215" spans="2:6" x14ac:dyDescent="0.25">
      <c r="B215" s="2" t="s">
        <v>99</v>
      </c>
      <c r="C215" s="2" t="s">
        <v>74</v>
      </c>
      <c r="D215" s="2" t="s">
        <v>100</v>
      </c>
      <c r="F215" s="8"/>
    </row>
    <row r="216" spans="2:6" x14ac:dyDescent="0.25">
      <c r="B216" s="2" t="s">
        <v>99</v>
      </c>
      <c r="C216" s="2" t="s">
        <v>74</v>
      </c>
      <c r="D216" s="2" t="s">
        <v>100</v>
      </c>
      <c r="F216" s="8"/>
    </row>
    <row r="217" spans="2:6" x14ac:dyDescent="0.25">
      <c r="B217" s="2" t="s">
        <v>99</v>
      </c>
      <c r="C217" s="2" t="s">
        <v>74</v>
      </c>
      <c r="D217" s="2" t="s">
        <v>100</v>
      </c>
      <c r="F217" s="8"/>
    </row>
    <row r="218" spans="2:6" x14ac:dyDescent="0.25">
      <c r="B218" s="2" t="s">
        <v>99</v>
      </c>
      <c r="C218" s="2" t="s">
        <v>74</v>
      </c>
      <c r="D218" s="2" t="s">
        <v>100</v>
      </c>
      <c r="F218" s="8"/>
    </row>
    <row r="219" spans="2:6" x14ac:dyDescent="0.25">
      <c r="B219" s="2" t="s">
        <v>99</v>
      </c>
      <c r="C219" s="2" t="s">
        <v>74</v>
      </c>
      <c r="D219" s="2" t="s">
        <v>100</v>
      </c>
      <c r="F219" s="8"/>
    </row>
    <row r="220" spans="2:6" x14ac:dyDescent="0.25">
      <c r="B220" s="2" t="s">
        <v>99</v>
      </c>
      <c r="C220" s="2" t="s">
        <v>74</v>
      </c>
      <c r="D220" s="2" t="s">
        <v>100</v>
      </c>
      <c r="F220" s="8"/>
    </row>
    <row r="221" spans="2:6" x14ac:dyDescent="0.25">
      <c r="B221" s="2" t="s">
        <v>99</v>
      </c>
      <c r="C221" s="2" t="s">
        <v>74</v>
      </c>
      <c r="D221" s="2" t="s">
        <v>100</v>
      </c>
      <c r="F221" s="8"/>
    </row>
    <row r="222" spans="2:6" x14ac:dyDescent="0.25">
      <c r="B222" s="2" t="s">
        <v>99</v>
      </c>
      <c r="C222" s="2" t="s">
        <v>74</v>
      </c>
      <c r="D222" s="2" t="s">
        <v>100</v>
      </c>
      <c r="F222" s="8"/>
    </row>
    <row r="223" spans="2:6" x14ac:dyDescent="0.25">
      <c r="B223" s="2" t="s">
        <v>99</v>
      </c>
      <c r="C223" s="2" t="s">
        <v>74</v>
      </c>
      <c r="D223" s="2" t="s">
        <v>100</v>
      </c>
      <c r="F223" s="8"/>
    </row>
    <row r="224" spans="2:6" x14ac:dyDescent="0.25">
      <c r="B224" s="2" t="s">
        <v>99</v>
      </c>
      <c r="C224" s="2" t="s">
        <v>74</v>
      </c>
      <c r="D224" s="2" t="s">
        <v>100</v>
      </c>
      <c r="F224" s="8"/>
    </row>
    <row r="225" spans="1:8" x14ac:dyDescent="0.25">
      <c r="B225" s="2" t="s">
        <v>99</v>
      </c>
      <c r="C225" s="2" t="s">
        <v>74</v>
      </c>
      <c r="D225" s="2" t="s">
        <v>100</v>
      </c>
      <c r="F225" s="8"/>
    </row>
    <row r="226" spans="1:8" x14ac:dyDescent="0.25">
      <c r="B226" s="2" t="s">
        <v>99</v>
      </c>
      <c r="C226" s="2" t="s">
        <v>74</v>
      </c>
      <c r="D226" s="2" t="s">
        <v>100</v>
      </c>
      <c r="F226" s="8"/>
    </row>
    <row r="227" spans="1:8" x14ac:dyDescent="0.25">
      <c r="B227" s="2" t="s">
        <v>99</v>
      </c>
      <c r="C227" s="2" t="s">
        <v>74</v>
      </c>
      <c r="D227" s="2" t="s">
        <v>100</v>
      </c>
      <c r="F227" s="8"/>
    </row>
    <row r="228" spans="1:8" x14ac:dyDescent="0.25">
      <c r="B228" s="2" t="s">
        <v>99</v>
      </c>
      <c r="C228" s="2" t="s">
        <v>74</v>
      </c>
      <c r="D228" s="2" t="s">
        <v>100</v>
      </c>
      <c r="F228" s="8"/>
    </row>
    <row r="229" spans="1:8" x14ac:dyDescent="0.25">
      <c r="B229" s="2" t="s">
        <v>99</v>
      </c>
      <c r="C229" s="2" t="s">
        <v>74</v>
      </c>
      <c r="D229" s="2" t="s">
        <v>100</v>
      </c>
      <c r="F229" s="8"/>
    </row>
    <row r="230" spans="1:8" x14ac:dyDescent="0.25">
      <c r="B230" s="2" t="s">
        <v>99</v>
      </c>
      <c r="C230" s="2" t="s">
        <v>74</v>
      </c>
      <c r="D230" s="2" t="s">
        <v>100</v>
      </c>
      <c r="F230" s="8"/>
    </row>
    <row r="231" spans="1:8" x14ac:dyDescent="0.25">
      <c r="B231" s="2" t="s">
        <v>99</v>
      </c>
      <c r="C231" s="2" t="s">
        <v>74</v>
      </c>
      <c r="D231" s="2" t="s">
        <v>100</v>
      </c>
      <c r="F231" s="8"/>
    </row>
    <row r="232" spans="1:8" x14ac:dyDescent="0.25">
      <c r="B232" s="2" t="s">
        <v>99</v>
      </c>
      <c r="C232" s="2" t="s">
        <v>74</v>
      </c>
      <c r="D232" s="2" t="s">
        <v>100</v>
      </c>
      <c r="F232" s="8"/>
    </row>
    <row r="233" spans="1:8" x14ac:dyDescent="0.25">
      <c r="B233" s="2" t="s">
        <v>99</v>
      </c>
      <c r="C233" s="2" t="s">
        <v>74</v>
      </c>
      <c r="D233" s="2" t="s">
        <v>100</v>
      </c>
      <c r="F233" s="8"/>
    </row>
    <row r="234" spans="1:8" x14ac:dyDescent="0.25">
      <c r="B234" s="2" t="s">
        <v>99</v>
      </c>
      <c r="C234" s="2" t="s">
        <v>74</v>
      </c>
      <c r="D234" s="2" t="s">
        <v>100</v>
      </c>
      <c r="F234" s="8"/>
    </row>
    <row r="235" spans="1:8" s="83" customFormat="1" ht="12.75" x14ac:dyDescent="0.2">
      <c r="A235" s="120" t="s">
        <v>97</v>
      </c>
      <c r="B235" s="121" t="s">
        <v>23</v>
      </c>
      <c r="C235" s="121" t="s">
        <v>22</v>
      </c>
      <c r="D235" s="121" t="s">
        <v>98</v>
      </c>
      <c r="E235" s="121" t="s">
        <v>21</v>
      </c>
      <c r="F235" s="121" t="s">
        <v>4</v>
      </c>
      <c r="G235" s="133" t="s">
        <v>5</v>
      </c>
      <c r="H235" s="121" t="s">
        <v>26</v>
      </c>
    </row>
    <row r="236" spans="1:8" x14ac:dyDescent="0.25">
      <c r="B236" s="2" t="s">
        <v>99</v>
      </c>
      <c r="C236" s="2" t="s">
        <v>74</v>
      </c>
      <c r="D236" s="2" t="s">
        <v>100</v>
      </c>
      <c r="F236" s="8"/>
    </row>
    <row r="237" spans="1:8" x14ac:dyDescent="0.25">
      <c r="B237" s="2" t="s">
        <v>99</v>
      </c>
      <c r="C237" s="2" t="s">
        <v>74</v>
      </c>
      <c r="D237" s="2" t="s">
        <v>100</v>
      </c>
      <c r="F237" s="8"/>
    </row>
    <row r="238" spans="1:8" x14ac:dyDescent="0.25">
      <c r="B238" s="2" t="s">
        <v>99</v>
      </c>
      <c r="C238" s="2" t="s">
        <v>74</v>
      </c>
      <c r="D238" s="2" t="s">
        <v>100</v>
      </c>
      <c r="F238" s="8"/>
    </row>
    <row r="239" spans="1:8" x14ac:dyDescent="0.25">
      <c r="B239" s="2" t="s">
        <v>99</v>
      </c>
      <c r="C239" s="2" t="s">
        <v>74</v>
      </c>
      <c r="D239" s="2" t="s">
        <v>100</v>
      </c>
      <c r="F239" s="8"/>
    </row>
    <row r="240" spans="1:8" x14ac:dyDescent="0.25">
      <c r="B240" s="2" t="s">
        <v>99</v>
      </c>
      <c r="C240" s="2" t="s">
        <v>74</v>
      </c>
      <c r="D240" s="2" t="s">
        <v>100</v>
      </c>
      <c r="F240" s="8"/>
    </row>
    <row r="241" spans="2:6" x14ac:dyDescent="0.25">
      <c r="B241" s="2" t="s">
        <v>99</v>
      </c>
      <c r="C241" s="2" t="s">
        <v>74</v>
      </c>
      <c r="D241" s="2" t="s">
        <v>100</v>
      </c>
      <c r="F241" s="8"/>
    </row>
    <row r="242" spans="2:6" x14ac:dyDescent="0.25">
      <c r="B242" s="2" t="s">
        <v>99</v>
      </c>
      <c r="C242" s="2" t="s">
        <v>74</v>
      </c>
      <c r="D242" s="2" t="s">
        <v>100</v>
      </c>
      <c r="F242" s="8"/>
    </row>
    <row r="243" spans="2:6" x14ac:dyDescent="0.25">
      <c r="B243" s="2" t="s">
        <v>99</v>
      </c>
      <c r="C243" s="2" t="s">
        <v>74</v>
      </c>
      <c r="D243" s="2" t="s">
        <v>100</v>
      </c>
      <c r="F243" s="8"/>
    </row>
    <row r="244" spans="2:6" x14ac:dyDescent="0.25">
      <c r="B244" s="2" t="s">
        <v>99</v>
      </c>
      <c r="C244" s="2" t="s">
        <v>74</v>
      </c>
      <c r="D244" s="2" t="s">
        <v>100</v>
      </c>
      <c r="F244" s="8"/>
    </row>
    <row r="245" spans="2:6" x14ac:dyDescent="0.25">
      <c r="B245" s="2" t="s">
        <v>99</v>
      </c>
      <c r="C245" s="2" t="s">
        <v>74</v>
      </c>
      <c r="D245" s="2" t="s">
        <v>100</v>
      </c>
      <c r="F245" s="8"/>
    </row>
    <row r="246" spans="2:6" x14ac:dyDescent="0.25">
      <c r="B246" s="2" t="s">
        <v>99</v>
      </c>
      <c r="C246" s="2" t="s">
        <v>74</v>
      </c>
      <c r="D246" s="2" t="s">
        <v>100</v>
      </c>
      <c r="F246" s="8"/>
    </row>
    <row r="247" spans="2:6" x14ac:dyDescent="0.25">
      <c r="B247" s="2" t="s">
        <v>99</v>
      </c>
      <c r="C247" s="2" t="s">
        <v>74</v>
      </c>
      <c r="D247" s="2" t="s">
        <v>100</v>
      </c>
      <c r="F247" s="8"/>
    </row>
    <row r="248" spans="2:6" x14ac:dyDescent="0.25">
      <c r="B248" s="2" t="s">
        <v>99</v>
      </c>
      <c r="C248" s="2" t="s">
        <v>74</v>
      </c>
      <c r="D248" s="2" t="s">
        <v>100</v>
      </c>
      <c r="F248" s="8"/>
    </row>
    <row r="249" spans="2:6" x14ac:dyDescent="0.25">
      <c r="B249" s="2" t="s">
        <v>99</v>
      </c>
      <c r="C249" s="2" t="s">
        <v>74</v>
      </c>
      <c r="D249" s="2" t="s">
        <v>100</v>
      </c>
      <c r="F249" s="8"/>
    </row>
    <row r="250" spans="2:6" x14ac:dyDescent="0.25">
      <c r="B250" s="2" t="s">
        <v>99</v>
      </c>
      <c r="C250" s="2" t="s">
        <v>74</v>
      </c>
      <c r="D250" s="2" t="s">
        <v>100</v>
      </c>
      <c r="F250" s="8"/>
    </row>
    <row r="251" spans="2:6" x14ac:dyDescent="0.25">
      <c r="B251" s="2" t="s">
        <v>99</v>
      </c>
      <c r="C251" s="2" t="s">
        <v>74</v>
      </c>
      <c r="D251" s="2" t="s">
        <v>100</v>
      </c>
      <c r="F251" s="8"/>
    </row>
    <row r="252" spans="2:6" x14ac:dyDescent="0.25">
      <c r="B252" s="2" t="s">
        <v>99</v>
      </c>
      <c r="C252" s="2" t="s">
        <v>74</v>
      </c>
      <c r="D252" s="2" t="s">
        <v>100</v>
      </c>
      <c r="F252" s="8"/>
    </row>
    <row r="253" spans="2:6" x14ac:dyDescent="0.25">
      <c r="B253" s="2" t="s">
        <v>99</v>
      </c>
      <c r="C253" s="2" t="s">
        <v>74</v>
      </c>
      <c r="D253" s="2" t="s">
        <v>100</v>
      </c>
      <c r="F253" s="8"/>
    </row>
    <row r="254" spans="2:6" x14ac:dyDescent="0.25">
      <c r="B254" s="2" t="s">
        <v>99</v>
      </c>
      <c r="C254" s="2" t="s">
        <v>74</v>
      </c>
      <c r="D254" s="2" t="s">
        <v>100</v>
      </c>
      <c r="F254" s="8"/>
    </row>
    <row r="255" spans="2:6" x14ac:dyDescent="0.25">
      <c r="B255" s="2" t="s">
        <v>99</v>
      </c>
      <c r="C255" s="2" t="s">
        <v>74</v>
      </c>
      <c r="D255" s="2" t="s">
        <v>100</v>
      </c>
      <c r="F255" s="8"/>
    </row>
    <row r="256" spans="2:6" x14ac:dyDescent="0.25">
      <c r="B256" s="2" t="s">
        <v>99</v>
      </c>
      <c r="C256" s="2" t="s">
        <v>74</v>
      </c>
      <c r="D256" s="2" t="s">
        <v>100</v>
      </c>
      <c r="F256" s="8"/>
    </row>
    <row r="257" spans="2:6" x14ac:dyDescent="0.25">
      <c r="B257" s="2" t="s">
        <v>99</v>
      </c>
      <c r="C257" s="2" t="s">
        <v>74</v>
      </c>
      <c r="D257" s="2" t="s">
        <v>100</v>
      </c>
      <c r="F257" s="8"/>
    </row>
    <row r="258" spans="2:6" x14ac:dyDescent="0.25">
      <c r="B258" s="2" t="s">
        <v>99</v>
      </c>
      <c r="C258" s="2" t="s">
        <v>74</v>
      </c>
      <c r="D258" s="2" t="s">
        <v>100</v>
      </c>
      <c r="F258" s="8"/>
    </row>
    <row r="259" spans="2:6" x14ac:dyDescent="0.25">
      <c r="B259" s="2" t="s">
        <v>99</v>
      </c>
      <c r="C259" s="2" t="s">
        <v>74</v>
      </c>
      <c r="D259" s="2" t="s">
        <v>100</v>
      </c>
      <c r="F259" s="8"/>
    </row>
    <row r="260" spans="2:6" x14ac:dyDescent="0.25">
      <c r="B260" s="2" t="s">
        <v>99</v>
      </c>
      <c r="C260" s="2" t="s">
        <v>74</v>
      </c>
      <c r="D260" s="2" t="s">
        <v>100</v>
      </c>
      <c r="F260" s="8"/>
    </row>
    <row r="261" spans="2:6" x14ac:dyDescent="0.25">
      <c r="B261" s="2" t="s">
        <v>99</v>
      </c>
      <c r="C261" s="2" t="s">
        <v>74</v>
      </c>
      <c r="D261" s="2" t="s">
        <v>100</v>
      </c>
      <c r="F261" s="8"/>
    </row>
    <row r="262" spans="2:6" x14ac:dyDescent="0.25">
      <c r="B262" s="2" t="s">
        <v>99</v>
      </c>
      <c r="C262" s="2" t="s">
        <v>74</v>
      </c>
      <c r="D262" s="2" t="s">
        <v>100</v>
      </c>
      <c r="F262" s="8"/>
    </row>
    <row r="263" spans="2:6" x14ac:dyDescent="0.25">
      <c r="B263" s="2" t="s">
        <v>99</v>
      </c>
      <c r="C263" s="2" t="s">
        <v>74</v>
      </c>
      <c r="D263" s="2" t="s">
        <v>100</v>
      </c>
      <c r="F263" s="8"/>
    </row>
    <row r="264" spans="2:6" x14ac:dyDescent="0.25">
      <c r="B264" s="2" t="s">
        <v>99</v>
      </c>
      <c r="C264" s="2" t="s">
        <v>74</v>
      </c>
      <c r="D264" s="2" t="s">
        <v>100</v>
      </c>
      <c r="F264" s="8"/>
    </row>
    <row r="265" spans="2:6" x14ac:dyDescent="0.25">
      <c r="B265" s="2" t="s">
        <v>99</v>
      </c>
      <c r="C265" s="2" t="s">
        <v>74</v>
      </c>
      <c r="D265" s="2" t="s">
        <v>100</v>
      </c>
      <c r="F265" s="8"/>
    </row>
    <row r="266" spans="2:6" x14ac:dyDescent="0.25">
      <c r="B266" s="2" t="s">
        <v>99</v>
      </c>
      <c r="C266" s="2" t="s">
        <v>74</v>
      </c>
      <c r="D266" s="2" t="s">
        <v>100</v>
      </c>
      <c r="F266" s="8"/>
    </row>
    <row r="267" spans="2:6" x14ac:dyDescent="0.25">
      <c r="B267" s="2" t="s">
        <v>99</v>
      </c>
      <c r="C267" s="2" t="s">
        <v>74</v>
      </c>
      <c r="D267" s="2" t="s">
        <v>100</v>
      </c>
      <c r="F267" s="8"/>
    </row>
    <row r="268" spans="2:6" x14ac:dyDescent="0.25">
      <c r="B268" s="2" t="s">
        <v>99</v>
      </c>
      <c r="C268" s="2" t="s">
        <v>74</v>
      </c>
      <c r="D268" s="2" t="s">
        <v>100</v>
      </c>
      <c r="F268" s="8"/>
    </row>
    <row r="269" spans="2:6" x14ac:dyDescent="0.25">
      <c r="B269" s="2" t="s">
        <v>99</v>
      </c>
      <c r="C269" s="2" t="s">
        <v>74</v>
      </c>
      <c r="D269" s="2" t="s">
        <v>100</v>
      </c>
      <c r="F269" s="8"/>
    </row>
    <row r="270" spans="2:6" x14ac:dyDescent="0.25">
      <c r="B270" s="2" t="s">
        <v>99</v>
      </c>
      <c r="C270" s="2" t="s">
        <v>74</v>
      </c>
      <c r="D270" s="2" t="s">
        <v>100</v>
      </c>
      <c r="F270" s="8"/>
    </row>
    <row r="271" spans="2:6" x14ac:dyDescent="0.25">
      <c r="B271" s="2" t="s">
        <v>99</v>
      </c>
      <c r="C271" s="2" t="s">
        <v>74</v>
      </c>
      <c r="D271" s="2" t="s">
        <v>100</v>
      </c>
      <c r="F271" s="8"/>
    </row>
    <row r="272" spans="2:6" x14ac:dyDescent="0.25">
      <c r="B272" s="2" t="s">
        <v>99</v>
      </c>
      <c r="C272" s="2" t="s">
        <v>74</v>
      </c>
      <c r="D272" s="2" t="s">
        <v>100</v>
      </c>
      <c r="F272" s="8"/>
    </row>
    <row r="273" spans="2:6" x14ac:dyDescent="0.25">
      <c r="B273" s="2" t="s">
        <v>99</v>
      </c>
      <c r="C273" s="2" t="s">
        <v>74</v>
      </c>
      <c r="D273" s="2" t="s">
        <v>100</v>
      </c>
      <c r="F273" s="8"/>
    </row>
    <row r="274" spans="2:6" x14ac:dyDescent="0.25">
      <c r="B274" s="2" t="s">
        <v>99</v>
      </c>
      <c r="C274" s="2" t="s">
        <v>74</v>
      </c>
      <c r="D274" s="2" t="s">
        <v>100</v>
      </c>
      <c r="F274" s="8"/>
    </row>
    <row r="275" spans="2:6" x14ac:dyDescent="0.25">
      <c r="B275" s="2" t="s">
        <v>99</v>
      </c>
      <c r="C275" s="2" t="s">
        <v>74</v>
      </c>
      <c r="D275" s="2" t="s">
        <v>100</v>
      </c>
      <c r="F275" s="8"/>
    </row>
    <row r="276" spans="2:6" x14ac:dyDescent="0.25">
      <c r="B276" s="2" t="s">
        <v>99</v>
      </c>
      <c r="C276" s="2" t="s">
        <v>74</v>
      </c>
      <c r="D276" s="2" t="s">
        <v>100</v>
      </c>
      <c r="F276" s="8"/>
    </row>
    <row r="277" spans="2:6" x14ac:dyDescent="0.25">
      <c r="B277" s="2" t="s">
        <v>99</v>
      </c>
      <c r="C277" s="2" t="s">
        <v>74</v>
      </c>
      <c r="D277" s="2" t="s">
        <v>100</v>
      </c>
      <c r="F277" s="8"/>
    </row>
    <row r="278" spans="2:6" x14ac:dyDescent="0.25">
      <c r="B278" s="2" t="s">
        <v>99</v>
      </c>
      <c r="C278" s="2" t="s">
        <v>74</v>
      </c>
      <c r="D278" s="2" t="s">
        <v>100</v>
      </c>
      <c r="F278" s="8"/>
    </row>
    <row r="279" spans="2:6" x14ac:dyDescent="0.25">
      <c r="B279" s="2" t="s">
        <v>99</v>
      </c>
      <c r="C279" s="2" t="s">
        <v>74</v>
      </c>
      <c r="D279" s="2" t="s">
        <v>100</v>
      </c>
      <c r="F279" s="8"/>
    </row>
    <row r="280" spans="2:6" x14ac:dyDescent="0.25">
      <c r="B280" s="2" t="s">
        <v>99</v>
      </c>
      <c r="C280" s="2" t="s">
        <v>74</v>
      </c>
      <c r="D280" s="2" t="s">
        <v>100</v>
      </c>
      <c r="F280" s="8"/>
    </row>
    <row r="281" spans="2:6" x14ac:dyDescent="0.25">
      <c r="B281" s="2" t="s">
        <v>99</v>
      </c>
      <c r="C281" s="2" t="s">
        <v>74</v>
      </c>
      <c r="D281" s="2" t="s">
        <v>100</v>
      </c>
      <c r="F281" s="8"/>
    </row>
  </sheetData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Y500"/>
  <sheetViews>
    <sheetView topLeftCell="K1" workbookViewId="0">
      <pane ySplit="2" topLeftCell="A3" activePane="bottomLeft" state="frozenSplit"/>
      <selection pane="bottomLeft" activeCell="M252" sqref="M252"/>
    </sheetView>
  </sheetViews>
  <sheetFormatPr defaultColWidth="8.85546875" defaultRowHeight="15" x14ac:dyDescent="0.25"/>
  <cols>
    <col min="1" max="1" width="8.85546875" style="4" customWidth="1"/>
    <col min="2" max="2" width="12.85546875" style="4" customWidth="1"/>
    <col min="3" max="3" width="10.42578125" style="105" bestFit="1" customWidth="1"/>
    <col min="4" max="4" width="16.140625" style="4" customWidth="1"/>
    <col min="5" max="5" width="9.28515625" style="13" bestFit="1" customWidth="1"/>
    <col min="6" max="6" width="16.140625" style="13" customWidth="1"/>
    <col min="7" max="7" width="8.140625" style="43" bestFit="1" customWidth="1"/>
    <col min="8" max="8" width="3.140625" style="13" bestFit="1" customWidth="1"/>
    <col min="9" max="9" width="15.85546875" style="61" bestFit="1" customWidth="1"/>
    <col min="10" max="10" width="15.85546875" style="13" bestFit="1" customWidth="1"/>
    <col min="11" max="11" width="10.7109375" style="13" bestFit="1" customWidth="1"/>
    <col min="12" max="13" width="8.85546875" style="17"/>
    <col min="14" max="14" width="8.140625" style="21" bestFit="1" customWidth="1"/>
    <col min="15" max="15" width="3.140625" style="17" bestFit="1" customWidth="1"/>
    <col min="16" max="16" width="14.28515625" style="100" bestFit="1" customWidth="1"/>
    <col min="17" max="17" width="14.28515625" style="100" customWidth="1"/>
    <col min="18" max="18" width="10.7109375" style="17" bestFit="1" customWidth="1"/>
    <col min="19" max="20" width="11.7109375" style="51" bestFit="1" customWidth="1"/>
    <col min="21" max="21" width="8.140625" style="52" bestFit="1" customWidth="1"/>
    <col min="22" max="22" width="3.140625" style="51" bestFit="1" customWidth="1"/>
    <col min="23" max="23" width="14.28515625" style="51" bestFit="1" customWidth="1"/>
    <col min="24" max="24" width="14.28515625" style="51" customWidth="1"/>
    <col min="25" max="25" width="10.42578125" style="51" bestFit="1" customWidth="1"/>
    <col min="26" max="16384" width="8.85546875" style="4"/>
  </cols>
  <sheetData>
    <row r="1" spans="1:25" x14ac:dyDescent="0.25">
      <c r="A1" s="3" t="s">
        <v>1</v>
      </c>
      <c r="B1" s="5" t="s">
        <v>0</v>
      </c>
      <c r="F1" s="13" t="s">
        <v>65</v>
      </c>
    </row>
    <row r="2" spans="1:25" s="5" customFormat="1" x14ac:dyDescent="0.25">
      <c r="A2" s="5" t="s">
        <v>2</v>
      </c>
      <c r="B2" s="5" t="s">
        <v>4</v>
      </c>
      <c r="C2" s="106" t="s">
        <v>5</v>
      </c>
      <c r="D2" s="5" t="s">
        <v>26</v>
      </c>
      <c r="E2" s="14" t="s">
        <v>44</v>
      </c>
      <c r="F2" s="14" t="s">
        <v>63</v>
      </c>
      <c r="G2" s="44" t="s">
        <v>7</v>
      </c>
      <c r="H2" s="14" t="s">
        <v>8</v>
      </c>
      <c r="I2" s="62" t="s">
        <v>62</v>
      </c>
      <c r="J2" s="14" t="s">
        <v>64</v>
      </c>
      <c r="K2" s="14" t="s">
        <v>29</v>
      </c>
      <c r="L2" s="18" t="s">
        <v>44</v>
      </c>
      <c r="M2" s="18" t="s">
        <v>14</v>
      </c>
      <c r="N2" s="22" t="s">
        <v>7</v>
      </c>
      <c r="O2" s="18" t="s">
        <v>8</v>
      </c>
      <c r="P2" s="101" t="s">
        <v>30</v>
      </c>
      <c r="Q2" s="101" t="s">
        <v>66</v>
      </c>
      <c r="R2" s="18" t="s">
        <v>29</v>
      </c>
      <c r="S2" s="53" t="s">
        <v>44</v>
      </c>
      <c r="T2" s="53" t="s">
        <v>75</v>
      </c>
      <c r="U2" s="54" t="s">
        <v>7</v>
      </c>
      <c r="V2" s="53" t="s">
        <v>8</v>
      </c>
      <c r="W2" s="53" t="s">
        <v>76</v>
      </c>
      <c r="X2" s="53" t="s">
        <v>77</v>
      </c>
      <c r="Y2" s="53" t="s">
        <v>29</v>
      </c>
    </row>
    <row r="3" spans="1:25" x14ac:dyDescent="0.25">
      <c r="A3" s="2">
        <v>1</v>
      </c>
      <c r="B3" s="8">
        <v>42097</v>
      </c>
      <c r="C3" s="107">
        <v>5.0599999999999999E-2</v>
      </c>
      <c r="E3" s="15">
        <v>57.822000000000003</v>
      </c>
      <c r="F3" s="15">
        <v>19.437000000000001</v>
      </c>
      <c r="G3" s="45">
        <v>60</v>
      </c>
      <c r="H3" s="15">
        <v>20</v>
      </c>
      <c r="I3" s="63">
        <f t="shared" ref="I3:I66" si="0">(F3*G3*H3)/C3</f>
        <v>460956.52173913049</v>
      </c>
      <c r="J3" s="48">
        <f t="shared" ref="J3:J66" si="1">I3/1000</f>
        <v>460.95652173913049</v>
      </c>
      <c r="K3" s="16">
        <v>42321</v>
      </c>
      <c r="L3" s="19"/>
      <c r="M3" s="19">
        <v>3.8090000000000002</v>
      </c>
      <c r="N3" s="23">
        <v>180</v>
      </c>
      <c r="O3" s="19">
        <v>20</v>
      </c>
      <c r="P3" s="102">
        <f t="shared" ref="P3:P66" si="2">(M3*N3*O3)/C3</f>
        <v>270996.04743083002</v>
      </c>
      <c r="Q3" s="101">
        <f t="shared" ref="Q3:Q66" si="3">P3/1000</f>
        <v>270.99604743083</v>
      </c>
      <c r="R3" s="60">
        <v>42323</v>
      </c>
      <c r="S3" s="55"/>
      <c r="T3" s="55">
        <v>34.087000000000003</v>
      </c>
      <c r="U3" s="56">
        <v>20</v>
      </c>
      <c r="V3" s="55">
        <v>50</v>
      </c>
      <c r="W3" s="55">
        <f t="shared" ref="W3:W66" si="4">(T3*U3*V3)/C3</f>
        <v>673656.1264822135</v>
      </c>
      <c r="X3" s="57">
        <f t="shared" ref="X3:X66" si="5">W3/1000</f>
        <v>673.65612648221349</v>
      </c>
      <c r="Y3" s="58">
        <v>42313</v>
      </c>
    </row>
    <row r="4" spans="1:25" x14ac:dyDescent="0.25">
      <c r="A4" s="2">
        <v>2</v>
      </c>
      <c r="B4" s="8">
        <v>42098</v>
      </c>
      <c r="C4" s="107">
        <v>5.1299999999999998E-2</v>
      </c>
      <c r="E4" s="15">
        <v>61.848999999999997</v>
      </c>
      <c r="F4" s="15">
        <v>16.504000000000001</v>
      </c>
      <c r="G4" s="45">
        <v>60</v>
      </c>
      <c r="H4" s="15">
        <v>20</v>
      </c>
      <c r="I4" s="63">
        <f t="shared" si="0"/>
        <v>386058.47953216382</v>
      </c>
      <c r="J4" s="48">
        <f t="shared" si="1"/>
        <v>386.0584795321638</v>
      </c>
      <c r="K4" s="16">
        <v>42321</v>
      </c>
      <c r="L4" s="19"/>
      <c r="M4" s="19">
        <v>2.504</v>
      </c>
      <c r="N4" s="23">
        <v>180</v>
      </c>
      <c r="O4" s="19">
        <v>20</v>
      </c>
      <c r="P4" s="102">
        <f t="shared" si="2"/>
        <v>175719.29824561407</v>
      </c>
      <c r="Q4" s="101">
        <f t="shared" si="3"/>
        <v>175.71929824561408</v>
      </c>
      <c r="R4" s="60">
        <v>42323</v>
      </c>
      <c r="S4" s="55"/>
      <c r="T4" s="55">
        <v>18.169</v>
      </c>
      <c r="U4" s="56">
        <v>20</v>
      </c>
      <c r="V4" s="55">
        <v>50</v>
      </c>
      <c r="W4" s="55">
        <f t="shared" si="4"/>
        <v>354171.53996101365</v>
      </c>
      <c r="X4" s="57">
        <f t="shared" si="5"/>
        <v>354.17153996101365</v>
      </c>
      <c r="Y4" s="58">
        <v>42313</v>
      </c>
    </row>
    <row r="5" spans="1:25" x14ac:dyDescent="0.25">
      <c r="A5" s="2">
        <v>3</v>
      </c>
      <c r="B5" s="8">
        <v>42099</v>
      </c>
      <c r="C5" s="107">
        <v>4.9700000000000001E-2</v>
      </c>
      <c r="E5" s="15">
        <v>59.436999999999998</v>
      </c>
      <c r="F5" s="15">
        <v>18.209</v>
      </c>
      <c r="G5" s="45">
        <v>60</v>
      </c>
      <c r="H5" s="15">
        <v>20</v>
      </c>
      <c r="I5" s="63">
        <f t="shared" si="0"/>
        <v>439653.92354124744</v>
      </c>
      <c r="J5" s="48">
        <f t="shared" si="1"/>
        <v>439.65392354124742</v>
      </c>
      <c r="K5" s="16">
        <v>42321</v>
      </c>
      <c r="L5" s="19"/>
      <c r="M5" s="19">
        <v>2.7770000000000001</v>
      </c>
      <c r="N5" s="23">
        <v>180</v>
      </c>
      <c r="O5" s="19">
        <v>20</v>
      </c>
      <c r="P5" s="102">
        <f t="shared" si="2"/>
        <v>201150.90543259558</v>
      </c>
      <c r="Q5" s="101">
        <f t="shared" si="3"/>
        <v>201.15090543259558</v>
      </c>
      <c r="R5" s="60">
        <v>42323</v>
      </c>
      <c r="S5" s="55"/>
      <c r="T5" s="55">
        <v>32.168999999999997</v>
      </c>
      <c r="U5" s="56">
        <v>20</v>
      </c>
      <c r="V5" s="55">
        <v>50</v>
      </c>
      <c r="W5" s="55">
        <f t="shared" si="4"/>
        <v>647263.58148893341</v>
      </c>
      <c r="X5" s="57">
        <f t="shared" si="5"/>
        <v>647.26358148893337</v>
      </c>
      <c r="Y5" s="58">
        <v>42313</v>
      </c>
    </row>
    <row r="6" spans="1:25" x14ac:dyDescent="0.25">
      <c r="A6" s="2">
        <v>4</v>
      </c>
      <c r="B6" s="8">
        <v>42100</v>
      </c>
      <c r="C6" s="108">
        <v>5.0799999999999998E-2</v>
      </c>
      <c r="E6" s="15">
        <v>52.869</v>
      </c>
      <c r="F6" s="15">
        <v>23.719000000000001</v>
      </c>
      <c r="G6" s="45">
        <v>60</v>
      </c>
      <c r="H6" s="15">
        <v>20</v>
      </c>
      <c r="I6" s="63">
        <f t="shared" si="0"/>
        <v>560291.3385826773</v>
      </c>
      <c r="J6" s="48">
        <f t="shared" si="1"/>
        <v>560.29133858267733</v>
      </c>
      <c r="K6" s="16">
        <v>42321</v>
      </c>
      <c r="L6" s="19"/>
      <c r="M6" s="19">
        <v>2.919</v>
      </c>
      <c r="N6" s="23">
        <v>180</v>
      </c>
      <c r="O6" s="19">
        <v>20</v>
      </c>
      <c r="P6" s="102">
        <f t="shared" si="2"/>
        <v>206858.26771653543</v>
      </c>
      <c r="Q6" s="101">
        <f t="shared" si="3"/>
        <v>206.85826771653544</v>
      </c>
      <c r="R6" s="60">
        <v>42323</v>
      </c>
      <c r="S6" s="55"/>
      <c r="T6" s="55">
        <v>49.750999999999998</v>
      </c>
      <c r="U6" s="56">
        <v>20</v>
      </c>
      <c r="V6" s="55">
        <v>50</v>
      </c>
      <c r="W6" s="55">
        <f t="shared" si="4"/>
        <v>979350.39370078745</v>
      </c>
      <c r="X6" s="57">
        <f t="shared" si="5"/>
        <v>979.35039370078744</v>
      </c>
      <c r="Y6" s="58">
        <v>42348</v>
      </c>
    </row>
    <row r="7" spans="1:25" x14ac:dyDescent="0.25">
      <c r="A7" s="2">
        <v>5</v>
      </c>
      <c r="B7" s="8">
        <v>42101</v>
      </c>
      <c r="C7" s="108">
        <v>5.0200000000000002E-2</v>
      </c>
      <c r="E7" s="15">
        <v>60.648000000000003</v>
      </c>
      <c r="F7" s="15">
        <v>17.335000000000001</v>
      </c>
      <c r="G7" s="45">
        <v>60</v>
      </c>
      <c r="H7" s="15">
        <v>20</v>
      </c>
      <c r="I7" s="63">
        <f t="shared" si="0"/>
        <v>414382.47011952195</v>
      </c>
      <c r="J7" s="48">
        <f t="shared" si="1"/>
        <v>414.38247011952194</v>
      </c>
      <c r="K7" s="16">
        <v>42321</v>
      </c>
      <c r="L7" s="19"/>
      <c r="M7" s="19">
        <v>3.3239999999999998</v>
      </c>
      <c r="N7" s="23">
        <v>180</v>
      </c>
      <c r="O7" s="19">
        <v>20</v>
      </c>
      <c r="P7" s="102">
        <f t="shared" si="2"/>
        <v>238374.50199203182</v>
      </c>
      <c r="Q7" s="101">
        <f t="shared" si="3"/>
        <v>238.37450199203181</v>
      </c>
      <c r="R7" s="60">
        <v>42323</v>
      </c>
      <c r="S7" s="55"/>
      <c r="T7" s="55">
        <v>27.931000000000001</v>
      </c>
      <c r="U7" s="56">
        <v>20</v>
      </c>
      <c r="V7" s="55">
        <v>50</v>
      </c>
      <c r="W7" s="55">
        <f t="shared" si="4"/>
        <v>556394.42231075699</v>
      </c>
      <c r="X7" s="57">
        <f t="shared" si="5"/>
        <v>556.39442231075702</v>
      </c>
      <c r="Y7" s="58">
        <v>42313</v>
      </c>
    </row>
    <row r="8" spans="1:25" x14ac:dyDescent="0.25">
      <c r="A8" s="2">
        <v>6</v>
      </c>
      <c r="B8" s="8">
        <v>42102</v>
      </c>
      <c r="C8" s="108">
        <v>5.1299999999999998E-2</v>
      </c>
      <c r="E8" s="15">
        <v>41.76</v>
      </c>
      <c r="F8" s="15">
        <v>37.661000000000001</v>
      </c>
      <c r="G8" s="45">
        <v>60</v>
      </c>
      <c r="H8" s="15">
        <v>20</v>
      </c>
      <c r="I8" s="63">
        <f t="shared" si="0"/>
        <v>880959.06432748539</v>
      </c>
      <c r="J8" s="48">
        <f t="shared" si="1"/>
        <v>880.95906432748541</v>
      </c>
      <c r="K8" s="16">
        <v>42321</v>
      </c>
      <c r="L8" s="19"/>
      <c r="M8" s="19">
        <v>3.3130000000000002</v>
      </c>
      <c r="N8" s="23">
        <v>180</v>
      </c>
      <c r="O8" s="19">
        <v>20</v>
      </c>
      <c r="P8" s="102">
        <f t="shared" si="2"/>
        <v>232491.22807017548</v>
      </c>
      <c r="Q8" s="101">
        <f t="shared" si="3"/>
        <v>232.49122807017548</v>
      </c>
      <c r="R8" s="60">
        <v>42323</v>
      </c>
      <c r="S8" s="55"/>
      <c r="T8" s="55">
        <v>36.935000000000002</v>
      </c>
      <c r="U8" s="56">
        <v>20</v>
      </c>
      <c r="V8" s="55">
        <v>50</v>
      </c>
      <c r="W8" s="55">
        <f t="shared" si="4"/>
        <v>719980.50682261214</v>
      </c>
      <c r="X8" s="57">
        <f t="shared" si="5"/>
        <v>719.98050682261214</v>
      </c>
      <c r="Y8" s="58">
        <v>42313</v>
      </c>
    </row>
    <row r="9" spans="1:25" x14ac:dyDescent="0.25">
      <c r="A9" s="2">
        <v>7</v>
      </c>
      <c r="B9" s="8">
        <v>42103</v>
      </c>
      <c r="C9" s="108">
        <v>0.05</v>
      </c>
      <c r="E9" s="15">
        <v>59.600999999999999</v>
      </c>
      <c r="F9" s="15">
        <v>18.088999999999999</v>
      </c>
      <c r="G9" s="45">
        <v>60</v>
      </c>
      <c r="H9" s="15">
        <v>20</v>
      </c>
      <c r="I9" s="63">
        <f t="shared" si="0"/>
        <v>434135.99999999994</v>
      </c>
      <c r="J9" s="48">
        <f t="shared" si="1"/>
        <v>434.13599999999997</v>
      </c>
      <c r="K9" s="16">
        <v>42321</v>
      </c>
      <c r="L9" s="19"/>
      <c r="M9" s="19">
        <v>2.7559999999999998</v>
      </c>
      <c r="N9" s="23">
        <v>180</v>
      </c>
      <c r="O9" s="19">
        <v>20</v>
      </c>
      <c r="P9" s="102">
        <f t="shared" si="2"/>
        <v>198432</v>
      </c>
      <c r="Q9" s="101">
        <f t="shared" si="3"/>
        <v>198.43199999999999</v>
      </c>
      <c r="R9" s="60">
        <v>42323</v>
      </c>
      <c r="S9" s="55"/>
      <c r="T9" s="55">
        <v>24.606999999999999</v>
      </c>
      <c r="U9" s="56">
        <v>20</v>
      </c>
      <c r="V9" s="55">
        <v>50</v>
      </c>
      <c r="W9" s="55">
        <f t="shared" si="4"/>
        <v>492140</v>
      </c>
      <c r="X9" s="57">
        <f t="shared" si="5"/>
        <v>492.14</v>
      </c>
      <c r="Y9" s="58">
        <v>42313</v>
      </c>
    </row>
    <row r="10" spans="1:25" x14ac:dyDescent="0.25">
      <c r="A10" s="2">
        <v>8</v>
      </c>
      <c r="B10" s="8">
        <v>42104</v>
      </c>
      <c r="C10" s="108">
        <v>4.9599999999999998E-2</v>
      </c>
      <c r="E10" s="15">
        <v>55.066000000000003</v>
      </c>
      <c r="F10" s="15">
        <v>21.713999999999999</v>
      </c>
      <c r="G10" s="45">
        <v>60</v>
      </c>
      <c r="H10" s="15">
        <v>20</v>
      </c>
      <c r="I10" s="63">
        <f t="shared" si="0"/>
        <v>525338.70967741939</v>
      </c>
      <c r="J10" s="48">
        <f t="shared" si="1"/>
        <v>525.33870967741939</v>
      </c>
      <c r="K10" s="16">
        <v>42321</v>
      </c>
      <c r="L10" s="19"/>
      <c r="M10" s="19">
        <v>2.16</v>
      </c>
      <c r="N10" s="23">
        <v>180</v>
      </c>
      <c r="O10" s="19">
        <v>20</v>
      </c>
      <c r="P10" s="102">
        <f t="shared" si="2"/>
        <v>156774.19354838709</v>
      </c>
      <c r="Q10" s="101">
        <f t="shared" si="3"/>
        <v>156.7741935483871</v>
      </c>
      <c r="R10" s="60">
        <v>42323</v>
      </c>
      <c r="S10" s="55"/>
      <c r="T10" s="55">
        <v>18.186</v>
      </c>
      <c r="U10" s="56">
        <v>20</v>
      </c>
      <c r="V10" s="55">
        <v>50</v>
      </c>
      <c r="W10" s="55">
        <f t="shared" si="4"/>
        <v>366653.22580645164</v>
      </c>
      <c r="X10" s="57">
        <f t="shared" si="5"/>
        <v>366.65322580645164</v>
      </c>
      <c r="Y10" s="58">
        <v>42313</v>
      </c>
    </row>
    <row r="11" spans="1:25" x14ac:dyDescent="0.25">
      <c r="A11" s="2">
        <v>9</v>
      </c>
      <c r="B11" s="8">
        <v>42105</v>
      </c>
      <c r="C11" s="108">
        <v>4.87E-2</v>
      </c>
      <c r="E11" s="15">
        <v>54.271999999999998</v>
      </c>
      <c r="F11" s="15">
        <v>22.417000000000002</v>
      </c>
      <c r="G11" s="45">
        <v>60</v>
      </c>
      <c r="H11" s="15">
        <v>20</v>
      </c>
      <c r="I11" s="63">
        <f t="shared" si="0"/>
        <v>552369.6098562628</v>
      </c>
      <c r="J11" s="48">
        <f t="shared" si="1"/>
        <v>552.36960985626285</v>
      </c>
      <c r="K11" s="16">
        <v>42321</v>
      </c>
      <c r="L11" s="19"/>
      <c r="M11" s="19">
        <v>3.6360000000000001</v>
      </c>
      <c r="N11" s="23">
        <v>180</v>
      </c>
      <c r="O11" s="19">
        <v>20</v>
      </c>
      <c r="P11" s="102">
        <f t="shared" si="2"/>
        <v>268780.28747433267</v>
      </c>
      <c r="Q11" s="101">
        <f t="shared" si="3"/>
        <v>268.78028747433268</v>
      </c>
      <c r="R11" s="60">
        <v>42323</v>
      </c>
      <c r="S11" s="55"/>
      <c r="T11" s="55">
        <v>35.453000000000003</v>
      </c>
      <c r="U11" s="56">
        <v>20</v>
      </c>
      <c r="V11" s="55">
        <v>50</v>
      </c>
      <c r="W11" s="55">
        <f t="shared" si="4"/>
        <v>727987.67967145785</v>
      </c>
      <c r="X11" s="57">
        <f t="shared" si="5"/>
        <v>727.98767967145784</v>
      </c>
      <c r="Y11" s="58">
        <v>42313</v>
      </c>
    </row>
    <row r="12" spans="1:25" x14ac:dyDescent="0.25">
      <c r="A12" s="2">
        <v>10</v>
      </c>
      <c r="B12" s="8">
        <v>42106</v>
      </c>
      <c r="C12" s="108">
        <v>5.1999999999999998E-2</v>
      </c>
      <c r="E12" s="15">
        <v>52.789000000000001</v>
      </c>
      <c r="F12" s="15">
        <v>23.795000000000002</v>
      </c>
      <c r="G12" s="45">
        <v>60</v>
      </c>
      <c r="H12" s="15">
        <v>20</v>
      </c>
      <c r="I12" s="63">
        <f t="shared" si="0"/>
        <v>549115.38461538462</v>
      </c>
      <c r="J12" s="48">
        <f t="shared" si="1"/>
        <v>549.11538461538464</v>
      </c>
      <c r="K12" s="16">
        <v>42321</v>
      </c>
      <c r="L12" s="19"/>
      <c r="M12" s="19">
        <v>2.948</v>
      </c>
      <c r="N12" s="23">
        <v>180</v>
      </c>
      <c r="O12" s="19">
        <v>20</v>
      </c>
      <c r="P12" s="102">
        <f t="shared" si="2"/>
        <v>204092.30769230769</v>
      </c>
      <c r="Q12" s="101">
        <f t="shared" si="3"/>
        <v>204.09230769230768</v>
      </c>
      <c r="R12" s="60">
        <v>42323</v>
      </c>
      <c r="S12" s="55"/>
      <c r="T12" s="55">
        <v>34.404000000000003</v>
      </c>
      <c r="U12" s="56">
        <v>20</v>
      </c>
      <c r="V12" s="55">
        <v>50</v>
      </c>
      <c r="W12" s="55">
        <f t="shared" si="4"/>
        <v>661615.38461538462</v>
      </c>
      <c r="X12" s="57">
        <f t="shared" si="5"/>
        <v>661.61538461538464</v>
      </c>
      <c r="Y12" s="58">
        <v>42348</v>
      </c>
    </row>
    <row r="13" spans="1:25" x14ac:dyDescent="0.25">
      <c r="A13" s="2">
        <v>11</v>
      </c>
      <c r="B13" s="8">
        <v>42107</v>
      </c>
      <c r="C13" s="108">
        <v>5.1400000000000001E-2</v>
      </c>
      <c r="E13" s="15">
        <v>53.296999999999997</v>
      </c>
      <c r="F13" s="15">
        <v>23.312999999999999</v>
      </c>
      <c r="G13" s="45">
        <v>60</v>
      </c>
      <c r="H13" s="15">
        <v>20</v>
      </c>
      <c r="I13" s="63">
        <f t="shared" si="0"/>
        <v>544272.37354085594</v>
      </c>
      <c r="J13" s="48">
        <f t="shared" si="1"/>
        <v>544.27237354085594</v>
      </c>
      <c r="K13" s="16">
        <v>42321</v>
      </c>
      <c r="L13" s="19"/>
      <c r="M13" s="19">
        <v>3.8130000000000002</v>
      </c>
      <c r="N13" s="23">
        <v>180</v>
      </c>
      <c r="O13" s="19">
        <v>20</v>
      </c>
      <c r="P13" s="102">
        <f t="shared" si="2"/>
        <v>267058.3657587549</v>
      </c>
      <c r="Q13" s="101">
        <f t="shared" si="3"/>
        <v>267.05836575875492</v>
      </c>
      <c r="R13" s="60">
        <v>42323</v>
      </c>
      <c r="S13" s="55"/>
      <c r="T13" s="55">
        <v>40.640999999999998</v>
      </c>
      <c r="U13" s="56">
        <v>20</v>
      </c>
      <c r="V13" s="55">
        <v>50</v>
      </c>
      <c r="W13" s="55">
        <f t="shared" si="4"/>
        <v>790680.93385214009</v>
      </c>
      <c r="X13" s="57">
        <f t="shared" si="5"/>
        <v>790.68093385214013</v>
      </c>
      <c r="Y13" s="58">
        <v>42348</v>
      </c>
    </row>
    <row r="14" spans="1:25" x14ac:dyDescent="0.25">
      <c r="A14" s="2">
        <v>12</v>
      </c>
      <c r="B14" s="8">
        <v>42108</v>
      </c>
      <c r="C14" s="108">
        <v>4.99E-2</v>
      </c>
      <c r="E14" s="15">
        <v>54.033000000000001</v>
      </c>
      <c r="F14" s="15">
        <v>22.632999999999999</v>
      </c>
      <c r="G14" s="45">
        <v>60</v>
      </c>
      <c r="H14" s="15">
        <v>20</v>
      </c>
      <c r="I14" s="63">
        <f t="shared" si="0"/>
        <v>544280.56112224446</v>
      </c>
      <c r="J14" s="48">
        <f t="shared" si="1"/>
        <v>544.28056112224442</v>
      </c>
      <c r="K14" s="16">
        <v>42321</v>
      </c>
      <c r="L14" s="19"/>
      <c r="M14" s="19">
        <v>2.7679999999999998</v>
      </c>
      <c r="N14" s="23">
        <v>180</v>
      </c>
      <c r="O14" s="19">
        <v>20</v>
      </c>
      <c r="P14" s="102">
        <f t="shared" si="2"/>
        <v>199695.39078156312</v>
      </c>
      <c r="Q14" s="101">
        <f t="shared" si="3"/>
        <v>199.69539078156313</v>
      </c>
      <c r="R14" s="60">
        <v>42323</v>
      </c>
      <c r="S14" s="55"/>
      <c r="T14" s="55">
        <v>29.231999999999999</v>
      </c>
      <c r="U14" s="56">
        <v>20</v>
      </c>
      <c r="V14" s="55">
        <v>50</v>
      </c>
      <c r="W14" s="55">
        <f t="shared" si="4"/>
        <v>585811.62324649293</v>
      </c>
      <c r="X14" s="57">
        <f t="shared" si="5"/>
        <v>585.8116232464929</v>
      </c>
      <c r="Y14" s="58">
        <v>42349</v>
      </c>
    </row>
    <row r="15" spans="1:25" x14ac:dyDescent="0.25">
      <c r="A15" s="2">
        <v>13</v>
      </c>
      <c r="B15" s="8">
        <v>42109</v>
      </c>
      <c r="C15" s="108">
        <v>0.05</v>
      </c>
      <c r="E15" s="15">
        <v>62.232999999999997</v>
      </c>
      <c r="F15" s="15">
        <v>16.245999999999999</v>
      </c>
      <c r="G15" s="45">
        <v>60</v>
      </c>
      <c r="H15" s="15">
        <v>20</v>
      </c>
      <c r="I15" s="63">
        <f t="shared" si="0"/>
        <v>389903.99999999994</v>
      </c>
      <c r="J15" s="48">
        <f t="shared" si="1"/>
        <v>389.90399999999994</v>
      </c>
      <c r="K15" s="16">
        <v>42321</v>
      </c>
      <c r="L15" s="19"/>
      <c r="M15" s="19">
        <v>3.1749999999999998</v>
      </c>
      <c r="N15" s="23">
        <v>180</v>
      </c>
      <c r="O15" s="19">
        <v>20</v>
      </c>
      <c r="P15" s="102">
        <f t="shared" si="2"/>
        <v>228600</v>
      </c>
      <c r="Q15" s="101">
        <f t="shared" si="3"/>
        <v>228.6</v>
      </c>
      <c r="R15" s="60">
        <v>42323</v>
      </c>
      <c r="S15" s="55"/>
      <c r="T15" s="55">
        <v>40.235999999999997</v>
      </c>
      <c r="U15" s="56">
        <v>20</v>
      </c>
      <c r="V15" s="55">
        <v>50</v>
      </c>
      <c r="W15" s="55">
        <f t="shared" si="4"/>
        <v>804719.99999999977</v>
      </c>
      <c r="X15" s="57">
        <f t="shared" si="5"/>
        <v>804.7199999999998</v>
      </c>
      <c r="Y15" s="58">
        <v>42349</v>
      </c>
    </row>
    <row r="16" spans="1:25" x14ac:dyDescent="0.25">
      <c r="A16" s="2">
        <v>14</v>
      </c>
      <c r="B16" s="8">
        <v>42111</v>
      </c>
      <c r="C16" s="108">
        <v>4.9700000000000001E-2</v>
      </c>
      <c r="E16" s="15">
        <v>37.231999999999999</v>
      </c>
      <c r="F16" s="15">
        <v>46.3</v>
      </c>
      <c r="G16" s="45">
        <v>60</v>
      </c>
      <c r="H16" s="15">
        <v>20</v>
      </c>
      <c r="I16" s="63">
        <f t="shared" si="0"/>
        <v>1117907.444668008</v>
      </c>
      <c r="J16" s="48">
        <f t="shared" si="1"/>
        <v>1117.9074446680081</v>
      </c>
      <c r="K16" s="16">
        <v>42321</v>
      </c>
      <c r="L16" s="19"/>
      <c r="M16" s="19">
        <v>4.0060000000000002</v>
      </c>
      <c r="N16" s="23">
        <v>180</v>
      </c>
      <c r="O16" s="19">
        <v>20</v>
      </c>
      <c r="P16" s="102">
        <f t="shared" si="2"/>
        <v>290173.03822937625</v>
      </c>
      <c r="Q16" s="101">
        <f t="shared" si="3"/>
        <v>290.17303822937623</v>
      </c>
      <c r="R16" s="60">
        <v>42323</v>
      </c>
      <c r="S16" s="55"/>
      <c r="T16" s="55">
        <v>47.728999999999999</v>
      </c>
      <c r="U16" s="56">
        <v>20</v>
      </c>
      <c r="V16" s="55">
        <v>50</v>
      </c>
      <c r="W16" s="55">
        <f t="shared" si="4"/>
        <v>960342.05231388332</v>
      </c>
      <c r="X16" s="57">
        <f t="shared" si="5"/>
        <v>960.3420523138833</v>
      </c>
      <c r="Y16" s="58">
        <v>42349</v>
      </c>
    </row>
    <row r="17" spans="1:25" x14ac:dyDescent="0.25">
      <c r="A17" s="2">
        <v>15</v>
      </c>
      <c r="B17" s="8">
        <v>42112</v>
      </c>
      <c r="C17" s="108">
        <v>5.0900000000000001E-2</v>
      </c>
      <c r="E17" s="15">
        <v>63.930999999999997</v>
      </c>
      <c r="F17" s="15">
        <v>19.273</v>
      </c>
      <c r="G17" s="45">
        <v>60</v>
      </c>
      <c r="H17" s="15">
        <v>20</v>
      </c>
      <c r="I17" s="63">
        <f t="shared" si="0"/>
        <v>454373.28094302549</v>
      </c>
      <c r="J17" s="48">
        <f t="shared" si="1"/>
        <v>454.37328094302546</v>
      </c>
      <c r="K17" s="16">
        <v>42356</v>
      </c>
      <c r="L17" s="19"/>
      <c r="M17" s="19">
        <v>4.4450000000000003</v>
      </c>
      <c r="N17" s="23">
        <v>180</v>
      </c>
      <c r="O17" s="19">
        <v>20</v>
      </c>
      <c r="P17" s="102">
        <f t="shared" si="2"/>
        <v>314381.13948919449</v>
      </c>
      <c r="Q17" s="101">
        <f t="shared" si="3"/>
        <v>314.38113948919448</v>
      </c>
      <c r="R17" s="60">
        <v>42323</v>
      </c>
      <c r="S17" s="55"/>
      <c r="T17" s="55">
        <v>79.771000000000001</v>
      </c>
      <c r="U17" s="56">
        <v>20</v>
      </c>
      <c r="V17" s="55">
        <v>50</v>
      </c>
      <c r="W17" s="55">
        <f t="shared" si="4"/>
        <v>1567210.2161100197</v>
      </c>
      <c r="X17" s="57">
        <f t="shared" si="5"/>
        <v>1567.2102161100197</v>
      </c>
      <c r="Y17" s="58">
        <v>42377</v>
      </c>
    </row>
    <row r="18" spans="1:25" x14ac:dyDescent="0.25">
      <c r="A18" s="2">
        <v>16</v>
      </c>
      <c r="B18" s="8">
        <v>42113</v>
      </c>
      <c r="C18" s="108">
        <v>4.9200000000000001E-2</v>
      </c>
      <c r="E18" s="15">
        <v>69.289000000000001</v>
      </c>
      <c r="F18" s="15">
        <v>14.919</v>
      </c>
      <c r="G18" s="45">
        <v>60</v>
      </c>
      <c r="H18" s="15">
        <v>20</v>
      </c>
      <c r="I18" s="63">
        <f t="shared" si="0"/>
        <v>363878.04878048779</v>
      </c>
      <c r="J18" s="48">
        <f t="shared" si="1"/>
        <v>363.8780487804878</v>
      </c>
      <c r="K18" s="16">
        <v>42356</v>
      </c>
      <c r="L18" s="19"/>
      <c r="M18" s="19">
        <v>3.4289999999999998</v>
      </c>
      <c r="N18" s="23">
        <v>180</v>
      </c>
      <c r="O18" s="19">
        <v>20</v>
      </c>
      <c r="P18" s="102">
        <f t="shared" si="2"/>
        <v>250902.43902439019</v>
      </c>
      <c r="Q18" s="101">
        <f t="shared" si="3"/>
        <v>250.90243902439019</v>
      </c>
      <c r="R18" s="60">
        <v>42323</v>
      </c>
      <c r="S18" s="55"/>
      <c r="T18" s="55">
        <v>89.524000000000001</v>
      </c>
      <c r="U18" s="56">
        <v>20</v>
      </c>
      <c r="V18" s="55">
        <v>50</v>
      </c>
      <c r="W18" s="55">
        <f t="shared" si="4"/>
        <v>1819593.4959349593</v>
      </c>
      <c r="X18" s="57">
        <f t="shared" si="5"/>
        <v>1819.5934959349593</v>
      </c>
      <c r="Y18" s="58">
        <v>42349</v>
      </c>
    </row>
    <row r="19" spans="1:25" x14ac:dyDescent="0.25">
      <c r="A19" s="2">
        <v>17</v>
      </c>
      <c r="B19" s="8">
        <v>42114</v>
      </c>
      <c r="C19" s="108">
        <v>5.1900000000000002E-2</v>
      </c>
      <c r="E19" s="15">
        <v>69.564999999999998</v>
      </c>
      <c r="F19" s="15">
        <v>14.715</v>
      </c>
      <c r="G19" s="45">
        <v>60</v>
      </c>
      <c r="H19" s="15">
        <v>20</v>
      </c>
      <c r="I19" s="63">
        <f t="shared" si="0"/>
        <v>340231.21387283236</v>
      </c>
      <c r="J19" s="48">
        <f t="shared" si="1"/>
        <v>340.23121387283237</v>
      </c>
      <c r="K19" s="16">
        <v>42356</v>
      </c>
      <c r="L19" s="19"/>
      <c r="M19" s="19">
        <v>2.7320000000000002</v>
      </c>
      <c r="N19" s="23">
        <v>180</v>
      </c>
      <c r="O19" s="19">
        <v>20</v>
      </c>
      <c r="P19" s="102">
        <f t="shared" si="2"/>
        <v>189502.89017341041</v>
      </c>
      <c r="Q19" s="101">
        <f t="shared" si="3"/>
        <v>189.50289017341041</v>
      </c>
      <c r="R19" s="60">
        <v>42323</v>
      </c>
      <c r="S19" s="55"/>
      <c r="T19" s="55">
        <v>36.146000000000001</v>
      </c>
      <c r="U19" s="56">
        <v>20</v>
      </c>
      <c r="V19" s="55">
        <v>50</v>
      </c>
      <c r="W19" s="55">
        <f t="shared" si="4"/>
        <v>696454.72061657032</v>
      </c>
      <c r="X19" s="57">
        <f t="shared" si="5"/>
        <v>696.45472061657028</v>
      </c>
      <c r="Y19" s="58">
        <v>42349</v>
      </c>
    </row>
    <row r="20" spans="1:25" x14ac:dyDescent="0.25">
      <c r="A20" s="2">
        <v>18</v>
      </c>
      <c r="B20" s="8">
        <v>42115</v>
      </c>
      <c r="C20" s="108">
        <v>4.8500000000000001E-2</v>
      </c>
      <c r="E20" s="15">
        <v>57.408000000000001</v>
      </c>
      <c r="F20" s="15">
        <v>25.785</v>
      </c>
      <c r="G20" s="45">
        <v>60</v>
      </c>
      <c r="H20" s="15">
        <v>20</v>
      </c>
      <c r="I20" s="63">
        <f t="shared" si="0"/>
        <v>637979.381443299</v>
      </c>
      <c r="J20" s="48">
        <f t="shared" si="1"/>
        <v>637.97938144329896</v>
      </c>
      <c r="K20" s="16">
        <v>42356</v>
      </c>
      <c r="L20" s="19"/>
      <c r="M20" s="19">
        <v>4.8849999999999998</v>
      </c>
      <c r="N20" s="23">
        <v>180</v>
      </c>
      <c r="O20" s="19">
        <v>20</v>
      </c>
      <c r="P20" s="102">
        <f t="shared" si="2"/>
        <v>362597.93814432988</v>
      </c>
      <c r="Q20" s="101">
        <f t="shared" si="3"/>
        <v>362.59793814432987</v>
      </c>
      <c r="R20" s="60">
        <v>42323</v>
      </c>
      <c r="S20" s="55"/>
      <c r="T20" s="55">
        <v>38.295000000000002</v>
      </c>
      <c r="U20" s="56">
        <v>20</v>
      </c>
      <c r="V20" s="55">
        <v>50</v>
      </c>
      <c r="W20" s="55">
        <f t="shared" si="4"/>
        <v>789587.6288659795</v>
      </c>
      <c r="X20" s="57">
        <f t="shared" si="5"/>
        <v>789.58762886597947</v>
      </c>
      <c r="Y20" s="58">
        <v>42349</v>
      </c>
    </row>
    <row r="21" spans="1:25" x14ac:dyDescent="0.25">
      <c r="A21" s="2">
        <v>19</v>
      </c>
      <c r="B21" s="8">
        <v>42116</v>
      </c>
      <c r="C21" s="108">
        <v>4.8399999999999999E-2</v>
      </c>
      <c r="E21" s="15">
        <v>65.128</v>
      </c>
      <c r="F21" s="15">
        <v>18.234000000000002</v>
      </c>
      <c r="G21" s="45">
        <v>60</v>
      </c>
      <c r="H21" s="15">
        <v>20</v>
      </c>
      <c r="I21" s="63">
        <f t="shared" si="0"/>
        <v>452082.64462809922</v>
      </c>
      <c r="J21" s="48">
        <f t="shared" si="1"/>
        <v>452.08264462809922</v>
      </c>
      <c r="K21" s="16">
        <v>42356</v>
      </c>
      <c r="L21" s="19"/>
      <c r="M21" s="19">
        <v>2.7669999999999999</v>
      </c>
      <c r="N21" s="23">
        <v>180</v>
      </c>
      <c r="O21" s="19">
        <v>20</v>
      </c>
      <c r="P21" s="102">
        <f t="shared" si="2"/>
        <v>205809.91735537193</v>
      </c>
      <c r="Q21" s="101">
        <f t="shared" si="3"/>
        <v>205.80991735537194</v>
      </c>
      <c r="R21" s="60">
        <v>42323</v>
      </c>
      <c r="S21" s="55"/>
      <c r="T21" s="55">
        <v>59.18</v>
      </c>
      <c r="U21" s="56">
        <v>20</v>
      </c>
      <c r="V21" s="55">
        <v>50</v>
      </c>
      <c r="W21" s="55">
        <f t="shared" si="4"/>
        <v>1222727.2727272727</v>
      </c>
      <c r="X21" s="57">
        <f t="shared" si="5"/>
        <v>1222.7272727272727</v>
      </c>
      <c r="Y21" s="58">
        <v>42349</v>
      </c>
    </row>
    <row r="22" spans="1:25" x14ac:dyDescent="0.25">
      <c r="A22" s="2">
        <v>20</v>
      </c>
      <c r="B22" s="8">
        <v>42117</v>
      </c>
      <c r="C22" s="108">
        <v>0.05</v>
      </c>
      <c r="E22" s="15"/>
      <c r="F22" s="15">
        <v>20.984000000000002</v>
      </c>
      <c r="G22" s="45">
        <v>60</v>
      </c>
      <c r="H22" s="15">
        <v>20</v>
      </c>
      <c r="I22" s="63">
        <f t="shared" si="0"/>
        <v>503616.00000000006</v>
      </c>
      <c r="J22" s="48">
        <f t="shared" si="1"/>
        <v>503.61600000000004</v>
      </c>
      <c r="K22" s="16">
        <v>42361</v>
      </c>
      <c r="L22" s="19"/>
      <c r="M22" s="19">
        <v>3.0430000000000001</v>
      </c>
      <c r="N22" s="23">
        <v>180</v>
      </c>
      <c r="O22" s="19">
        <v>20</v>
      </c>
      <c r="P22" s="102">
        <f t="shared" si="2"/>
        <v>219095.99999999997</v>
      </c>
      <c r="Q22" s="101">
        <f t="shared" si="3"/>
        <v>219.09599999999998</v>
      </c>
      <c r="R22" s="60">
        <v>42323</v>
      </c>
      <c r="S22" s="55"/>
      <c r="T22" s="55">
        <v>36.78</v>
      </c>
      <c r="U22" s="56">
        <v>20</v>
      </c>
      <c r="V22" s="55">
        <v>50</v>
      </c>
      <c r="W22" s="55">
        <f t="shared" si="4"/>
        <v>735600</v>
      </c>
      <c r="X22" s="57">
        <f t="shared" si="5"/>
        <v>735.6</v>
      </c>
      <c r="Y22" s="58">
        <v>42349</v>
      </c>
    </row>
    <row r="23" spans="1:25" x14ac:dyDescent="0.25">
      <c r="A23" s="2">
        <v>21</v>
      </c>
      <c r="B23" s="8">
        <v>42118</v>
      </c>
      <c r="C23" s="108">
        <v>4.8000000000000001E-2</v>
      </c>
      <c r="E23" s="15">
        <v>56.801000000000002</v>
      </c>
      <c r="F23" s="15">
        <v>26.477</v>
      </c>
      <c r="G23" s="45">
        <v>60</v>
      </c>
      <c r="H23" s="15">
        <v>20</v>
      </c>
      <c r="I23" s="63">
        <f t="shared" si="0"/>
        <v>661925</v>
      </c>
      <c r="J23" s="48">
        <f t="shared" si="1"/>
        <v>661.92499999999995</v>
      </c>
      <c r="K23" s="16">
        <v>42356</v>
      </c>
      <c r="L23" s="19"/>
      <c r="M23" s="19">
        <v>3.8490000000000002</v>
      </c>
      <c r="N23" s="23">
        <v>180</v>
      </c>
      <c r="O23" s="19">
        <v>20</v>
      </c>
      <c r="P23" s="102">
        <f t="shared" si="2"/>
        <v>288675</v>
      </c>
      <c r="Q23" s="101">
        <f t="shared" si="3"/>
        <v>288.67500000000001</v>
      </c>
      <c r="R23" s="60">
        <v>42323</v>
      </c>
      <c r="S23" s="55"/>
      <c r="T23" s="55">
        <v>42.072000000000003</v>
      </c>
      <c r="U23" s="56">
        <v>20</v>
      </c>
      <c r="V23" s="55">
        <v>50</v>
      </c>
      <c r="W23" s="55">
        <f t="shared" si="4"/>
        <v>876500</v>
      </c>
      <c r="X23" s="57">
        <f t="shared" si="5"/>
        <v>876.5</v>
      </c>
      <c r="Y23" s="58">
        <v>42349</v>
      </c>
    </row>
    <row r="24" spans="1:25" x14ac:dyDescent="0.25">
      <c r="A24" s="2">
        <v>22</v>
      </c>
      <c r="B24" s="8">
        <v>42119</v>
      </c>
      <c r="C24" s="108">
        <v>0.05</v>
      </c>
      <c r="E24" s="15">
        <v>66.650999999999996</v>
      </c>
      <c r="F24" s="15">
        <v>16.969000000000001</v>
      </c>
      <c r="G24" s="45">
        <v>60</v>
      </c>
      <c r="H24" s="15">
        <v>20</v>
      </c>
      <c r="I24" s="63">
        <f t="shared" si="0"/>
        <v>407256.00000000006</v>
      </c>
      <c r="J24" s="48">
        <f t="shared" si="1"/>
        <v>407.25600000000009</v>
      </c>
      <c r="K24" s="16">
        <v>42356</v>
      </c>
      <c r="L24" s="19"/>
      <c r="M24" s="19">
        <v>2.9790000000000001</v>
      </c>
      <c r="N24" s="23">
        <v>180</v>
      </c>
      <c r="O24" s="19">
        <v>20</v>
      </c>
      <c r="P24" s="102">
        <f t="shared" si="2"/>
        <v>214488.00000000003</v>
      </c>
      <c r="Q24" s="101">
        <f t="shared" si="3"/>
        <v>214.48800000000003</v>
      </c>
      <c r="R24" s="60">
        <v>42323</v>
      </c>
      <c r="S24" s="55"/>
      <c r="T24" s="55">
        <v>65.004000000000005</v>
      </c>
      <c r="U24" s="56">
        <v>20</v>
      </c>
      <c r="V24" s="55">
        <v>50</v>
      </c>
      <c r="W24" s="55">
        <f t="shared" si="4"/>
        <v>1300080</v>
      </c>
      <c r="X24" s="57">
        <f t="shared" si="5"/>
        <v>1300.08</v>
      </c>
      <c r="Y24" s="58">
        <v>42349</v>
      </c>
    </row>
    <row r="25" spans="1:25" x14ac:dyDescent="0.25">
      <c r="A25" s="2">
        <v>23</v>
      </c>
      <c r="B25" s="8">
        <v>42120</v>
      </c>
      <c r="C25" s="108">
        <v>5.0599999999999999E-2</v>
      </c>
      <c r="E25" s="15">
        <v>66.751000000000005</v>
      </c>
      <c r="F25" s="15">
        <v>16.888999999999999</v>
      </c>
      <c r="G25" s="45">
        <v>60</v>
      </c>
      <c r="H25" s="15">
        <v>20</v>
      </c>
      <c r="I25" s="63">
        <f t="shared" si="0"/>
        <v>400529.64426877472</v>
      </c>
      <c r="J25" s="48">
        <f t="shared" si="1"/>
        <v>400.52964426877475</v>
      </c>
      <c r="K25" s="16">
        <v>42356</v>
      </c>
      <c r="L25" s="19"/>
      <c r="M25" s="19">
        <v>3.5609999999999999</v>
      </c>
      <c r="N25" s="23">
        <v>180</v>
      </c>
      <c r="O25" s="19">
        <v>20</v>
      </c>
      <c r="P25" s="102">
        <f t="shared" si="2"/>
        <v>253351.77865612649</v>
      </c>
      <c r="Q25" s="101">
        <f t="shared" si="3"/>
        <v>253.3517786561265</v>
      </c>
      <c r="R25" s="60">
        <v>42323</v>
      </c>
      <c r="S25" s="55"/>
      <c r="T25" s="55">
        <v>38.768999999999998</v>
      </c>
      <c r="U25" s="56">
        <v>20</v>
      </c>
      <c r="V25" s="55">
        <v>50</v>
      </c>
      <c r="W25" s="55">
        <f t="shared" si="4"/>
        <v>766185.77075098816</v>
      </c>
      <c r="X25" s="57">
        <f t="shared" si="5"/>
        <v>766.18577075098813</v>
      </c>
      <c r="Y25" s="58">
        <v>42349</v>
      </c>
    </row>
    <row r="26" spans="1:25" x14ac:dyDescent="0.25">
      <c r="A26" s="2">
        <v>24</v>
      </c>
      <c r="B26" s="8">
        <v>42121</v>
      </c>
      <c r="C26" s="108">
        <v>5.0500000000000003E-2</v>
      </c>
      <c r="E26" s="15">
        <v>67.179000000000002</v>
      </c>
      <c r="F26" s="15">
        <v>16.545000000000002</v>
      </c>
      <c r="G26" s="45">
        <v>60</v>
      </c>
      <c r="H26" s="15">
        <v>20</v>
      </c>
      <c r="I26" s="63">
        <f t="shared" si="0"/>
        <v>393148.51485148515</v>
      </c>
      <c r="J26" s="48">
        <f t="shared" si="1"/>
        <v>393.14851485148517</v>
      </c>
      <c r="K26" s="16">
        <v>42356</v>
      </c>
      <c r="L26" s="19"/>
      <c r="M26" s="19">
        <v>2.6469999999999998</v>
      </c>
      <c r="N26" s="23">
        <v>180</v>
      </c>
      <c r="O26" s="19">
        <v>20</v>
      </c>
      <c r="P26" s="102">
        <f t="shared" si="2"/>
        <v>188697.02970297026</v>
      </c>
      <c r="Q26" s="101">
        <f t="shared" si="3"/>
        <v>188.69702970297027</v>
      </c>
      <c r="R26" s="60">
        <v>42323</v>
      </c>
      <c r="S26" s="55"/>
      <c r="T26" s="55">
        <v>37.070999999999998</v>
      </c>
      <c r="U26" s="56">
        <v>20</v>
      </c>
      <c r="V26" s="55">
        <v>50</v>
      </c>
      <c r="W26" s="55">
        <f t="shared" si="4"/>
        <v>734079.20792079205</v>
      </c>
      <c r="X26" s="57">
        <f t="shared" si="5"/>
        <v>734.0792079207921</v>
      </c>
      <c r="Y26" s="58">
        <v>42349</v>
      </c>
    </row>
    <row r="27" spans="1:25" x14ac:dyDescent="0.25">
      <c r="A27" s="2">
        <v>25</v>
      </c>
      <c r="B27" s="8">
        <v>42122</v>
      </c>
      <c r="C27" s="108">
        <v>4.9200000000000001E-2</v>
      </c>
      <c r="E27" s="15">
        <v>60.850999999999999</v>
      </c>
      <c r="F27" s="15">
        <v>22.155000000000001</v>
      </c>
      <c r="G27" s="45">
        <v>60</v>
      </c>
      <c r="H27" s="15">
        <v>20</v>
      </c>
      <c r="I27" s="63">
        <f t="shared" si="0"/>
        <v>540365.85365853668</v>
      </c>
      <c r="J27" s="48">
        <f t="shared" si="1"/>
        <v>540.36585365853671</v>
      </c>
      <c r="K27" s="16">
        <v>42356</v>
      </c>
      <c r="L27" s="19"/>
      <c r="M27" s="19">
        <v>3.448</v>
      </c>
      <c r="N27" s="23">
        <v>180</v>
      </c>
      <c r="O27" s="19">
        <v>20</v>
      </c>
      <c r="P27" s="102">
        <f t="shared" si="2"/>
        <v>252292.68292682926</v>
      </c>
      <c r="Q27" s="101">
        <f t="shared" si="3"/>
        <v>252.29268292682926</v>
      </c>
      <c r="R27" s="60">
        <v>42323</v>
      </c>
      <c r="S27" s="55"/>
      <c r="T27" s="55">
        <v>26.34</v>
      </c>
      <c r="U27" s="56">
        <v>20</v>
      </c>
      <c r="V27" s="55">
        <v>50</v>
      </c>
      <c r="W27" s="55">
        <f t="shared" si="4"/>
        <v>535365.85365853645</v>
      </c>
      <c r="X27" s="57">
        <f t="shared" si="5"/>
        <v>535.36585365853648</v>
      </c>
      <c r="Y27" s="58">
        <v>42349</v>
      </c>
    </row>
    <row r="28" spans="1:25" x14ac:dyDescent="0.25">
      <c r="A28" s="2">
        <v>26</v>
      </c>
      <c r="B28" s="8">
        <v>42125</v>
      </c>
      <c r="C28" s="108">
        <v>5.11E-2</v>
      </c>
      <c r="E28" s="15">
        <v>66.287000000000006</v>
      </c>
      <c r="F28" s="15">
        <v>17.265999999999998</v>
      </c>
      <c r="G28" s="45">
        <v>60</v>
      </c>
      <c r="H28" s="15">
        <v>20</v>
      </c>
      <c r="I28" s="63">
        <f t="shared" si="0"/>
        <v>405463.79647749505</v>
      </c>
      <c r="J28" s="48">
        <f t="shared" si="1"/>
        <v>405.46379647749507</v>
      </c>
      <c r="K28" s="16">
        <v>42356</v>
      </c>
      <c r="L28" s="19"/>
      <c r="M28" s="19">
        <v>3.2389999999999999</v>
      </c>
      <c r="N28" s="23">
        <v>180</v>
      </c>
      <c r="O28" s="19">
        <v>20</v>
      </c>
      <c r="P28" s="102">
        <f t="shared" si="2"/>
        <v>228187.86692759296</v>
      </c>
      <c r="Q28" s="101">
        <f t="shared" si="3"/>
        <v>228.18786692759295</v>
      </c>
      <c r="R28" s="60">
        <v>42323</v>
      </c>
      <c r="S28" s="55"/>
      <c r="T28" s="55">
        <v>63.244</v>
      </c>
      <c r="U28" s="56">
        <v>20</v>
      </c>
      <c r="V28" s="55">
        <v>50</v>
      </c>
      <c r="W28" s="55">
        <f t="shared" si="4"/>
        <v>1237651.6634050882</v>
      </c>
      <c r="X28" s="57">
        <f t="shared" si="5"/>
        <v>1237.6516634050881</v>
      </c>
      <c r="Y28" s="58">
        <v>42349</v>
      </c>
    </row>
    <row r="29" spans="1:25" x14ac:dyDescent="0.25">
      <c r="A29" s="2">
        <v>27</v>
      </c>
      <c r="B29" s="8">
        <v>42126</v>
      </c>
      <c r="C29" s="108">
        <v>4.8800000000000003E-2</v>
      </c>
      <c r="E29" s="15">
        <v>58.91</v>
      </c>
      <c r="F29" s="15">
        <v>24.143000000000001</v>
      </c>
      <c r="G29" s="45">
        <v>60</v>
      </c>
      <c r="H29" s="15">
        <v>20</v>
      </c>
      <c r="I29" s="63">
        <f t="shared" si="0"/>
        <v>593680.32786885242</v>
      </c>
      <c r="J29" s="48">
        <f t="shared" si="1"/>
        <v>593.68032786885237</v>
      </c>
      <c r="K29" s="16">
        <v>42356</v>
      </c>
      <c r="L29" s="19"/>
      <c r="M29" s="19">
        <v>3.5619999999999998</v>
      </c>
      <c r="N29" s="23">
        <v>180</v>
      </c>
      <c r="O29" s="19">
        <v>20</v>
      </c>
      <c r="P29" s="102">
        <f t="shared" si="2"/>
        <v>262770.49180327862</v>
      </c>
      <c r="Q29" s="101">
        <f t="shared" si="3"/>
        <v>262.77049180327862</v>
      </c>
      <c r="R29" s="60">
        <v>42323</v>
      </c>
      <c r="S29" s="55"/>
      <c r="T29" s="55">
        <v>41.366999999999997</v>
      </c>
      <c r="U29" s="56">
        <v>20</v>
      </c>
      <c r="V29" s="55">
        <v>50</v>
      </c>
      <c r="W29" s="55">
        <f t="shared" si="4"/>
        <v>847684.42622950801</v>
      </c>
      <c r="X29" s="57">
        <f t="shared" si="5"/>
        <v>847.68442622950806</v>
      </c>
      <c r="Y29" s="58">
        <v>42349</v>
      </c>
    </row>
    <row r="30" spans="1:25" x14ac:dyDescent="0.25">
      <c r="A30" s="2">
        <v>28</v>
      </c>
      <c r="B30" s="8">
        <v>42127</v>
      </c>
      <c r="C30" s="108">
        <v>5.0200000000000002E-2</v>
      </c>
      <c r="E30" s="15">
        <v>55.374000000000002</v>
      </c>
      <c r="F30" s="15">
        <v>28.170999999999999</v>
      </c>
      <c r="G30" s="45">
        <v>60</v>
      </c>
      <c r="H30" s="15">
        <v>20</v>
      </c>
      <c r="I30" s="63">
        <f t="shared" si="0"/>
        <v>673410.35856573703</v>
      </c>
      <c r="J30" s="48">
        <f t="shared" si="1"/>
        <v>673.41035856573706</v>
      </c>
      <c r="K30" s="16">
        <v>42356</v>
      </c>
      <c r="L30" s="19"/>
      <c r="M30" s="19">
        <v>5.4359999999999999</v>
      </c>
      <c r="N30" s="23">
        <v>180</v>
      </c>
      <c r="O30" s="19">
        <v>20</v>
      </c>
      <c r="P30" s="102">
        <f t="shared" si="2"/>
        <v>389832.66932270915</v>
      </c>
      <c r="Q30" s="101">
        <f t="shared" si="3"/>
        <v>389.83266932270914</v>
      </c>
      <c r="R30" s="60">
        <v>42323</v>
      </c>
      <c r="S30" s="55"/>
      <c r="T30" s="55">
        <v>61.668999999999997</v>
      </c>
      <c r="U30" s="56">
        <v>20</v>
      </c>
      <c r="V30" s="55">
        <v>50</v>
      </c>
      <c r="W30" s="55">
        <f t="shared" si="4"/>
        <v>1228466.1354581672</v>
      </c>
      <c r="X30" s="57">
        <f t="shared" si="5"/>
        <v>1228.4661354581672</v>
      </c>
      <c r="Y30" s="58">
        <v>42349</v>
      </c>
    </row>
    <row r="31" spans="1:25" x14ac:dyDescent="0.25">
      <c r="A31" s="2">
        <v>29</v>
      </c>
      <c r="B31" s="8">
        <v>42156</v>
      </c>
      <c r="C31" s="108">
        <v>4.9000000000000002E-2</v>
      </c>
      <c r="D31" s="6"/>
      <c r="E31" s="15">
        <v>59.835999999999999</v>
      </c>
      <c r="F31" s="15">
        <v>23.175999999999998</v>
      </c>
      <c r="G31" s="45">
        <v>60</v>
      </c>
      <c r="H31" s="15">
        <v>20</v>
      </c>
      <c r="I31" s="63">
        <f t="shared" si="0"/>
        <v>567575.51020408154</v>
      </c>
      <c r="J31" s="48">
        <f t="shared" si="1"/>
        <v>567.57551020408152</v>
      </c>
      <c r="K31" s="16">
        <v>42356</v>
      </c>
      <c r="L31" s="19"/>
      <c r="M31" s="19">
        <v>4.2309999999999999</v>
      </c>
      <c r="N31" s="23">
        <v>180</v>
      </c>
      <c r="O31" s="19">
        <v>20</v>
      </c>
      <c r="P31" s="102">
        <f t="shared" si="2"/>
        <v>310848.97959183669</v>
      </c>
      <c r="Q31" s="101">
        <f t="shared" si="3"/>
        <v>310.84897959183667</v>
      </c>
      <c r="R31" s="20">
        <v>42354</v>
      </c>
      <c r="S31" s="55"/>
      <c r="T31" s="55">
        <v>68.784999999999997</v>
      </c>
      <c r="U31" s="56">
        <v>20</v>
      </c>
      <c r="V31" s="55">
        <v>50</v>
      </c>
      <c r="W31" s="55">
        <f t="shared" si="4"/>
        <v>1403775.5102040812</v>
      </c>
      <c r="X31" s="57">
        <f t="shared" si="5"/>
        <v>1403.7755102040812</v>
      </c>
      <c r="Y31" s="58">
        <v>42349</v>
      </c>
    </row>
    <row r="32" spans="1:25" x14ac:dyDescent="0.25">
      <c r="A32" s="2">
        <v>30</v>
      </c>
      <c r="B32" s="8">
        <v>42128</v>
      </c>
      <c r="C32" s="108">
        <v>4.9799999999999997E-2</v>
      </c>
      <c r="E32" s="15">
        <v>53.042000000000002</v>
      </c>
      <c r="F32" s="15">
        <v>31.164999999999999</v>
      </c>
      <c r="G32" s="45">
        <v>60</v>
      </c>
      <c r="H32" s="15">
        <v>20</v>
      </c>
      <c r="I32" s="63">
        <f t="shared" si="0"/>
        <v>750963.85542168678</v>
      </c>
      <c r="J32" s="48">
        <f t="shared" si="1"/>
        <v>750.96385542168673</v>
      </c>
      <c r="K32" s="16">
        <v>42356</v>
      </c>
      <c r="L32" s="19"/>
      <c r="M32" s="19">
        <v>4.9020000000000001</v>
      </c>
      <c r="N32" s="23">
        <v>180</v>
      </c>
      <c r="O32" s="19">
        <v>20</v>
      </c>
      <c r="P32" s="102">
        <f t="shared" si="2"/>
        <v>354361.44578313257</v>
      </c>
      <c r="Q32" s="101">
        <f t="shared" si="3"/>
        <v>354.36144578313258</v>
      </c>
      <c r="R32" s="20">
        <v>42354</v>
      </c>
      <c r="S32" s="55"/>
      <c r="T32" s="55">
        <v>22.83</v>
      </c>
      <c r="U32" s="56">
        <v>20</v>
      </c>
      <c r="V32" s="55">
        <v>50</v>
      </c>
      <c r="W32" s="55">
        <f t="shared" si="4"/>
        <v>458433.73493975907</v>
      </c>
      <c r="X32" s="57">
        <f t="shared" si="5"/>
        <v>458.43373493975906</v>
      </c>
      <c r="Y32" s="58"/>
    </row>
    <row r="33" spans="1:25" x14ac:dyDescent="0.25">
      <c r="A33" s="2">
        <v>31</v>
      </c>
      <c r="B33" s="8">
        <v>42129</v>
      </c>
      <c r="C33" s="108">
        <v>5.16E-2</v>
      </c>
      <c r="E33" s="15">
        <v>67.861000000000004</v>
      </c>
      <c r="F33" s="15">
        <v>16.007999999999999</v>
      </c>
      <c r="G33" s="45">
        <v>60</v>
      </c>
      <c r="H33" s="15">
        <v>20</v>
      </c>
      <c r="I33" s="63">
        <f t="shared" si="0"/>
        <v>372279.06976744183</v>
      </c>
      <c r="J33" s="48">
        <f t="shared" si="1"/>
        <v>372.27906976744185</v>
      </c>
      <c r="K33" s="16">
        <v>42356</v>
      </c>
      <c r="L33" s="19"/>
      <c r="M33" s="19">
        <v>5.5960000000000001</v>
      </c>
      <c r="N33" s="23">
        <v>180</v>
      </c>
      <c r="O33" s="19">
        <v>20</v>
      </c>
      <c r="P33" s="102">
        <f t="shared" si="2"/>
        <v>390418.60465116275</v>
      </c>
      <c r="Q33" s="101">
        <f t="shared" si="3"/>
        <v>390.41860465116275</v>
      </c>
      <c r="R33" s="20">
        <v>42354</v>
      </c>
      <c r="S33" s="55"/>
      <c r="T33" s="55">
        <v>51.469000000000001</v>
      </c>
      <c r="U33" s="56">
        <v>20</v>
      </c>
      <c r="V33" s="55">
        <v>50</v>
      </c>
      <c r="W33" s="55">
        <f t="shared" si="4"/>
        <v>997461.24031007767</v>
      </c>
      <c r="X33" s="57">
        <f t="shared" si="5"/>
        <v>997.46124031007764</v>
      </c>
      <c r="Y33" s="58">
        <v>42349</v>
      </c>
    </row>
    <row r="34" spans="1:25" x14ac:dyDescent="0.25">
      <c r="A34" s="2">
        <v>32</v>
      </c>
      <c r="B34" s="8">
        <v>42130</v>
      </c>
      <c r="C34" s="108">
        <v>4.8899999999999999E-2</v>
      </c>
      <c r="E34" s="15"/>
      <c r="F34" s="15">
        <v>24.675999999999998</v>
      </c>
      <c r="G34" s="45">
        <v>60</v>
      </c>
      <c r="H34" s="15">
        <v>20</v>
      </c>
      <c r="I34" s="63">
        <f t="shared" si="0"/>
        <v>605546.0122699386</v>
      </c>
      <c r="J34" s="48">
        <f t="shared" si="1"/>
        <v>605.54601226993861</v>
      </c>
      <c r="K34" s="16">
        <v>42361</v>
      </c>
      <c r="L34" s="19"/>
      <c r="M34" s="19">
        <v>3.2240000000000002</v>
      </c>
      <c r="N34" s="23">
        <v>180</v>
      </c>
      <c r="O34" s="19">
        <v>20</v>
      </c>
      <c r="P34" s="102">
        <f t="shared" si="2"/>
        <v>237349.69325153378</v>
      </c>
      <c r="Q34" s="101">
        <f t="shared" si="3"/>
        <v>237.34969325153378</v>
      </c>
      <c r="R34" s="20">
        <v>42354</v>
      </c>
      <c r="S34" s="55"/>
      <c r="T34" s="55">
        <v>28.675999999999998</v>
      </c>
      <c r="U34" s="56">
        <v>20</v>
      </c>
      <c r="V34" s="55">
        <v>50</v>
      </c>
      <c r="W34" s="55">
        <f t="shared" si="4"/>
        <v>586421.26789366058</v>
      </c>
      <c r="X34" s="57">
        <f t="shared" si="5"/>
        <v>586.42126789366057</v>
      </c>
      <c r="Y34" s="58">
        <v>42349</v>
      </c>
    </row>
    <row r="35" spans="1:25" x14ac:dyDescent="0.25">
      <c r="A35" s="2">
        <v>33</v>
      </c>
      <c r="B35" s="8">
        <v>42131</v>
      </c>
      <c r="C35" s="108">
        <v>5.1999999999999998E-2</v>
      </c>
      <c r="E35" s="15">
        <v>61.145000000000003</v>
      </c>
      <c r="F35" s="15">
        <v>21.866</v>
      </c>
      <c r="G35" s="45">
        <v>60</v>
      </c>
      <c r="H35" s="15">
        <v>20</v>
      </c>
      <c r="I35" s="63">
        <f t="shared" si="0"/>
        <v>504600.00000000006</v>
      </c>
      <c r="J35" s="48">
        <f t="shared" si="1"/>
        <v>504.60000000000008</v>
      </c>
      <c r="K35" s="16">
        <v>42356</v>
      </c>
      <c r="L35" s="19"/>
      <c r="M35" s="19">
        <v>4.0860000000000003</v>
      </c>
      <c r="N35" s="23">
        <v>180</v>
      </c>
      <c r="O35" s="19">
        <v>20</v>
      </c>
      <c r="P35" s="102">
        <f t="shared" si="2"/>
        <v>282876.92307692312</v>
      </c>
      <c r="Q35" s="101">
        <f t="shared" si="3"/>
        <v>282.87692307692311</v>
      </c>
      <c r="R35" s="20">
        <v>42354</v>
      </c>
      <c r="S35" s="55"/>
      <c r="T35" s="55">
        <v>49.451000000000001</v>
      </c>
      <c r="U35" s="56">
        <v>20</v>
      </c>
      <c r="V35" s="55">
        <v>50</v>
      </c>
      <c r="W35" s="55">
        <f t="shared" si="4"/>
        <v>950980.76923076925</v>
      </c>
      <c r="X35" s="57">
        <f t="shared" si="5"/>
        <v>950.98076923076928</v>
      </c>
      <c r="Y35" s="58">
        <v>42349</v>
      </c>
    </row>
    <row r="36" spans="1:25" x14ac:dyDescent="0.25">
      <c r="A36" s="2">
        <v>34</v>
      </c>
      <c r="B36" s="8">
        <v>42132</v>
      </c>
      <c r="C36" s="108">
        <v>5.1999999999999998E-2</v>
      </c>
      <c r="E36" s="15">
        <v>19.222000000000001</v>
      </c>
      <c r="F36" s="15">
        <v>232.69200000000001</v>
      </c>
      <c r="G36" s="45">
        <v>60</v>
      </c>
      <c r="H36" s="15">
        <v>20</v>
      </c>
      <c r="I36" s="63">
        <f t="shared" si="0"/>
        <v>5369815.384615385</v>
      </c>
      <c r="J36" s="48">
        <f t="shared" si="1"/>
        <v>5369.8153846153846</v>
      </c>
      <c r="K36" s="16">
        <v>42356</v>
      </c>
      <c r="L36" s="19"/>
      <c r="M36" s="19">
        <v>7.681</v>
      </c>
      <c r="N36" s="23">
        <v>180</v>
      </c>
      <c r="O36" s="19">
        <v>20</v>
      </c>
      <c r="P36" s="102">
        <f t="shared" si="2"/>
        <v>531761.5384615385</v>
      </c>
      <c r="Q36" s="101">
        <f t="shared" si="3"/>
        <v>531.76153846153852</v>
      </c>
      <c r="R36" s="20">
        <v>42354</v>
      </c>
      <c r="S36" s="55"/>
      <c r="T36" s="55">
        <v>114.55</v>
      </c>
      <c r="U36" s="56">
        <v>20</v>
      </c>
      <c r="V36" s="55">
        <v>50</v>
      </c>
      <c r="W36" s="55">
        <f t="shared" si="4"/>
        <v>2202884.6153846155</v>
      </c>
      <c r="X36" s="57">
        <f t="shared" si="5"/>
        <v>2202.8846153846157</v>
      </c>
      <c r="Y36" s="58">
        <v>42349</v>
      </c>
    </row>
    <row r="37" spans="1:25" x14ac:dyDescent="0.25">
      <c r="A37" s="2">
        <v>35</v>
      </c>
      <c r="B37" s="8">
        <v>42133</v>
      </c>
      <c r="C37" s="108">
        <v>5.1999999999999998E-2</v>
      </c>
      <c r="E37" s="47">
        <v>59.076999999999998</v>
      </c>
      <c r="F37" s="47">
        <v>23.965</v>
      </c>
      <c r="G37" s="45">
        <v>60</v>
      </c>
      <c r="H37" s="15">
        <v>20</v>
      </c>
      <c r="I37" s="63">
        <f t="shared" si="0"/>
        <v>553038.46153846162</v>
      </c>
      <c r="J37" s="48">
        <f t="shared" si="1"/>
        <v>553.03846153846166</v>
      </c>
      <c r="K37" s="16">
        <v>42356</v>
      </c>
      <c r="L37" s="19"/>
      <c r="M37" s="19">
        <v>5.4980000000000002</v>
      </c>
      <c r="N37" s="23">
        <v>180</v>
      </c>
      <c r="O37" s="19">
        <v>20</v>
      </c>
      <c r="P37" s="102">
        <f t="shared" si="2"/>
        <v>380630.76923076925</v>
      </c>
      <c r="Q37" s="101">
        <f t="shared" si="3"/>
        <v>380.63076923076926</v>
      </c>
      <c r="R37" s="20">
        <v>42354</v>
      </c>
      <c r="S37" s="55"/>
      <c r="T37" s="55">
        <v>48.85</v>
      </c>
      <c r="U37" s="56">
        <v>20</v>
      </c>
      <c r="V37" s="55">
        <v>50</v>
      </c>
      <c r="W37" s="55">
        <f t="shared" si="4"/>
        <v>939423.07692307699</v>
      </c>
      <c r="X37" s="57">
        <f t="shared" si="5"/>
        <v>939.42307692307702</v>
      </c>
      <c r="Y37" s="58">
        <v>42349</v>
      </c>
    </row>
    <row r="38" spans="1:25" x14ac:dyDescent="0.25">
      <c r="A38" s="2">
        <v>36</v>
      </c>
      <c r="B38" s="8">
        <v>42134</v>
      </c>
      <c r="C38" s="108">
        <v>5.1299999999999998E-2</v>
      </c>
      <c r="E38" s="15">
        <v>53.034999999999997</v>
      </c>
      <c r="F38" s="15">
        <v>31.173999999999999</v>
      </c>
      <c r="G38" s="45">
        <v>60</v>
      </c>
      <c r="H38" s="15">
        <v>20</v>
      </c>
      <c r="I38" s="63">
        <f t="shared" si="0"/>
        <v>729216.37426900596</v>
      </c>
      <c r="J38" s="48">
        <f t="shared" si="1"/>
        <v>729.216374269006</v>
      </c>
      <c r="K38" s="16">
        <v>42356</v>
      </c>
      <c r="L38" s="19"/>
      <c r="M38" s="19">
        <v>5.2830000000000004</v>
      </c>
      <c r="N38" s="23">
        <v>180</v>
      </c>
      <c r="O38" s="19">
        <v>20</v>
      </c>
      <c r="P38" s="102">
        <f t="shared" si="2"/>
        <v>370736.8421052632</v>
      </c>
      <c r="Q38" s="101">
        <f t="shared" si="3"/>
        <v>370.73684210526318</v>
      </c>
      <c r="R38" s="20">
        <v>42354</v>
      </c>
      <c r="S38" s="55"/>
      <c r="T38" s="55">
        <v>121.108</v>
      </c>
      <c r="U38" s="56">
        <v>20</v>
      </c>
      <c r="V38" s="55">
        <v>50</v>
      </c>
      <c r="W38" s="55">
        <f t="shared" si="4"/>
        <v>2360779.7270955169</v>
      </c>
      <c r="X38" s="57">
        <f t="shared" si="5"/>
        <v>2360.779727095517</v>
      </c>
      <c r="Y38" s="58">
        <v>42349</v>
      </c>
    </row>
    <row r="39" spans="1:25" x14ac:dyDescent="0.25">
      <c r="A39" s="2">
        <v>37</v>
      </c>
      <c r="B39" s="8">
        <v>42135</v>
      </c>
      <c r="C39" s="108">
        <v>4.99E-2</v>
      </c>
      <c r="E39" s="15">
        <v>60.435000000000002</v>
      </c>
      <c r="F39" s="15">
        <v>22.568999999999999</v>
      </c>
      <c r="G39" s="45">
        <v>60</v>
      </c>
      <c r="H39" s="15">
        <v>20</v>
      </c>
      <c r="I39" s="63">
        <f t="shared" si="0"/>
        <v>542741.48296593176</v>
      </c>
      <c r="J39" s="48">
        <f t="shared" si="1"/>
        <v>542.74148296593171</v>
      </c>
      <c r="K39" s="16">
        <v>42356</v>
      </c>
      <c r="L39" s="19"/>
      <c r="M39" s="19">
        <v>5.1470000000000002</v>
      </c>
      <c r="N39" s="23">
        <v>180</v>
      </c>
      <c r="O39" s="19">
        <v>20</v>
      </c>
      <c r="P39" s="102">
        <f t="shared" si="2"/>
        <v>371326.65330661327</v>
      </c>
      <c r="Q39" s="101">
        <f t="shared" si="3"/>
        <v>371.32665330661325</v>
      </c>
      <c r="R39" s="20">
        <v>42354</v>
      </c>
      <c r="S39" s="55"/>
      <c r="T39" s="55">
        <v>56.582999999999998</v>
      </c>
      <c r="U39" s="56">
        <v>20</v>
      </c>
      <c r="V39" s="55">
        <v>50</v>
      </c>
      <c r="W39" s="55">
        <f t="shared" si="4"/>
        <v>1133927.8557114226</v>
      </c>
      <c r="X39" s="57">
        <f t="shared" si="5"/>
        <v>1133.9278557114226</v>
      </c>
      <c r="Y39" s="58">
        <v>42349</v>
      </c>
    </row>
    <row r="40" spans="1:25" x14ac:dyDescent="0.25">
      <c r="A40" s="2">
        <v>38</v>
      </c>
      <c r="B40" s="8">
        <v>42136</v>
      </c>
      <c r="C40" s="108">
        <v>5.1999999999999998E-2</v>
      </c>
      <c r="E40" s="15">
        <v>55.015999999999998</v>
      </c>
      <c r="F40" s="15">
        <v>28.611000000000001</v>
      </c>
      <c r="G40" s="45">
        <v>60</v>
      </c>
      <c r="H40" s="15">
        <v>20</v>
      </c>
      <c r="I40" s="63">
        <f t="shared" si="0"/>
        <v>660253.84615384624</v>
      </c>
      <c r="J40" s="48">
        <f t="shared" si="1"/>
        <v>660.25384615384621</v>
      </c>
      <c r="K40" s="16">
        <v>42356</v>
      </c>
      <c r="L40" s="19"/>
      <c r="M40" s="19">
        <v>5.3490000000000002</v>
      </c>
      <c r="N40" s="23">
        <v>180</v>
      </c>
      <c r="O40" s="19">
        <v>20</v>
      </c>
      <c r="P40" s="102">
        <f t="shared" si="2"/>
        <v>370315.38461538468</v>
      </c>
      <c r="Q40" s="101">
        <f t="shared" si="3"/>
        <v>370.31538461538469</v>
      </c>
      <c r="R40" s="20">
        <v>42354</v>
      </c>
      <c r="S40" s="55"/>
      <c r="T40" s="55">
        <v>73.783000000000001</v>
      </c>
      <c r="U40" s="56">
        <v>20</v>
      </c>
      <c r="V40" s="55">
        <v>50</v>
      </c>
      <c r="W40" s="55">
        <f t="shared" si="4"/>
        <v>1418903.8461538462</v>
      </c>
      <c r="X40" s="57">
        <f t="shared" si="5"/>
        <v>1418.9038461538462</v>
      </c>
      <c r="Y40" s="58">
        <v>42349</v>
      </c>
    </row>
    <row r="41" spans="1:25" x14ac:dyDescent="0.25">
      <c r="A41" s="2">
        <v>40</v>
      </c>
      <c r="B41" s="8">
        <v>42138</v>
      </c>
      <c r="C41" s="108">
        <v>5.16E-2</v>
      </c>
      <c r="E41" s="15">
        <v>46.017000000000003</v>
      </c>
      <c r="F41" s="15">
        <v>42.395000000000003</v>
      </c>
      <c r="G41" s="45">
        <v>60</v>
      </c>
      <c r="H41" s="15">
        <v>20</v>
      </c>
      <c r="I41" s="63">
        <f t="shared" si="0"/>
        <v>985930.23255813972</v>
      </c>
      <c r="J41" s="48">
        <f t="shared" si="1"/>
        <v>985.93023255813966</v>
      </c>
      <c r="K41" s="16">
        <v>42356</v>
      </c>
      <c r="L41" s="19"/>
      <c r="M41" s="19">
        <v>6.7249999999999996</v>
      </c>
      <c r="N41" s="23">
        <v>180</v>
      </c>
      <c r="O41" s="19">
        <v>20</v>
      </c>
      <c r="P41" s="102">
        <f t="shared" si="2"/>
        <v>469186.04651162791</v>
      </c>
      <c r="Q41" s="101">
        <f t="shared" si="3"/>
        <v>469.18604651162792</v>
      </c>
      <c r="R41" s="20">
        <v>42354</v>
      </c>
      <c r="S41" s="55"/>
      <c r="T41" s="55">
        <v>111.011</v>
      </c>
      <c r="U41" s="56">
        <v>20</v>
      </c>
      <c r="V41" s="55">
        <v>50</v>
      </c>
      <c r="W41" s="55">
        <f t="shared" si="4"/>
        <v>2151375.9689922477</v>
      </c>
      <c r="X41" s="57">
        <f t="shared" si="5"/>
        <v>2151.3759689922476</v>
      </c>
      <c r="Y41" s="58">
        <v>42349</v>
      </c>
    </row>
    <row r="42" spans="1:25" x14ac:dyDescent="0.25">
      <c r="A42" s="2">
        <v>41</v>
      </c>
      <c r="B42" s="8">
        <v>42139</v>
      </c>
      <c r="C42" s="108">
        <v>5.1799999999999999E-2</v>
      </c>
      <c r="E42" s="15">
        <v>70.262</v>
      </c>
      <c r="F42" s="15">
        <v>14.204000000000001</v>
      </c>
      <c r="G42" s="45">
        <v>60</v>
      </c>
      <c r="H42" s="15">
        <v>20</v>
      </c>
      <c r="I42" s="63">
        <f t="shared" si="0"/>
        <v>329050.19305019302</v>
      </c>
      <c r="J42" s="48">
        <f t="shared" si="1"/>
        <v>329.050193050193</v>
      </c>
      <c r="K42" s="16">
        <v>42356</v>
      </c>
      <c r="L42" s="19"/>
      <c r="M42" s="19">
        <v>4.0640000000000001</v>
      </c>
      <c r="N42" s="23">
        <v>180</v>
      </c>
      <c r="O42" s="19">
        <v>20</v>
      </c>
      <c r="P42" s="102">
        <f t="shared" si="2"/>
        <v>282440.15444015444</v>
      </c>
      <c r="Q42" s="101">
        <f t="shared" si="3"/>
        <v>282.44015444015446</v>
      </c>
      <c r="R42" s="20">
        <v>42354</v>
      </c>
      <c r="S42" s="55"/>
      <c r="T42" s="55">
        <v>51.558</v>
      </c>
      <c r="U42" s="56">
        <v>20</v>
      </c>
      <c r="V42" s="55">
        <v>50</v>
      </c>
      <c r="W42" s="55">
        <f t="shared" si="4"/>
        <v>995328.18532818544</v>
      </c>
      <c r="X42" s="57">
        <f t="shared" si="5"/>
        <v>995.32818532818544</v>
      </c>
      <c r="Y42" s="58">
        <v>42349</v>
      </c>
    </row>
    <row r="43" spans="1:25" x14ac:dyDescent="0.25">
      <c r="A43" s="2">
        <v>42</v>
      </c>
      <c r="B43" s="8">
        <v>42140</v>
      </c>
      <c r="C43" s="108">
        <v>4.8000000000000001E-2</v>
      </c>
      <c r="E43" s="15">
        <v>48.854999999999997</v>
      </c>
      <c r="F43" s="15">
        <v>42.447000000000003</v>
      </c>
      <c r="G43" s="45">
        <v>60</v>
      </c>
      <c r="H43" s="15">
        <v>20</v>
      </c>
      <c r="I43" s="63">
        <f t="shared" si="0"/>
        <v>1061175</v>
      </c>
      <c r="J43" s="48">
        <f t="shared" si="1"/>
        <v>1061.175</v>
      </c>
      <c r="K43" s="16">
        <v>42356</v>
      </c>
      <c r="L43" s="19"/>
      <c r="M43" s="19">
        <v>4.008</v>
      </c>
      <c r="N43" s="23">
        <v>180</v>
      </c>
      <c r="O43" s="19">
        <v>20</v>
      </c>
      <c r="P43" s="102">
        <f t="shared" si="2"/>
        <v>300600</v>
      </c>
      <c r="Q43" s="101">
        <f t="shared" si="3"/>
        <v>300.60000000000002</v>
      </c>
      <c r="R43" s="20">
        <v>42354</v>
      </c>
      <c r="S43" s="55"/>
      <c r="T43" s="55">
        <v>57.634</v>
      </c>
      <c r="U43" s="56">
        <v>20</v>
      </c>
      <c r="V43" s="55">
        <v>50</v>
      </c>
      <c r="W43" s="55">
        <f t="shared" si="4"/>
        <v>1200708.3333333333</v>
      </c>
      <c r="X43" s="57">
        <f t="shared" si="5"/>
        <v>1200.7083333333333</v>
      </c>
      <c r="Y43" s="58">
        <v>42349</v>
      </c>
    </row>
    <row r="44" spans="1:25" x14ac:dyDescent="0.25">
      <c r="A44" s="2">
        <v>43</v>
      </c>
      <c r="B44" s="8">
        <v>42141</v>
      </c>
      <c r="C44" s="108">
        <v>4.8500000000000001E-2</v>
      </c>
      <c r="E44" s="15">
        <v>74.536000000000001</v>
      </c>
      <c r="F44" s="15">
        <v>11.930999999999999</v>
      </c>
      <c r="G44" s="45">
        <v>60</v>
      </c>
      <c r="H44" s="15">
        <v>20</v>
      </c>
      <c r="I44" s="63">
        <f t="shared" si="0"/>
        <v>295199.99999999994</v>
      </c>
      <c r="J44" s="48">
        <f t="shared" si="1"/>
        <v>295.19999999999993</v>
      </c>
      <c r="K44" s="16">
        <v>42356</v>
      </c>
      <c r="L44" s="19"/>
      <c r="M44" s="19">
        <v>2.7349999999999999</v>
      </c>
      <c r="N44" s="23">
        <v>180</v>
      </c>
      <c r="O44" s="19">
        <v>20</v>
      </c>
      <c r="P44" s="102">
        <f t="shared" si="2"/>
        <v>203010.3092783505</v>
      </c>
      <c r="Q44" s="101">
        <f t="shared" si="3"/>
        <v>203.01030927835049</v>
      </c>
      <c r="R44" s="20">
        <v>42354</v>
      </c>
      <c r="S44" s="55"/>
      <c r="T44" s="55">
        <v>35.454000000000001</v>
      </c>
      <c r="U44" s="56">
        <v>20</v>
      </c>
      <c r="V44" s="55">
        <v>50</v>
      </c>
      <c r="W44" s="55">
        <f t="shared" si="4"/>
        <v>731010.30927835044</v>
      </c>
      <c r="X44" s="57">
        <f t="shared" si="5"/>
        <v>731.01030927835041</v>
      </c>
      <c r="Y44" s="58">
        <v>42349</v>
      </c>
    </row>
    <row r="45" spans="1:25" x14ac:dyDescent="0.25">
      <c r="A45" s="2">
        <v>44</v>
      </c>
      <c r="B45" s="8">
        <v>42142</v>
      </c>
      <c r="C45" s="108">
        <v>5.1700000000000003E-2</v>
      </c>
      <c r="E45" s="15">
        <v>59.618000000000002</v>
      </c>
      <c r="F45" s="15">
        <v>25.97</v>
      </c>
      <c r="G45" s="45">
        <v>60</v>
      </c>
      <c r="H45" s="15">
        <v>20</v>
      </c>
      <c r="I45" s="63">
        <f t="shared" si="0"/>
        <v>602785.29980657634</v>
      </c>
      <c r="J45" s="48">
        <f t="shared" si="1"/>
        <v>602.78529980657629</v>
      </c>
      <c r="K45" s="16">
        <v>42356</v>
      </c>
      <c r="L45" s="19"/>
      <c r="M45" s="19">
        <v>4.0090000000000003</v>
      </c>
      <c r="N45" s="23">
        <v>180</v>
      </c>
      <c r="O45" s="19">
        <v>20</v>
      </c>
      <c r="P45" s="102">
        <f t="shared" si="2"/>
        <v>279156.67311411991</v>
      </c>
      <c r="Q45" s="101">
        <f t="shared" si="3"/>
        <v>279.15667311411994</v>
      </c>
      <c r="R45" s="20">
        <v>42354</v>
      </c>
      <c r="S45" s="55"/>
      <c r="T45" s="55">
        <v>63.744999999999997</v>
      </c>
      <c r="U45" s="56">
        <v>20</v>
      </c>
      <c r="V45" s="55">
        <v>50</v>
      </c>
      <c r="W45" s="55">
        <f t="shared" si="4"/>
        <v>1232978.723404255</v>
      </c>
      <c r="X45" s="57">
        <f t="shared" si="5"/>
        <v>1232.9787234042551</v>
      </c>
      <c r="Y45" s="58">
        <v>42349</v>
      </c>
    </row>
    <row r="46" spans="1:25" x14ac:dyDescent="0.25">
      <c r="A46" s="2">
        <v>45</v>
      </c>
      <c r="B46" s="8">
        <v>42143</v>
      </c>
      <c r="C46" s="108">
        <v>5.1299999999999998E-2</v>
      </c>
      <c r="E46" s="15">
        <v>59.344000000000001</v>
      </c>
      <c r="F46" s="15">
        <v>26.303000000000001</v>
      </c>
      <c r="G46" s="45">
        <v>60</v>
      </c>
      <c r="H46" s="15">
        <v>20</v>
      </c>
      <c r="I46" s="63">
        <f t="shared" si="0"/>
        <v>615274.85380116967</v>
      </c>
      <c r="J46" s="48">
        <f t="shared" si="1"/>
        <v>615.27485380116968</v>
      </c>
      <c r="K46" s="16">
        <v>42356</v>
      </c>
      <c r="L46" s="19"/>
      <c r="M46" s="19">
        <v>4.3310000000000004</v>
      </c>
      <c r="N46" s="23">
        <v>180</v>
      </c>
      <c r="O46" s="19">
        <v>20</v>
      </c>
      <c r="P46" s="102">
        <f t="shared" si="2"/>
        <v>303929.82456140354</v>
      </c>
      <c r="Q46" s="101">
        <f t="shared" si="3"/>
        <v>303.92982456140356</v>
      </c>
      <c r="R46" s="20">
        <v>42354</v>
      </c>
      <c r="S46" s="55"/>
      <c r="T46" s="55">
        <v>90.05</v>
      </c>
      <c r="U46" s="56">
        <v>20</v>
      </c>
      <c r="V46" s="55">
        <v>50</v>
      </c>
      <c r="W46" s="55">
        <f t="shared" si="4"/>
        <v>1755360.6237816764</v>
      </c>
      <c r="X46" s="57">
        <f t="shared" si="5"/>
        <v>1755.3606237816764</v>
      </c>
      <c r="Y46" s="58">
        <v>42349</v>
      </c>
    </row>
    <row r="47" spans="1:25" x14ac:dyDescent="0.25">
      <c r="A47" s="2">
        <v>46</v>
      </c>
      <c r="B47" s="8">
        <v>42144</v>
      </c>
      <c r="C47" s="108">
        <v>5.04E-2</v>
      </c>
      <c r="E47" s="15">
        <v>58.393999999999998</v>
      </c>
      <c r="F47" s="15">
        <v>27.489000000000001</v>
      </c>
      <c r="G47" s="45">
        <v>60</v>
      </c>
      <c r="H47" s="15">
        <v>20</v>
      </c>
      <c r="I47" s="63">
        <f t="shared" si="0"/>
        <v>654500</v>
      </c>
      <c r="J47" s="48">
        <f t="shared" si="1"/>
        <v>654.5</v>
      </c>
      <c r="K47" s="16">
        <v>42356</v>
      </c>
      <c r="L47" s="19"/>
      <c r="M47" s="19">
        <v>3.5979999999999999</v>
      </c>
      <c r="N47" s="23">
        <v>180</v>
      </c>
      <c r="O47" s="19">
        <v>20</v>
      </c>
      <c r="P47" s="102">
        <f t="shared" si="2"/>
        <v>256999.99999999997</v>
      </c>
      <c r="Q47" s="101">
        <f t="shared" si="3"/>
        <v>256.99999999999994</v>
      </c>
      <c r="R47" s="20">
        <v>42354</v>
      </c>
      <c r="S47" s="55"/>
      <c r="T47" s="55">
        <v>56.01</v>
      </c>
      <c r="U47" s="56">
        <v>20</v>
      </c>
      <c r="V47" s="55">
        <v>50</v>
      </c>
      <c r="W47" s="55">
        <f t="shared" si="4"/>
        <v>1111309.5238095238</v>
      </c>
      <c r="X47" s="57">
        <f t="shared" si="5"/>
        <v>1111.3095238095239</v>
      </c>
      <c r="Y47" s="58">
        <v>42349</v>
      </c>
    </row>
    <row r="48" spans="1:25" x14ac:dyDescent="0.25">
      <c r="A48" s="2">
        <v>47</v>
      </c>
      <c r="B48" s="8">
        <v>42145</v>
      </c>
      <c r="C48" s="108">
        <v>4.8800000000000003E-2</v>
      </c>
      <c r="E48" s="15">
        <v>67.492000000000004</v>
      </c>
      <c r="F48" s="15">
        <v>17.690000000000001</v>
      </c>
      <c r="G48" s="45">
        <v>60</v>
      </c>
      <c r="H48" s="15">
        <v>20</v>
      </c>
      <c r="I48" s="63">
        <f t="shared" si="0"/>
        <v>435000</v>
      </c>
      <c r="J48" s="48">
        <f t="shared" si="1"/>
        <v>435</v>
      </c>
      <c r="K48" s="16">
        <v>42356</v>
      </c>
      <c r="L48" s="19"/>
      <c r="M48" s="19">
        <v>3.6920000000000002</v>
      </c>
      <c r="N48" s="23">
        <v>180</v>
      </c>
      <c r="O48" s="19">
        <v>20</v>
      </c>
      <c r="P48" s="102">
        <f t="shared" si="2"/>
        <v>272360.65573770489</v>
      </c>
      <c r="Q48" s="101">
        <f t="shared" si="3"/>
        <v>272.36065573770486</v>
      </c>
      <c r="R48" s="20">
        <v>42354</v>
      </c>
      <c r="S48" s="55"/>
      <c r="T48" s="55">
        <v>42.076000000000001</v>
      </c>
      <c r="U48" s="56">
        <v>20</v>
      </c>
      <c r="V48" s="55">
        <v>50</v>
      </c>
      <c r="W48" s="55">
        <f t="shared" si="4"/>
        <v>862213.11475409835</v>
      </c>
      <c r="X48" s="57">
        <f t="shared" si="5"/>
        <v>862.21311475409834</v>
      </c>
      <c r="Y48" s="58">
        <v>42349</v>
      </c>
    </row>
    <row r="49" spans="1:25" x14ac:dyDescent="0.25">
      <c r="A49" s="2">
        <v>48</v>
      </c>
      <c r="B49" s="8">
        <v>42146</v>
      </c>
      <c r="C49" s="108">
        <v>5.1499999999999997E-2</v>
      </c>
      <c r="E49" s="15">
        <v>56.543999999999997</v>
      </c>
      <c r="F49" s="15">
        <v>29.928999999999998</v>
      </c>
      <c r="G49" s="45">
        <v>60</v>
      </c>
      <c r="H49" s="15">
        <v>20</v>
      </c>
      <c r="I49" s="63">
        <f t="shared" si="0"/>
        <v>697374.75728155347</v>
      </c>
      <c r="J49" s="48">
        <f t="shared" si="1"/>
        <v>697.37475728155346</v>
      </c>
      <c r="K49" s="16">
        <v>42356</v>
      </c>
      <c r="L49" s="19"/>
      <c r="M49" s="19">
        <v>4.0529999999999999</v>
      </c>
      <c r="N49" s="23">
        <v>180</v>
      </c>
      <c r="O49" s="19">
        <v>20</v>
      </c>
      <c r="P49" s="102">
        <f t="shared" si="2"/>
        <v>283316.50485436892</v>
      </c>
      <c r="Q49" s="101">
        <f t="shared" si="3"/>
        <v>283.31650485436893</v>
      </c>
      <c r="R49" s="20">
        <v>42354</v>
      </c>
      <c r="S49" s="55"/>
      <c r="T49" s="55">
        <v>39.9</v>
      </c>
      <c r="U49" s="56">
        <v>20</v>
      </c>
      <c r="V49" s="55">
        <v>50</v>
      </c>
      <c r="W49" s="55">
        <f t="shared" si="4"/>
        <v>774757.28155339812</v>
      </c>
      <c r="X49" s="57">
        <f t="shared" si="5"/>
        <v>774.75728155339812</v>
      </c>
      <c r="Y49" s="58">
        <v>42349</v>
      </c>
    </row>
    <row r="50" spans="1:25" x14ac:dyDescent="0.25">
      <c r="A50" s="2">
        <v>49</v>
      </c>
      <c r="B50" s="8">
        <v>42147</v>
      </c>
      <c r="C50" s="108">
        <v>4.8099999999999997E-2</v>
      </c>
      <c r="E50" s="15">
        <v>61.651000000000003</v>
      </c>
      <c r="F50" s="15">
        <v>23.599</v>
      </c>
      <c r="G50" s="45">
        <v>60</v>
      </c>
      <c r="H50" s="15">
        <v>20</v>
      </c>
      <c r="I50" s="63">
        <f t="shared" si="0"/>
        <v>588748.4407484408</v>
      </c>
      <c r="J50" s="48">
        <f t="shared" si="1"/>
        <v>588.74844074844077</v>
      </c>
      <c r="K50" s="16">
        <v>42356</v>
      </c>
      <c r="L50" s="19"/>
      <c r="M50" s="19">
        <v>4.7060000000000004</v>
      </c>
      <c r="N50" s="23">
        <v>180</v>
      </c>
      <c r="O50" s="19">
        <v>20</v>
      </c>
      <c r="P50" s="102">
        <f t="shared" si="2"/>
        <v>352216.21621621627</v>
      </c>
      <c r="Q50" s="101">
        <f t="shared" si="3"/>
        <v>352.21621621621625</v>
      </c>
      <c r="R50" s="20">
        <v>42354</v>
      </c>
      <c r="S50" s="55"/>
      <c r="T50" s="55">
        <v>54.393999999999998</v>
      </c>
      <c r="U50" s="56">
        <v>20</v>
      </c>
      <c r="V50" s="55">
        <v>50</v>
      </c>
      <c r="W50" s="55">
        <f t="shared" si="4"/>
        <v>1130852.3908523908</v>
      </c>
      <c r="X50" s="57">
        <f t="shared" si="5"/>
        <v>1130.8523908523907</v>
      </c>
      <c r="Y50" s="58">
        <v>42349</v>
      </c>
    </row>
    <row r="51" spans="1:25" x14ac:dyDescent="0.25">
      <c r="A51" s="2">
        <v>50</v>
      </c>
      <c r="B51" s="8">
        <v>42148</v>
      </c>
      <c r="C51" s="108">
        <v>5.1799999999999999E-2</v>
      </c>
      <c r="E51" s="15">
        <v>58.923999999999999</v>
      </c>
      <c r="F51" s="15">
        <v>26.821000000000002</v>
      </c>
      <c r="G51" s="45">
        <v>60</v>
      </c>
      <c r="H51" s="15">
        <v>20</v>
      </c>
      <c r="I51" s="63">
        <f t="shared" si="0"/>
        <v>621335.90733590734</v>
      </c>
      <c r="J51" s="48">
        <f t="shared" si="1"/>
        <v>621.33590733590734</v>
      </c>
      <c r="K51" s="16">
        <v>42356</v>
      </c>
      <c r="L51" s="19"/>
      <c r="M51" s="19">
        <v>4.95</v>
      </c>
      <c r="N51" s="23">
        <v>180</v>
      </c>
      <c r="O51" s="19">
        <v>20</v>
      </c>
      <c r="P51" s="102">
        <f t="shared" si="2"/>
        <v>344015.44401544402</v>
      </c>
      <c r="Q51" s="101">
        <f t="shared" si="3"/>
        <v>344.01544401544402</v>
      </c>
      <c r="R51" s="20">
        <v>42354</v>
      </c>
      <c r="S51" s="55"/>
      <c r="T51" s="55">
        <v>70.146000000000001</v>
      </c>
      <c r="U51" s="56">
        <v>20</v>
      </c>
      <c r="V51" s="55">
        <v>50</v>
      </c>
      <c r="W51" s="55">
        <f t="shared" si="4"/>
        <v>1354169.8841698843</v>
      </c>
      <c r="X51" s="57">
        <f t="shared" si="5"/>
        <v>1354.1698841698842</v>
      </c>
      <c r="Y51" s="58"/>
    </row>
    <row r="52" spans="1:25" x14ac:dyDescent="0.25">
      <c r="A52" s="2">
        <v>51</v>
      </c>
      <c r="B52" s="8">
        <v>42149</v>
      </c>
      <c r="C52" s="108">
        <v>5.1799999999999999E-2</v>
      </c>
      <c r="E52" s="15">
        <v>68.391999999999996</v>
      </c>
      <c r="F52" s="15">
        <v>16.88</v>
      </c>
      <c r="G52" s="45">
        <v>60</v>
      </c>
      <c r="H52" s="15">
        <v>20</v>
      </c>
      <c r="I52" s="63">
        <f t="shared" si="0"/>
        <v>391042.47104247106</v>
      </c>
      <c r="J52" s="48">
        <f t="shared" si="1"/>
        <v>391.04247104247105</v>
      </c>
      <c r="K52" s="16">
        <v>42356</v>
      </c>
      <c r="L52" s="19"/>
      <c r="M52" s="19">
        <v>4.0149999999999997</v>
      </c>
      <c r="N52" s="23">
        <v>180</v>
      </c>
      <c r="O52" s="19">
        <v>20</v>
      </c>
      <c r="P52" s="102">
        <f t="shared" si="2"/>
        <v>279034.74903474899</v>
      </c>
      <c r="Q52" s="101">
        <f t="shared" si="3"/>
        <v>279.03474903474898</v>
      </c>
      <c r="R52" s="20">
        <v>42354</v>
      </c>
      <c r="S52" s="55"/>
      <c r="T52" s="55">
        <v>42.981000000000002</v>
      </c>
      <c r="U52" s="56">
        <v>20</v>
      </c>
      <c r="V52" s="55">
        <v>50</v>
      </c>
      <c r="W52" s="55">
        <f t="shared" si="4"/>
        <v>829749.03474903479</v>
      </c>
      <c r="X52" s="57">
        <f t="shared" si="5"/>
        <v>829.74903474903476</v>
      </c>
      <c r="Y52" s="58">
        <v>42349</v>
      </c>
    </row>
    <row r="53" spans="1:25" x14ac:dyDescent="0.25">
      <c r="A53" s="2">
        <v>52</v>
      </c>
      <c r="B53" s="8">
        <v>42145</v>
      </c>
      <c r="C53" s="108">
        <v>4.87E-2</v>
      </c>
      <c r="E53" s="15">
        <v>54.392000000000003</v>
      </c>
      <c r="F53" s="15">
        <v>33.012999999999998</v>
      </c>
      <c r="G53" s="45">
        <v>60</v>
      </c>
      <c r="H53" s="15">
        <v>20</v>
      </c>
      <c r="I53" s="63">
        <f t="shared" si="0"/>
        <v>813462.0123203285</v>
      </c>
      <c r="J53" s="48">
        <f t="shared" si="1"/>
        <v>813.46201232032854</v>
      </c>
      <c r="K53" s="16">
        <v>42356</v>
      </c>
      <c r="L53" s="19"/>
      <c r="M53" s="19">
        <v>4.0679999999999996</v>
      </c>
      <c r="N53" s="23">
        <v>180</v>
      </c>
      <c r="O53" s="19">
        <v>20</v>
      </c>
      <c r="P53" s="102">
        <f t="shared" si="2"/>
        <v>300714.57905544143</v>
      </c>
      <c r="Q53" s="101">
        <f t="shared" si="3"/>
        <v>300.71457905544145</v>
      </c>
      <c r="R53" s="20">
        <v>42354</v>
      </c>
      <c r="S53" s="55"/>
      <c r="T53" s="55">
        <v>47.256999999999998</v>
      </c>
      <c r="U53" s="56">
        <v>20</v>
      </c>
      <c r="V53" s="55">
        <v>50</v>
      </c>
      <c r="W53" s="55">
        <f t="shared" si="4"/>
        <v>970369.6098562628</v>
      </c>
      <c r="X53" s="57">
        <f t="shared" si="5"/>
        <v>970.36960985626285</v>
      </c>
      <c r="Y53" s="58">
        <v>42349</v>
      </c>
    </row>
    <row r="54" spans="1:25" x14ac:dyDescent="0.25">
      <c r="A54" s="2">
        <v>53</v>
      </c>
      <c r="B54" s="8">
        <v>42151</v>
      </c>
      <c r="C54" s="108">
        <v>0.05</v>
      </c>
      <c r="E54" s="15">
        <v>67.350999999999999</v>
      </c>
      <c r="F54" s="15">
        <v>17.818000000000001</v>
      </c>
      <c r="G54" s="45">
        <v>60</v>
      </c>
      <c r="H54" s="15">
        <v>20</v>
      </c>
      <c r="I54" s="63">
        <f t="shared" si="0"/>
        <v>427632</v>
      </c>
      <c r="J54" s="48">
        <f t="shared" si="1"/>
        <v>427.63200000000001</v>
      </c>
      <c r="K54" s="16">
        <v>42356</v>
      </c>
      <c r="L54" s="19"/>
      <c r="M54" s="19">
        <v>4.1779999999999999</v>
      </c>
      <c r="N54" s="23">
        <v>180</v>
      </c>
      <c r="O54" s="19">
        <v>20</v>
      </c>
      <c r="P54" s="102">
        <f t="shared" si="2"/>
        <v>300815.99999999994</v>
      </c>
      <c r="Q54" s="101">
        <f t="shared" si="3"/>
        <v>300.81599999999992</v>
      </c>
      <c r="R54" s="20">
        <v>42354</v>
      </c>
      <c r="S54" s="55"/>
      <c r="T54" s="55">
        <v>45.475000000000001</v>
      </c>
      <c r="U54" s="56">
        <v>20</v>
      </c>
      <c r="V54" s="55">
        <v>50</v>
      </c>
      <c r="W54" s="55">
        <f t="shared" si="4"/>
        <v>909500</v>
      </c>
      <c r="X54" s="57">
        <f t="shared" si="5"/>
        <v>909.5</v>
      </c>
      <c r="Y54" s="58">
        <v>42349</v>
      </c>
    </row>
    <row r="55" spans="1:25" x14ac:dyDescent="0.25">
      <c r="A55" s="2">
        <v>54</v>
      </c>
      <c r="B55" s="8">
        <v>42152</v>
      </c>
      <c r="C55" s="108">
        <v>5.1900000000000002E-2</v>
      </c>
      <c r="E55" s="15">
        <v>57.075000000000003</v>
      </c>
      <c r="F55" s="15">
        <v>29.21</v>
      </c>
      <c r="G55" s="45">
        <v>60</v>
      </c>
      <c r="H55" s="15">
        <v>20</v>
      </c>
      <c r="I55" s="63">
        <f t="shared" si="0"/>
        <v>675375.72254335263</v>
      </c>
      <c r="J55" s="48">
        <f t="shared" si="1"/>
        <v>675.37572254335259</v>
      </c>
      <c r="K55" s="16">
        <v>42356</v>
      </c>
      <c r="L55" s="19"/>
      <c r="M55" s="19">
        <v>4.1959999999999997</v>
      </c>
      <c r="N55" s="23">
        <v>180</v>
      </c>
      <c r="O55" s="19">
        <v>20</v>
      </c>
      <c r="P55" s="102">
        <f t="shared" si="2"/>
        <v>291052.02312138723</v>
      </c>
      <c r="Q55" s="101">
        <f t="shared" si="3"/>
        <v>291.05202312138721</v>
      </c>
      <c r="R55" s="20">
        <v>42354</v>
      </c>
      <c r="S55" s="55"/>
      <c r="T55" s="55">
        <v>39.286000000000001</v>
      </c>
      <c r="U55" s="56">
        <v>20</v>
      </c>
      <c r="V55" s="55">
        <v>50</v>
      </c>
      <c r="W55" s="55">
        <f t="shared" si="4"/>
        <v>756955.68400770705</v>
      </c>
      <c r="X55" s="57">
        <f t="shared" si="5"/>
        <v>756.95568400770708</v>
      </c>
      <c r="Y55" s="58">
        <v>42349</v>
      </c>
    </row>
    <row r="56" spans="1:25" x14ac:dyDescent="0.25">
      <c r="A56" s="2">
        <v>55</v>
      </c>
      <c r="B56" s="8">
        <v>42153</v>
      </c>
      <c r="C56" s="108">
        <v>5.04E-2</v>
      </c>
      <c r="E56" s="15">
        <v>68.858000000000004</v>
      </c>
      <c r="F56" s="15">
        <v>16.469000000000001</v>
      </c>
      <c r="G56" s="45">
        <v>60</v>
      </c>
      <c r="H56" s="15">
        <v>20</v>
      </c>
      <c r="I56" s="63">
        <f t="shared" si="0"/>
        <v>392119.04761904769</v>
      </c>
      <c r="J56" s="48">
        <f t="shared" si="1"/>
        <v>392.11904761904771</v>
      </c>
      <c r="K56" s="16">
        <v>42356</v>
      </c>
      <c r="L56" s="19"/>
      <c r="M56" s="19">
        <v>2.6629999999999998</v>
      </c>
      <c r="N56" s="23">
        <v>180</v>
      </c>
      <c r="O56" s="19">
        <v>20</v>
      </c>
      <c r="P56" s="102">
        <f t="shared" si="2"/>
        <v>190214.28571428571</v>
      </c>
      <c r="Q56" s="101">
        <f t="shared" si="3"/>
        <v>190.21428571428572</v>
      </c>
      <c r="R56" s="20">
        <v>42354</v>
      </c>
      <c r="S56" s="55"/>
      <c r="T56" s="55">
        <v>25.076000000000001</v>
      </c>
      <c r="U56" s="56">
        <v>20</v>
      </c>
      <c r="V56" s="55">
        <v>50</v>
      </c>
      <c r="W56" s="55">
        <f t="shared" si="4"/>
        <v>497539.68253968254</v>
      </c>
      <c r="X56" s="57">
        <f t="shared" si="5"/>
        <v>497.53968253968253</v>
      </c>
      <c r="Y56" s="58">
        <v>42349</v>
      </c>
    </row>
    <row r="57" spans="1:25" x14ac:dyDescent="0.25">
      <c r="A57" s="2">
        <v>56</v>
      </c>
      <c r="B57" s="8">
        <v>42154</v>
      </c>
      <c r="C57" s="108">
        <v>5.1700000000000003E-2</v>
      </c>
      <c r="E57" s="15">
        <v>63.421999999999997</v>
      </c>
      <c r="F57" s="15">
        <v>21.677</v>
      </c>
      <c r="G57" s="45">
        <v>60</v>
      </c>
      <c r="H57" s="15">
        <v>20</v>
      </c>
      <c r="I57" s="63">
        <f t="shared" si="0"/>
        <v>503141.19922630553</v>
      </c>
      <c r="J57" s="48">
        <f t="shared" si="1"/>
        <v>503.1411992263055</v>
      </c>
      <c r="K57" s="16">
        <v>42356</v>
      </c>
      <c r="L57" s="19"/>
      <c r="M57" s="19">
        <v>2.871</v>
      </c>
      <c r="N57" s="23">
        <v>180</v>
      </c>
      <c r="O57" s="19">
        <v>20</v>
      </c>
      <c r="P57" s="102">
        <f t="shared" si="2"/>
        <v>199914.89361702124</v>
      </c>
      <c r="Q57" s="101">
        <f t="shared" si="3"/>
        <v>199.91489361702125</v>
      </c>
      <c r="R57" s="20">
        <v>42354</v>
      </c>
      <c r="S57" s="55"/>
      <c r="T57" s="55">
        <v>36.069000000000003</v>
      </c>
      <c r="U57" s="56">
        <v>20</v>
      </c>
      <c r="V57" s="55">
        <v>50</v>
      </c>
      <c r="W57" s="55">
        <f t="shared" si="4"/>
        <v>697659.57446808519</v>
      </c>
      <c r="X57" s="57">
        <f t="shared" si="5"/>
        <v>697.65957446808522</v>
      </c>
      <c r="Y57" s="58">
        <v>42349</v>
      </c>
    </row>
    <row r="58" spans="1:25" x14ac:dyDescent="0.25">
      <c r="A58" s="2">
        <v>57</v>
      </c>
      <c r="B58" s="8">
        <v>42158</v>
      </c>
      <c r="C58" s="108">
        <v>5.0200000000000002E-2</v>
      </c>
      <c r="E58" s="15"/>
      <c r="F58" s="15">
        <v>17.462</v>
      </c>
      <c r="G58" s="45">
        <v>60</v>
      </c>
      <c r="H58" s="15">
        <v>20</v>
      </c>
      <c r="I58" s="63">
        <f t="shared" si="0"/>
        <v>417418.32669322711</v>
      </c>
      <c r="J58" s="48">
        <f t="shared" si="1"/>
        <v>417.41832669322713</v>
      </c>
      <c r="K58" s="16">
        <v>42356</v>
      </c>
      <c r="L58" s="19"/>
      <c r="M58" s="19">
        <v>3.012</v>
      </c>
      <c r="N58" s="23">
        <v>180</v>
      </c>
      <c r="O58" s="19">
        <v>20</v>
      </c>
      <c r="P58" s="102">
        <f t="shared" si="2"/>
        <v>215999.99999999997</v>
      </c>
      <c r="Q58" s="101">
        <f t="shared" si="3"/>
        <v>215.99999999999997</v>
      </c>
      <c r="R58" s="20">
        <v>42354</v>
      </c>
      <c r="S58" s="55"/>
      <c r="T58" s="55">
        <v>41.988999999999997</v>
      </c>
      <c r="U58" s="56">
        <v>20</v>
      </c>
      <c r="V58" s="55">
        <v>50</v>
      </c>
      <c r="W58" s="55">
        <f t="shared" si="4"/>
        <v>836434.26294820709</v>
      </c>
      <c r="X58" s="57">
        <f t="shared" si="5"/>
        <v>836.43426294820711</v>
      </c>
      <c r="Y58" s="58">
        <v>42349</v>
      </c>
    </row>
    <row r="59" spans="1:25" x14ac:dyDescent="0.25">
      <c r="A59" s="2">
        <v>58</v>
      </c>
      <c r="B59" s="8">
        <v>42159</v>
      </c>
      <c r="C59" s="108">
        <v>5.1999999999999998E-2</v>
      </c>
      <c r="E59" s="15">
        <v>59.335000000000001</v>
      </c>
      <c r="F59" s="15">
        <v>20.86</v>
      </c>
      <c r="G59" s="45">
        <v>60</v>
      </c>
      <c r="H59" s="15">
        <v>20</v>
      </c>
      <c r="I59" s="63">
        <f t="shared" si="0"/>
        <v>481384.61538461543</v>
      </c>
      <c r="J59" s="48">
        <f t="shared" si="1"/>
        <v>481.38461538461542</v>
      </c>
      <c r="K59" s="16">
        <v>42361</v>
      </c>
      <c r="L59" s="19"/>
      <c r="M59" s="19">
        <v>2.5619999999999998</v>
      </c>
      <c r="N59" s="23">
        <v>180</v>
      </c>
      <c r="O59" s="19">
        <v>20</v>
      </c>
      <c r="P59" s="102">
        <f t="shared" si="2"/>
        <v>177369.23076923075</v>
      </c>
      <c r="Q59" s="101">
        <f t="shared" si="3"/>
        <v>177.36923076923074</v>
      </c>
      <c r="R59" s="20">
        <v>42354</v>
      </c>
      <c r="S59" s="55"/>
      <c r="T59" s="55">
        <v>38.319000000000003</v>
      </c>
      <c r="U59" s="56">
        <v>20</v>
      </c>
      <c r="V59" s="55">
        <v>50</v>
      </c>
      <c r="W59" s="55">
        <f t="shared" si="4"/>
        <v>736903.84615384636</v>
      </c>
      <c r="X59" s="57">
        <f t="shared" si="5"/>
        <v>736.90384615384642</v>
      </c>
      <c r="Y59" s="58">
        <v>42349</v>
      </c>
    </row>
    <row r="60" spans="1:25" x14ac:dyDescent="0.25">
      <c r="A60" s="2">
        <v>59</v>
      </c>
      <c r="B60" s="8">
        <v>42160</v>
      </c>
      <c r="C60" s="108">
        <v>5.0599999999999999E-2</v>
      </c>
      <c r="E60" s="15">
        <v>61.000999999999998</v>
      </c>
      <c r="F60" s="15">
        <v>26.314</v>
      </c>
      <c r="G60" s="45">
        <v>60</v>
      </c>
      <c r="H60" s="15">
        <v>20</v>
      </c>
      <c r="I60" s="63">
        <f t="shared" si="0"/>
        <v>624047.43083003955</v>
      </c>
      <c r="J60" s="48">
        <f t="shared" si="1"/>
        <v>624.0474308300395</v>
      </c>
      <c r="K60" s="16">
        <v>42356</v>
      </c>
      <c r="L60" s="19"/>
      <c r="M60" s="19">
        <v>3.5659999999999998</v>
      </c>
      <c r="N60" s="23">
        <v>180</v>
      </c>
      <c r="O60" s="19">
        <v>20</v>
      </c>
      <c r="P60" s="102">
        <f t="shared" si="2"/>
        <v>253707.50988142294</v>
      </c>
      <c r="Q60" s="101">
        <f t="shared" si="3"/>
        <v>253.70750988142294</v>
      </c>
      <c r="R60" s="20">
        <v>42354</v>
      </c>
      <c r="S60" s="55"/>
      <c r="T60" s="55">
        <v>35.127000000000002</v>
      </c>
      <c r="U60" s="56">
        <v>20</v>
      </c>
      <c r="V60" s="55">
        <v>50</v>
      </c>
      <c r="W60" s="55">
        <f t="shared" si="4"/>
        <v>694209.48616600805</v>
      </c>
      <c r="X60" s="57">
        <f t="shared" si="5"/>
        <v>694.20948616600811</v>
      </c>
      <c r="Y60" s="58">
        <v>42349</v>
      </c>
    </row>
    <row r="61" spans="1:25" x14ac:dyDescent="0.25">
      <c r="A61" s="2">
        <v>60</v>
      </c>
      <c r="B61" s="8">
        <v>42161</v>
      </c>
      <c r="C61" s="108">
        <v>4.8399999999999999E-2</v>
      </c>
      <c r="E61" s="15">
        <v>13.907999999999999</v>
      </c>
      <c r="F61" s="15">
        <v>24.337</v>
      </c>
      <c r="G61" s="45">
        <v>60</v>
      </c>
      <c r="H61" s="15">
        <v>20</v>
      </c>
      <c r="I61" s="63">
        <f t="shared" si="0"/>
        <v>603396.69421487604</v>
      </c>
      <c r="J61" s="48">
        <f t="shared" si="1"/>
        <v>603.39669421487599</v>
      </c>
      <c r="K61" s="16">
        <v>42356</v>
      </c>
      <c r="L61" s="19"/>
      <c r="M61" s="19">
        <v>3.5670000000000002</v>
      </c>
      <c r="N61" s="23">
        <v>180</v>
      </c>
      <c r="O61" s="19">
        <v>20</v>
      </c>
      <c r="P61" s="102">
        <f t="shared" si="2"/>
        <v>265314.04958677688</v>
      </c>
      <c r="Q61" s="101">
        <f t="shared" si="3"/>
        <v>265.31404958677689</v>
      </c>
      <c r="R61" s="20">
        <v>42354</v>
      </c>
      <c r="S61" s="55"/>
      <c r="T61" s="55">
        <v>29.89</v>
      </c>
      <c r="U61" s="56">
        <v>20</v>
      </c>
      <c r="V61" s="55">
        <v>50</v>
      </c>
      <c r="W61" s="55">
        <f t="shared" si="4"/>
        <v>617561.98347107437</v>
      </c>
      <c r="X61" s="57">
        <f t="shared" si="5"/>
        <v>617.56198347107443</v>
      </c>
      <c r="Y61" s="58">
        <v>42349</v>
      </c>
    </row>
    <row r="62" spans="1:25" x14ac:dyDescent="0.25">
      <c r="A62" s="2">
        <v>61</v>
      </c>
      <c r="B62" s="8">
        <v>42162</v>
      </c>
      <c r="C62" s="108">
        <v>5.0599999999999999E-2</v>
      </c>
      <c r="E62" s="15">
        <v>51.027999999999999</v>
      </c>
      <c r="F62" s="15">
        <v>560.89300000000003</v>
      </c>
      <c r="G62" s="45">
        <v>60</v>
      </c>
      <c r="H62" s="15">
        <v>20</v>
      </c>
      <c r="I62" s="63">
        <f t="shared" si="0"/>
        <v>13301810.276679844</v>
      </c>
      <c r="J62" s="48">
        <f t="shared" si="1"/>
        <v>13301.810276679844</v>
      </c>
      <c r="K62" s="16">
        <v>42356</v>
      </c>
      <c r="L62" s="19"/>
      <c r="M62" s="19">
        <v>6.8280000000000003</v>
      </c>
      <c r="N62" s="23">
        <v>180</v>
      </c>
      <c r="O62" s="19">
        <v>20</v>
      </c>
      <c r="P62" s="102">
        <f t="shared" si="2"/>
        <v>485786.56126482214</v>
      </c>
      <c r="Q62" s="101">
        <f t="shared" si="3"/>
        <v>485.78656126482213</v>
      </c>
      <c r="R62" s="20">
        <v>42354</v>
      </c>
      <c r="S62" s="55"/>
      <c r="T62" s="55">
        <v>80.197999999999993</v>
      </c>
      <c r="U62" s="56">
        <v>20</v>
      </c>
      <c r="V62" s="55">
        <v>50</v>
      </c>
      <c r="W62" s="55">
        <f t="shared" si="4"/>
        <v>1584940.7114624504</v>
      </c>
      <c r="X62" s="57">
        <f t="shared" si="5"/>
        <v>1584.9407114624505</v>
      </c>
      <c r="Y62" s="58">
        <v>42349</v>
      </c>
    </row>
    <row r="63" spans="1:25" x14ac:dyDescent="0.25">
      <c r="A63" s="2">
        <v>62</v>
      </c>
      <c r="B63" s="8">
        <v>42163</v>
      </c>
      <c r="C63" s="108">
        <v>4.8000000000000001E-2</v>
      </c>
      <c r="E63" s="15">
        <v>65.963999999999999</v>
      </c>
      <c r="F63" s="15">
        <v>38.453000000000003</v>
      </c>
      <c r="G63" s="45">
        <v>60</v>
      </c>
      <c r="H63" s="15">
        <v>20</v>
      </c>
      <c r="I63" s="63">
        <f t="shared" si="0"/>
        <v>961325.00000000012</v>
      </c>
      <c r="J63" s="48">
        <f t="shared" si="1"/>
        <v>961.32500000000016</v>
      </c>
      <c r="K63" s="16">
        <v>42356</v>
      </c>
      <c r="L63" s="19"/>
      <c r="M63" s="19">
        <v>5.8860000000000001</v>
      </c>
      <c r="N63" s="23">
        <v>180</v>
      </c>
      <c r="O63" s="19">
        <v>20</v>
      </c>
      <c r="P63" s="102">
        <f t="shared" si="2"/>
        <v>441449.99999999994</v>
      </c>
      <c r="Q63" s="101">
        <f t="shared" si="3"/>
        <v>441.44999999999993</v>
      </c>
      <c r="R63" s="20">
        <v>42354</v>
      </c>
      <c r="S63" s="55"/>
      <c r="T63" s="55">
        <v>135.20099999999999</v>
      </c>
      <c r="U63" s="56">
        <v>20</v>
      </c>
      <c r="V63" s="55">
        <v>50</v>
      </c>
      <c r="W63" s="55">
        <f t="shared" si="4"/>
        <v>2816687.5</v>
      </c>
      <c r="X63" s="57">
        <f t="shared" si="5"/>
        <v>2816.6875</v>
      </c>
      <c r="Y63" s="58">
        <v>42349</v>
      </c>
    </row>
    <row r="64" spans="1:25" x14ac:dyDescent="0.25">
      <c r="A64" s="2">
        <v>63</v>
      </c>
      <c r="B64" s="8">
        <v>42164</v>
      </c>
      <c r="C64" s="108">
        <v>4.8899999999999999E-2</v>
      </c>
      <c r="E64" s="15">
        <v>72.888999999999996</v>
      </c>
      <c r="F64" s="15">
        <v>19.120999999999999</v>
      </c>
      <c r="G64" s="45">
        <v>60</v>
      </c>
      <c r="H64" s="15">
        <v>20</v>
      </c>
      <c r="I64" s="63">
        <f t="shared" si="0"/>
        <v>469226.9938650307</v>
      </c>
      <c r="J64" s="48">
        <f t="shared" si="1"/>
        <v>469.22699386503069</v>
      </c>
      <c r="K64" s="16">
        <v>42356</v>
      </c>
      <c r="L64" s="19"/>
      <c r="M64" s="19">
        <v>4.1269999999999998</v>
      </c>
      <c r="N64" s="23">
        <v>180</v>
      </c>
      <c r="O64" s="19">
        <v>20</v>
      </c>
      <c r="P64" s="102">
        <f t="shared" si="2"/>
        <v>303828.22085889574</v>
      </c>
      <c r="Q64" s="101">
        <f t="shared" si="3"/>
        <v>303.82822085889575</v>
      </c>
      <c r="R64" s="20">
        <v>42354</v>
      </c>
      <c r="S64" s="55"/>
      <c r="T64" s="55">
        <v>50.116999999999997</v>
      </c>
      <c r="U64" s="56">
        <v>20</v>
      </c>
      <c r="V64" s="55">
        <v>50</v>
      </c>
      <c r="W64" s="55">
        <f t="shared" si="4"/>
        <v>1024887.5255623721</v>
      </c>
      <c r="X64" s="57">
        <f t="shared" si="5"/>
        <v>1024.887525562372</v>
      </c>
      <c r="Y64" s="58">
        <v>42349</v>
      </c>
    </row>
    <row r="65" spans="1:25" x14ac:dyDescent="0.25">
      <c r="A65" s="2">
        <v>64</v>
      </c>
      <c r="B65" s="8">
        <v>42165</v>
      </c>
      <c r="C65" s="108">
        <v>4.8000000000000001E-2</v>
      </c>
      <c r="E65" s="15">
        <v>67.037999999999997</v>
      </c>
      <c r="F65" s="15">
        <v>13.167</v>
      </c>
      <c r="G65" s="45">
        <v>60</v>
      </c>
      <c r="H65" s="15">
        <v>20</v>
      </c>
      <c r="I65" s="63">
        <f t="shared" si="0"/>
        <v>329175</v>
      </c>
      <c r="J65" s="48">
        <f t="shared" si="1"/>
        <v>329.17500000000001</v>
      </c>
      <c r="K65" s="16">
        <v>42356</v>
      </c>
      <c r="L65" s="19"/>
      <c r="M65" s="19">
        <v>3.0190000000000001</v>
      </c>
      <c r="N65" s="23">
        <v>180</v>
      </c>
      <c r="O65" s="19">
        <v>20</v>
      </c>
      <c r="P65" s="102">
        <f t="shared" si="2"/>
        <v>226425.00000000003</v>
      </c>
      <c r="Q65" s="101">
        <f t="shared" si="3"/>
        <v>226.42500000000004</v>
      </c>
      <c r="R65" s="20">
        <v>42354</v>
      </c>
      <c r="S65" s="55"/>
      <c r="T65" s="55">
        <v>37.151000000000003</v>
      </c>
      <c r="U65" s="56">
        <v>20</v>
      </c>
      <c r="V65" s="55">
        <v>50</v>
      </c>
      <c r="W65" s="55">
        <f t="shared" si="4"/>
        <v>773979.16666666674</v>
      </c>
      <c r="X65" s="57">
        <f t="shared" si="5"/>
        <v>773.97916666666674</v>
      </c>
      <c r="Y65" s="58">
        <v>42349</v>
      </c>
    </row>
    <row r="66" spans="1:25" x14ac:dyDescent="0.25">
      <c r="A66" s="2">
        <v>65</v>
      </c>
      <c r="B66" s="8">
        <v>42166</v>
      </c>
      <c r="C66" s="108">
        <v>4.8300000000000003E-2</v>
      </c>
      <c r="E66" s="15">
        <v>55.552</v>
      </c>
      <c r="F66" s="15">
        <v>18.108000000000001</v>
      </c>
      <c r="G66" s="45">
        <v>60</v>
      </c>
      <c r="H66" s="15">
        <v>20</v>
      </c>
      <c r="I66" s="63">
        <f t="shared" si="0"/>
        <v>449888.19875776389</v>
      </c>
      <c r="J66" s="48">
        <f t="shared" si="1"/>
        <v>449.88819875776392</v>
      </c>
      <c r="K66" s="16">
        <v>42356</v>
      </c>
      <c r="L66" s="19"/>
      <c r="M66" s="19">
        <v>4.2229999999999999</v>
      </c>
      <c r="N66" s="23">
        <v>180</v>
      </c>
      <c r="O66" s="19">
        <v>20</v>
      </c>
      <c r="P66" s="102">
        <f t="shared" si="2"/>
        <v>314757.76397515525</v>
      </c>
      <c r="Q66" s="101">
        <f t="shared" si="3"/>
        <v>314.75776397515523</v>
      </c>
      <c r="R66" s="20">
        <v>42354</v>
      </c>
      <c r="S66" s="55"/>
      <c r="T66" s="55">
        <v>55.26</v>
      </c>
      <c r="U66" s="56">
        <v>20</v>
      </c>
      <c r="V66" s="55">
        <v>50</v>
      </c>
      <c r="W66" s="55">
        <f t="shared" si="4"/>
        <v>1144099.3788819874</v>
      </c>
      <c r="X66" s="57">
        <f t="shared" si="5"/>
        <v>1144.0993788819874</v>
      </c>
      <c r="Y66" s="58">
        <v>42349</v>
      </c>
    </row>
    <row r="67" spans="1:25" x14ac:dyDescent="0.25">
      <c r="A67" s="2">
        <v>66</v>
      </c>
      <c r="B67" s="8">
        <v>42167</v>
      </c>
      <c r="C67" s="108">
        <v>4.6199999999999998E-2</v>
      </c>
      <c r="E67" s="15">
        <v>70.162999999999997</v>
      </c>
      <c r="F67" s="15">
        <v>31.315000000000001</v>
      </c>
      <c r="G67" s="45">
        <v>60</v>
      </c>
      <c r="H67" s="15">
        <v>20</v>
      </c>
      <c r="I67" s="63">
        <f t="shared" ref="I67:I130" si="6">(F67*G67*H67)/C67</f>
        <v>813376.62337662338</v>
      </c>
      <c r="J67" s="48">
        <f t="shared" ref="J67:J130" si="7">I67/1000</f>
        <v>813.37662337662334</v>
      </c>
      <c r="K67" s="16">
        <v>42356</v>
      </c>
      <c r="L67" s="19"/>
      <c r="M67" s="19">
        <v>3.698</v>
      </c>
      <c r="N67" s="23">
        <v>180</v>
      </c>
      <c r="O67" s="19">
        <v>20</v>
      </c>
      <c r="P67" s="102">
        <f t="shared" ref="P67:P130" si="8">(M67*N67*O67)/C67</f>
        <v>288155.84415584413</v>
      </c>
      <c r="Q67" s="101">
        <f t="shared" ref="Q67:Q130" si="9">P67/1000</f>
        <v>288.15584415584414</v>
      </c>
      <c r="R67" s="20">
        <v>42354</v>
      </c>
      <c r="S67" s="55"/>
      <c r="T67" s="55">
        <v>49.735999999999997</v>
      </c>
      <c r="U67" s="56">
        <v>20</v>
      </c>
      <c r="V67" s="55">
        <v>50</v>
      </c>
      <c r="W67" s="55">
        <f t="shared" ref="W67:W130" si="10">(T67*U67*V67)/C67</f>
        <v>1076536.7965367965</v>
      </c>
      <c r="X67" s="57">
        <f t="shared" ref="X67:X130" si="11">W67/1000</f>
        <v>1076.5367965367966</v>
      </c>
      <c r="Y67" s="58">
        <v>42349</v>
      </c>
    </row>
    <row r="68" spans="1:25" x14ac:dyDescent="0.25">
      <c r="A68" s="2">
        <v>67</v>
      </c>
      <c r="B68" s="8">
        <v>42168</v>
      </c>
      <c r="C68" s="108">
        <v>4.8000000000000001E-2</v>
      </c>
      <c r="E68" s="15"/>
      <c r="F68" s="15">
        <v>15.353999999999999</v>
      </c>
      <c r="G68" s="45">
        <v>60</v>
      </c>
      <c r="H68" s="15">
        <v>20</v>
      </c>
      <c r="I68" s="63">
        <f t="shared" si="6"/>
        <v>383850</v>
      </c>
      <c r="J68" s="48">
        <f t="shared" si="7"/>
        <v>383.85</v>
      </c>
      <c r="K68" s="16">
        <v>42356</v>
      </c>
      <c r="L68" s="19"/>
      <c r="M68" s="19">
        <v>4.3869999999999996</v>
      </c>
      <c r="N68" s="23">
        <v>180</v>
      </c>
      <c r="O68" s="19">
        <v>20</v>
      </c>
      <c r="P68" s="102">
        <f t="shared" si="8"/>
        <v>329024.99999999994</v>
      </c>
      <c r="Q68" s="101">
        <f t="shared" si="9"/>
        <v>329.02499999999992</v>
      </c>
      <c r="R68" s="20">
        <v>42346</v>
      </c>
      <c r="S68" s="55"/>
      <c r="T68" s="55">
        <v>36.036999999999999</v>
      </c>
      <c r="U68" s="56">
        <v>20</v>
      </c>
      <c r="V68" s="55">
        <v>50</v>
      </c>
      <c r="W68" s="55">
        <f t="shared" si="10"/>
        <v>750770.83333333337</v>
      </c>
      <c r="X68" s="57">
        <f t="shared" si="11"/>
        <v>750.77083333333337</v>
      </c>
      <c r="Y68" s="58">
        <v>42349</v>
      </c>
    </row>
    <row r="69" spans="1:25" x14ac:dyDescent="0.25">
      <c r="A69" s="2">
        <v>68</v>
      </c>
      <c r="B69" s="8">
        <v>42169</v>
      </c>
      <c r="C69" s="108">
        <v>5.16E-2</v>
      </c>
      <c r="E69" s="15">
        <v>76.721999999999994</v>
      </c>
      <c r="F69" s="15">
        <v>9.7629999999999999</v>
      </c>
      <c r="G69" s="45">
        <v>60</v>
      </c>
      <c r="H69" s="15">
        <v>20</v>
      </c>
      <c r="I69" s="63">
        <f t="shared" si="6"/>
        <v>227046.51162790696</v>
      </c>
      <c r="J69" s="48">
        <f t="shared" si="7"/>
        <v>227.04651162790697</v>
      </c>
      <c r="K69" s="16">
        <v>42356</v>
      </c>
      <c r="L69" s="19"/>
      <c r="M69" s="19">
        <v>2.4670000000000001</v>
      </c>
      <c r="N69" s="23">
        <v>180</v>
      </c>
      <c r="O69" s="19">
        <v>20</v>
      </c>
      <c r="P69" s="102">
        <f t="shared" si="8"/>
        <v>172116.27906976745</v>
      </c>
      <c r="Q69" s="101">
        <f t="shared" si="9"/>
        <v>172.11627906976744</v>
      </c>
      <c r="R69" s="20">
        <v>42354</v>
      </c>
      <c r="S69" s="55"/>
      <c r="T69" s="55">
        <v>22.201000000000001</v>
      </c>
      <c r="U69" s="56">
        <v>20</v>
      </c>
      <c r="V69" s="55">
        <v>50</v>
      </c>
      <c r="W69" s="55">
        <f t="shared" si="10"/>
        <v>430251.93798449612</v>
      </c>
      <c r="X69" s="57">
        <f t="shared" si="11"/>
        <v>430.25193798449612</v>
      </c>
      <c r="Y69" s="58">
        <v>42349</v>
      </c>
    </row>
    <row r="70" spans="1:25" x14ac:dyDescent="0.25">
      <c r="A70" s="2">
        <v>69</v>
      </c>
      <c r="B70" s="8">
        <v>42170</v>
      </c>
      <c r="C70" s="108">
        <v>4.9200000000000001E-2</v>
      </c>
      <c r="E70" s="15">
        <v>59.192</v>
      </c>
      <c r="F70" s="15">
        <v>26.317</v>
      </c>
      <c r="G70" s="45">
        <v>60</v>
      </c>
      <c r="H70" s="15">
        <v>20</v>
      </c>
      <c r="I70" s="63">
        <f t="shared" si="6"/>
        <v>641878.04878048785</v>
      </c>
      <c r="J70" s="48">
        <f t="shared" si="7"/>
        <v>641.8780487804878</v>
      </c>
      <c r="K70" s="16">
        <v>42356</v>
      </c>
      <c r="L70" s="19"/>
      <c r="M70" s="19">
        <v>5.6669999999999998</v>
      </c>
      <c r="N70" s="23">
        <v>180</v>
      </c>
      <c r="O70" s="19">
        <v>20</v>
      </c>
      <c r="P70" s="102">
        <f t="shared" si="8"/>
        <v>414658.53658536577</v>
      </c>
      <c r="Q70" s="101">
        <f t="shared" si="9"/>
        <v>414.65853658536577</v>
      </c>
      <c r="R70" s="20">
        <v>42354</v>
      </c>
      <c r="S70" s="55"/>
      <c r="T70" s="55">
        <v>59.518000000000001</v>
      </c>
      <c r="U70" s="56">
        <v>20</v>
      </c>
      <c r="V70" s="55">
        <v>50</v>
      </c>
      <c r="W70" s="55">
        <f t="shared" si="10"/>
        <v>1209715.4471544717</v>
      </c>
      <c r="X70" s="57">
        <f t="shared" si="11"/>
        <v>1209.7154471544716</v>
      </c>
      <c r="Y70" s="58">
        <v>42349</v>
      </c>
    </row>
    <row r="71" spans="1:25" x14ac:dyDescent="0.25">
      <c r="A71" s="2">
        <v>70</v>
      </c>
      <c r="B71" s="8">
        <v>42171</v>
      </c>
      <c r="C71" s="108">
        <v>5.0799999999999998E-2</v>
      </c>
      <c r="E71" s="15">
        <v>60.292999999999999</v>
      </c>
      <c r="F71" s="15">
        <v>24.928000000000001</v>
      </c>
      <c r="G71" s="45">
        <v>60</v>
      </c>
      <c r="H71" s="15">
        <v>20</v>
      </c>
      <c r="I71" s="63">
        <f t="shared" si="6"/>
        <v>588850.39370078745</v>
      </c>
      <c r="J71" s="48">
        <f t="shared" si="7"/>
        <v>588.85039370078744</v>
      </c>
      <c r="K71" s="16">
        <v>42356</v>
      </c>
      <c r="L71" s="19"/>
      <c r="M71" s="19">
        <v>5.0620000000000003</v>
      </c>
      <c r="N71" s="23">
        <v>180</v>
      </c>
      <c r="O71" s="19">
        <v>20</v>
      </c>
      <c r="P71" s="102">
        <f t="shared" si="8"/>
        <v>358724.40944881894</v>
      </c>
      <c r="Q71" s="101">
        <f t="shared" si="9"/>
        <v>358.72440944881896</v>
      </c>
      <c r="R71" s="20">
        <v>42354</v>
      </c>
      <c r="S71" s="55"/>
      <c r="T71" s="55">
        <v>72.650000000000006</v>
      </c>
      <c r="U71" s="56">
        <v>20</v>
      </c>
      <c r="V71" s="55">
        <v>50</v>
      </c>
      <c r="W71" s="55">
        <f t="shared" si="10"/>
        <v>1430118.1102362205</v>
      </c>
      <c r="X71" s="57">
        <f t="shared" si="11"/>
        <v>1430.1181102362204</v>
      </c>
      <c r="Y71" s="58"/>
    </row>
    <row r="72" spans="1:25" x14ac:dyDescent="0.25">
      <c r="A72" s="2">
        <v>71</v>
      </c>
      <c r="B72" s="8">
        <v>42172</v>
      </c>
      <c r="C72" s="108">
        <v>4.8099999999999997E-2</v>
      </c>
      <c r="E72" s="15">
        <v>46.776000000000003</v>
      </c>
      <c r="F72" s="15">
        <v>47.959000000000003</v>
      </c>
      <c r="G72" s="45">
        <v>60</v>
      </c>
      <c r="H72" s="15">
        <v>20</v>
      </c>
      <c r="I72" s="63">
        <f t="shared" si="6"/>
        <v>1196482.3284823287</v>
      </c>
      <c r="J72" s="48">
        <f t="shared" si="7"/>
        <v>1196.4823284823287</v>
      </c>
      <c r="K72" s="16">
        <v>42356</v>
      </c>
      <c r="L72" s="19"/>
      <c r="M72" s="19">
        <v>3.86</v>
      </c>
      <c r="N72" s="23">
        <v>180</v>
      </c>
      <c r="O72" s="19">
        <v>20</v>
      </c>
      <c r="P72" s="102">
        <f t="shared" si="8"/>
        <v>288898.12889812893</v>
      </c>
      <c r="Q72" s="101">
        <f t="shared" si="9"/>
        <v>288.8981288981289</v>
      </c>
      <c r="R72" s="20">
        <v>42354</v>
      </c>
      <c r="S72" s="55"/>
      <c r="T72" s="55">
        <v>62.926000000000002</v>
      </c>
      <c r="U72" s="56">
        <v>20</v>
      </c>
      <c r="V72" s="55">
        <v>50</v>
      </c>
      <c r="W72" s="55">
        <f t="shared" si="10"/>
        <v>1308232.8482328483</v>
      </c>
      <c r="X72" s="57">
        <f t="shared" si="11"/>
        <v>1308.2328482328483</v>
      </c>
      <c r="Y72" s="58">
        <v>42349</v>
      </c>
    </row>
    <row r="73" spans="1:25" x14ac:dyDescent="0.25">
      <c r="A73" s="2">
        <v>72</v>
      </c>
      <c r="B73" s="8">
        <v>42173</v>
      </c>
      <c r="C73" s="108">
        <v>5.1999999999999998E-2</v>
      </c>
      <c r="E73" s="15">
        <v>61.548999999999999</v>
      </c>
      <c r="F73" s="15">
        <v>23.416</v>
      </c>
      <c r="G73" s="45">
        <v>60</v>
      </c>
      <c r="H73" s="15">
        <v>20</v>
      </c>
      <c r="I73" s="63">
        <f t="shared" si="6"/>
        <v>540369.23076923075</v>
      </c>
      <c r="J73" s="48">
        <f t="shared" si="7"/>
        <v>540.36923076923074</v>
      </c>
      <c r="K73" s="16">
        <v>42356</v>
      </c>
      <c r="L73" s="19"/>
      <c r="M73" s="19">
        <v>4.0549999999999997</v>
      </c>
      <c r="N73" s="23">
        <v>180</v>
      </c>
      <c r="O73" s="19">
        <v>20</v>
      </c>
      <c r="P73" s="102">
        <f t="shared" si="8"/>
        <v>280730.76923076925</v>
      </c>
      <c r="Q73" s="101">
        <f t="shared" si="9"/>
        <v>280.73076923076923</v>
      </c>
      <c r="R73" s="20">
        <v>42354</v>
      </c>
      <c r="S73" s="55"/>
      <c r="T73" s="55">
        <v>75.739999999999995</v>
      </c>
      <c r="U73" s="56">
        <v>20</v>
      </c>
      <c r="V73" s="55">
        <v>50</v>
      </c>
      <c r="W73" s="55">
        <f t="shared" si="10"/>
        <v>1456538.4615384615</v>
      </c>
      <c r="X73" s="57">
        <f t="shared" si="11"/>
        <v>1456.5384615384614</v>
      </c>
      <c r="Y73" s="58">
        <v>42349</v>
      </c>
    </row>
    <row r="74" spans="1:25" x14ac:dyDescent="0.25">
      <c r="A74" s="2">
        <v>73</v>
      </c>
      <c r="B74" s="8">
        <v>42174</v>
      </c>
      <c r="C74" s="108">
        <v>4.6899999999999997E-2</v>
      </c>
      <c r="E74" s="15">
        <v>70.358000000000004</v>
      </c>
      <c r="F74" s="15">
        <v>14.631</v>
      </c>
      <c r="G74" s="45">
        <v>60</v>
      </c>
      <c r="H74" s="15">
        <v>20</v>
      </c>
      <c r="I74" s="63">
        <f t="shared" si="6"/>
        <v>374353.94456289982</v>
      </c>
      <c r="J74" s="48">
        <f t="shared" si="7"/>
        <v>374.35394456289981</v>
      </c>
      <c r="K74" s="16">
        <v>42356</v>
      </c>
      <c r="L74" s="19"/>
      <c r="M74" s="19">
        <v>3.3410000000000002</v>
      </c>
      <c r="N74" s="23">
        <v>180</v>
      </c>
      <c r="O74" s="19">
        <v>20</v>
      </c>
      <c r="P74" s="102">
        <f t="shared" si="8"/>
        <v>256452.02558635396</v>
      </c>
      <c r="Q74" s="101">
        <f t="shared" si="9"/>
        <v>256.45202558635395</v>
      </c>
      <c r="R74" s="20">
        <v>42354</v>
      </c>
      <c r="S74" s="55"/>
      <c r="T74" s="55">
        <v>42.518000000000001</v>
      </c>
      <c r="U74" s="56">
        <v>20</v>
      </c>
      <c r="V74" s="55">
        <v>50</v>
      </c>
      <c r="W74" s="55">
        <f t="shared" si="10"/>
        <v>906567.1641791045</v>
      </c>
      <c r="X74" s="57">
        <f t="shared" si="11"/>
        <v>906.56716417910445</v>
      </c>
      <c r="Y74" s="58">
        <v>42349</v>
      </c>
    </row>
    <row r="75" spans="1:25" x14ac:dyDescent="0.25">
      <c r="A75" s="2">
        <v>74</v>
      </c>
      <c r="B75" s="8">
        <v>42175</v>
      </c>
      <c r="C75" s="108">
        <v>4.9299999999999997E-2</v>
      </c>
      <c r="E75" s="15">
        <v>65.811000000000007</v>
      </c>
      <c r="F75" s="15">
        <v>18.809999999999999</v>
      </c>
      <c r="G75" s="45">
        <v>60</v>
      </c>
      <c r="H75" s="15">
        <v>20</v>
      </c>
      <c r="I75" s="63">
        <f t="shared" si="6"/>
        <v>457849.89858012175</v>
      </c>
      <c r="J75" s="48">
        <f t="shared" si="7"/>
        <v>457.84989858012176</v>
      </c>
      <c r="K75" s="16">
        <v>42356</v>
      </c>
      <c r="L75" s="19"/>
      <c r="M75" s="19">
        <v>4.0069999999999997</v>
      </c>
      <c r="N75" s="23">
        <v>180</v>
      </c>
      <c r="O75" s="19">
        <v>20</v>
      </c>
      <c r="P75" s="102">
        <f t="shared" si="8"/>
        <v>292600.40567951323</v>
      </c>
      <c r="Q75" s="101">
        <f t="shared" si="9"/>
        <v>292.60040567951324</v>
      </c>
      <c r="R75" s="20">
        <v>42354</v>
      </c>
      <c r="S75" s="55"/>
      <c r="T75" s="55">
        <v>68.180999999999997</v>
      </c>
      <c r="U75" s="56">
        <v>20</v>
      </c>
      <c r="V75" s="55">
        <v>50</v>
      </c>
      <c r="W75" s="55">
        <f t="shared" si="10"/>
        <v>1382981.7444219068</v>
      </c>
      <c r="X75" s="57">
        <f t="shared" si="11"/>
        <v>1382.9817444219068</v>
      </c>
      <c r="Y75" s="58">
        <v>42349</v>
      </c>
    </row>
    <row r="76" spans="1:25" x14ac:dyDescent="0.25">
      <c r="A76" s="2">
        <v>76</v>
      </c>
      <c r="B76" s="8">
        <v>42177</v>
      </c>
      <c r="C76" s="108">
        <v>5.0900000000000001E-2</v>
      </c>
      <c r="E76" s="47">
        <v>58.764000000000003</v>
      </c>
      <c r="F76" s="47">
        <v>26.873999999999999</v>
      </c>
      <c r="G76" s="45">
        <v>60</v>
      </c>
      <c r="H76" s="15">
        <v>20</v>
      </c>
      <c r="I76" s="63">
        <f t="shared" si="6"/>
        <v>633571.70923379168</v>
      </c>
      <c r="J76" s="48">
        <f t="shared" si="7"/>
        <v>633.57170923379169</v>
      </c>
      <c r="K76" s="16">
        <v>42356</v>
      </c>
      <c r="L76" s="19"/>
      <c r="M76" s="19">
        <v>4.0960000000000001</v>
      </c>
      <c r="N76" s="23">
        <v>180</v>
      </c>
      <c r="O76" s="19">
        <v>20</v>
      </c>
      <c r="P76" s="102">
        <f t="shared" si="8"/>
        <v>289697.44597249507</v>
      </c>
      <c r="Q76" s="101">
        <f t="shared" si="9"/>
        <v>289.69744597249507</v>
      </c>
      <c r="R76" s="20">
        <v>42354</v>
      </c>
      <c r="S76" s="55"/>
      <c r="T76" s="55">
        <v>79.338999999999999</v>
      </c>
      <c r="U76" s="56">
        <v>20</v>
      </c>
      <c r="V76" s="55">
        <v>50</v>
      </c>
      <c r="W76" s="55">
        <f t="shared" si="10"/>
        <v>1558722.9862475442</v>
      </c>
      <c r="X76" s="57">
        <f t="shared" si="11"/>
        <v>1558.7229862475442</v>
      </c>
      <c r="Y76" s="58">
        <v>42349</v>
      </c>
    </row>
    <row r="77" spans="1:25" x14ac:dyDescent="0.25">
      <c r="A77" s="2">
        <v>77</v>
      </c>
      <c r="B77" s="8">
        <v>42178</v>
      </c>
      <c r="C77" s="108">
        <v>4.9599999999999998E-2</v>
      </c>
      <c r="E77" s="15">
        <v>58.7</v>
      </c>
      <c r="F77" s="15">
        <v>26.959</v>
      </c>
      <c r="G77" s="45">
        <v>60</v>
      </c>
      <c r="H77" s="15">
        <v>20</v>
      </c>
      <c r="I77" s="63">
        <f t="shared" si="6"/>
        <v>652233.87096774194</v>
      </c>
      <c r="J77" s="48">
        <f t="shared" si="7"/>
        <v>652.23387096774195</v>
      </c>
      <c r="K77" s="16">
        <v>42356</v>
      </c>
      <c r="L77" s="19"/>
      <c r="M77" s="19">
        <v>3.96</v>
      </c>
      <c r="N77" s="23">
        <v>180</v>
      </c>
      <c r="O77" s="19">
        <v>20</v>
      </c>
      <c r="P77" s="102">
        <f t="shared" si="8"/>
        <v>287419.3548387097</v>
      </c>
      <c r="Q77" s="101">
        <f t="shared" si="9"/>
        <v>287.41935483870969</v>
      </c>
      <c r="R77" s="20">
        <v>42354</v>
      </c>
      <c r="S77" s="55"/>
      <c r="T77" s="55">
        <v>79.581000000000003</v>
      </c>
      <c r="U77" s="56">
        <v>20</v>
      </c>
      <c r="V77" s="55">
        <v>50</v>
      </c>
      <c r="W77" s="55">
        <f t="shared" si="10"/>
        <v>1604455.6451612904</v>
      </c>
      <c r="X77" s="57">
        <f t="shared" si="11"/>
        <v>1604.4556451612905</v>
      </c>
      <c r="Y77" s="58">
        <v>42349</v>
      </c>
    </row>
    <row r="78" spans="1:25" x14ac:dyDescent="0.25">
      <c r="A78" s="2">
        <v>78</v>
      </c>
      <c r="B78" s="8">
        <v>42179</v>
      </c>
      <c r="C78" s="108">
        <v>4.8099999999999997E-2</v>
      </c>
      <c r="E78" s="15">
        <v>65.852000000000004</v>
      </c>
      <c r="F78" s="15">
        <v>18.768999999999998</v>
      </c>
      <c r="G78" s="45">
        <v>60</v>
      </c>
      <c r="H78" s="15">
        <v>20</v>
      </c>
      <c r="I78" s="63">
        <f t="shared" si="6"/>
        <v>468249.48024948017</v>
      </c>
      <c r="J78" s="48">
        <f t="shared" si="7"/>
        <v>468.24948024948014</v>
      </c>
      <c r="K78" s="16">
        <v>42356</v>
      </c>
      <c r="L78" s="19"/>
      <c r="M78" s="19">
        <v>3.1230000000000002</v>
      </c>
      <c r="N78" s="23">
        <v>180</v>
      </c>
      <c r="O78" s="19">
        <v>20</v>
      </c>
      <c r="P78" s="102">
        <f t="shared" si="8"/>
        <v>233738.04573804574</v>
      </c>
      <c r="Q78" s="101">
        <f t="shared" si="9"/>
        <v>233.73804573804574</v>
      </c>
      <c r="R78" s="20">
        <v>42354</v>
      </c>
      <c r="S78" s="55"/>
      <c r="T78" s="55">
        <v>42.944000000000003</v>
      </c>
      <c r="U78" s="56">
        <v>20</v>
      </c>
      <c r="V78" s="55">
        <v>50</v>
      </c>
      <c r="W78" s="55">
        <f t="shared" si="10"/>
        <v>892806.65280665306</v>
      </c>
      <c r="X78" s="57">
        <f t="shared" si="11"/>
        <v>892.80665280665301</v>
      </c>
      <c r="Y78" s="58">
        <v>42349</v>
      </c>
    </row>
    <row r="79" spans="1:25" x14ac:dyDescent="0.25">
      <c r="A79" s="2">
        <v>79</v>
      </c>
      <c r="B79" s="8">
        <v>42180</v>
      </c>
      <c r="C79" s="108">
        <v>4.8000000000000001E-2</v>
      </c>
      <c r="E79" s="15">
        <v>62.774000000000001</v>
      </c>
      <c r="F79" s="15">
        <v>22.013999999999999</v>
      </c>
      <c r="G79" s="45">
        <v>60</v>
      </c>
      <c r="H79" s="15">
        <v>20</v>
      </c>
      <c r="I79" s="63">
        <f t="shared" si="6"/>
        <v>550350</v>
      </c>
      <c r="J79" s="48">
        <f t="shared" si="7"/>
        <v>550.35</v>
      </c>
      <c r="K79" s="16">
        <v>42356</v>
      </c>
      <c r="L79" s="19"/>
      <c r="M79" s="19">
        <v>2.6320000000000001</v>
      </c>
      <c r="N79" s="23">
        <v>180</v>
      </c>
      <c r="O79" s="19">
        <v>20</v>
      </c>
      <c r="P79" s="102">
        <f t="shared" si="8"/>
        <v>197400</v>
      </c>
      <c r="Q79" s="101">
        <f t="shared" si="9"/>
        <v>197.4</v>
      </c>
      <c r="R79" s="20">
        <v>42354</v>
      </c>
      <c r="S79" s="55"/>
      <c r="T79" s="55">
        <v>30.87</v>
      </c>
      <c r="U79" s="56">
        <v>20</v>
      </c>
      <c r="V79" s="55">
        <v>50</v>
      </c>
      <c r="W79" s="55">
        <f t="shared" si="10"/>
        <v>643125</v>
      </c>
      <c r="X79" s="57">
        <f t="shared" si="11"/>
        <v>643.125</v>
      </c>
      <c r="Y79" s="58">
        <v>42349</v>
      </c>
    </row>
    <row r="80" spans="1:25" x14ac:dyDescent="0.25">
      <c r="A80" s="2">
        <v>80</v>
      </c>
      <c r="B80" s="8">
        <v>42181</v>
      </c>
      <c r="C80" s="108">
        <v>5.1499999999999997E-2</v>
      </c>
      <c r="E80" s="15">
        <v>61.947000000000003</v>
      </c>
      <c r="F80" s="15">
        <v>22.952999999999999</v>
      </c>
      <c r="G80" s="45">
        <v>60</v>
      </c>
      <c r="H80" s="15">
        <v>20</v>
      </c>
      <c r="I80" s="63">
        <f t="shared" si="6"/>
        <v>534827.18446601951</v>
      </c>
      <c r="J80" s="48">
        <f t="shared" si="7"/>
        <v>534.8271844660195</v>
      </c>
      <c r="K80" s="16">
        <v>42356</v>
      </c>
      <c r="L80" s="19"/>
      <c r="M80" s="19">
        <v>5.048</v>
      </c>
      <c r="N80" s="23">
        <v>180</v>
      </c>
      <c r="O80" s="19">
        <v>20</v>
      </c>
      <c r="P80" s="102">
        <f t="shared" si="8"/>
        <v>352869.90291262139</v>
      </c>
      <c r="Q80" s="101">
        <f t="shared" si="9"/>
        <v>352.8699029126214</v>
      </c>
      <c r="R80" s="20">
        <v>42354</v>
      </c>
      <c r="S80" s="55"/>
      <c r="T80" s="55">
        <v>50.545999999999999</v>
      </c>
      <c r="U80" s="56">
        <v>20</v>
      </c>
      <c r="V80" s="55">
        <v>50</v>
      </c>
      <c r="W80" s="55">
        <f t="shared" si="10"/>
        <v>981475.72815533984</v>
      </c>
      <c r="X80" s="57">
        <f t="shared" si="11"/>
        <v>981.47572815533988</v>
      </c>
      <c r="Y80" s="58">
        <v>42349</v>
      </c>
    </row>
    <row r="81" spans="1:25" x14ac:dyDescent="0.25">
      <c r="A81" s="2">
        <v>81</v>
      </c>
      <c r="B81" s="8">
        <v>42182</v>
      </c>
      <c r="C81" s="108">
        <v>5.1499999999999997E-2</v>
      </c>
      <c r="E81" s="15">
        <v>61.841999999999999</v>
      </c>
      <c r="F81" s="15">
        <v>23.074999999999999</v>
      </c>
      <c r="G81" s="45">
        <v>60</v>
      </c>
      <c r="H81" s="15">
        <v>20</v>
      </c>
      <c r="I81" s="63">
        <f t="shared" si="6"/>
        <v>537669.90291262139</v>
      </c>
      <c r="J81" s="48">
        <f t="shared" si="7"/>
        <v>537.66990291262141</v>
      </c>
      <c r="K81" s="16">
        <v>42356</v>
      </c>
      <c r="L81" s="19"/>
      <c r="M81" s="19">
        <v>3.6269999999999998</v>
      </c>
      <c r="N81" s="23">
        <v>180</v>
      </c>
      <c r="O81" s="19">
        <v>20</v>
      </c>
      <c r="P81" s="102">
        <f t="shared" si="8"/>
        <v>253537.86407766992</v>
      </c>
      <c r="Q81" s="101">
        <f t="shared" si="9"/>
        <v>253.53786407766992</v>
      </c>
      <c r="R81" s="20">
        <v>42354</v>
      </c>
      <c r="S81" s="55"/>
      <c r="T81" s="55">
        <v>25.288</v>
      </c>
      <c r="U81" s="56">
        <v>20</v>
      </c>
      <c r="V81" s="55">
        <v>50</v>
      </c>
      <c r="W81" s="55">
        <f t="shared" si="10"/>
        <v>491029.12621359224</v>
      </c>
      <c r="X81" s="57">
        <f t="shared" si="11"/>
        <v>491.02912621359224</v>
      </c>
      <c r="Y81" s="58">
        <v>42349</v>
      </c>
    </row>
    <row r="82" spans="1:25" x14ac:dyDescent="0.25">
      <c r="A82" s="2">
        <v>82</v>
      </c>
      <c r="B82" s="8">
        <v>42183</v>
      </c>
      <c r="C82" s="108">
        <v>5.1299999999999998E-2</v>
      </c>
      <c r="E82" s="15">
        <v>60.896999999999998</v>
      </c>
      <c r="F82" s="15">
        <v>24.19</v>
      </c>
      <c r="G82" s="45">
        <v>60</v>
      </c>
      <c r="H82" s="15">
        <v>20</v>
      </c>
      <c r="I82" s="63">
        <f t="shared" si="6"/>
        <v>565847.95321637427</v>
      </c>
      <c r="J82" s="48">
        <f t="shared" si="7"/>
        <v>565.84795321637432</v>
      </c>
      <c r="K82" s="16">
        <v>42356</v>
      </c>
      <c r="L82" s="19"/>
      <c r="M82" s="19">
        <v>3.1819999999999999</v>
      </c>
      <c r="N82" s="23">
        <v>180</v>
      </c>
      <c r="O82" s="19">
        <v>20</v>
      </c>
      <c r="P82" s="102">
        <f t="shared" si="8"/>
        <v>223298.24561403511</v>
      </c>
      <c r="Q82" s="101">
        <f t="shared" si="9"/>
        <v>223.29824561403512</v>
      </c>
      <c r="R82" s="20">
        <v>42354</v>
      </c>
      <c r="S82" s="55"/>
      <c r="T82" s="55">
        <v>48.445999999999998</v>
      </c>
      <c r="U82" s="56">
        <v>20</v>
      </c>
      <c r="V82" s="55">
        <v>50</v>
      </c>
      <c r="W82" s="55">
        <f t="shared" si="10"/>
        <v>944366.47173489281</v>
      </c>
      <c r="X82" s="57">
        <f t="shared" si="11"/>
        <v>944.3664717348928</v>
      </c>
      <c r="Y82" s="58">
        <v>42349</v>
      </c>
    </row>
    <row r="83" spans="1:25" x14ac:dyDescent="0.25">
      <c r="A83" s="2">
        <v>83</v>
      </c>
      <c r="B83" s="8">
        <v>42184</v>
      </c>
      <c r="C83" s="108">
        <v>4.8000000000000001E-2</v>
      </c>
      <c r="E83" s="15">
        <v>41.228000000000002</v>
      </c>
      <c r="F83" s="15">
        <v>63.424999999999997</v>
      </c>
      <c r="G83" s="45">
        <v>60</v>
      </c>
      <c r="H83" s="15">
        <v>20</v>
      </c>
      <c r="I83" s="63">
        <f t="shared" si="6"/>
        <v>1585625</v>
      </c>
      <c r="J83" s="48">
        <f t="shared" si="7"/>
        <v>1585.625</v>
      </c>
      <c r="K83" s="16">
        <v>42356</v>
      </c>
      <c r="L83" s="19"/>
      <c r="M83" s="19">
        <v>4.82</v>
      </c>
      <c r="N83" s="23">
        <v>180</v>
      </c>
      <c r="O83" s="19">
        <v>20</v>
      </c>
      <c r="P83" s="102">
        <f t="shared" si="8"/>
        <v>361500</v>
      </c>
      <c r="Q83" s="101">
        <f t="shared" si="9"/>
        <v>361.5</v>
      </c>
      <c r="R83" s="20">
        <v>42354</v>
      </c>
      <c r="S83" s="55"/>
      <c r="T83" s="55">
        <v>59.905999999999999</v>
      </c>
      <c r="U83" s="56">
        <v>20</v>
      </c>
      <c r="V83" s="55">
        <v>50</v>
      </c>
      <c r="W83" s="55">
        <f t="shared" si="10"/>
        <v>1248041.6666666665</v>
      </c>
      <c r="X83" s="57">
        <f t="shared" si="11"/>
        <v>1248.0416666666665</v>
      </c>
      <c r="Y83" s="58">
        <v>42349</v>
      </c>
    </row>
    <row r="84" spans="1:25" x14ac:dyDescent="0.25">
      <c r="A84" s="2">
        <v>84</v>
      </c>
      <c r="B84" s="8">
        <v>42185</v>
      </c>
      <c r="C84" s="108">
        <v>4.9099999999999998E-2</v>
      </c>
      <c r="D84" s="6"/>
      <c r="E84" s="15">
        <v>59.042000000000002</v>
      </c>
      <c r="F84" s="15">
        <v>26.510999999999999</v>
      </c>
      <c r="G84" s="45">
        <v>60</v>
      </c>
      <c r="H84" s="15">
        <v>20</v>
      </c>
      <c r="I84" s="63">
        <f t="shared" si="6"/>
        <v>647926.68024439912</v>
      </c>
      <c r="J84" s="48">
        <f t="shared" si="7"/>
        <v>647.92668024439911</v>
      </c>
      <c r="K84" s="16">
        <v>42356</v>
      </c>
      <c r="L84" s="19"/>
      <c r="M84" s="19">
        <v>4.45</v>
      </c>
      <c r="N84" s="23">
        <v>180</v>
      </c>
      <c r="O84" s="19">
        <v>20</v>
      </c>
      <c r="P84" s="102">
        <f t="shared" si="8"/>
        <v>326272.9124236253</v>
      </c>
      <c r="Q84" s="101">
        <f t="shared" si="9"/>
        <v>326.27291242362531</v>
      </c>
      <c r="R84" s="20">
        <v>42354</v>
      </c>
      <c r="S84" s="55"/>
      <c r="T84" s="55">
        <v>79.394999999999996</v>
      </c>
      <c r="U84" s="56">
        <v>20</v>
      </c>
      <c r="V84" s="55">
        <v>50</v>
      </c>
      <c r="W84" s="55">
        <f t="shared" si="10"/>
        <v>1617006.1099796335</v>
      </c>
      <c r="X84" s="57">
        <f t="shared" si="11"/>
        <v>1617.0061099796335</v>
      </c>
      <c r="Y84" s="58">
        <v>42349</v>
      </c>
    </row>
    <row r="85" spans="1:25" x14ac:dyDescent="0.25">
      <c r="A85" s="2">
        <v>85</v>
      </c>
      <c r="B85" s="8">
        <v>42186</v>
      </c>
      <c r="C85" s="108">
        <v>4.9799999999999997E-2</v>
      </c>
      <c r="D85" s="6"/>
      <c r="E85" s="15">
        <v>63.957000000000001</v>
      </c>
      <c r="F85" s="15">
        <v>20.722000000000001</v>
      </c>
      <c r="G85" s="45">
        <v>60</v>
      </c>
      <c r="H85" s="15">
        <v>20</v>
      </c>
      <c r="I85" s="63">
        <f t="shared" si="6"/>
        <v>499325.30120481935</v>
      </c>
      <c r="J85" s="48">
        <f t="shared" si="7"/>
        <v>499.32530120481937</v>
      </c>
      <c r="K85" s="16">
        <v>42356</v>
      </c>
      <c r="L85" s="19"/>
      <c r="M85" s="19">
        <v>3.222</v>
      </c>
      <c r="N85" s="23">
        <v>180</v>
      </c>
      <c r="O85" s="19">
        <v>20</v>
      </c>
      <c r="P85" s="102">
        <f t="shared" si="8"/>
        <v>232915.66265060243</v>
      </c>
      <c r="Q85" s="101">
        <f t="shared" si="9"/>
        <v>232.91566265060243</v>
      </c>
      <c r="R85" s="20">
        <v>42354</v>
      </c>
      <c r="S85" s="55"/>
      <c r="T85" s="55">
        <v>53.238</v>
      </c>
      <c r="U85" s="56">
        <v>20</v>
      </c>
      <c r="V85" s="55">
        <v>50</v>
      </c>
      <c r="W85" s="55">
        <f t="shared" si="10"/>
        <v>1069036.1445783132</v>
      </c>
      <c r="X85" s="57">
        <f t="shared" si="11"/>
        <v>1069.0361445783133</v>
      </c>
      <c r="Y85" s="58">
        <v>42349</v>
      </c>
    </row>
    <row r="86" spans="1:25" x14ac:dyDescent="0.25">
      <c r="A86" s="2">
        <v>86</v>
      </c>
      <c r="B86" s="8">
        <v>42187</v>
      </c>
      <c r="C86" s="108">
        <v>4.99E-2</v>
      </c>
      <c r="E86" s="15">
        <v>63.747</v>
      </c>
      <c r="F86" s="15">
        <v>20.946999999999999</v>
      </c>
      <c r="G86" s="45">
        <v>60</v>
      </c>
      <c r="H86" s="15">
        <v>20</v>
      </c>
      <c r="I86" s="63">
        <f t="shared" si="6"/>
        <v>503735.47094188374</v>
      </c>
      <c r="J86" s="48">
        <f t="shared" si="7"/>
        <v>503.73547094188376</v>
      </c>
      <c r="K86" s="16">
        <v>42356</v>
      </c>
      <c r="L86" s="19"/>
      <c r="M86" s="19">
        <v>5.74</v>
      </c>
      <c r="N86" s="23">
        <v>180</v>
      </c>
      <c r="O86" s="19">
        <v>20</v>
      </c>
      <c r="P86" s="102">
        <f t="shared" si="8"/>
        <v>414108.21643286571</v>
      </c>
      <c r="Q86" s="101">
        <f t="shared" si="9"/>
        <v>414.10821643286573</v>
      </c>
      <c r="R86" s="20">
        <v>42346</v>
      </c>
      <c r="S86" s="55"/>
      <c r="T86" s="55">
        <v>39.322000000000003</v>
      </c>
      <c r="U86" s="56">
        <v>20</v>
      </c>
      <c r="V86" s="55">
        <v>50</v>
      </c>
      <c r="W86" s="55">
        <f t="shared" si="10"/>
        <v>788016.0320641282</v>
      </c>
      <c r="X86" s="57">
        <f t="shared" si="11"/>
        <v>788.01603206412824</v>
      </c>
      <c r="Y86" s="58"/>
    </row>
    <row r="87" spans="1:25" x14ac:dyDescent="0.25">
      <c r="A87" s="2">
        <v>87</v>
      </c>
      <c r="B87" s="8">
        <v>42188</v>
      </c>
      <c r="C87" s="108">
        <v>5.1700000000000003E-2</v>
      </c>
      <c r="E87" s="15">
        <v>72.334000000000003</v>
      </c>
      <c r="F87" s="15">
        <v>13.01</v>
      </c>
      <c r="G87" s="45">
        <v>60</v>
      </c>
      <c r="H87" s="15">
        <v>20</v>
      </c>
      <c r="I87" s="63">
        <f t="shared" si="6"/>
        <v>301972.92069632496</v>
      </c>
      <c r="J87" s="48">
        <f t="shared" si="7"/>
        <v>301.97292069632493</v>
      </c>
      <c r="K87" s="16">
        <v>42356</v>
      </c>
      <c r="L87" s="19"/>
      <c r="M87" s="19">
        <v>2.8559999999999999</v>
      </c>
      <c r="N87" s="23">
        <v>180</v>
      </c>
      <c r="O87" s="19">
        <v>20</v>
      </c>
      <c r="P87" s="102">
        <f t="shared" si="8"/>
        <v>198870.4061895551</v>
      </c>
      <c r="Q87" s="101">
        <f t="shared" si="9"/>
        <v>198.8704061895551</v>
      </c>
      <c r="R87" s="20">
        <v>42354</v>
      </c>
      <c r="S87" s="55"/>
      <c r="T87" s="55">
        <v>37.301000000000002</v>
      </c>
      <c r="U87" s="56">
        <v>20</v>
      </c>
      <c r="V87" s="55">
        <v>50</v>
      </c>
      <c r="W87" s="55">
        <f t="shared" si="10"/>
        <v>721489.36170212761</v>
      </c>
      <c r="X87" s="57">
        <f t="shared" si="11"/>
        <v>721.48936170212767</v>
      </c>
      <c r="Y87" s="58">
        <v>42349</v>
      </c>
    </row>
    <row r="88" spans="1:25" x14ac:dyDescent="0.25">
      <c r="A88" s="2">
        <v>88</v>
      </c>
      <c r="B88" s="8">
        <v>42189</v>
      </c>
      <c r="C88" s="108">
        <v>4.9799999999999997E-2</v>
      </c>
      <c r="E88" s="15">
        <v>62.317</v>
      </c>
      <c r="F88" s="15">
        <v>22.529</v>
      </c>
      <c r="G88" s="45">
        <v>60</v>
      </c>
      <c r="H88" s="15">
        <v>20</v>
      </c>
      <c r="I88" s="63">
        <f t="shared" si="6"/>
        <v>542867.46987951815</v>
      </c>
      <c r="J88" s="48">
        <f t="shared" si="7"/>
        <v>542.86746987951813</v>
      </c>
      <c r="K88" s="16">
        <v>42356</v>
      </c>
      <c r="L88" s="19"/>
      <c r="M88" s="19">
        <v>3.2570000000000001</v>
      </c>
      <c r="N88" s="23">
        <v>180</v>
      </c>
      <c r="O88" s="19">
        <v>20</v>
      </c>
      <c r="P88" s="102">
        <f t="shared" si="8"/>
        <v>235445.78313253014</v>
      </c>
      <c r="Q88" s="101">
        <f t="shared" si="9"/>
        <v>235.44578313253012</v>
      </c>
      <c r="R88" s="20">
        <v>42354</v>
      </c>
      <c r="S88" s="55"/>
      <c r="T88" s="55">
        <v>48.353000000000002</v>
      </c>
      <c r="U88" s="56">
        <v>20</v>
      </c>
      <c r="V88" s="55">
        <v>50</v>
      </c>
      <c r="W88" s="55">
        <f t="shared" si="10"/>
        <v>970943.77510040172</v>
      </c>
      <c r="X88" s="57">
        <f t="shared" si="11"/>
        <v>970.94377510040169</v>
      </c>
      <c r="Y88" s="58">
        <v>42349</v>
      </c>
    </row>
    <row r="89" spans="1:25" x14ac:dyDescent="0.25">
      <c r="A89" s="2">
        <v>89</v>
      </c>
      <c r="B89" s="8">
        <v>42190</v>
      </c>
      <c r="C89" s="108">
        <v>4.9700000000000001E-2</v>
      </c>
      <c r="E89" s="15">
        <v>74.161000000000001</v>
      </c>
      <c r="F89" s="15">
        <v>11.602</v>
      </c>
      <c r="G89" s="45">
        <v>60</v>
      </c>
      <c r="H89" s="15">
        <v>20</v>
      </c>
      <c r="I89" s="63">
        <f t="shared" si="6"/>
        <v>280128.77263581485</v>
      </c>
      <c r="J89" s="48">
        <f t="shared" si="7"/>
        <v>280.12877263581487</v>
      </c>
      <c r="K89" s="16">
        <v>42356</v>
      </c>
      <c r="L89" s="19"/>
      <c r="M89" s="19">
        <v>2.2400000000000002</v>
      </c>
      <c r="N89" s="23">
        <v>180</v>
      </c>
      <c r="O89" s="19">
        <v>20</v>
      </c>
      <c r="P89" s="102">
        <f t="shared" si="8"/>
        <v>162253.52112676058</v>
      </c>
      <c r="Q89" s="101">
        <f t="shared" si="9"/>
        <v>162.25352112676057</v>
      </c>
      <c r="R89" s="20">
        <v>42354</v>
      </c>
      <c r="S89" s="55"/>
      <c r="T89" s="55">
        <v>19.215</v>
      </c>
      <c r="U89" s="56">
        <v>20</v>
      </c>
      <c r="V89" s="55">
        <v>50</v>
      </c>
      <c r="W89" s="55">
        <f t="shared" si="10"/>
        <v>386619.71830985916</v>
      </c>
      <c r="X89" s="57">
        <f t="shared" si="11"/>
        <v>386.61971830985914</v>
      </c>
      <c r="Y89" s="58">
        <v>42349</v>
      </c>
    </row>
    <row r="90" spans="1:25" x14ac:dyDescent="0.25">
      <c r="A90" s="2">
        <v>90</v>
      </c>
      <c r="B90" s="8">
        <v>42191</v>
      </c>
      <c r="C90" s="108">
        <v>4.9399999999999999E-2</v>
      </c>
      <c r="D90" s="6"/>
      <c r="E90" s="15">
        <v>70.034999999999997</v>
      </c>
      <c r="F90" s="15">
        <v>14.906000000000001</v>
      </c>
      <c r="G90" s="45">
        <v>60</v>
      </c>
      <c r="H90" s="15">
        <v>20</v>
      </c>
      <c r="I90" s="63">
        <f t="shared" si="6"/>
        <v>362089.06882591097</v>
      </c>
      <c r="J90" s="48">
        <f t="shared" si="7"/>
        <v>362.089068825911</v>
      </c>
      <c r="K90" s="16">
        <v>42356</v>
      </c>
      <c r="L90" s="19"/>
      <c r="M90" s="19">
        <v>4.7590000000000003</v>
      </c>
      <c r="N90" s="23">
        <v>180</v>
      </c>
      <c r="O90" s="19">
        <v>20</v>
      </c>
      <c r="P90" s="102">
        <f t="shared" si="8"/>
        <v>346809.71659919032</v>
      </c>
      <c r="Q90" s="101">
        <f t="shared" si="9"/>
        <v>346.80971659919032</v>
      </c>
      <c r="R90" s="20">
        <v>42354</v>
      </c>
      <c r="S90" s="55"/>
      <c r="T90" s="55">
        <v>62.77</v>
      </c>
      <c r="U90" s="56">
        <v>20</v>
      </c>
      <c r="V90" s="55">
        <v>50</v>
      </c>
      <c r="W90" s="55">
        <f t="shared" si="10"/>
        <v>1270647.7732793523</v>
      </c>
      <c r="X90" s="57">
        <f t="shared" si="11"/>
        <v>1270.6477732793524</v>
      </c>
      <c r="Y90" s="58">
        <v>42349</v>
      </c>
    </row>
    <row r="91" spans="1:25" x14ac:dyDescent="0.25">
      <c r="A91" s="2">
        <v>91</v>
      </c>
      <c r="B91" s="8">
        <v>42192</v>
      </c>
      <c r="C91" s="108">
        <v>5.1900000000000002E-2</v>
      </c>
      <c r="E91" s="15">
        <v>65.736999999999995</v>
      </c>
      <c r="F91" s="15">
        <v>18.884</v>
      </c>
      <c r="G91" s="45">
        <v>60</v>
      </c>
      <c r="H91" s="15">
        <v>20</v>
      </c>
      <c r="I91" s="63">
        <f t="shared" si="6"/>
        <v>436624.27745664737</v>
      </c>
      <c r="J91" s="48">
        <f t="shared" si="7"/>
        <v>436.62427745664735</v>
      </c>
      <c r="K91" s="16">
        <v>42356</v>
      </c>
      <c r="L91" s="19"/>
      <c r="M91" s="19">
        <v>2.0350000000000001</v>
      </c>
      <c r="N91" s="23">
        <v>180</v>
      </c>
      <c r="O91" s="19">
        <v>20</v>
      </c>
      <c r="P91" s="102">
        <f t="shared" si="8"/>
        <v>141156.06936416184</v>
      </c>
      <c r="Q91" s="101">
        <f t="shared" si="9"/>
        <v>141.15606936416185</v>
      </c>
      <c r="R91" s="20">
        <v>42354</v>
      </c>
      <c r="S91" s="55"/>
      <c r="T91" s="55">
        <v>37.14</v>
      </c>
      <c r="U91" s="56">
        <v>20</v>
      </c>
      <c r="V91" s="55">
        <v>50</v>
      </c>
      <c r="W91" s="55">
        <f t="shared" si="10"/>
        <v>715606.936416185</v>
      </c>
      <c r="X91" s="57">
        <f t="shared" si="11"/>
        <v>715.60693641618502</v>
      </c>
      <c r="Y91" s="58">
        <v>42349</v>
      </c>
    </row>
    <row r="92" spans="1:25" x14ac:dyDescent="0.25">
      <c r="A92" s="2">
        <v>92</v>
      </c>
      <c r="B92" s="8">
        <v>42193</v>
      </c>
      <c r="C92" s="108">
        <v>5.0599999999999999E-2</v>
      </c>
      <c r="E92" s="15">
        <v>64.998999999999995</v>
      </c>
      <c r="F92" s="15">
        <v>19.631</v>
      </c>
      <c r="G92" s="45">
        <v>60</v>
      </c>
      <c r="H92" s="15">
        <v>20</v>
      </c>
      <c r="I92" s="63">
        <f t="shared" si="6"/>
        <v>465557.31225296453</v>
      </c>
      <c r="J92" s="48">
        <f t="shared" si="7"/>
        <v>465.55731225296455</v>
      </c>
      <c r="K92" s="16">
        <v>42356</v>
      </c>
      <c r="L92" s="19"/>
      <c r="M92" s="19">
        <v>1.944</v>
      </c>
      <c r="N92" s="23">
        <v>180</v>
      </c>
      <c r="O92" s="19">
        <v>20</v>
      </c>
      <c r="P92" s="102">
        <f t="shared" si="8"/>
        <v>138308.30039525693</v>
      </c>
      <c r="Q92" s="101">
        <f t="shared" si="9"/>
        <v>138.30830039525694</v>
      </c>
      <c r="R92" s="20">
        <v>42354</v>
      </c>
      <c r="S92" s="55"/>
      <c r="T92" s="55">
        <v>23.137</v>
      </c>
      <c r="U92" s="56">
        <v>20</v>
      </c>
      <c r="V92" s="55">
        <v>50</v>
      </c>
      <c r="W92" s="55">
        <f t="shared" si="10"/>
        <v>457252.9644268775</v>
      </c>
      <c r="X92" s="57">
        <f t="shared" si="11"/>
        <v>457.2529644268775</v>
      </c>
      <c r="Y92" s="58">
        <v>42349</v>
      </c>
    </row>
    <row r="93" spans="1:25" x14ac:dyDescent="0.25">
      <c r="A93" s="2">
        <v>93</v>
      </c>
      <c r="B93" s="8">
        <v>42194</v>
      </c>
      <c r="C93" s="108">
        <v>5.0999999999999997E-2</v>
      </c>
      <c r="E93" s="15">
        <v>71.537999999999997</v>
      </c>
      <c r="F93" s="15">
        <v>16.931000000000001</v>
      </c>
      <c r="G93" s="45">
        <v>60</v>
      </c>
      <c r="H93" s="15">
        <v>20</v>
      </c>
      <c r="I93" s="63">
        <f t="shared" si="6"/>
        <v>398376.47058823536</v>
      </c>
      <c r="J93" s="48">
        <f t="shared" si="7"/>
        <v>398.37647058823535</v>
      </c>
      <c r="K93" s="16">
        <v>42356</v>
      </c>
      <c r="L93" s="19"/>
      <c r="M93" s="19">
        <v>3.956</v>
      </c>
      <c r="N93" s="23">
        <v>180</v>
      </c>
      <c r="O93" s="19">
        <v>20</v>
      </c>
      <c r="P93" s="102">
        <f t="shared" si="8"/>
        <v>279247.05882352946</v>
      </c>
      <c r="Q93" s="101">
        <f t="shared" si="9"/>
        <v>279.24705882352947</v>
      </c>
      <c r="R93" s="20">
        <v>42354</v>
      </c>
      <c r="S93" s="55"/>
      <c r="T93" s="55">
        <v>29.815999999999999</v>
      </c>
      <c r="U93" s="56">
        <v>20</v>
      </c>
      <c r="V93" s="55">
        <v>50</v>
      </c>
      <c r="W93" s="55">
        <f t="shared" si="10"/>
        <v>584627.45098039217</v>
      </c>
      <c r="X93" s="57">
        <f t="shared" si="11"/>
        <v>584.62745098039215</v>
      </c>
      <c r="Y93" s="58">
        <v>42349</v>
      </c>
    </row>
    <row r="94" spans="1:25" x14ac:dyDescent="0.25">
      <c r="A94" s="2">
        <v>94</v>
      </c>
      <c r="B94" s="8">
        <v>42195</v>
      </c>
      <c r="C94" s="108">
        <v>5.1499999999999997E-2</v>
      </c>
      <c r="E94" s="15">
        <v>53.52</v>
      </c>
      <c r="F94" s="15">
        <v>39.546999999999997</v>
      </c>
      <c r="G94" s="45">
        <v>60</v>
      </c>
      <c r="H94" s="15">
        <v>20</v>
      </c>
      <c r="I94" s="63">
        <f t="shared" si="6"/>
        <v>921483.49514563102</v>
      </c>
      <c r="J94" s="48">
        <f t="shared" si="7"/>
        <v>921.48349514563097</v>
      </c>
      <c r="K94" s="16">
        <v>42356</v>
      </c>
      <c r="L94" s="19"/>
      <c r="M94" s="19">
        <v>5.2009999999999996</v>
      </c>
      <c r="N94" s="23">
        <v>180</v>
      </c>
      <c r="O94" s="19">
        <v>20</v>
      </c>
      <c r="P94" s="102">
        <f t="shared" si="8"/>
        <v>363565.04854368931</v>
      </c>
      <c r="Q94" s="101">
        <f t="shared" si="9"/>
        <v>363.56504854368933</v>
      </c>
      <c r="R94" s="20">
        <v>42346</v>
      </c>
      <c r="S94" s="55"/>
      <c r="T94" s="55">
        <v>69.343999999999994</v>
      </c>
      <c r="U94" s="56">
        <v>20</v>
      </c>
      <c r="V94" s="55">
        <v>50</v>
      </c>
      <c r="W94" s="55">
        <f t="shared" si="10"/>
        <v>1346485.436893204</v>
      </c>
      <c r="X94" s="57">
        <f t="shared" si="11"/>
        <v>1346.485436893204</v>
      </c>
      <c r="Y94" s="58">
        <v>42349</v>
      </c>
    </row>
    <row r="95" spans="1:25" x14ac:dyDescent="0.25">
      <c r="A95" s="2">
        <v>95</v>
      </c>
      <c r="B95" s="8">
        <v>42196</v>
      </c>
      <c r="C95" s="108">
        <v>4.9099999999999998E-2</v>
      </c>
      <c r="E95" s="15">
        <v>65.265000000000001</v>
      </c>
      <c r="F95" s="15">
        <v>23.279</v>
      </c>
      <c r="G95" s="45">
        <v>60</v>
      </c>
      <c r="H95" s="15">
        <v>20</v>
      </c>
      <c r="I95" s="63">
        <f t="shared" si="6"/>
        <v>568936.8635437882</v>
      </c>
      <c r="J95" s="48">
        <f t="shared" si="7"/>
        <v>568.93686354378815</v>
      </c>
      <c r="K95" s="16">
        <v>42356</v>
      </c>
      <c r="L95" s="19"/>
      <c r="M95" s="19">
        <v>4.0330000000000004</v>
      </c>
      <c r="N95" s="23">
        <v>180</v>
      </c>
      <c r="O95" s="19">
        <v>20</v>
      </c>
      <c r="P95" s="102">
        <f t="shared" si="8"/>
        <v>295698.5743380856</v>
      </c>
      <c r="Q95" s="101">
        <f t="shared" si="9"/>
        <v>295.69857433808562</v>
      </c>
      <c r="R95" s="20">
        <v>42354</v>
      </c>
      <c r="S95" s="55"/>
      <c r="T95" s="55">
        <v>46.323</v>
      </c>
      <c r="U95" s="56">
        <v>20</v>
      </c>
      <c r="V95" s="55">
        <v>50</v>
      </c>
      <c r="W95" s="55">
        <f t="shared" si="10"/>
        <v>943441.95519348269</v>
      </c>
      <c r="X95" s="57">
        <f t="shared" si="11"/>
        <v>943.44195519348273</v>
      </c>
      <c r="Y95" s="58">
        <v>42349</v>
      </c>
    </row>
    <row r="96" spans="1:25" x14ac:dyDescent="0.25">
      <c r="A96" s="2">
        <v>96</v>
      </c>
      <c r="B96" s="8">
        <v>42197</v>
      </c>
      <c r="C96" s="108">
        <v>5.0799999999999998E-2</v>
      </c>
      <c r="E96" s="15">
        <v>57.518999999999998</v>
      </c>
      <c r="F96" s="15">
        <v>33.18</v>
      </c>
      <c r="G96" s="45">
        <v>60</v>
      </c>
      <c r="H96" s="15">
        <v>20</v>
      </c>
      <c r="I96" s="63">
        <f t="shared" si="6"/>
        <v>783779.52755905513</v>
      </c>
      <c r="J96" s="48">
        <f t="shared" si="7"/>
        <v>783.77952755905517</v>
      </c>
      <c r="K96" s="16">
        <v>42356</v>
      </c>
      <c r="L96" s="19"/>
      <c r="M96" s="19">
        <v>4.3179999999999996</v>
      </c>
      <c r="N96" s="23">
        <v>180</v>
      </c>
      <c r="O96" s="19">
        <v>20</v>
      </c>
      <c r="P96" s="102">
        <f t="shared" si="8"/>
        <v>305999.99999999994</v>
      </c>
      <c r="Q96" s="101">
        <f t="shared" si="9"/>
        <v>305.99999999999994</v>
      </c>
      <c r="R96" s="20">
        <v>42354</v>
      </c>
      <c r="S96" s="55"/>
      <c r="T96" s="55">
        <v>98.009</v>
      </c>
      <c r="U96" s="56">
        <v>20</v>
      </c>
      <c r="V96" s="55">
        <v>50</v>
      </c>
      <c r="W96" s="55">
        <f t="shared" si="10"/>
        <v>1929311.0236220474</v>
      </c>
      <c r="X96" s="57">
        <f t="shared" si="11"/>
        <v>1929.3110236220473</v>
      </c>
      <c r="Y96" s="58">
        <v>42349</v>
      </c>
    </row>
    <row r="97" spans="1:25" x14ac:dyDescent="0.25">
      <c r="A97" s="2">
        <v>97</v>
      </c>
      <c r="B97" s="8">
        <v>42198</v>
      </c>
      <c r="C97" s="108">
        <v>5.0799999999999998E-2</v>
      </c>
      <c r="E97" s="15">
        <v>63.457999999999998</v>
      </c>
      <c r="F97" s="15">
        <v>25.355</v>
      </c>
      <c r="G97" s="45">
        <v>60</v>
      </c>
      <c r="H97" s="15">
        <v>20</v>
      </c>
      <c r="I97" s="63">
        <f t="shared" si="6"/>
        <v>598937.00787401572</v>
      </c>
      <c r="J97" s="48">
        <f t="shared" si="7"/>
        <v>598.93700787401576</v>
      </c>
      <c r="K97" s="16">
        <v>42356</v>
      </c>
      <c r="L97" s="19"/>
      <c r="M97" s="19">
        <v>3.7149999999999999</v>
      </c>
      <c r="N97" s="23">
        <v>180</v>
      </c>
      <c r="O97" s="19">
        <v>20</v>
      </c>
      <c r="P97" s="102">
        <f t="shared" si="8"/>
        <v>263267.71653543302</v>
      </c>
      <c r="Q97" s="101">
        <f t="shared" si="9"/>
        <v>263.26771653543301</v>
      </c>
      <c r="R97" s="20">
        <v>42354</v>
      </c>
      <c r="S97" s="55"/>
      <c r="T97" s="55">
        <v>66.430999999999997</v>
      </c>
      <c r="U97" s="56">
        <v>20</v>
      </c>
      <c r="V97" s="55">
        <v>50</v>
      </c>
      <c r="W97" s="55">
        <f t="shared" si="10"/>
        <v>1307696.8503937009</v>
      </c>
      <c r="X97" s="57">
        <f t="shared" si="11"/>
        <v>1307.696850393701</v>
      </c>
      <c r="Y97" s="58">
        <v>42349</v>
      </c>
    </row>
    <row r="98" spans="1:25" x14ac:dyDescent="0.25">
      <c r="A98" s="2">
        <v>98</v>
      </c>
      <c r="B98" s="8">
        <v>42199</v>
      </c>
      <c r="C98" s="108">
        <v>0.05</v>
      </c>
      <c r="E98" s="15">
        <v>59.256</v>
      </c>
      <c r="F98" s="15">
        <v>30.713000000000001</v>
      </c>
      <c r="G98" s="45">
        <v>60</v>
      </c>
      <c r="H98" s="15">
        <v>20</v>
      </c>
      <c r="I98" s="63">
        <f t="shared" si="6"/>
        <v>737111.99999999988</v>
      </c>
      <c r="J98" s="48">
        <f t="shared" si="7"/>
        <v>737.11199999999985</v>
      </c>
      <c r="K98" s="16">
        <v>42356</v>
      </c>
      <c r="L98" s="19"/>
      <c r="M98" s="19">
        <v>4.3940000000000001</v>
      </c>
      <c r="N98" s="23">
        <v>180</v>
      </c>
      <c r="O98" s="19">
        <v>20</v>
      </c>
      <c r="P98" s="102">
        <f t="shared" si="8"/>
        <v>316368</v>
      </c>
      <c r="Q98" s="101">
        <f t="shared" si="9"/>
        <v>316.36799999999999</v>
      </c>
      <c r="R98" s="20">
        <v>42354</v>
      </c>
      <c r="S98" s="55"/>
      <c r="T98" s="55">
        <v>45.48</v>
      </c>
      <c r="U98" s="56">
        <v>20</v>
      </c>
      <c r="V98" s="55">
        <v>50</v>
      </c>
      <c r="W98" s="55">
        <f t="shared" si="10"/>
        <v>909599.99999999977</v>
      </c>
      <c r="X98" s="57">
        <f t="shared" si="11"/>
        <v>909.5999999999998</v>
      </c>
      <c r="Y98" s="58">
        <v>42349</v>
      </c>
    </row>
    <row r="99" spans="1:25" x14ac:dyDescent="0.25">
      <c r="A99" s="2">
        <v>99</v>
      </c>
      <c r="B99" s="8">
        <v>42200</v>
      </c>
      <c r="C99" s="108">
        <v>4.8300000000000003E-2</v>
      </c>
      <c r="E99" s="15">
        <v>66.909000000000006</v>
      </c>
      <c r="F99" s="15">
        <v>21.495999999999999</v>
      </c>
      <c r="G99" s="45">
        <v>60</v>
      </c>
      <c r="H99" s="15">
        <v>20</v>
      </c>
      <c r="I99" s="63">
        <f t="shared" si="6"/>
        <v>534062.11180124222</v>
      </c>
      <c r="J99" s="48">
        <f t="shared" si="7"/>
        <v>534.06211180124217</v>
      </c>
      <c r="K99" s="16">
        <v>42356</v>
      </c>
      <c r="L99" s="19"/>
      <c r="M99" s="19">
        <v>3.6320000000000001</v>
      </c>
      <c r="N99" s="23">
        <v>180</v>
      </c>
      <c r="O99" s="19">
        <v>20</v>
      </c>
      <c r="P99" s="102">
        <f t="shared" si="8"/>
        <v>270708.07453416148</v>
      </c>
      <c r="Q99" s="101">
        <f t="shared" si="9"/>
        <v>270.70807453416148</v>
      </c>
      <c r="R99" s="20">
        <v>42354</v>
      </c>
      <c r="S99" s="55"/>
      <c r="T99" s="55">
        <v>42.442999999999998</v>
      </c>
      <c r="U99" s="56">
        <v>20</v>
      </c>
      <c r="V99" s="55">
        <v>50</v>
      </c>
      <c r="W99" s="55">
        <f t="shared" si="10"/>
        <v>878737.06004140771</v>
      </c>
      <c r="X99" s="57">
        <f t="shared" si="11"/>
        <v>878.73706004140774</v>
      </c>
      <c r="Y99" s="58">
        <v>42349</v>
      </c>
    </row>
    <row r="100" spans="1:25" x14ac:dyDescent="0.25">
      <c r="A100" s="2">
        <v>100</v>
      </c>
      <c r="B100" s="8">
        <v>42201</v>
      </c>
      <c r="C100" s="108">
        <v>5.21E-2</v>
      </c>
      <c r="E100" s="15">
        <v>62.042999999999999</v>
      </c>
      <c r="F100" s="15">
        <v>27.071000000000002</v>
      </c>
      <c r="G100" s="45">
        <v>60</v>
      </c>
      <c r="H100" s="15">
        <v>20</v>
      </c>
      <c r="I100" s="63">
        <f t="shared" si="6"/>
        <v>623516.31477927067</v>
      </c>
      <c r="J100" s="48">
        <f t="shared" si="7"/>
        <v>623.51631477927072</v>
      </c>
      <c r="K100" s="16">
        <v>42356</v>
      </c>
      <c r="L100" s="19"/>
      <c r="M100" s="19">
        <v>3.87</v>
      </c>
      <c r="N100" s="23">
        <v>180</v>
      </c>
      <c r="O100" s="19">
        <v>20</v>
      </c>
      <c r="P100" s="102">
        <f t="shared" si="8"/>
        <v>267408.8291746641</v>
      </c>
      <c r="Q100" s="101">
        <f t="shared" si="9"/>
        <v>267.40882917466411</v>
      </c>
      <c r="R100" s="20">
        <v>42354</v>
      </c>
      <c r="S100" s="55"/>
      <c r="T100" s="55">
        <v>56.661999999999999</v>
      </c>
      <c r="U100" s="56">
        <v>20</v>
      </c>
      <c r="V100" s="55">
        <v>50</v>
      </c>
      <c r="W100" s="55">
        <f t="shared" si="10"/>
        <v>1087562.3800383876</v>
      </c>
      <c r="X100" s="57">
        <f t="shared" si="11"/>
        <v>1087.5623800383876</v>
      </c>
      <c r="Y100" s="58">
        <v>42349</v>
      </c>
    </row>
    <row r="101" spans="1:25" x14ac:dyDescent="0.25">
      <c r="A101" s="2">
        <v>101</v>
      </c>
      <c r="B101" s="8">
        <v>42202</v>
      </c>
      <c r="C101" s="108">
        <v>4.9000000000000002E-2</v>
      </c>
      <c r="E101" s="15">
        <v>52.274000000000001</v>
      </c>
      <c r="F101" s="15">
        <v>41.756</v>
      </c>
      <c r="G101" s="45">
        <v>60</v>
      </c>
      <c r="H101" s="15">
        <v>20</v>
      </c>
      <c r="I101" s="63">
        <f t="shared" si="6"/>
        <v>1022595.918367347</v>
      </c>
      <c r="J101" s="48">
        <f t="shared" si="7"/>
        <v>1022.5959183673469</v>
      </c>
      <c r="K101" s="16">
        <v>42356</v>
      </c>
      <c r="L101" s="19"/>
      <c r="M101" s="19">
        <v>3.62</v>
      </c>
      <c r="N101" s="23">
        <v>180</v>
      </c>
      <c r="O101" s="19">
        <v>20</v>
      </c>
      <c r="P101" s="102">
        <f t="shared" si="8"/>
        <v>265959.18367346935</v>
      </c>
      <c r="Q101" s="101">
        <f t="shared" si="9"/>
        <v>265.95918367346934</v>
      </c>
      <c r="R101" s="20">
        <v>42354</v>
      </c>
      <c r="S101" s="55"/>
      <c r="T101" s="55">
        <v>51.594999999999999</v>
      </c>
      <c r="U101" s="56">
        <v>20</v>
      </c>
      <c r="V101" s="55">
        <v>50</v>
      </c>
      <c r="W101" s="55">
        <f t="shared" si="10"/>
        <v>1052959.1836734696</v>
      </c>
      <c r="X101" s="57">
        <f t="shared" si="11"/>
        <v>1052.9591836734696</v>
      </c>
      <c r="Y101" s="58">
        <v>42349</v>
      </c>
    </row>
    <row r="102" spans="1:25" x14ac:dyDescent="0.25">
      <c r="A102" s="2">
        <v>102</v>
      </c>
      <c r="B102" s="8">
        <v>42203</v>
      </c>
      <c r="C102" s="108">
        <v>4.9299999999999997E-2</v>
      </c>
      <c r="E102" s="15">
        <v>53.575000000000003</v>
      </c>
      <c r="F102" s="15">
        <v>39.451000000000001</v>
      </c>
      <c r="G102" s="45">
        <v>60</v>
      </c>
      <c r="H102" s="15">
        <v>20</v>
      </c>
      <c r="I102" s="63">
        <f t="shared" si="6"/>
        <v>960267.7484787018</v>
      </c>
      <c r="J102" s="48">
        <f t="shared" si="7"/>
        <v>960.26774847870183</v>
      </c>
      <c r="K102" s="16">
        <v>42356</v>
      </c>
      <c r="L102" s="19"/>
      <c r="M102" s="19">
        <v>5.8280000000000003</v>
      </c>
      <c r="N102" s="23">
        <v>180</v>
      </c>
      <c r="O102" s="19">
        <v>20</v>
      </c>
      <c r="P102" s="102">
        <f t="shared" si="8"/>
        <v>425574.03651115618</v>
      </c>
      <c r="Q102" s="101">
        <f t="shared" si="9"/>
        <v>425.57403651115618</v>
      </c>
      <c r="R102" s="20">
        <v>42354</v>
      </c>
      <c r="S102" s="55"/>
      <c r="T102" s="55">
        <v>42.381</v>
      </c>
      <c r="U102" s="56">
        <v>20</v>
      </c>
      <c r="V102" s="55">
        <v>50</v>
      </c>
      <c r="W102" s="55">
        <f t="shared" si="10"/>
        <v>859655.17241379316</v>
      </c>
      <c r="X102" s="57">
        <f t="shared" si="11"/>
        <v>859.65517241379314</v>
      </c>
      <c r="Y102" s="58">
        <v>42015</v>
      </c>
    </row>
    <row r="103" spans="1:25" x14ac:dyDescent="0.25">
      <c r="A103" s="2">
        <v>103</v>
      </c>
      <c r="B103" s="8">
        <v>42204</v>
      </c>
      <c r="C103" s="108">
        <v>5.0799999999999998E-2</v>
      </c>
      <c r="E103" s="15">
        <v>62.668999999999997</v>
      </c>
      <c r="F103" s="15">
        <v>26.300999999999998</v>
      </c>
      <c r="G103" s="45">
        <v>60</v>
      </c>
      <c r="H103" s="15">
        <v>20</v>
      </c>
      <c r="I103" s="63">
        <f t="shared" si="6"/>
        <v>621283.46456692915</v>
      </c>
      <c r="J103" s="48">
        <f t="shared" si="7"/>
        <v>621.28346456692918</v>
      </c>
      <c r="K103" s="16">
        <v>42356</v>
      </c>
      <c r="L103" s="19"/>
      <c r="M103" s="19">
        <v>3.4169999999999998</v>
      </c>
      <c r="N103" s="23">
        <v>180</v>
      </c>
      <c r="O103" s="19">
        <v>20</v>
      </c>
      <c r="P103" s="102">
        <f t="shared" si="8"/>
        <v>242149.60629921258</v>
      </c>
      <c r="Q103" s="101">
        <f t="shared" si="9"/>
        <v>242.14960629921259</v>
      </c>
      <c r="R103" s="20">
        <v>42354</v>
      </c>
      <c r="S103" s="55"/>
      <c r="T103" s="55">
        <v>56.45</v>
      </c>
      <c r="U103" s="56">
        <v>20</v>
      </c>
      <c r="V103" s="55">
        <v>50</v>
      </c>
      <c r="W103" s="55">
        <f t="shared" si="10"/>
        <v>1111220.472440945</v>
      </c>
      <c r="X103" s="57">
        <f t="shared" si="11"/>
        <v>1111.2204724409451</v>
      </c>
      <c r="Y103" s="58">
        <v>42015</v>
      </c>
    </row>
    <row r="104" spans="1:25" x14ac:dyDescent="0.25">
      <c r="A104" s="2">
        <v>104</v>
      </c>
      <c r="B104" s="8">
        <v>42205</v>
      </c>
      <c r="C104" s="108">
        <v>4.99E-2</v>
      </c>
      <c r="E104" s="15">
        <v>58.475000000000001</v>
      </c>
      <c r="F104" s="15">
        <v>31.803000000000001</v>
      </c>
      <c r="G104" s="45">
        <v>60</v>
      </c>
      <c r="H104" s="15">
        <v>20</v>
      </c>
      <c r="I104" s="63">
        <f t="shared" si="6"/>
        <v>764801.60320641275</v>
      </c>
      <c r="J104" s="48">
        <f t="shared" si="7"/>
        <v>764.80160320641278</v>
      </c>
      <c r="K104" s="16">
        <v>42356</v>
      </c>
      <c r="L104" s="19"/>
      <c r="M104" s="19">
        <v>3.9420000000000002</v>
      </c>
      <c r="N104" s="23">
        <v>180</v>
      </c>
      <c r="O104" s="19">
        <v>20</v>
      </c>
      <c r="P104" s="102">
        <f t="shared" si="8"/>
        <v>284392.78557114227</v>
      </c>
      <c r="Q104" s="101">
        <f t="shared" si="9"/>
        <v>284.39278557114227</v>
      </c>
      <c r="R104" s="20">
        <v>42354</v>
      </c>
      <c r="S104" s="55"/>
      <c r="T104" s="55">
        <v>49.155000000000001</v>
      </c>
      <c r="U104" s="56">
        <v>20</v>
      </c>
      <c r="V104" s="55">
        <v>50</v>
      </c>
      <c r="W104" s="55">
        <f t="shared" si="10"/>
        <v>985070.14028056117</v>
      </c>
      <c r="X104" s="57">
        <f t="shared" si="11"/>
        <v>985.07014028056119</v>
      </c>
      <c r="Y104" s="58">
        <v>42015</v>
      </c>
    </row>
    <row r="105" spans="1:25" x14ac:dyDescent="0.25">
      <c r="A105" s="2">
        <v>105</v>
      </c>
      <c r="B105" s="8">
        <v>42206</v>
      </c>
      <c r="C105" s="108">
        <v>5.0200000000000002E-2</v>
      </c>
      <c r="E105" s="15">
        <v>54.313000000000002</v>
      </c>
      <c r="F105" s="15">
        <v>38.200000000000003</v>
      </c>
      <c r="G105" s="45">
        <v>60</v>
      </c>
      <c r="H105" s="15">
        <v>20</v>
      </c>
      <c r="I105" s="63">
        <f t="shared" si="6"/>
        <v>913147.41035856574</v>
      </c>
      <c r="J105" s="48">
        <f t="shared" si="7"/>
        <v>913.14741035856571</v>
      </c>
      <c r="K105" s="16">
        <v>42356</v>
      </c>
      <c r="L105" s="19"/>
      <c r="M105" s="19">
        <v>3.681</v>
      </c>
      <c r="N105" s="23">
        <v>180</v>
      </c>
      <c r="O105" s="19">
        <v>20</v>
      </c>
      <c r="P105" s="102">
        <f t="shared" si="8"/>
        <v>263976.09561752988</v>
      </c>
      <c r="Q105" s="101">
        <f t="shared" si="9"/>
        <v>263.97609561752989</v>
      </c>
      <c r="R105" s="20">
        <v>42354</v>
      </c>
      <c r="S105" s="55"/>
      <c r="T105" s="55">
        <v>55.823</v>
      </c>
      <c r="U105" s="56">
        <v>20</v>
      </c>
      <c r="V105" s="55">
        <v>50</v>
      </c>
      <c r="W105" s="55">
        <f t="shared" si="10"/>
        <v>1112011.952191235</v>
      </c>
      <c r="X105" s="57">
        <f t="shared" si="11"/>
        <v>1112.011952191235</v>
      </c>
      <c r="Y105" s="58">
        <v>42015</v>
      </c>
    </row>
    <row r="106" spans="1:25" x14ac:dyDescent="0.25">
      <c r="A106" s="2">
        <v>106</v>
      </c>
      <c r="B106" s="8">
        <v>42207</v>
      </c>
      <c r="C106" s="108">
        <v>0.05</v>
      </c>
      <c r="E106" s="15">
        <v>53.927999999999997</v>
      </c>
      <c r="F106" s="15">
        <v>25.988</v>
      </c>
      <c r="G106" s="45">
        <v>60</v>
      </c>
      <c r="H106" s="15">
        <v>20</v>
      </c>
      <c r="I106" s="63">
        <f t="shared" si="6"/>
        <v>623711.99999999988</v>
      </c>
      <c r="J106" s="48">
        <f t="shared" si="7"/>
        <v>623.71199999999988</v>
      </c>
      <c r="K106" s="16">
        <v>42356</v>
      </c>
      <c r="L106" s="19"/>
      <c r="M106" s="19">
        <v>3.0430000000000001</v>
      </c>
      <c r="N106" s="23">
        <v>180</v>
      </c>
      <c r="O106" s="19">
        <v>20</v>
      </c>
      <c r="P106" s="102">
        <f t="shared" si="8"/>
        <v>219095.99999999997</v>
      </c>
      <c r="Q106" s="101">
        <f t="shared" si="9"/>
        <v>219.09599999999998</v>
      </c>
      <c r="R106" s="20">
        <v>42355</v>
      </c>
      <c r="S106" s="55"/>
      <c r="T106" s="55">
        <v>56.298000000000002</v>
      </c>
      <c r="U106" s="56">
        <v>20</v>
      </c>
      <c r="V106" s="55">
        <v>50</v>
      </c>
      <c r="W106" s="55">
        <f t="shared" si="10"/>
        <v>1125960</v>
      </c>
      <c r="X106" s="57">
        <f t="shared" si="11"/>
        <v>1125.96</v>
      </c>
      <c r="Y106" s="58">
        <v>42015</v>
      </c>
    </row>
    <row r="107" spans="1:25" x14ac:dyDescent="0.25">
      <c r="A107" s="2">
        <v>107</v>
      </c>
      <c r="B107" s="8">
        <v>42209</v>
      </c>
      <c r="C107" s="108">
        <v>4.8899999999999999E-2</v>
      </c>
      <c r="E107" s="15">
        <v>43.918999999999997</v>
      </c>
      <c r="F107" s="15">
        <v>60.438000000000002</v>
      </c>
      <c r="G107" s="45">
        <v>60</v>
      </c>
      <c r="H107" s="15">
        <v>20</v>
      </c>
      <c r="I107" s="63">
        <f t="shared" si="6"/>
        <v>1483141.1042944787</v>
      </c>
      <c r="J107" s="48">
        <f t="shared" si="7"/>
        <v>1483.1411042944787</v>
      </c>
      <c r="K107" s="16">
        <v>42356</v>
      </c>
      <c r="L107" s="19"/>
      <c r="M107" s="19">
        <v>4.9009999999999998</v>
      </c>
      <c r="N107" s="23">
        <v>180</v>
      </c>
      <c r="O107" s="19">
        <v>20</v>
      </c>
      <c r="P107" s="102">
        <f t="shared" si="8"/>
        <v>360809.81595092022</v>
      </c>
      <c r="Q107" s="101">
        <f t="shared" si="9"/>
        <v>360.80981595092021</v>
      </c>
      <c r="R107" s="20">
        <v>42354</v>
      </c>
      <c r="S107" s="55"/>
      <c r="T107" s="55">
        <v>42.734999999999999</v>
      </c>
      <c r="U107" s="56">
        <v>20</v>
      </c>
      <c r="V107" s="55">
        <v>50</v>
      </c>
      <c r="W107" s="55">
        <f t="shared" si="10"/>
        <v>873926.38036809815</v>
      </c>
      <c r="X107" s="57">
        <f t="shared" si="11"/>
        <v>873.92638036809819</v>
      </c>
      <c r="Y107" s="58">
        <v>42015</v>
      </c>
    </row>
    <row r="108" spans="1:25" x14ac:dyDescent="0.25">
      <c r="A108" s="2">
        <v>108</v>
      </c>
      <c r="B108" s="8">
        <v>42210</v>
      </c>
      <c r="C108" s="108">
        <v>5.0999999999999997E-2</v>
      </c>
      <c r="E108" s="15">
        <v>57.619</v>
      </c>
      <c r="F108" s="15">
        <v>33.438000000000002</v>
      </c>
      <c r="G108" s="45">
        <v>60</v>
      </c>
      <c r="H108" s="15">
        <v>20</v>
      </c>
      <c r="I108" s="63">
        <f t="shared" si="6"/>
        <v>786776.47058823542</v>
      </c>
      <c r="J108" s="48">
        <f t="shared" si="7"/>
        <v>786.77647058823538</v>
      </c>
      <c r="K108" s="16">
        <v>42356</v>
      </c>
      <c r="L108" s="19"/>
      <c r="M108" s="19">
        <v>3.84</v>
      </c>
      <c r="N108" s="23">
        <v>180</v>
      </c>
      <c r="O108" s="19">
        <v>20</v>
      </c>
      <c r="P108" s="102">
        <f t="shared" si="8"/>
        <v>271058.82352941175</v>
      </c>
      <c r="Q108" s="101">
        <f t="shared" si="9"/>
        <v>271.05882352941177</v>
      </c>
      <c r="R108" s="20">
        <v>42354</v>
      </c>
      <c r="S108" s="55"/>
      <c r="T108" s="55">
        <v>38.814999999999998</v>
      </c>
      <c r="U108" s="56">
        <v>20</v>
      </c>
      <c r="V108" s="55">
        <v>50</v>
      </c>
      <c r="W108" s="55">
        <f t="shared" si="10"/>
        <v>761078.43137254904</v>
      </c>
      <c r="X108" s="57">
        <f t="shared" si="11"/>
        <v>761.07843137254906</v>
      </c>
      <c r="Y108" s="58">
        <v>42015</v>
      </c>
    </row>
    <row r="109" spans="1:25" x14ac:dyDescent="0.25">
      <c r="A109" s="2">
        <v>109</v>
      </c>
      <c r="B109" s="8">
        <v>42211</v>
      </c>
      <c r="C109" s="108">
        <v>5.0099999999999999E-2</v>
      </c>
      <c r="E109" s="15">
        <v>60.930999999999997</v>
      </c>
      <c r="F109" s="15">
        <v>28.481000000000002</v>
      </c>
      <c r="G109" s="45">
        <v>60</v>
      </c>
      <c r="H109" s="15">
        <v>20</v>
      </c>
      <c r="I109" s="63">
        <f t="shared" si="6"/>
        <v>682179.64071856299</v>
      </c>
      <c r="J109" s="48">
        <f t="shared" si="7"/>
        <v>682.17964071856295</v>
      </c>
      <c r="K109" s="16">
        <v>42356</v>
      </c>
      <c r="L109" s="19"/>
      <c r="M109" s="19">
        <v>2.4430000000000001</v>
      </c>
      <c r="N109" s="23">
        <v>180</v>
      </c>
      <c r="O109" s="19">
        <v>20</v>
      </c>
      <c r="P109" s="102">
        <f t="shared" si="8"/>
        <v>175544.91017964072</v>
      </c>
      <c r="Q109" s="101">
        <f t="shared" si="9"/>
        <v>175.54491017964071</v>
      </c>
      <c r="R109" s="20">
        <v>42354</v>
      </c>
      <c r="S109" s="55"/>
      <c r="T109" s="55">
        <v>59.481000000000002</v>
      </c>
      <c r="U109" s="56">
        <v>20</v>
      </c>
      <c r="V109" s="55">
        <v>50</v>
      </c>
      <c r="W109" s="55">
        <f t="shared" si="10"/>
        <v>1187245.508982036</v>
      </c>
      <c r="X109" s="57">
        <f t="shared" si="11"/>
        <v>1187.245508982036</v>
      </c>
      <c r="Y109" s="58">
        <v>42015</v>
      </c>
    </row>
    <row r="110" spans="1:25" x14ac:dyDescent="0.25">
      <c r="A110" s="2">
        <v>110</v>
      </c>
      <c r="B110" s="8">
        <v>42212</v>
      </c>
      <c r="C110" s="108">
        <v>5.21E-2</v>
      </c>
      <c r="E110" s="15">
        <v>53.613</v>
      </c>
      <c r="F110" s="15">
        <v>39.387</v>
      </c>
      <c r="G110" s="45">
        <v>60</v>
      </c>
      <c r="H110" s="15">
        <v>20</v>
      </c>
      <c r="I110" s="63">
        <f t="shared" si="6"/>
        <v>907186.18042226508</v>
      </c>
      <c r="J110" s="48">
        <f t="shared" si="7"/>
        <v>907.18618042226512</v>
      </c>
      <c r="K110" s="16">
        <v>42356</v>
      </c>
      <c r="L110" s="19"/>
      <c r="M110" s="19">
        <v>4.8899999999999997</v>
      </c>
      <c r="N110" s="23">
        <v>180</v>
      </c>
      <c r="O110" s="19">
        <v>20</v>
      </c>
      <c r="P110" s="102">
        <f t="shared" si="8"/>
        <v>337888.67562380037</v>
      </c>
      <c r="Q110" s="101">
        <f t="shared" si="9"/>
        <v>337.8886756238004</v>
      </c>
      <c r="R110" s="20">
        <v>42354</v>
      </c>
      <c r="S110" s="55"/>
      <c r="T110" s="55">
        <v>34.814999999999998</v>
      </c>
      <c r="U110" s="56">
        <v>20</v>
      </c>
      <c r="V110" s="55">
        <v>50</v>
      </c>
      <c r="W110" s="55">
        <f t="shared" si="10"/>
        <v>668234.16506717855</v>
      </c>
      <c r="X110" s="57">
        <f t="shared" si="11"/>
        <v>668.23416506717854</v>
      </c>
      <c r="Y110" s="58">
        <v>42015</v>
      </c>
    </row>
    <row r="111" spans="1:25" x14ac:dyDescent="0.25">
      <c r="A111" s="2">
        <v>111</v>
      </c>
      <c r="B111" s="8">
        <v>42213</v>
      </c>
      <c r="C111" s="108">
        <v>4.7600000000000003E-2</v>
      </c>
      <c r="E111" s="15">
        <v>59.326999999999998</v>
      </c>
      <c r="F111" s="15">
        <v>30.614999999999998</v>
      </c>
      <c r="G111" s="45">
        <v>60</v>
      </c>
      <c r="H111" s="15">
        <v>20</v>
      </c>
      <c r="I111" s="63">
        <f t="shared" si="6"/>
        <v>771806.72268907563</v>
      </c>
      <c r="J111" s="48">
        <f t="shared" si="7"/>
        <v>771.80672268907563</v>
      </c>
      <c r="K111" s="16">
        <v>42356</v>
      </c>
      <c r="L111" s="19"/>
      <c r="M111" s="19">
        <v>3.754</v>
      </c>
      <c r="N111" s="23">
        <v>180</v>
      </c>
      <c r="O111" s="19">
        <v>20</v>
      </c>
      <c r="P111" s="102">
        <f t="shared" si="8"/>
        <v>283915.96638655465</v>
      </c>
      <c r="Q111" s="101">
        <f t="shared" si="9"/>
        <v>283.91596638655466</v>
      </c>
      <c r="R111" s="20">
        <v>42354</v>
      </c>
      <c r="S111" s="55"/>
      <c r="T111" s="55">
        <v>18.373000000000001</v>
      </c>
      <c r="U111" s="56">
        <v>20</v>
      </c>
      <c r="V111" s="55">
        <v>50</v>
      </c>
      <c r="W111" s="55">
        <f t="shared" si="10"/>
        <v>385987.39495798317</v>
      </c>
      <c r="X111" s="57">
        <f t="shared" si="11"/>
        <v>385.98739495798316</v>
      </c>
      <c r="Y111" s="58"/>
    </row>
    <row r="112" spans="1:25" x14ac:dyDescent="0.25">
      <c r="A112" s="2">
        <v>112</v>
      </c>
      <c r="B112" s="8">
        <v>42214</v>
      </c>
      <c r="C112" s="108">
        <v>5.0299999999999997E-2</v>
      </c>
      <c r="E112" s="15">
        <v>56.238999999999997</v>
      </c>
      <c r="F112" s="15">
        <v>35.107999999999997</v>
      </c>
      <c r="G112" s="45">
        <v>60</v>
      </c>
      <c r="H112" s="15">
        <v>20</v>
      </c>
      <c r="I112" s="63">
        <f t="shared" si="6"/>
        <v>837566.6003976143</v>
      </c>
      <c r="J112" s="48">
        <f t="shared" si="7"/>
        <v>837.56660039761425</v>
      </c>
      <c r="K112" s="16">
        <v>42356</v>
      </c>
      <c r="L112" s="19"/>
      <c r="M112" s="19">
        <v>4.226</v>
      </c>
      <c r="N112" s="23">
        <v>180</v>
      </c>
      <c r="O112" s="19">
        <v>20</v>
      </c>
      <c r="P112" s="102">
        <f t="shared" si="8"/>
        <v>302457.25646123261</v>
      </c>
      <c r="Q112" s="101">
        <f t="shared" si="9"/>
        <v>302.45725646123259</v>
      </c>
      <c r="R112" s="20">
        <v>42354</v>
      </c>
      <c r="S112" s="55"/>
      <c r="T112" s="55">
        <v>35.826999999999998</v>
      </c>
      <c r="U112" s="56">
        <v>20</v>
      </c>
      <c r="V112" s="55">
        <v>50</v>
      </c>
      <c r="W112" s="55">
        <f t="shared" si="10"/>
        <v>712266.4015904573</v>
      </c>
      <c r="X112" s="57">
        <f t="shared" si="11"/>
        <v>712.26640159045735</v>
      </c>
      <c r="Y112" s="58">
        <v>42015</v>
      </c>
    </row>
    <row r="113" spans="1:25" x14ac:dyDescent="0.25">
      <c r="A113" s="2">
        <v>113</v>
      </c>
      <c r="B113" s="8">
        <v>42215</v>
      </c>
      <c r="C113" s="108">
        <v>4.9500000000000002E-2</v>
      </c>
      <c r="E113" s="15">
        <v>54.517000000000003</v>
      </c>
      <c r="F113" s="15">
        <v>37.860999999999997</v>
      </c>
      <c r="G113" s="45">
        <v>60</v>
      </c>
      <c r="H113" s="15">
        <v>20</v>
      </c>
      <c r="I113" s="63">
        <f t="shared" si="6"/>
        <v>917842.4242424242</v>
      </c>
      <c r="J113" s="48">
        <f t="shared" si="7"/>
        <v>917.84242424242416</v>
      </c>
      <c r="K113" s="16">
        <v>42356</v>
      </c>
      <c r="L113" s="19"/>
      <c r="M113" s="19">
        <v>3.8959999999999999</v>
      </c>
      <c r="N113" s="23">
        <v>180</v>
      </c>
      <c r="O113" s="19">
        <v>20</v>
      </c>
      <c r="P113" s="102">
        <f t="shared" si="8"/>
        <v>283345.45454545453</v>
      </c>
      <c r="Q113" s="101">
        <f t="shared" si="9"/>
        <v>283.34545454545452</v>
      </c>
      <c r="R113" s="20">
        <v>42354</v>
      </c>
      <c r="S113" s="55"/>
      <c r="T113" s="55">
        <v>52.915999999999997</v>
      </c>
      <c r="U113" s="56">
        <v>20</v>
      </c>
      <c r="V113" s="55">
        <v>50</v>
      </c>
      <c r="W113" s="55">
        <f t="shared" si="10"/>
        <v>1069010.1010101009</v>
      </c>
      <c r="X113" s="57">
        <f t="shared" si="11"/>
        <v>1069.0101010101009</v>
      </c>
      <c r="Y113" s="58">
        <v>42015</v>
      </c>
    </row>
    <row r="114" spans="1:25" x14ac:dyDescent="0.25">
      <c r="A114" s="2">
        <v>114</v>
      </c>
      <c r="B114" s="8">
        <v>42216</v>
      </c>
      <c r="C114" s="108">
        <v>5.0500000000000003E-2</v>
      </c>
      <c r="E114" s="15">
        <v>54.802</v>
      </c>
      <c r="F114" s="15">
        <v>37.390999999999998</v>
      </c>
      <c r="G114" s="45">
        <v>60</v>
      </c>
      <c r="H114" s="15">
        <v>20</v>
      </c>
      <c r="I114" s="63">
        <f t="shared" si="6"/>
        <v>888499.00990098994</v>
      </c>
      <c r="J114" s="48">
        <f t="shared" si="7"/>
        <v>888.4990099009899</v>
      </c>
      <c r="K114" s="16">
        <v>42356</v>
      </c>
      <c r="L114" s="19"/>
      <c r="M114" s="19">
        <v>4.202</v>
      </c>
      <c r="N114" s="23">
        <v>180</v>
      </c>
      <c r="O114" s="19">
        <v>20</v>
      </c>
      <c r="P114" s="102">
        <f t="shared" si="8"/>
        <v>299548.51485148515</v>
      </c>
      <c r="Q114" s="101">
        <f t="shared" si="9"/>
        <v>299.54851485148515</v>
      </c>
      <c r="R114" s="20">
        <v>42354</v>
      </c>
      <c r="S114" s="55"/>
      <c r="T114" s="55">
        <v>42.914999999999999</v>
      </c>
      <c r="U114" s="56">
        <v>20</v>
      </c>
      <c r="V114" s="55">
        <v>50</v>
      </c>
      <c r="W114" s="55">
        <f t="shared" si="10"/>
        <v>849801.98019801977</v>
      </c>
      <c r="X114" s="57">
        <f t="shared" si="11"/>
        <v>849.80198019801981</v>
      </c>
      <c r="Y114" s="58">
        <v>42015</v>
      </c>
    </row>
    <row r="115" spans="1:25" x14ac:dyDescent="0.25">
      <c r="A115" s="2">
        <v>115</v>
      </c>
      <c r="B115" s="8">
        <v>42217</v>
      </c>
      <c r="C115" s="108">
        <v>5.1299999999999998E-2</v>
      </c>
      <c r="E115" s="15">
        <v>58.575000000000003</v>
      </c>
      <c r="F115" s="15">
        <v>31.661000000000001</v>
      </c>
      <c r="G115" s="45">
        <v>60</v>
      </c>
      <c r="H115" s="15">
        <v>20</v>
      </c>
      <c r="I115" s="63">
        <f t="shared" si="6"/>
        <v>740608.18713450304</v>
      </c>
      <c r="J115" s="48">
        <f t="shared" si="7"/>
        <v>740.60818713450305</v>
      </c>
      <c r="K115" s="16">
        <v>42356</v>
      </c>
      <c r="L115" s="19"/>
      <c r="M115" s="19">
        <v>3.0950000000000002</v>
      </c>
      <c r="N115" s="23">
        <v>180</v>
      </c>
      <c r="O115" s="19">
        <v>20</v>
      </c>
      <c r="P115" s="102">
        <f t="shared" si="8"/>
        <v>217192.98245614037</v>
      </c>
      <c r="Q115" s="101">
        <f t="shared" si="9"/>
        <v>217.19298245614036</v>
      </c>
      <c r="R115" s="20">
        <v>42354</v>
      </c>
      <c r="S115" s="55"/>
      <c r="T115" s="55">
        <v>49.456000000000003</v>
      </c>
      <c r="U115" s="56">
        <v>20</v>
      </c>
      <c r="V115" s="55">
        <v>50</v>
      </c>
      <c r="W115" s="55">
        <f t="shared" si="10"/>
        <v>964054.5808966863</v>
      </c>
      <c r="X115" s="57">
        <f t="shared" si="11"/>
        <v>964.05458089668628</v>
      </c>
      <c r="Y115" s="58">
        <v>42015</v>
      </c>
    </row>
    <row r="116" spans="1:25" x14ac:dyDescent="0.25">
      <c r="A116" s="2">
        <v>116</v>
      </c>
      <c r="B116" s="8">
        <v>42218</v>
      </c>
      <c r="C116" s="108">
        <v>5.1900000000000002E-2</v>
      </c>
      <c r="E116" s="15">
        <v>54.570999999999998</v>
      </c>
      <c r="F116" s="15">
        <v>37.771999999999998</v>
      </c>
      <c r="G116" s="45">
        <v>60</v>
      </c>
      <c r="H116" s="15">
        <v>20</v>
      </c>
      <c r="I116" s="63">
        <f t="shared" si="6"/>
        <v>873341.04046242766</v>
      </c>
      <c r="J116" s="48">
        <f t="shared" si="7"/>
        <v>873.3410404624276</v>
      </c>
      <c r="K116" s="16">
        <v>42356</v>
      </c>
      <c r="L116" s="19"/>
      <c r="M116" s="19">
        <v>4.3970000000000002</v>
      </c>
      <c r="N116" s="23">
        <v>180</v>
      </c>
      <c r="O116" s="19">
        <v>20</v>
      </c>
      <c r="P116" s="102">
        <f t="shared" si="8"/>
        <v>304994.21965317917</v>
      </c>
      <c r="Q116" s="101">
        <f t="shared" si="9"/>
        <v>304.99421965317919</v>
      </c>
      <c r="R116" s="20">
        <v>42354</v>
      </c>
      <c r="S116" s="55"/>
      <c r="T116" s="55">
        <v>39.655000000000001</v>
      </c>
      <c r="U116" s="56">
        <v>20</v>
      </c>
      <c r="V116" s="55">
        <v>50</v>
      </c>
      <c r="W116" s="55">
        <f t="shared" si="10"/>
        <v>764065.51059730246</v>
      </c>
      <c r="X116" s="57">
        <f t="shared" si="11"/>
        <v>764.06551059730248</v>
      </c>
      <c r="Y116" s="58">
        <v>42015</v>
      </c>
    </row>
    <row r="117" spans="1:25" x14ac:dyDescent="0.25">
      <c r="A117" s="2">
        <v>117</v>
      </c>
      <c r="B117" s="8">
        <v>42219</v>
      </c>
      <c r="C117" s="108">
        <v>4.8000000000000001E-2</v>
      </c>
      <c r="E117" s="15">
        <v>65.850999999999999</v>
      </c>
      <c r="F117" s="15">
        <v>22.632000000000001</v>
      </c>
      <c r="G117" s="45">
        <v>60</v>
      </c>
      <c r="H117" s="15">
        <v>20</v>
      </c>
      <c r="I117" s="63">
        <f t="shared" si="6"/>
        <v>565800</v>
      </c>
      <c r="J117" s="48">
        <f t="shared" si="7"/>
        <v>565.79999999999995</v>
      </c>
      <c r="K117" s="16">
        <v>42356</v>
      </c>
      <c r="L117" s="19"/>
      <c r="M117" s="19">
        <v>2.9710000000000001</v>
      </c>
      <c r="N117" s="23">
        <v>180</v>
      </c>
      <c r="O117" s="19">
        <v>20</v>
      </c>
      <c r="P117" s="102">
        <f t="shared" si="8"/>
        <v>222824.99999999997</v>
      </c>
      <c r="Q117" s="101">
        <f t="shared" si="9"/>
        <v>222.82499999999996</v>
      </c>
      <c r="R117" s="20">
        <v>42354</v>
      </c>
      <c r="S117" s="55"/>
      <c r="T117" s="55">
        <v>59.634</v>
      </c>
      <c r="U117" s="56">
        <v>20</v>
      </c>
      <c r="V117" s="55">
        <v>50</v>
      </c>
      <c r="W117" s="55">
        <f t="shared" si="10"/>
        <v>1242375</v>
      </c>
      <c r="X117" s="57">
        <f t="shared" si="11"/>
        <v>1242.375</v>
      </c>
      <c r="Y117" s="58">
        <v>42015</v>
      </c>
    </row>
    <row r="118" spans="1:25" x14ac:dyDescent="0.25">
      <c r="A118" s="2">
        <v>118</v>
      </c>
      <c r="B118" s="8">
        <v>42221</v>
      </c>
      <c r="C118" s="108">
        <v>4.8000000000000001E-2</v>
      </c>
      <c r="E118" s="15">
        <v>60.097999999999999</v>
      </c>
      <c r="F118" s="15">
        <v>29.574000000000002</v>
      </c>
      <c r="G118" s="45">
        <v>60</v>
      </c>
      <c r="H118" s="15">
        <v>20</v>
      </c>
      <c r="I118" s="63">
        <f t="shared" si="6"/>
        <v>739350</v>
      </c>
      <c r="J118" s="48">
        <f t="shared" si="7"/>
        <v>739.35</v>
      </c>
      <c r="K118" s="16">
        <v>42356</v>
      </c>
      <c r="L118" s="19"/>
      <c r="M118" s="19">
        <v>2.2599999999999998</v>
      </c>
      <c r="N118" s="23">
        <v>180</v>
      </c>
      <c r="O118" s="19">
        <v>20</v>
      </c>
      <c r="P118" s="102">
        <f t="shared" si="8"/>
        <v>169499.99999999997</v>
      </c>
      <c r="Q118" s="101">
        <f t="shared" si="9"/>
        <v>169.49999999999997</v>
      </c>
      <c r="R118" s="20">
        <v>42354</v>
      </c>
      <c r="S118" s="55"/>
      <c r="T118" s="55">
        <v>46.070999999999998</v>
      </c>
      <c r="U118" s="56">
        <v>20</v>
      </c>
      <c r="V118" s="55">
        <v>50</v>
      </c>
      <c r="W118" s="55">
        <f t="shared" si="10"/>
        <v>959812.5</v>
      </c>
      <c r="X118" s="57">
        <f t="shared" si="11"/>
        <v>959.8125</v>
      </c>
      <c r="Y118" s="58">
        <v>42015</v>
      </c>
    </row>
    <row r="119" spans="1:25" x14ac:dyDescent="0.25">
      <c r="A119" s="2">
        <v>119</v>
      </c>
      <c r="B119" s="8">
        <v>42222</v>
      </c>
      <c r="C119" s="108">
        <v>4.9000000000000002E-2</v>
      </c>
      <c r="E119" s="15">
        <v>58.112000000000002</v>
      </c>
      <c r="F119" s="15">
        <v>24.055</v>
      </c>
      <c r="G119" s="45">
        <v>60</v>
      </c>
      <c r="H119" s="15">
        <v>20</v>
      </c>
      <c r="I119" s="63">
        <f t="shared" si="6"/>
        <v>589102.04081632651</v>
      </c>
      <c r="J119" s="48">
        <f t="shared" si="7"/>
        <v>589.10204081632651</v>
      </c>
      <c r="K119" s="16">
        <v>42356</v>
      </c>
      <c r="L119" s="19"/>
      <c r="M119" s="19">
        <v>2.9550000000000001</v>
      </c>
      <c r="N119" s="23">
        <v>180</v>
      </c>
      <c r="O119" s="19">
        <v>20</v>
      </c>
      <c r="P119" s="102">
        <f t="shared" si="8"/>
        <v>217102.04081632651</v>
      </c>
      <c r="Q119" s="101">
        <f t="shared" si="9"/>
        <v>217.10204081632651</v>
      </c>
      <c r="R119" s="20">
        <v>42354</v>
      </c>
      <c r="S119" s="55"/>
      <c r="T119" s="55">
        <v>51.796999999999997</v>
      </c>
      <c r="U119" s="56">
        <v>20</v>
      </c>
      <c r="V119" s="55">
        <v>50</v>
      </c>
      <c r="W119" s="55">
        <f t="shared" si="10"/>
        <v>1057081.6326530611</v>
      </c>
      <c r="X119" s="57">
        <f t="shared" si="11"/>
        <v>1057.081632653061</v>
      </c>
      <c r="Y119" s="58">
        <v>42015</v>
      </c>
    </row>
    <row r="120" spans="1:25" x14ac:dyDescent="0.25">
      <c r="A120" s="2">
        <v>120</v>
      </c>
      <c r="B120" s="8">
        <v>42223</v>
      </c>
      <c r="C120" s="108">
        <v>4.8300000000000003E-2</v>
      </c>
      <c r="E120" s="15">
        <v>61.534999999999997</v>
      </c>
      <c r="F120" s="15">
        <v>20.363</v>
      </c>
      <c r="G120" s="45">
        <v>60</v>
      </c>
      <c r="H120" s="15">
        <v>20</v>
      </c>
      <c r="I120" s="63">
        <f t="shared" si="6"/>
        <v>505913.04347826081</v>
      </c>
      <c r="J120" s="48">
        <f t="shared" si="7"/>
        <v>505.91304347826082</v>
      </c>
      <c r="K120" s="16">
        <v>42356</v>
      </c>
      <c r="L120" s="19"/>
      <c r="M120" s="19">
        <v>2.8039999999999998</v>
      </c>
      <c r="N120" s="23">
        <v>180</v>
      </c>
      <c r="O120" s="19">
        <v>20</v>
      </c>
      <c r="P120" s="102">
        <f t="shared" si="8"/>
        <v>208993.78881987577</v>
      </c>
      <c r="Q120" s="101">
        <f t="shared" si="9"/>
        <v>208.99378881987576</v>
      </c>
      <c r="R120" s="20">
        <v>42354</v>
      </c>
      <c r="S120" s="55"/>
      <c r="T120" s="55">
        <v>48.622999999999998</v>
      </c>
      <c r="U120" s="56">
        <v>20</v>
      </c>
      <c r="V120" s="55">
        <v>50</v>
      </c>
      <c r="W120" s="55">
        <f t="shared" si="10"/>
        <v>1006687.3706004139</v>
      </c>
      <c r="X120" s="57">
        <f t="shared" si="11"/>
        <v>1006.6873706004138</v>
      </c>
      <c r="Y120" s="58">
        <v>42015</v>
      </c>
    </row>
    <row r="121" spans="1:25" x14ac:dyDescent="0.25">
      <c r="A121" s="2">
        <v>121</v>
      </c>
      <c r="B121" s="8">
        <v>42224</v>
      </c>
      <c r="C121" s="108">
        <v>5.0700000000000002E-2</v>
      </c>
      <c r="E121" s="15">
        <v>52.752000000000002</v>
      </c>
      <c r="F121" s="15">
        <v>31.183</v>
      </c>
      <c r="G121" s="45">
        <v>60</v>
      </c>
      <c r="H121" s="15">
        <v>20</v>
      </c>
      <c r="I121" s="63">
        <f t="shared" si="6"/>
        <v>738059.17159763305</v>
      </c>
      <c r="J121" s="48">
        <f t="shared" si="7"/>
        <v>738.05917159763305</v>
      </c>
      <c r="K121" s="16">
        <v>42356</v>
      </c>
      <c r="L121" s="19"/>
      <c r="M121" s="19">
        <v>3.6890000000000001</v>
      </c>
      <c r="N121" s="23">
        <v>180</v>
      </c>
      <c r="O121" s="19">
        <v>20</v>
      </c>
      <c r="P121" s="102">
        <f t="shared" si="8"/>
        <v>261940.82840236684</v>
      </c>
      <c r="Q121" s="101">
        <f t="shared" si="9"/>
        <v>261.94082840236683</v>
      </c>
      <c r="R121" s="20">
        <v>42354</v>
      </c>
      <c r="S121" s="55"/>
      <c r="T121" s="55">
        <v>41.042000000000002</v>
      </c>
      <c r="U121" s="56">
        <v>20</v>
      </c>
      <c r="V121" s="55">
        <v>50</v>
      </c>
      <c r="W121" s="55">
        <f t="shared" si="10"/>
        <v>809506.90335305722</v>
      </c>
      <c r="X121" s="57">
        <f t="shared" si="11"/>
        <v>809.50690335305717</v>
      </c>
      <c r="Y121" s="58">
        <v>42015</v>
      </c>
    </row>
    <row r="122" spans="1:25" x14ac:dyDescent="0.25">
      <c r="A122" s="2">
        <v>122</v>
      </c>
      <c r="B122" s="8">
        <v>42225</v>
      </c>
      <c r="C122" s="108">
        <v>4.8000000000000001E-2</v>
      </c>
      <c r="E122" s="15">
        <v>70.108000000000004</v>
      </c>
      <c r="F122" s="15">
        <v>13.186999999999999</v>
      </c>
      <c r="G122" s="45">
        <v>60</v>
      </c>
      <c r="H122" s="15">
        <v>20</v>
      </c>
      <c r="I122" s="63">
        <f t="shared" si="6"/>
        <v>329674.99999999994</v>
      </c>
      <c r="J122" s="48">
        <f t="shared" si="7"/>
        <v>329.67499999999995</v>
      </c>
      <c r="K122" s="16">
        <v>42356</v>
      </c>
      <c r="L122" s="19"/>
      <c r="M122" s="19">
        <v>2.903</v>
      </c>
      <c r="N122" s="23">
        <v>180</v>
      </c>
      <c r="O122" s="19">
        <v>20</v>
      </c>
      <c r="P122" s="102">
        <f t="shared" si="8"/>
        <v>217724.99999999997</v>
      </c>
      <c r="Q122" s="101">
        <f t="shared" si="9"/>
        <v>217.72499999999997</v>
      </c>
      <c r="R122" s="20">
        <v>42354</v>
      </c>
      <c r="S122" s="55"/>
      <c r="T122" s="55">
        <v>47.643999999999998</v>
      </c>
      <c r="U122" s="56">
        <v>20</v>
      </c>
      <c r="V122" s="55">
        <v>50</v>
      </c>
      <c r="W122" s="55">
        <f t="shared" si="10"/>
        <v>992583.33333333326</v>
      </c>
      <c r="X122" s="57">
        <f t="shared" si="11"/>
        <v>992.58333333333326</v>
      </c>
      <c r="Y122" s="58">
        <v>42015</v>
      </c>
    </row>
    <row r="123" spans="1:25" x14ac:dyDescent="0.25">
      <c r="A123" s="2">
        <v>123</v>
      </c>
      <c r="B123" s="8">
        <v>42226</v>
      </c>
      <c r="C123" s="108">
        <v>4.9200000000000001E-2</v>
      </c>
      <c r="E123" s="15">
        <v>60.405000000000001</v>
      </c>
      <c r="F123" s="15">
        <v>21.518999999999998</v>
      </c>
      <c r="G123" s="45">
        <v>60</v>
      </c>
      <c r="H123" s="15">
        <v>20</v>
      </c>
      <c r="I123" s="63">
        <f t="shared" si="6"/>
        <v>524853.65853658528</v>
      </c>
      <c r="J123" s="48">
        <f t="shared" si="7"/>
        <v>524.85365853658527</v>
      </c>
      <c r="K123" s="16">
        <v>42356</v>
      </c>
      <c r="L123" s="19"/>
      <c r="M123" s="19">
        <v>0.92500000000000004</v>
      </c>
      <c r="N123" s="23">
        <v>180</v>
      </c>
      <c r="O123" s="19">
        <v>20</v>
      </c>
      <c r="P123" s="102">
        <f t="shared" si="8"/>
        <v>67682.926829268297</v>
      </c>
      <c r="Q123" s="101">
        <f t="shared" si="9"/>
        <v>67.682926829268297</v>
      </c>
      <c r="R123" s="20">
        <v>42354</v>
      </c>
      <c r="S123" s="55"/>
      <c r="T123" s="55">
        <v>61.389000000000003</v>
      </c>
      <c r="U123" s="56">
        <v>20</v>
      </c>
      <c r="V123" s="55">
        <v>50</v>
      </c>
      <c r="W123" s="55">
        <f t="shared" si="10"/>
        <v>1247743.9024390243</v>
      </c>
      <c r="X123" s="57">
        <f t="shared" si="11"/>
        <v>1247.7439024390244</v>
      </c>
      <c r="Y123" s="58">
        <v>42015</v>
      </c>
    </row>
    <row r="124" spans="1:25" x14ac:dyDescent="0.25">
      <c r="A124" s="2">
        <v>124</v>
      </c>
      <c r="B124" s="8">
        <v>42227</v>
      </c>
      <c r="C124" s="108">
        <v>4.87E-2</v>
      </c>
      <c r="E124" s="15">
        <v>61.08</v>
      </c>
      <c r="F124" s="15">
        <v>20.821999999999999</v>
      </c>
      <c r="G124" s="45">
        <v>60</v>
      </c>
      <c r="H124" s="15">
        <v>20</v>
      </c>
      <c r="I124" s="63">
        <f t="shared" si="6"/>
        <v>513067.76180698146</v>
      </c>
      <c r="J124" s="48">
        <f t="shared" si="7"/>
        <v>513.06776180698148</v>
      </c>
      <c r="K124" s="16">
        <v>42356</v>
      </c>
      <c r="L124" s="19"/>
      <c r="M124" s="19">
        <v>3.5030000000000001</v>
      </c>
      <c r="N124" s="23">
        <v>180</v>
      </c>
      <c r="O124" s="19">
        <v>20</v>
      </c>
      <c r="P124" s="102">
        <f t="shared" si="8"/>
        <v>258948.66529774125</v>
      </c>
      <c r="Q124" s="101">
        <f t="shared" si="9"/>
        <v>258.94866529774123</v>
      </c>
      <c r="R124" s="20">
        <v>42354</v>
      </c>
      <c r="S124" s="55"/>
      <c r="T124" s="55">
        <v>51.69</v>
      </c>
      <c r="U124" s="56">
        <v>20</v>
      </c>
      <c r="V124" s="55">
        <v>50</v>
      </c>
      <c r="W124" s="55">
        <f t="shared" si="10"/>
        <v>1061396.3039014374</v>
      </c>
      <c r="X124" s="57">
        <f t="shared" si="11"/>
        <v>1061.3963039014375</v>
      </c>
      <c r="Y124" s="58">
        <v>42015</v>
      </c>
    </row>
    <row r="125" spans="1:25" x14ac:dyDescent="0.25">
      <c r="A125" s="2">
        <v>125</v>
      </c>
      <c r="B125" s="8">
        <v>42228</v>
      </c>
      <c r="C125" s="108">
        <v>5.16E-2</v>
      </c>
      <c r="E125" s="110">
        <v>20.850999999999999</v>
      </c>
      <c r="F125" s="15">
        <v>138.536</v>
      </c>
      <c r="G125" s="45">
        <v>180</v>
      </c>
      <c r="H125" s="15">
        <v>20</v>
      </c>
      <c r="I125" s="63">
        <f t="shared" si="6"/>
        <v>9665302.3255813941</v>
      </c>
      <c r="J125" s="48">
        <f t="shared" si="7"/>
        <v>9665.3023255813932</v>
      </c>
      <c r="K125" s="16">
        <v>42376</v>
      </c>
      <c r="L125" s="19"/>
      <c r="M125" s="19">
        <v>4.8769999999999998</v>
      </c>
      <c r="N125" s="23">
        <v>180</v>
      </c>
      <c r="O125" s="19">
        <v>20</v>
      </c>
      <c r="P125" s="102">
        <f t="shared" si="8"/>
        <v>340255.81395348837</v>
      </c>
      <c r="Q125" s="101">
        <f t="shared" si="9"/>
        <v>340.25581395348837</v>
      </c>
      <c r="R125" s="20">
        <v>42354</v>
      </c>
      <c r="S125" s="55"/>
      <c r="T125" s="55">
        <v>46.95</v>
      </c>
      <c r="U125" s="56">
        <v>20</v>
      </c>
      <c r="V125" s="55">
        <v>50</v>
      </c>
      <c r="W125" s="55">
        <f t="shared" si="10"/>
        <v>909883.72093023255</v>
      </c>
      <c r="X125" s="57">
        <f t="shared" si="11"/>
        <v>909.88372093023258</v>
      </c>
      <c r="Y125" s="58">
        <v>42015</v>
      </c>
    </row>
    <row r="126" spans="1:25" x14ac:dyDescent="0.25">
      <c r="A126" s="2">
        <v>126</v>
      </c>
      <c r="B126" s="8">
        <v>42229</v>
      </c>
      <c r="C126" s="108">
        <v>5.0599999999999999E-2</v>
      </c>
      <c r="E126" s="15">
        <v>61.996000000000002</v>
      </c>
      <c r="F126" s="15">
        <v>17.773</v>
      </c>
      <c r="G126" s="45">
        <v>60</v>
      </c>
      <c r="H126" s="15">
        <v>20</v>
      </c>
      <c r="I126" s="63">
        <f t="shared" si="6"/>
        <v>421494.07114624506</v>
      </c>
      <c r="J126" s="48">
        <f t="shared" si="7"/>
        <v>421.49407114624506</v>
      </c>
      <c r="K126" s="16">
        <v>42368</v>
      </c>
      <c r="L126" s="19"/>
      <c r="M126" s="19">
        <v>3.4860000000000002</v>
      </c>
      <c r="N126" s="23">
        <v>180</v>
      </c>
      <c r="O126" s="19">
        <v>20</v>
      </c>
      <c r="P126" s="102">
        <f t="shared" si="8"/>
        <v>248015.81027667984</v>
      </c>
      <c r="Q126" s="101">
        <f t="shared" si="9"/>
        <v>248.01581027667984</v>
      </c>
      <c r="R126" s="20">
        <v>42354</v>
      </c>
      <c r="S126" s="55"/>
      <c r="T126" s="55">
        <v>198.50800000000001</v>
      </c>
      <c r="U126" s="56">
        <v>20</v>
      </c>
      <c r="V126" s="55">
        <v>50</v>
      </c>
      <c r="W126" s="55">
        <f t="shared" si="10"/>
        <v>3923083.0039525698</v>
      </c>
      <c r="X126" s="57">
        <f t="shared" si="11"/>
        <v>3923.0830039525699</v>
      </c>
      <c r="Y126" s="55"/>
    </row>
    <row r="127" spans="1:25" x14ac:dyDescent="0.25">
      <c r="A127" s="2">
        <v>127</v>
      </c>
      <c r="B127" s="8">
        <v>42230</v>
      </c>
      <c r="C127" s="108">
        <v>5.16E-2</v>
      </c>
      <c r="E127" s="15">
        <v>43.337000000000003</v>
      </c>
      <c r="F127" s="15">
        <v>43.442999999999998</v>
      </c>
      <c r="G127" s="45">
        <v>60</v>
      </c>
      <c r="H127" s="15">
        <v>20</v>
      </c>
      <c r="I127" s="63">
        <f t="shared" si="6"/>
        <v>1010302.3255813953</v>
      </c>
      <c r="J127" s="48">
        <f t="shared" si="7"/>
        <v>1010.3023255813953</v>
      </c>
      <c r="K127" s="16">
        <v>42368</v>
      </c>
      <c r="L127" s="19"/>
      <c r="M127" s="19">
        <v>5.9560000000000004</v>
      </c>
      <c r="N127" s="23">
        <v>180</v>
      </c>
      <c r="O127" s="19">
        <v>20</v>
      </c>
      <c r="P127" s="102">
        <f t="shared" si="8"/>
        <v>415534.88372093026</v>
      </c>
      <c r="Q127" s="101">
        <f t="shared" si="9"/>
        <v>415.53488372093028</v>
      </c>
      <c r="R127" s="20">
        <v>42354</v>
      </c>
      <c r="S127" s="55"/>
      <c r="T127" s="55">
        <v>31.428999999999998</v>
      </c>
      <c r="U127" s="56">
        <v>20</v>
      </c>
      <c r="V127" s="55">
        <v>50</v>
      </c>
      <c r="W127" s="55">
        <f t="shared" si="10"/>
        <v>609089.14728682162</v>
      </c>
      <c r="X127" s="57">
        <f t="shared" si="11"/>
        <v>609.08914728682157</v>
      </c>
      <c r="Y127" s="55"/>
    </row>
    <row r="128" spans="1:25" x14ac:dyDescent="0.25">
      <c r="A128" s="2">
        <v>128</v>
      </c>
      <c r="B128" s="8">
        <v>42231</v>
      </c>
      <c r="C128" s="108">
        <v>4.9000000000000002E-2</v>
      </c>
      <c r="E128" s="15">
        <v>64.097999999999999</v>
      </c>
      <c r="F128" s="15">
        <v>16.02</v>
      </c>
      <c r="G128" s="45">
        <v>60</v>
      </c>
      <c r="H128" s="15">
        <v>20</v>
      </c>
      <c r="I128" s="63">
        <f t="shared" si="6"/>
        <v>392326.53061224491</v>
      </c>
      <c r="J128" s="48">
        <f t="shared" si="7"/>
        <v>392.32653061224494</v>
      </c>
      <c r="K128" s="16">
        <v>42368</v>
      </c>
      <c r="L128" s="19"/>
      <c r="M128" s="19">
        <v>2.1850000000000001</v>
      </c>
      <c r="N128" s="23">
        <v>180</v>
      </c>
      <c r="O128" s="19">
        <v>20</v>
      </c>
      <c r="P128" s="102">
        <f t="shared" si="8"/>
        <v>160530.61224489796</v>
      </c>
      <c r="Q128" s="101">
        <f t="shared" si="9"/>
        <v>160.53061224489795</v>
      </c>
      <c r="R128" s="20">
        <v>42354</v>
      </c>
      <c r="S128" s="55"/>
      <c r="T128" s="55">
        <v>21.821999999999999</v>
      </c>
      <c r="U128" s="56">
        <v>20</v>
      </c>
      <c r="V128" s="55">
        <v>50</v>
      </c>
      <c r="W128" s="55">
        <f t="shared" si="10"/>
        <v>445346.93877551018</v>
      </c>
      <c r="X128" s="57">
        <f t="shared" si="11"/>
        <v>445.34693877551018</v>
      </c>
      <c r="Y128" s="55"/>
    </row>
    <row r="129" spans="1:25" x14ac:dyDescent="0.25">
      <c r="A129" s="2">
        <v>129</v>
      </c>
      <c r="B129" s="8">
        <v>42232</v>
      </c>
      <c r="C129" s="108">
        <v>4.99E-2</v>
      </c>
      <c r="E129" s="15">
        <v>73.076999999999998</v>
      </c>
      <c r="F129" s="15">
        <v>9.891</v>
      </c>
      <c r="G129" s="45">
        <v>60</v>
      </c>
      <c r="H129" s="15">
        <v>20</v>
      </c>
      <c r="I129" s="63">
        <f t="shared" si="6"/>
        <v>237859.71943887777</v>
      </c>
      <c r="J129" s="48">
        <f t="shared" si="7"/>
        <v>237.85971943887776</v>
      </c>
      <c r="K129" s="16">
        <v>42368</v>
      </c>
      <c r="L129" s="19"/>
      <c r="M129" s="19">
        <v>1.242</v>
      </c>
      <c r="N129" s="23">
        <v>180</v>
      </c>
      <c r="O129" s="19">
        <v>20</v>
      </c>
      <c r="P129" s="102">
        <f t="shared" si="8"/>
        <v>89603.206412825646</v>
      </c>
      <c r="Q129" s="101">
        <f t="shared" si="9"/>
        <v>89.603206412825642</v>
      </c>
      <c r="R129" s="20">
        <v>42354</v>
      </c>
      <c r="S129" s="55"/>
      <c r="T129" s="55">
        <v>38.222000000000001</v>
      </c>
      <c r="U129" s="56">
        <v>20</v>
      </c>
      <c r="V129" s="55">
        <v>50</v>
      </c>
      <c r="W129" s="55">
        <f t="shared" si="10"/>
        <v>765971.94388777553</v>
      </c>
      <c r="X129" s="57">
        <f t="shared" si="11"/>
        <v>765.97194388777552</v>
      </c>
      <c r="Y129" s="55"/>
    </row>
    <row r="130" spans="1:25" x14ac:dyDescent="0.25">
      <c r="A130" s="2">
        <v>130</v>
      </c>
      <c r="B130" s="8">
        <v>42233</v>
      </c>
      <c r="C130" s="108">
        <v>4.82E-2</v>
      </c>
      <c r="E130" s="15">
        <v>58.951999999999998</v>
      </c>
      <c r="F130" s="15">
        <v>20.588000000000001</v>
      </c>
      <c r="G130" s="45">
        <v>60</v>
      </c>
      <c r="H130" s="15">
        <v>20</v>
      </c>
      <c r="I130" s="63">
        <f t="shared" si="6"/>
        <v>512564.31535269704</v>
      </c>
      <c r="J130" s="48">
        <f t="shared" si="7"/>
        <v>512.56431535269701</v>
      </c>
      <c r="K130" s="16">
        <v>42368</v>
      </c>
      <c r="L130" s="19"/>
      <c r="M130" s="19">
        <v>3.3780000000000001</v>
      </c>
      <c r="N130" s="23">
        <v>180</v>
      </c>
      <c r="O130" s="19">
        <v>20</v>
      </c>
      <c r="P130" s="102">
        <f t="shared" si="8"/>
        <v>252298.75518672197</v>
      </c>
      <c r="Q130" s="101">
        <f t="shared" si="9"/>
        <v>252.29875518672196</v>
      </c>
      <c r="R130" s="20">
        <v>42354</v>
      </c>
      <c r="S130" s="55"/>
      <c r="T130" s="55">
        <v>81.171000000000006</v>
      </c>
      <c r="U130" s="56">
        <v>20</v>
      </c>
      <c r="V130" s="55">
        <v>50</v>
      </c>
      <c r="W130" s="55">
        <f t="shared" si="10"/>
        <v>1684045.6431535271</v>
      </c>
      <c r="X130" s="57">
        <f t="shared" si="11"/>
        <v>1684.045643153527</v>
      </c>
      <c r="Y130" s="55"/>
    </row>
    <row r="131" spans="1:25" x14ac:dyDescent="0.25">
      <c r="A131" s="2">
        <v>131</v>
      </c>
      <c r="B131" s="8">
        <v>42234</v>
      </c>
      <c r="C131" s="108">
        <v>4.8099999999999997E-2</v>
      </c>
      <c r="E131" s="15">
        <v>54.197000000000003</v>
      </c>
      <c r="F131" s="15">
        <v>25.786999999999999</v>
      </c>
      <c r="G131" s="45">
        <v>60</v>
      </c>
      <c r="H131" s="15">
        <v>20</v>
      </c>
      <c r="I131" s="63">
        <f t="shared" ref="I131:I194" si="12">(F131*G131*H131)/C131</f>
        <v>643334.71933471935</v>
      </c>
      <c r="J131" s="48">
        <f t="shared" ref="J131:J194" si="13">I131/1000</f>
        <v>643.33471933471935</v>
      </c>
      <c r="K131" s="16">
        <v>42368</v>
      </c>
      <c r="L131" s="19"/>
      <c r="M131" s="19">
        <v>3.32</v>
      </c>
      <c r="N131" s="23">
        <v>180</v>
      </c>
      <c r="O131" s="19">
        <v>20</v>
      </c>
      <c r="P131" s="102">
        <f t="shared" ref="P131:P194" si="14">(M131*N131*O131)/C131</f>
        <v>248482.32848232851</v>
      </c>
      <c r="Q131" s="101">
        <f t="shared" ref="Q131:Q194" si="15">P131/1000</f>
        <v>248.48232848232851</v>
      </c>
      <c r="R131" s="20">
        <v>42354</v>
      </c>
      <c r="S131" s="55"/>
      <c r="T131" s="55">
        <v>56.508000000000003</v>
      </c>
      <c r="U131" s="56">
        <v>20</v>
      </c>
      <c r="V131" s="55">
        <v>50</v>
      </c>
      <c r="W131" s="55">
        <f t="shared" ref="W131:W194" si="16">(T131*U131*V131)/C131</f>
        <v>1174802.494802495</v>
      </c>
      <c r="X131" s="57">
        <f t="shared" ref="X131:X194" si="17">W131/1000</f>
        <v>1174.8024948024949</v>
      </c>
      <c r="Y131" s="55"/>
    </row>
    <row r="132" spans="1:25" x14ac:dyDescent="0.25">
      <c r="A132" s="2">
        <v>132</v>
      </c>
      <c r="B132" s="8">
        <v>42235</v>
      </c>
      <c r="C132" s="108">
        <v>5.0999999999999997E-2</v>
      </c>
      <c r="E132" s="15">
        <v>45.676000000000002</v>
      </c>
      <c r="F132" s="15">
        <v>38.701999999999998</v>
      </c>
      <c r="G132" s="45">
        <v>60</v>
      </c>
      <c r="H132" s="15">
        <v>20</v>
      </c>
      <c r="I132" s="63">
        <f t="shared" si="12"/>
        <v>910635.29411764699</v>
      </c>
      <c r="J132" s="48">
        <f t="shared" si="13"/>
        <v>910.63529411764694</v>
      </c>
      <c r="K132" s="16">
        <v>42368</v>
      </c>
      <c r="L132" s="19"/>
      <c r="M132" s="19">
        <v>4.6989999999999998</v>
      </c>
      <c r="N132" s="23">
        <v>180</v>
      </c>
      <c r="O132" s="19">
        <v>20</v>
      </c>
      <c r="P132" s="102">
        <f t="shared" si="14"/>
        <v>331694.1176470588</v>
      </c>
      <c r="Q132" s="101">
        <f t="shared" si="15"/>
        <v>331.69411764705882</v>
      </c>
      <c r="R132" s="20">
        <v>42354</v>
      </c>
      <c r="S132" s="55"/>
      <c r="T132" s="55">
        <v>31.827000000000002</v>
      </c>
      <c r="U132" s="56">
        <v>20</v>
      </c>
      <c r="V132" s="55">
        <v>50</v>
      </c>
      <c r="W132" s="55">
        <f t="shared" si="16"/>
        <v>624058.82352941192</v>
      </c>
      <c r="X132" s="57">
        <f t="shared" si="17"/>
        <v>624.05882352941194</v>
      </c>
      <c r="Y132" s="55"/>
    </row>
    <row r="133" spans="1:25" x14ac:dyDescent="0.25">
      <c r="A133" s="2">
        <v>133</v>
      </c>
      <c r="B133" s="8">
        <v>42236</v>
      </c>
      <c r="C133" s="108">
        <v>4.9500000000000002E-2</v>
      </c>
      <c r="E133" s="15">
        <v>65.903000000000006</v>
      </c>
      <c r="F133" s="15">
        <v>17.027000000000001</v>
      </c>
      <c r="G133" s="45">
        <v>60</v>
      </c>
      <c r="H133" s="15">
        <v>20</v>
      </c>
      <c r="I133" s="63">
        <f t="shared" si="12"/>
        <v>412775.75757575757</v>
      </c>
      <c r="J133" s="48">
        <f t="shared" si="13"/>
        <v>412.77575757575755</v>
      </c>
      <c r="K133" s="16">
        <v>42368</v>
      </c>
      <c r="L133" s="19"/>
      <c r="M133" s="19">
        <v>2.331</v>
      </c>
      <c r="N133" s="23">
        <v>180</v>
      </c>
      <c r="O133" s="19">
        <v>20</v>
      </c>
      <c r="P133" s="102">
        <f t="shared" si="14"/>
        <v>169527.27272727274</v>
      </c>
      <c r="Q133" s="101">
        <f t="shared" si="15"/>
        <v>169.52727272727273</v>
      </c>
      <c r="R133" s="20">
        <v>42354</v>
      </c>
      <c r="S133" s="55"/>
      <c r="T133" s="55">
        <v>52.485999999999997</v>
      </c>
      <c r="U133" s="56">
        <v>20</v>
      </c>
      <c r="V133" s="55">
        <v>50</v>
      </c>
      <c r="W133" s="55">
        <f t="shared" si="16"/>
        <v>1060323.2323232323</v>
      </c>
      <c r="X133" s="57">
        <f t="shared" si="17"/>
        <v>1060.3232323232323</v>
      </c>
      <c r="Y133" s="55"/>
    </row>
    <row r="134" spans="1:25" x14ac:dyDescent="0.25">
      <c r="A134" s="2">
        <v>134</v>
      </c>
      <c r="B134" s="8">
        <v>42237</v>
      </c>
      <c r="C134" s="108">
        <v>4.8099999999999997E-2</v>
      </c>
      <c r="E134" s="15">
        <v>64.180000000000007</v>
      </c>
      <c r="F134" s="15">
        <v>18.533999999999999</v>
      </c>
      <c r="G134" s="45">
        <v>60</v>
      </c>
      <c r="H134" s="15">
        <v>20</v>
      </c>
      <c r="I134" s="63">
        <f t="shared" si="12"/>
        <v>462386.69438669441</v>
      </c>
      <c r="J134" s="48">
        <f t="shared" si="13"/>
        <v>462.38669438669439</v>
      </c>
      <c r="K134" s="16">
        <v>42368</v>
      </c>
      <c r="L134" s="19"/>
      <c r="M134" s="19">
        <v>3.024</v>
      </c>
      <c r="N134" s="23">
        <v>180</v>
      </c>
      <c r="O134" s="19">
        <v>20</v>
      </c>
      <c r="P134" s="102">
        <f t="shared" si="14"/>
        <v>226328.48232848238</v>
      </c>
      <c r="Q134" s="101">
        <f t="shared" si="15"/>
        <v>226.32848232848238</v>
      </c>
      <c r="R134" s="20">
        <v>42354</v>
      </c>
      <c r="S134" s="55"/>
      <c r="T134" s="55">
        <v>25.972000000000001</v>
      </c>
      <c r="U134" s="56">
        <v>20</v>
      </c>
      <c r="V134" s="55">
        <v>50</v>
      </c>
      <c r="W134" s="55">
        <f t="shared" si="16"/>
        <v>539958.4199584201</v>
      </c>
      <c r="X134" s="57">
        <f t="shared" si="17"/>
        <v>539.95841995842011</v>
      </c>
      <c r="Y134" s="55"/>
    </row>
    <row r="135" spans="1:25" x14ac:dyDescent="0.25">
      <c r="A135" s="2">
        <v>135</v>
      </c>
      <c r="B135" s="8">
        <v>42238</v>
      </c>
      <c r="C135" s="108">
        <v>4.9099999999999998E-2</v>
      </c>
      <c r="E135" s="15">
        <v>53.658000000000001</v>
      </c>
      <c r="F135" s="15">
        <v>30.792999999999999</v>
      </c>
      <c r="G135" s="45">
        <v>60</v>
      </c>
      <c r="H135" s="15">
        <v>20</v>
      </c>
      <c r="I135" s="63">
        <f t="shared" si="12"/>
        <v>752578.41140529537</v>
      </c>
      <c r="J135" s="48">
        <f t="shared" si="13"/>
        <v>752.57841140529536</v>
      </c>
      <c r="K135" s="16">
        <v>42368</v>
      </c>
      <c r="L135" s="19"/>
      <c r="M135" s="19">
        <v>2.6110000000000002</v>
      </c>
      <c r="N135" s="23">
        <v>180</v>
      </c>
      <c r="O135" s="19">
        <v>20</v>
      </c>
      <c r="P135" s="102">
        <f t="shared" si="14"/>
        <v>191437.88187372711</v>
      </c>
      <c r="Q135" s="101">
        <f t="shared" si="15"/>
        <v>191.43788187372709</v>
      </c>
      <c r="R135" s="20">
        <v>42354</v>
      </c>
      <c r="S135" s="55"/>
      <c r="T135" s="55">
        <v>23.677</v>
      </c>
      <c r="U135" s="56">
        <v>20</v>
      </c>
      <c r="V135" s="55">
        <v>50</v>
      </c>
      <c r="W135" s="55">
        <f t="shared" si="16"/>
        <v>482219.95926680247</v>
      </c>
      <c r="X135" s="57">
        <f t="shared" si="17"/>
        <v>482.21995926680245</v>
      </c>
      <c r="Y135" s="55"/>
    </row>
    <row r="136" spans="1:25" x14ac:dyDescent="0.25">
      <c r="A136" s="2">
        <v>136</v>
      </c>
      <c r="B136" s="8">
        <v>42239</v>
      </c>
      <c r="C136" s="108">
        <v>5.16E-2</v>
      </c>
      <c r="E136" s="15">
        <v>59.868000000000002</v>
      </c>
      <c r="F136" s="15">
        <v>22.844000000000001</v>
      </c>
      <c r="G136" s="45">
        <v>60</v>
      </c>
      <c r="H136" s="15">
        <v>20</v>
      </c>
      <c r="I136" s="63">
        <f t="shared" si="12"/>
        <v>531255.81395348848</v>
      </c>
      <c r="J136" s="48">
        <f t="shared" si="13"/>
        <v>531.25581395348843</v>
      </c>
      <c r="K136" s="16">
        <v>42368</v>
      </c>
      <c r="L136" s="19"/>
      <c r="M136" s="19">
        <v>2.9129999999999998</v>
      </c>
      <c r="N136" s="23">
        <v>180</v>
      </c>
      <c r="O136" s="19">
        <v>20</v>
      </c>
      <c r="P136" s="102">
        <f t="shared" si="14"/>
        <v>203232.55813953487</v>
      </c>
      <c r="Q136" s="101">
        <f t="shared" si="15"/>
        <v>203.23255813953486</v>
      </c>
      <c r="R136" s="20">
        <v>42354</v>
      </c>
      <c r="S136" s="55"/>
      <c r="T136" s="55">
        <v>24.27</v>
      </c>
      <c r="U136" s="56">
        <v>20</v>
      </c>
      <c r="V136" s="55">
        <v>50</v>
      </c>
      <c r="W136" s="55">
        <f t="shared" si="16"/>
        <v>470348.83720930235</v>
      </c>
      <c r="X136" s="57">
        <f t="shared" si="17"/>
        <v>470.34883720930236</v>
      </c>
      <c r="Y136" s="55"/>
    </row>
    <row r="137" spans="1:25" x14ac:dyDescent="0.25">
      <c r="A137" s="2">
        <v>137</v>
      </c>
      <c r="B137" s="8">
        <v>42241</v>
      </c>
      <c r="C137" s="108">
        <v>5.04E-2</v>
      </c>
      <c r="E137" s="15">
        <v>60.814</v>
      </c>
      <c r="F137" s="15">
        <v>21.826000000000001</v>
      </c>
      <c r="G137" s="45">
        <v>60</v>
      </c>
      <c r="H137" s="15">
        <v>20</v>
      </c>
      <c r="I137" s="63">
        <f t="shared" si="12"/>
        <v>519666.66666666663</v>
      </c>
      <c r="J137" s="48">
        <f t="shared" si="13"/>
        <v>519.66666666666663</v>
      </c>
      <c r="K137" s="16">
        <v>42368</v>
      </c>
      <c r="L137" s="19"/>
      <c r="M137" s="19">
        <v>1.712</v>
      </c>
      <c r="N137" s="23">
        <v>180</v>
      </c>
      <c r="O137" s="19">
        <v>20</v>
      </c>
      <c r="P137" s="102">
        <f t="shared" si="14"/>
        <v>122285.71428571426</v>
      </c>
      <c r="Q137" s="101">
        <f t="shared" si="15"/>
        <v>122.28571428571426</v>
      </c>
      <c r="R137" s="20">
        <v>42354</v>
      </c>
      <c r="S137" s="55"/>
      <c r="T137" s="55">
        <v>34.655999999999999</v>
      </c>
      <c r="U137" s="56">
        <v>20</v>
      </c>
      <c r="V137" s="55">
        <v>50</v>
      </c>
      <c r="W137" s="55">
        <f t="shared" si="16"/>
        <v>687619.04761904757</v>
      </c>
      <c r="X137" s="57">
        <f t="shared" si="17"/>
        <v>687.61904761904759</v>
      </c>
      <c r="Y137" s="55"/>
    </row>
    <row r="138" spans="1:25" x14ac:dyDescent="0.25">
      <c r="A138" s="2">
        <v>138</v>
      </c>
      <c r="B138" s="8">
        <v>42242</v>
      </c>
      <c r="C138" s="108">
        <v>5.0599999999999999E-2</v>
      </c>
      <c r="E138" s="15">
        <v>66.272000000000006</v>
      </c>
      <c r="F138" s="15">
        <v>16.716999999999999</v>
      </c>
      <c r="G138" s="45">
        <v>60</v>
      </c>
      <c r="H138" s="15">
        <v>20</v>
      </c>
      <c r="I138" s="63">
        <f t="shared" si="12"/>
        <v>396450.59288537555</v>
      </c>
      <c r="J138" s="48">
        <f t="shared" si="13"/>
        <v>396.45059288537556</v>
      </c>
      <c r="K138" s="16">
        <v>42368</v>
      </c>
      <c r="L138" s="19"/>
      <c r="M138" s="19">
        <v>1.9690000000000001</v>
      </c>
      <c r="N138" s="23">
        <v>180</v>
      </c>
      <c r="O138" s="19">
        <v>20</v>
      </c>
      <c r="P138" s="102">
        <f t="shared" si="14"/>
        <v>140086.95652173914</v>
      </c>
      <c r="Q138" s="101">
        <f t="shared" si="15"/>
        <v>140.08695652173913</v>
      </c>
      <c r="R138" s="20">
        <v>42354</v>
      </c>
      <c r="S138" s="55"/>
      <c r="T138" s="55">
        <v>44.662999999999997</v>
      </c>
      <c r="U138" s="56">
        <v>20</v>
      </c>
      <c r="V138" s="55">
        <v>50</v>
      </c>
      <c r="W138" s="55">
        <f t="shared" si="16"/>
        <v>882667.98418972339</v>
      </c>
      <c r="X138" s="57">
        <f t="shared" si="17"/>
        <v>882.66798418972337</v>
      </c>
      <c r="Y138" s="55"/>
    </row>
    <row r="139" spans="1:25" x14ac:dyDescent="0.25">
      <c r="A139" s="2">
        <v>139</v>
      </c>
      <c r="B139" s="8">
        <v>42243</v>
      </c>
      <c r="C139" s="108">
        <v>4.87E-2</v>
      </c>
      <c r="E139" s="15">
        <v>64.963999999999999</v>
      </c>
      <c r="F139" s="15">
        <v>17.834</v>
      </c>
      <c r="G139" s="45">
        <v>60</v>
      </c>
      <c r="H139" s="15">
        <v>20</v>
      </c>
      <c r="I139" s="63">
        <f t="shared" si="12"/>
        <v>439441.47843942506</v>
      </c>
      <c r="J139" s="48">
        <f t="shared" si="13"/>
        <v>439.44147843942505</v>
      </c>
      <c r="K139" s="16">
        <v>42368</v>
      </c>
      <c r="L139" s="19"/>
      <c r="M139" s="19">
        <v>2.8290000000000002</v>
      </c>
      <c r="N139" s="23">
        <v>180</v>
      </c>
      <c r="O139" s="19">
        <v>20</v>
      </c>
      <c r="P139" s="102">
        <f t="shared" si="14"/>
        <v>209125.25667351132</v>
      </c>
      <c r="Q139" s="101">
        <f t="shared" si="15"/>
        <v>209.12525667351133</v>
      </c>
      <c r="R139" s="20">
        <v>42354</v>
      </c>
      <c r="S139" s="55"/>
      <c r="T139" s="55">
        <v>39.040999999999997</v>
      </c>
      <c r="U139" s="56">
        <v>20</v>
      </c>
      <c r="V139" s="55">
        <v>50</v>
      </c>
      <c r="W139" s="55">
        <f t="shared" si="16"/>
        <v>801663.24435318273</v>
      </c>
      <c r="X139" s="57">
        <f t="shared" si="17"/>
        <v>801.66324435318268</v>
      </c>
      <c r="Y139" s="55"/>
    </row>
    <row r="140" spans="1:25" x14ac:dyDescent="0.25">
      <c r="A140" s="2">
        <v>140</v>
      </c>
      <c r="B140" s="8">
        <v>42244</v>
      </c>
      <c r="C140" s="108">
        <v>5.2299999999999999E-2</v>
      </c>
      <c r="E140" s="15">
        <v>59.58</v>
      </c>
      <c r="F140" s="15">
        <v>23.163</v>
      </c>
      <c r="G140" s="45">
        <v>60</v>
      </c>
      <c r="H140" s="15">
        <v>20</v>
      </c>
      <c r="I140" s="63">
        <f t="shared" si="12"/>
        <v>531464.62715105165</v>
      </c>
      <c r="J140" s="48">
        <f t="shared" si="13"/>
        <v>531.46462715105167</v>
      </c>
      <c r="K140" s="16">
        <v>42368</v>
      </c>
      <c r="L140" s="19"/>
      <c r="M140" s="19">
        <v>3.57</v>
      </c>
      <c r="N140" s="23">
        <v>180</v>
      </c>
      <c r="O140" s="19">
        <v>20</v>
      </c>
      <c r="P140" s="102">
        <f t="shared" si="14"/>
        <v>245736.13766730402</v>
      </c>
      <c r="Q140" s="101">
        <f t="shared" si="15"/>
        <v>245.73613766730404</v>
      </c>
      <c r="R140" s="20">
        <v>42354</v>
      </c>
      <c r="S140" s="55"/>
      <c r="T140" s="55">
        <v>58.305</v>
      </c>
      <c r="U140" s="56">
        <v>20</v>
      </c>
      <c r="V140" s="55">
        <v>50</v>
      </c>
      <c r="W140" s="55">
        <f t="shared" si="16"/>
        <v>1114818.3556405352</v>
      </c>
      <c r="X140" s="57">
        <f t="shared" si="17"/>
        <v>1114.8183556405352</v>
      </c>
      <c r="Y140" s="55"/>
    </row>
    <row r="141" spans="1:25" x14ac:dyDescent="0.25">
      <c r="A141" s="2">
        <v>141</v>
      </c>
      <c r="B141" s="8">
        <v>42245</v>
      </c>
      <c r="C141" s="108">
        <v>4.9399999999999999E-2</v>
      </c>
      <c r="E141" s="15">
        <v>59.084000000000003</v>
      </c>
      <c r="F141" s="15">
        <v>21.295999999999999</v>
      </c>
      <c r="G141" s="45">
        <v>60</v>
      </c>
      <c r="H141" s="15">
        <v>20</v>
      </c>
      <c r="I141" s="63">
        <f t="shared" si="12"/>
        <v>517311.74089068826</v>
      </c>
      <c r="J141" s="48">
        <f t="shared" si="13"/>
        <v>517.31174089068827</v>
      </c>
      <c r="K141" s="16">
        <v>42368</v>
      </c>
      <c r="L141" s="19"/>
      <c r="M141" s="19">
        <v>2.3330000000000002</v>
      </c>
      <c r="N141" s="23">
        <v>180</v>
      </c>
      <c r="O141" s="19">
        <v>20</v>
      </c>
      <c r="P141" s="102">
        <f t="shared" si="14"/>
        <v>170016.19433198383</v>
      </c>
      <c r="Q141" s="101">
        <f t="shared" si="15"/>
        <v>170.01619433198383</v>
      </c>
      <c r="R141" s="20">
        <v>42354</v>
      </c>
      <c r="S141" s="55"/>
      <c r="T141" s="55">
        <v>73.343999999999994</v>
      </c>
      <c r="U141" s="56">
        <v>20</v>
      </c>
      <c r="V141" s="55">
        <v>50</v>
      </c>
      <c r="W141" s="55">
        <f t="shared" si="16"/>
        <v>1484696.3562753038</v>
      </c>
      <c r="X141" s="57">
        <f t="shared" si="17"/>
        <v>1484.6963562753037</v>
      </c>
      <c r="Y141" s="55"/>
    </row>
    <row r="142" spans="1:25" x14ac:dyDescent="0.25">
      <c r="A142" s="2">
        <v>142</v>
      </c>
      <c r="B142" s="8">
        <v>42246</v>
      </c>
      <c r="C142" s="108">
        <v>5.0299999999999997E-2</v>
      </c>
      <c r="E142" s="15">
        <v>63.378</v>
      </c>
      <c r="F142" s="15">
        <v>17.207999999999998</v>
      </c>
      <c r="G142" s="45">
        <v>60</v>
      </c>
      <c r="H142" s="15">
        <v>20</v>
      </c>
      <c r="I142" s="63">
        <f t="shared" si="12"/>
        <v>410528.82703777333</v>
      </c>
      <c r="J142" s="48">
        <f t="shared" si="13"/>
        <v>410.52882703777334</v>
      </c>
      <c r="K142" s="16">
        <v>42368</v>
      </c>
      <c r="L142" s="19"/>
      <c r="M142" s="19">
        <v>2.4159999999999999</v>
      </c>
      <c r="N142" s="23">
        <v>180</v>
      </c>
      <c r="O142" s="19">
        <v>20</v>
      </c>
      <c r="P142" s="102">
        <f t="shared" si="14"/>
        <v>172914.51292246522</v>
      </c>
      <c r="Q142" s="101">
        <f t="shared" si="15"/>
        <v>172.91451292246521</v>
      </c>
      <c r="R142" s="20">
        <v>42354</v>
      </c>
      <c r="S142" s="55"/>
      <c r="T142" s="55">
        <v>113.471</v>
      </c>
      <c r="U142" s="56">
        <v>20</v>
      </c>
      <c r="V142" s="55">
        <v>50</v>
      </c>
      <c r="W142" s="55">
        <f t="shared" si="16"/>
        <v>2255884.6918489067</v>
      </c>
      <c r="X142" s="57">
        <f t="shared" si="17"/>
        <v>2255.8846918489066</v>
      </c>
      <c r="Y142" s="55"/>
    </row>
    <row r="143" spans="1:25" s="145" customFormat="1" x14ac:dyDescent="0.25">
      <c r="A143" s="142">
        <v>143</v>
      </c>
      <c r="B143" s="143">
        <v>42247</v>
      </c>
      <c r="C143" s="144">
        <v>5.11E-2</v>
      </c>
      <c r="E143" s="142">
        <v>51.877000000000002</v>
      </c>
      <c r="F143" s="142">
        <v>29.992000000000001</v>
      </c>
      <c r="G143" s="146">
        <v>60</v>
      </c>
      <c r="H143" s="142">
        <v>20</v>
      </c>
      <c r="I143" s="147">
        <f t="shared" si="12"/>
        <v>704313.11154598824</v>
      </c>
      <c r="J143" s="148">
        <f t="shared" si="13"/>
        <v>704.31311154598825</v>
      </c>
      <c r="K143" s="143">
        <v>42368</v>
      </c>
      <c r="L143" s="142"/>
      <c r="M143" s="142">
        <v>4.6340000000000003</v>
      </c>
      <c r="N143" s="146">
        <v>180</v>
      </c>
      <c r="O143" s="142">
        <v>20</v>
      </c>
      <c r="P143" s="149">
        <f t="shared" si="14"/>
        <v>326465.75342465757</v>
      </c>
      <c r="Q143" s="150">
        <f t="shared" si="15"/>
        <v>326.46575342465758</v>
      </c>
      <c r="R143" s="143">
        <v>42354</v>
      </c>
      <c r="S143" s="142"/>
      <c r="T143" s="142">
        <v>107.85899999999999</v>
      </c>
      <c r="U143" s="146">
        <v>20</v>
      </c>
      <c r="V143" s="142">
        <v>50</v>
      </c>
      <c r="W143" s="142">
        <f t="shared" si="16"/>
        <v>2110743.639921722</v>
      </c>
      <c r="X143" s="148">
        <f t="shared" si="17"/>
        <v>2110.7436399217222</v>
      </c>
      <c r="Y143" s="142"/>
    </row>
    <row r="144" spans="1:25" x14ac:dyDescent="0.25">
      <c r="A144" s="2">
        <v>144</v>
      </c>
      <c r="B144" s="8">
        <v>42354</v>
      </c>
      <c r="C144" s="107">
        <v>4.8599999999999997E-2</v>
      </c>
      <c r="D144" s="6"/>
      <c r="E144" s="15">
        <v>29.88</v>
      </c>
      <c r="F144" s="15">
        <v>67.933999999999997</v>
      </c>
      <c r="G144" s="45">
        <v>20</v>
      </c>
      <c r="H144" s="15">
        <v>20</v>
      </c>
      <c r="I144" s="63">
        <f t="shared" si="12"/>
        <v>559127.57201646094</v>
      </c>
      <c r="J144" s="48">
        <f t="shared" si="13"/>
        <v>559.12757201646093</v>
      </c>
      <c r="K144" s="16">
        <v>42713</v>
      </c>
      <c r="L144" s="19">
        <v>65.703999999999994</v>
      </c>
      <c r="M144" s="19">
        <v>4.3869999999999996</v>
      </c>
      <c r="N144" s="23">
        <v>60</v>
      </c>
      <c r="O144" s="19">
        <v>20</v>
      </c>
      <c r="P144" s="102">
        <f t="shared" si="14"/>
        <v>108320.98765432098</v>
      </c>
      <c r="Q144" s="101">
        <f t="shared" si="15"/>
        <v>108.32098765432099</v>
      </c>
      <c r="R144" s="20">
        <v>42796</v>
      </c>
      <c r="S144" s="55">
        <v>58.459000000000003</v>
      </c>
      <c r="T144" s="55">
        <v>41.088999999999999</v>
      </c>
      <c r="U144" s="56">
        <v>20</v>
      </c>
      <c r="V144" s="55">
        <v>50</v>
      </c>
      <c r="W144" s="55">
        <f t="shared" si="16"/>
        <v>845452.6748971194</v>
      </c>
      <c r="X144" s="57">
        <f t="shared" si="17"/>
        <v>845.45267489711944</v>
      </c>
      <c r="Y144" s="58">
        <v>42713</v>
      </c>
    </row>
    <row r="145" spans="1:25" x14ac:dyDescent="0.25">
      <c r="A145" s="86">
        <v>145</v>
      </c>
      <c r="B145" s="87">
        <v>42355</v>
      </c>
      <c r="C145" s="109">
        <v>4.9000000000000002E-2</v>
      </c>
      <c r="D145" s="6"/>
      <c r="E145" s="88">
        <v>37.215000000000003</v>
      </c>
      <c r="F145" s="88">
        <v>44.881</v>
      </c>
      <c r="G145" s="89">
        <v>20</v>
      </c>
      <c r="H145" s="88">
        <v>20</v>
      </c>
      <c r="I145" s="90">
        <f t="shared" si="12"/>
        <v>366375.51020408166</v>
      </c>
      <c r="J145" s="91">
        <f t="shared" si="13"/>
        <v>366.37551020408165</v>
      </c>
      <c r="K145" s="92">
        <v>42713</v>
      </c>
      <c r="L145" s="93">
        <v>80.319000000000003</v>
      </c>
      <c r="M145" s="93">
        <v>2.8370000000000002</v>
      </c>
      <c r="N145" s="23">
        <v>180</v>
      </c>
      <c r="O145" s="19">
        <v>20</v>
      </c>
      <c r="P145" s="102">
        <f t="shared" si="14"/>
        <v>208432.6530612245</v>
      </c>
      <c r="Q145" s="101">
        <f t="shared" si="15"/>
        <v>208.4326530612245</v>
      </c>
      <c r="R145" s="94">
        <v>42738</v>
      </c>
      <c r="S145" s="95">
        <v>63.116999999999997</v>
      </c>
      <c r="T145" s="95">
        <v>32.975000000000001</v>
      </c>
      <c r="U145" s="56">
        <v>20</v>
      </c>
      <c r="V145" s="55">
        <v>50</v>
      </c>
      <c r="W145" s="55">
        <f t="shared" si="16"/>
        <v>672959.18367346935</v>
      </c>
      <c r="X145" s="57">
        <f t="shared" si="17"/>
        <v>672.9591836734694</v>
      </c>
      <c r="Y145" s="58">
        <v>42713</v>
      </c>
    </row>
    <row r="146" spans="1:25" x14ac:dyDescent="0.25">
      <c r="A146" s="86">
        <v>146</v>
      </c>
      <c r="B146" s="87">
        <v>42356</v>
      </c>
      <c r="C146" s="109">
        <v>0.05</v>
      </c>
      <c r="D146" s="6"/>
      <c r="E146" s="88">
        <v>27.472999999999999</v>
      </c>
      <c r="F146" s="88">
        <v>79.131</v>
      </c>
      <c r="G146" s="89">
        <v>20</v>
      </c>
      <c r="H146" s="15">
        <v>20</v>
      </c>
      <c r="I146" s="90">
        <f t="shared" si="12"/>
        <v>633047.99999999988</v>
      </c>
      <c r="J146" s="91">
        <f t="shared" si="13"/>
        <v>633.04799999999989</v>
      </c>
      <c r="K146" s="92">
        <v>42713</v>
      </c>
      <c r="L146" s="93">
        <v>60.85</v>
      </c>
      <c r="M146" s="93">
        <v>5.4710000000000001</v>
      </c>
      <c r="N146" s="23">
        <v>180</v>
      </c>
      <c r="O146" s="19">
        <v>20</v>
      </c>
      <c r="P146" s="102">
        <f t="shared" si="14"/>
        <v>393911.99999999994</v>
      </c>
      <c r="Q146" s="101">
        <f t="shared" si="15"/>
        <v>393.91199999999992</v>
      </c>
      <c r="R146" s="94">
        <v>42738</v>
      </c>
      <c r="S146" s="95">
        <v>55.085999999999999</v>
      </c>
      <c r="T146" s="95">
        <v>48.274000000000001</v>
      </c>
      <c r="U146" s="56">
        <v>20</v>
      </c>
      <c r="V146" s="55">
        <v>50</v>
      </c>
      <c r="W146" s="55">
        <f t="shared" si="16"/>
        <v>965480</v>
      </c>
      <c r="X146" s="57">
        <f t="shared" si="17"/>
        <v>965.48</v>
      </c>
      <c r="Y146" s="58">
        <v>42713</v>
      </c>
    </row>
    <row r="147" spans="1:25" x14ac:dyDescent="0.25">
      <c r="A147" s="86">
        <v>147</v>
      </c>
      <c r="B147" s="87">
        <v>42357</v>
      </c>
      <c r="C147" s="109">
        <v>5.0500000000000003E-2</v>
      </c>
      <c r="D147" s="6"/>
      <c r="E147" s="88">
        <v>26.76</v>
      </c>
      <c r="F147" s="88">
        <v>82.968999999999994</v>
      </c>
      <c r="G147" s="89">
        <v>20</v>
      </c>
      <c r="H147" s="88">
        <v>20</v>
      </c>
      <c r="I147" s="90">
        <f t="shared" si="12"/>
        <v>657180.19801980187</v>
      </c>
      <c r="J147" s="91">
        <f t="shared" si="13"/>
        <v>657.18019801980188</v>
      </c>
      <c r="K147" s="92">
        <v>42713</v>
      </c>
      <c r="L147" s="93">
        <v>64.847999999999999</v>
      </c>
      <c r="M147" s="93">
        <v>4.8540000000000001</v>
      </c>
      <c r="N147" s="23">
        <v>180</v>
      </c>
      <c r="O147" s="19">
        <v>20</v>
      </c>
      <c r="P147" s="102">
        <f t="shared" si="14"/>
        <v>346027.72277227725</v>
      </c>
      <c r="Q147" s="101">
        <f t="shared" si="15"/>
        <v>346.02772277227723</v>
      </c>
      <c r="R147" s="104">
        <v>42738</v>
      </c>
      <c r="S147" s="55">
        <v>52.110999999999997</v>
      </c>
      <c r="T147" s="55">
        <v>55.817999999999998</v>
      </c>
      <c r="U147" s="56">
        <v>20</v>
      </c>
      <c r="V147" s="55">
        <v>50</v>
      </c>
      <c r="W147" s="55">
        <f t="shared" si="16"/>
        <v>1105306.930693069</v>
      </c>
      <c r="X147" s="57">
        <f t="shared" si="17"/>
        <v>1105.306930693069</v>
      </c>
      <c r="Y147" s="58">
        <v>42713</v>
      </c>
    </row>
    <row r="148" spans="1:25" x14ac:dyDescent="0.25">
      <c r="A148" s="86">
        <v>148</v>
      </c>
      <c r="B148" s="87">
        <v>42370</v>
      </c>
      <c r="C148" s="109">
        <v>4.8099999999999997E-2</v>
      </c>
      <c r="D148" s="6"/>
      <c r="E148" s="88">
        <v>38.226999999999997</v>
      </c>
      <c r="F148" s="88">
        <v>42.567999999999998</v>
      </c>
      <c r="G148" s="89">
        <v>20</v>
      </c>
      <c r="H148" s="88">
        <v>20</v>
      </c>
      <c r="I148" s="90">
        <f t="shared" si="12"/>
        <v>353995.84199584194</v>
      </c>
      <c r="J148" s="91">
        <f t="shared" si="13"/>
        <v>353.99584199584194</v>
      </c>
      <c r="K148" s="92">
        <v>42713</v>
      </c>
      <c r="L148" s="93">
        <v>78.816000000000003</v>
      </c>
      <c r="M148" s="93">
        <v>3.016</v>
      </c>
      <c r="N148" s="23">
        <v>180</v>
      </c>
      <c r="O148" s="19">
        <v>20</v>
      </c>
      <c r="P148" s="102">
        <f t="shared" si="14"/>
        <v>225729.72972972976</v>
      </c>
      <c r="Q148" s="101">
        <f t="shared" si="15"/>
        <v>225.72972972972977</v>
      </c>
      <c r="R148" s="104">
        <v>42738</v>
      </c>
      <c r="S148" s="55">
        <v>63.593000000000004</v>
      </c>
      <c r="T148" s="55">
        <v>32.241999999999997</v>
      </c>
      <c r="U148" s="56">
        <v>20</v>
      </c>
      <c r="V148" s="55">
        <v>50</v>
      </c>
      <c r="W148" s="55">
        <f t="shared" si="16"/>
        <v>670311.85031185031</v>
      </c>
      <c r="X148" s="57">
        <f t="shared" si="17"/>
        <v>670.31185031185032</v>
      </c>
      <c r="Y148" s="58">
        <v>42713</v>
      </c>
    </row>
    <row r="149" spans="1:25" x14ac:dyDescent="0.25">
      <c r="A149" s="86">
        <v>149</v>
      </c>
      <c r="B149" s="87">
        <v>42371</v>
      </c>
      <c r="C149" s="109">
        <v>4.7100000000000003E-2</v>
      </c>
      <c r="D149" s="6"/>
      <c r="E149" s="88">
        <v>26.782</v>
      </c>
      <c r="F149" s="88">
        <v>82.846999999999994</v>
      </c>
      <c r="G149" s="89">
        <v>20</v>
      </c>
      <c r="H149" s="15">
        <v>20</v>
      </c>
      <c r="I149" s="90">
        <f t="shared" si="12"/>
        <v>703583.86411889584</v>
      </c>
      <c r="J149" s="91">
        <f t="shared" si="13"/>
        <v>703.5838641188958</v>
      </c>
      <c r="K149" s="92">
        <v>42713</v>
      </c>
      <c r="L149" s="93">
        <v>64.141999999999996</v>
      </c>
      <c r="M149" s="93">
        <v>4.9589999999999996</v>
      </c>
      <c r="N149" s="23">
        <v>180</v>
      </c>
      <c r="O149" s="19">
        <v>20</v>
      </c>
      <c r="P149" s="102">
        <f t="shared" si="14"/>
        <v>379031.8471337579</v>
      </c>
      <c r="Q149" s="101">
        <f t="shared" si="15"/>
        <v>379.03184713375788</v>
      </c>
      <c r="R149" s="94">
        <v>42738</v>
      </c>
      <c r="S149" s="103">
        <v>55.783999999999999</v>
      </c>
      <c r="T149" s="103">
        <v>46.679000000000002</v>
      </c>
      <c r="U149" s="56">
        <v>20</v>
      </c>
      <c r="V149" s="55">
        <v>50</v>
      </c>
      <c r="W149" s="55">
        <f t="shared" si="16"/>
        <v>991061.57112526533</v>
      </c>
      <c r="X149" s="57">
        <f t="shared" si="17"/>
        <v>991.06157112526535</v>
      </c>
      <c r="Y149" s="58">
        <v>42713</v>
      </c>
    </row>
    <row r="150" spans="1:25" x14ac:dyDescent="0.25">
      <c r="A150" s="2">
        <v>150</v>
      </c>
      <c r="B150" s="8">
        <v>42372</v>
      </c>
      <c r="C150" s="107">
        <v>4.8599999999999997E-2</v>
      </c>
      <c r="D150" s="11"/>
      <c r="E150" s="15">
        <v>32.018000000000001</v>
      </c>
      <c r="F150" s="15">
        <v>59.795000000000002</v>
      </c>
      <c r="G150" s="45">
        <v>20</v>
      </c>
      <c r="H150" s="88">
        <v>20</v>
      </c>
      <c r="I150" s="90">
        <f t="shared" si="12"/>
        <v>492139.9176954733</v>
      </c>
      <c r="J150" s="91">
        <f t="shared" si="13"/>
        <v>492.13991769547329</v>
      </c>
      <c r="K150" s="16">
        <v>42713</v>
      </c>
      <c r="L150" s="19">
        <v>66.738</v>
      </c>
      <c r="M150" s="19">
        <v>4.58</v>
      </c>
      <c r="N150" s="23">
        <v>180</v>
      </c>
      <c r="O150" s="19">
        <v>20</v>
      </c>
      <c r="P150" s="102">
        <f t="shared" si="14"/>
        <v>339259.25925925927</v>
      </c>
      <c r="Q150" s="101">
        <f t="shared" si="15"/>
        <v>339.2592592592593</v>
      </c>
      <c r="R150" s="94">
        <v>42738</v>
      </c>
      <c r="S150" s="55">
        <v>57.524999999999999</v>
      </c>
      <c r="T150" s="55">
        <v>42.951999999999998</v>
      </c>
      <c r="U150" s="56">
        <v>20</v>
      </c>
      <c r="V150" s="55">
        <v>50</v>
      </c>
      <c r="W150" s="55">
        <f t="shared" si="16"/>
        <v>883786.00823045278</v>
      </c>
      <c r="X150" s="57">
        <f t="shared" si="17"/>
        <v>883.78600823045281</v>
      </c>
      <c r="Y150" s="58">
        <v>42713</v>
      </c>
    </row>
    <row r="151" spans="1:25" x14ac:dyDescent="0.25">
      <c r="A151" s="2">
        <v>151</v>
      </c>
      <c r="B151" s="8">
        <v>42373</v>
      </c>
      <c r="C151" s="107">
        <v>4.8300000000000003E-2</v>
      </c>
      <c r="D151" s="11"/>
      <c r="E151" s="15">
        <v>24.846</v>
      </c>
      <c r="F151" s="15">
        <v>94.751999999999995</v>
      </c>
      <c r="G151" s="45">
        <v>20</v>
      </c>
      <c r="H151" s="15">
        <v>20</v>
      </c>
      <c r="I151" s="90">
        <f t="shared" si="12"/>
        <v>784695.65217391308</v>
      </c>
      <c r="J151" s="91">
        <f t="shared" si="13"/>
        <v>784.69565217391312</v>
      </c>
      <c r="K151" s="16">
        <v>42713</v>
      </c>
      <c r="L151" s="19">
        <v>62.406999999999996</v>
      </c>
      <c r="M151" s="19">
        <v>4.2389999999999999</v>
      </c>
      <c r="N151" s="23">
        <v>180</v>
      </c>
      <c r="O151" s="19">
        <v>20</v>
      </c>
      <c r="P151" s="102">
        <f t="shared" si="14"/>
        <v>315950.31055900618</v>
      </c>
      <c r="Q151" s="101">
        <f t="shared" si="15"/>
        <v>315.9503105590062</v>
      </c>
      <c r="R151" s="94">
        <v>42704</v>
      </c>
      <c r="S151" s="55">
        <v>49.156999999999996</v>
      </c>
      <c r="T151" s="55">
        <v>64.765000000000001</v>
      </c>
      <c r="U151" s="56">
        <v>20</v>
      </c>
      <c r="V151" s="55">
        <v>50</v>
      </c>
      <c r="W151" s="55">
        <f t="shared" si="16"/>
        <v>1340890.2691511386</v>
      </c>
      <c r="X151" s="57">
        <f t="shared" si="17"/>
        <v>1340.8902691511387</v>
      </c>
      <c r="Y151" s="58">
        <v>42713</v>
      </c>
    </row>
    <row r="152" spans="1:25" x14ac:dyDescent="0.25">
      <c r="A152" s="2">
        <v>152</v>
      </c>
      <c r="B152" s="8">
        <v>42374</v>
      </c>
      <c r="C152" s="107">
        <v>5.0599999999999999E-2</v>
      </c>
      <c r="D152" s="11"/>
      <c r="E152" s="15">
        <v>26.768999999999998</v>
      </c>
      <c r="F152" s="15">
        <v>82.918000000000006</v>
      </c>
      <c r="G152" s="45">
        <v>20</v>
      </c>
      <c r="H152" s="88">
        <v>20</v>
      </c>
      <c r="I152" s="90">
        <f t="shared" si="12"/>
        <v>655478.2608695653</v>
      </c>
      <c r="J152" s="91">
        <f t="shared" si="13"/>
        <v>655.47826086956525</v>
      </c>
      <c r="K152" s="16">
        <v>42713</v>
      </c>
      <c r="L152" s="19">
        <v>64.832999999999998</v>
      </c>
      <c r="M152" s="19">
        <v>4.8570000000000002</v>
      </c>
      <c r="N152" s="23">
        <v>180</v>
      </c>
      <c r="O152" s="19">
        <v>20</v>
      </c>
      <c r="P152" s="102">
        <f t="shared" si="14"/>
        <v>345557.31225296448</v>
      </c>
      <c r="Q152" s="101">
        <f t="shared" si="15"/>
        <v>345.55731225296449</v>
      </c>
      <c r="R152" s="94">
        <v>42738</v>
      </c>
      <c r="S152" s="55">
        <v>49.662999999999997</v>
      </c>
      <c r="T152" s="55">
        <v>63.110999999999997</v>
      </c>
      <c r="U152" s="56">
        <v>20</v>
      </c>
      <c r="V152" s="55">
        <v>50</v>
      </c>
      <c r="W152" s="55">
        <f t="shared" si="16"/>
        <v>1247252.9644268774</v>
      </c>
      <c r="X152" s="57">
        <f t="shared" si="17"/>
        <v>1247.2529644268775</v>
      </c>
      <c r="Y152" s="58">
        <v>42713</v>
      </c>
    </row>
    <row r="153" spans="1:25" x14ac:dyDescent="0.25">
      <c r="A153" s="2">
        <v>153</v>
      </c>
      <c r="B153" s="8">
        <v>42375</v>
      </c>
      <c r="C153" s="107">
        <v>4.8599999999999997E-2</v>
      </c>
      <c r="D153" s="11"/>
      <c r="E153" s="15">
        <v>35.488</v>
      </c>
      <c r="F153" s="15">
        <v>49.219000000000001</v>
      </c>
      <c r="G153" s="45">
        <v>20</v>
      </c>
      <c r="H153" s="15">
        <v>20</v>
      </c>
      <c r="I153" s="90">
        <f t="shared" si="12"/>
        <v>405094.65020576131</v>
      </c>
      <c r="J153" s="91">
        <f t="shared" si="13"/>
        <v>405.0946502057613</v>
      </c>
      <c r="K153" s="16">
        <v>42713</v>
      </c>
      <c r="L153" s="19">
        <v>56.518999999999998</v>
      </c>
      <c r="M153" s="19">
        <v>5.8550000000000004</v>
      </c>
      <c r="N153" s="23">
        <v>60</v>
      </c>
      <c r="O153" s="19">
        <v>20</v>
      </c>
      <c r="P153" s="102">
        <f t="shared" si="14"/>
        <v>144567.90123456792</v>
      </c>
      <c r="Q153" s="101">
        <f t="shared" si="15"/>
        <v>144.56790123456793</v>
      </c>
      <c r="R153" s="94">
        <v>42796</v>
      </c>
      <c r="S153" s="55">
        <v>52.262999999999998</v>
      </c>
      <c r="T153" s="55">
        <v>55.4</v>
      </c>
      <c r="U153" s="56">
        <v>20</v>
      </c>
      <c r="V153" s="55">
        <v>50</v>
      </c>
      <c r="W153" s="55">
        <f t="shared" si="16"/>
        <v>1139917.6954732512</v>
      </c>
      <c r="X153" s="57">
        <f t="shared" si="17"/>
        <v>1139.9176954732511</v>
      </c>
      <c r="Y153" s="58">
        <v>42713</v>
      </c>
    </row>
    <row r="154" spans="1:25" x14ac:dyDescent="0.25">
      <c r="A154" s="2">
        <v>154</v>
      </c>
      <c r="B154" s="8">
        <v>42376</v>
      </c>
      <c r="C154" s="107">
        <v>4.9000000000000002E-2</v>
      </c>
      <c r="D154" s="11"/>
      <c r="E154" s="15">
        <v>33.302999999999997</v>
      </c>
      <c r="F154" s="15">
        <v>55.545999999999999</v>
      </c>
      <c r="G154" s="45">
        <v>20</v>
      </c>
      <c r="H154" s="88">
        <v>20</v>
      </c>
      <c r="I154" s="90">
        <f t="shared" si="12"/>
        <v>453436.73469387757</v>
      </c>
      <c r="J154" s="91">
        <f t="shared" si="13"/>
        <v>453.43673469387755</v>
      </c>
      <c r="K154" s="16">
        <v>42713</v>
      </c>
      <c r="L154" s="19">
        <v>67.659000000000006</v>
      </c>
      <c r="M154" s="19">
        <v>4.45</v>
      </c>
      <c r="N154" s="23">
        <v>180</v>
      </c>
      <c r="O154" s="19">
        <v>20</v>
      </c>
      <c r="P154" s="102">
        <f t="shared" si="14"/>
        <v>326938.77551020408</v>
      </c>
      <c r="Q154" s="101">
        <f t="shared" si="15"/>
        <v>326.9387755102041</v>
      </c>
      <c r="R154" s="94">
        <v>42738</v>
      </c>
      <c r="S154" s="55">
        <v>55.03</v>
      </c>
      <c r="T154" s="55">
        <v>48.402999999999999</v>
      </c>
      <c r="U154" s="56">
        <v>20</v>
      </c>
      <c r="V154" s="55">
        <v>50</v>
      </c>
      <c r="W154" s="55">
        <f t="shared" si="16"/>
        <v>987816.32653061219</v>
      </c>
      <c r="X154" s="57">
        <f t="shared" si="17"/>
        <v>987.81632653061217</v>
      </c>
      <c r="Y154" s="58">
        <v>42713</v>
      </c>
    </row>
    <row r="155" spans="1:25" x14ac:dyDescent="0.25">
      <c r="A155" s="2">
        <v>155</v>
      </c>
      <c r="B155" s="8">
        <v>42377</v>
      </c>
      <c r="C155" s="107">
        <v>5.0700000000000002E-2</v>
      </c>
      <c r="D155" s="11"/>
      <c r="E155" s="15">
        <v>29.204000000000001</v>
      </c>
      <c r="F155" s="15">
        <v>70.834000000000003</v>
      </c>
      <c r="G155" s="45">
        <v>20</v>
      </c>
      <c r="H155" s="15">
        <v>20</v>
      </c>
      <c r="I155" s="90">
        <f t="shared" si="12"/>
        <v>558848.12623274163</v>
      </c>
      <c r="J155" s="91">
        <f t="shared" si="13"/>
        <v>558.84812623274161</v>
      </c>
      <c r="K155" s="16">
        <v>42713</v>
      </c>
      <c r="L155" s="19">
        <v>74.236999999999995</v>
      </c>
      <c r="M155" s="19">
        <v>3.5779999999999998</v>
      </c>
      <c r="N155" s="23">
        <v>180</v>
      </c>
      <c r="O155" s="19">
        <v>20</v>
      </c>
      <c r="P155" s="102">
        <f t="shared" si="14"/>
        <v>254059.1715976331</v>
      </c>
      <c r="Q155" s="101">
        <f t="shared" si="15"/>
        <v>254.05917159763311</v>
      </c>
      <c r="R155" s="94">
        <v>42738</v>
      </c>
      <c r="S155" s="55">
        <v>51.136000000000003</v>
      </c>
      <c r="T155" s="55">
        <v>58.593000000000004</v>
      </c>
      <c r="U155" s="56">
        <v>20</v>
      </c>
      <c r="V155" s="55">
        <v>50</v>
      </c>
      <c r="W155" s="55">
        <f t="shared" si="16"/>
        <v>1155680.4733727812</v>
      </c>
      <c r="X155" s="57">
        <f t="shared" si="17"/>
        <v>1155.6804733727811</v>
      </c>
      <c r="Y155" s="58">
        <v>42713</v>
      </c>
    </row>
    <row r="156" spans="1:25" x14ac:dyDescent="0.25">
      <c r="A156" s="2">
        <v>156</v>
      </c>
      <c r="B156" s="8">
        <v>42378</v>
      </c>
      <c r="C156" s="107">
        <v>0.05</v>
      </c>
      <c r="D156" s="11"/>
      <c r="E156" s="15">
        <v>30.01</v>
      </c>
      <c r="F156" s="15">
        <v>67.396000000000001</v>
      </c>
      <c r="G156" s="45">
        <v>20</v>
      </c>
      <c r="H156" s="88">
        <v>20</v>
      </c>
      <c r="I156" s="90">
        <f t="shared" si="12"/>
        <v>539168</v>
      </c>
      <c r="J156" s="91">
        <f t="shared" si="13"/>
        <v>539.16800000000001</v>
      </c>
      <c r="K156" s="16">
        <v>42713</v>
      </c>
      <c r="L156" s="19">
        <v>66.721000000000004</v>
      </c>
      <c r="M156" s="19">
        <v>4.5830000000000002</v>
      </c>
      <c r="N156" s="23">
        <v>180</v>
      </c>
      <c r="O156" s="19">
        <v>20</v>
      </c>
      <c r="P156" s="102">
        <f t="shared" si="14"/>
        <v>329976.00000000006</v>
      </c>
      <c r="Q156" s="101">
        <f t="shared" si="15"/>
        <v>329.97600000000006</v>
      </c>
      <c r="R156" s="20">
        <v>42738</v>
      </c>
      <c r="S156" s="55">
        <v>47.292999999999999</v>
      </c>
      <c r="T156" s="55">
        <v>71.350999999999999</v>
      </c>
      <c r="U156" s="56">
        <v>20</v>
      </c>
      <c r="V156" s="55">
        <v>50</v>
      </c>
      <c r="W156" s="55">
        <f t="shared" si="16"/>
        <v>1427020</v>
      </c>
      <c r="X156" s="57">
        <f t="shared" si="17"/>
        <v>1427.02</v>
      </c>
      <c r="Y156" s="58">
        <v>42713</v>
      </c>
    </row>
    <row r="157" spans="1:25" x14ac:dyDescent="0.25">
      <c r="A157" s="2">
        <v>157</v>
      </c>
      <c r="B157" s="8">
        <v>42379</v>
      </c>
      <c r="C157" s="107">
        <v>5.1999999999999998E-2</v>
      </c>
      <c r="D157" s="11"/>
      <c r="E157" s="15">
        <v>28.62</v>
      </c>
      <c r="F157" s="15">
        <v>73.486000000000004</v>
      </c>
      <c r="G157" s="45">
        <v>20</v>
      </c>
      <c r="H157" s="15">
        <v>20</v>
      </c>
      <c r="I157" s="90">
        <f t="shared" si="12"/>
        <v>565276.92307692312</v>
      </c>
      <c r="J157" s="91">
        <f t="shared" si="13"/>
        <v>565.27692307692314</v>
      </c>
      <c r="K157" s="16">
        <v>42713</v>
      </c>
      <c r="L157" s="19">
        <v>64.816999999999993</v>
      </c>
      <c r="M157" s="19">
        <v>4.859</v>
      </c>
      <c r="N157" s="23">
        <v>180</v>
      </c>
      <c r="O157" s="19">
        <v>20</v>
      </c>
      <c r="P157" s="102">
        <f t="shared" si="14"/>
        <v>336392.30769230775</v>
      </c>
      <c r="Q157" s="101">
        <f t="shared" si="15"/>
        <v>336.39230769230772</v>
      </c>
      <c r="R157" s="94">
        <v>42738</v>
      </c>
      <c r="S157" s="55">
        <v>41.927999999999997</v>
      </c>
      <c r="T157" s="55">
        <v>99.915999999999997</v>
      </c>
      <c r="U157" s="56">
        <v>20</v>
      </c>
      <c r="V157" s="55">
        <v>50</v>
      </c>
      <c r="W157" s="55">
        <f t="shared" si="16"/>
        <v>1921461.5384615385</v>
      </c>
      <c r="X157" s="57">
        <f t="shared" si="17"/>
        <v>1921.4615384615386</v>
      </c>
      <c r="Y157" s="58">
        <v>42713</v>
      </c>
    </row>
    <row r="158" spans="1:25" x14ac:dyDescent="0.25">
      <c r="A158" s="2">
        <v>158</v>
      </c>
      <c r="B158" s="8">
        <v>42380</v>
      </c>
      <c r="C158" s="107">
        <v>5.0299999999999997E-2</v>
      </c>
      <c r="D158" s="11"/>
      <c r="E158" s="15">
        <v>29.11</v>
      </c>
      <c r="F158" s="15">
        <v>71.251999999999995</v>
      </c>
      <c r="G158" s="45">
        <v>20</v>
      </c>
      <c r="H158" s="88">
        <v>20</v>
      </c>
      <c r="I158" s="90">
        <f t="shared" si="12"/>
        <v>566616.30218687875</v>
      </c>
      <c r="J158" s="91">
        <f t="shared" si="13"/>
        <v>566.61630218687878</v>
      </c>
      <c r="K158" s="16">
        <v>42713</v>
      </c>
      <c r="L158" s="19">
        <v>62.984000000000002</v>
      </c>
      <c r="M158" s="19">
        <v>5.1349999999999998</v>
      </c>
      <c r="N158" s="23">
        <v>180</v>
      </c>
      <c r="O158" s="19">
        <v>20</v>
      </c>
      <c r="P158" s="102">
        <f t="shared" si="14"/>
        <v>367514.91053677932</v>
      </c>
      <c r="Q158" s="101">
        <f t="shared" si="15"/>
        <v>367.51491053677933</v>
      </c>
      <c r="R158" s="94">
        <v>42738</v>
      </c>
      <c r="S158" s="55">
        <v>43.326999999999998</v>
      </c>
      <c r="T158" s="55">
        <v>88.619</v>
      </c>
      <c r="U158" s="56">
        <v>20</v>
      </c>
      <c r="V158" s="55">
        <v>50</v>
      </c>
      <c r="W158" s="55">
        <f t="shared" si="16"/>
        <v>1761809.1451292248</v>
      </c>
      <c r="X158" s="57">
        <f t="shared" si="17"/>
        <v>1761.8091451292248</v>
      </c>
      <c r="Y158" s="58">
        <v>42713</v>
      </c>
    </row>
    <row r="159" spans="1:25" x14ac:dyDescent="0.25">
      <c r="A159" s="2">
        <v>159</v>
      </c>
      <c r="B159" s="8">
        <v>42381</v>
      </c>
      <c r="C159" s="107">
        <v>4.8000000000000001E-2</v>
      </c>
      <c r="D159" s="2"/>
      <c r="E159" s="15">
        <v>27.695</v>
      </c>
      <c r="F159" s="15">
        <v>77.988</v>
      </c>
      <c r="G159" s="45">
        <v>20</v>
      </c>
      <c r="H159" s="15">
        <v>20</v>
      </c>
      <c r="I159" s="90">
        <f t="shared" si="12"/>
        <v>649900</v>
      </c>
      <c r="J159" s="91">
        <f t="shared" si="13"/>
        <v>649.9</v>
      </c>
      <c r="K159" s="16">
        <v>42713</v>
      </c>
      <c r="L159" s="19">
        <v>68.638000000000005</v>
      </c>
      <c r="M159" s="19">
        <v>3.4409999999999998</v>
      </c>
      <c r="N159" s="23">
        <v>180</v>
      </c>
      <c r="O159" s="19">
        <v>20</v>
      </c>
      <c r="P159" s="102">
        <f t="shared" si="14"/>
        <v>258075</v>
      </c>
      <c r="Q159" s="101">
        <f t="shared" si="15"/>
        <v>258.07499999999999</v>
      </c>
      <c r="R159" s="94">
        <v>42704</v>
      </c>
      <c r="S159" s="55">
        <v>45.07</v>
      </c>
      <c r="T159" s="55">
        <v>80.400000000000006</v>
      </c>
      <c r="U159" s="56">
        <v>20</v>
      </c>
      <c r="V159" s="55">
        <v>50</v>
      </c>
      <c r="W159" s="55">
        <f t="shared" si="16"/>
        <v>1675000</v>
      </c>
      <c r="X159" s="57">
        <f t="shared" si="17"/>
        <v>1675</v>
      </c>
      <c r="Y159" s="58">
        <v>42713</v>
      </c>
    </row>
    <row r="160" spans="1:25" x14ac:dyDescent="0.25">
      <c r="A160" s="2">
        <v>160</v>
      </c>
      <c r="B160" s="8">
        <v>42382</v>
      </c>
      <c r="C160" s="107">
        <v>5.0099999999999999E-2</v>
      </c>
      <c r="D160" s="2"/>
      <c r="E160" s="15">
        <v>24.474</v>
      </c>
      <c r="F160" s="15">
        <v>97.338999999999999</v>
      </c>
      <c r="G160" s="45">
        <v>20</v>
      </c>
      <c r="H160" s="88">
        <v>20</v>
      </c>
      <c r="I160" s="90">
        <f t="shared" si="12"/>
        <v>777157.68463073857</v>
      </c>
      <c r="J160" s="91">
        <f t="shared" si="13"/>
        <v>777.15768463073857</v>
      </c>
      <c r="K160" s="16">
        <v>42713</v>
      </c>
      <c r="L160" s="19">
        <v>50.759</v>
      </c>
      <c r="M160" s="19">
        <v>6.0510000000000002</v>
      </c>
      <c r="N160" s="23">
        <v>180</v>
      </c>
      <c r="O160" s="19">
        <v>20</v>
      </c>
      <c r="P160" s="102">
        <f t="shared" si="14"/>
        <v>434802.39520958089</v>
      </c>
      <c r="Q160" s="101">
        <f t="shared" si="15"/>
        <v>434.80239520958088</v>
      </c>
      <c r="R160" s="94">
        <v>42704</v>
      </c>
      <c r="S160" s="55">
        <v>35.799999999999997</v>
      </c>
      <c r="T160" s="55">
        <v>142.53399999999999</v>
      </c>
      <c r="U160" s="56">
        <v>20</v>
      </c>
      <c r="V160" s="55">
        <v>50</v>
      </c>
      <c r="W160" s="55">
        <f t="shared" si="16"/>
        <v>2844990.0199600798</v>
      </c>
      <c r="X160" s="57">
        <f t="shared" si="17"/>
        <v>2844.9900199600797</v>
      </c>
      <c r="Y160" s="58">
        <v>42713</v>
      </c>
    </row>
    <row r="161" spans="1:25" x14ac:dyDescent="0.25">
      <c r="A161" s="2">
        <v>161</v>
      </c>
      <c r="B161" s="8">
        <v>42383</v>
      </c>
      <c r="C161" s="107">
        <v>5.0099999999999999E-2</v>
      </c>
      <c r="D161" s="2"/>
      <c r="E161" s="15">
        <v>38.264000000000003</v>
      </c>
      <c r="F161" s="15">
        <v>42.485999999999997</v>
      </c>
      <c r="G161" s="45">
        <v>20</v>
      </c>
      <c r="H161" s="15">
        <v>20</v>
      </c>
      <c r="I161" s="90">
        <f t="shared" si="12"/>
        <v>339209.58083832334</v>
      </c>
      <c r="J161" s="91">
        <f t="shared" si="13"/>
        <v>339.20958083832335</v>
      </c>
      <c r="K161" s="16">
        <v>42713</v>
      </c>
      <c r="L161" s="19">
        <v>72.503</v>
      </c>
      <c r="M161" s="19">
        <v>2.9830000000000001</v>
      </c>
      <c r="N161" s="23">
        <v>180</v>
      </c>
      <c r="O161" s="19">
        <v>20</v>
      </c>
      <c r="P161" s="102">
        <f t="shared" si="14"/>
        <v>214347.30538922158</v>
      </c>
      <c r="Q161" s="101">
        <f t="shared" si="15"/>
        <v>214.34730538922159</v>
      </c>
      <c r="R161" s="94">
        <v>42704</v>
      </c>
      <c r="S161" s="55">
        <v>61.231000000000002</v>
      </c>
      <c r="T161" s="55">
        <v>36.042000000000002</v>
      </c>
      <c r="U161" s="56">
        <v>20</v>
      </c>
      <c r="V161" s="55">
        <v>50</v>
      </c>
      <c r="W161" s="55">
        <f t="shared" si="16"/>
        <v>719401.19760479045</v>
      </c>
      <c r="X161" s="57">
        <f t="shared" si="17"/>
        <v>719.40119760479047</v>
      </c>
      <c r="Y161" s="58">
        <v>42713</v>
      </c>
    </row>
    <row r="162" spans="1:25" x14ac:dyDescent="0.25">
      <c r="A162" s="2">
        <v>162</v>
      </c>
      <c r="B162" s="8">
        <v>42384</v>
      </c>
      <c r="C162" s="107">
        <v>5.1499999999999997E-2</v>
      </c>
      <c r="D162" s="2"/>
      <c r="E162" s="15">
        <v>35.249000000000002</v>
      </c>
      <c r="F162" s="15">
        <v>49.862000000000002</v>
      </c>
      <c r="G162" s="45">
        <v>20</v>
      </c>
      <c r="H162" s="15">
        <v>20</v>
      </c>
      <c r="I162" s="90">
        <f t="shared" si="12"/>
        <v>387277.66990291263</v>
      </c>
      <c r="J162" s="91">
        <f t="shared" si="13"/>
        <v>387.27766990291263</v>
      </c>
      <c r="K162" s="16">
        <v>42713</v>
      </c>
      <c r="L162" s="19">
        <v>65.971000000000004</v>
      </c>
      <c r="M162" s="19">
        <v>3.7719999999999998</v>
      </c>
      <c r="N162" s="23">
        <v>180</v>
      </c>
      <c r="O162" s="19">
        <v>20</v>
      </c>
      <c r="P162" s="102">
        <f t="shared" si="14"/>
        <v>263673.78640776698</v>
      </c>
      <c r="Q162" s="101">
        <f t="shared" si="15"/>
        <v>263.67378640776695</v>
      </c>
      <c r="R162" s="94">
        <v>42704</v>
      </c>
      <c r="S162" s="55">
        <v>60.865000000000002</v>
      </c>
      <c r="T162" s="55">
        <v>36.67</v>
      </c>
      <c r="U162" s="56">
        <v>20</v>
      </c>
      <c r="V162" s="55">
        <v>50</v>
      </c>
      <c r="W162" s="55">
        <f t="shared" si="16"/>
        <v>712038.83495145652</v>
      </c>
      <c r="X162" s="57">
        <f t="shared" si="17"/>
        <v>712.03883495145647</v>
      </c>
      <c r="Y162" s="58">
        <v>42713</v>
      </c>
    </row>
    <row r="163" spans="1:25" x14ac:dyDescent="0.25">
      <c r="A163" s="2">
        <v>163</v>
      </c>
      <c r="B163" s="8">
        <v>42385</v>
      </c>
      <c r="C163" s="107">
        <v>4.9000000000000002E-2</v>
      </c>
      <c r="D163" s="2"/>
      <c r="E163" s="15">
        <v>25.187000000000001</v>
      </c>
      <c r="F163" s="15">
        <v>92.477999999999994</v>
      </c>
      <c r="G163" s="45">
        <v>20</v>
      </c>
      <c r="H163" s="88">
        <v>20</v>
      </c>
      <c r="I163" s="90">
        <f t="shared" si="12"/>
        <v>754922.44897959172</v>
      </c>
      <c r="J163" s="91">
        <f t="shared" si="13"/>
        <v>754.92244897959176</v>
      </c>
      <c r="K163" s="16">
        <v>42713</v>
      </c>
      <c r="L163" s="19">
        <v>59.938000000000002</v>
      </c>
      <c r="M163" s="19">
        <v>5.024</v>
      </c>
      <c r="N163" s="23">
        <v>180</v>
      </c>
      <c r="O163" s="19">
        <v>20</v>
      </c>
      <c r="P163" s="102">
        <f t="shared" si="14"/>
        <v>369110.20408163266</v>
      </c>
      <c r="Q163" s="101">
        <f t="shared" si="15"/>
        <v>369.11020408163267</v>
      </c>
      <c r="R163" s="94">
        <v>42704</v>
      </c>
      <c r="S163" s="55">
        <v>61.332999999999998</v>
      </c>
      <c r="T163" s="55">
        <v>35.869999999999997</v>
      </c>
      <c r="U163" s="56">
        <v>20</v>
      </c>
      <c r="V163" s="55">
        <v>50</v>
      </c>
      <c r="W163" s="55">
        <f t="shared" si="16"/>
        <v>732040.81632653053</v>
      </c>
      <c r="X163" s="57">
        <f t="shared" si="17"/>
        <v>732.04081632653049</v>
      </c>
      <c r="Y163" s="58">
        <v>42713</v>
      </c>
    </row>
    <row r="164" spans="1:25" x14ac:dyDescent="0.25">
      <c r="A164" s="2">
        <v>164</v>
      </c>
      <c r="B164" s="8">
        <v>42386</v>
      </c>
      <c r="C164" s="107">
        <v>5.0200000000000002E-2</v>
      </c>
      <c r="D164" s="2"/>
      <c r="E164" s="15">
        <v>24.050999999999998</v>
      </c>
      <c r="F164" s="15">
        <v>100.40300000000001</v>
      </c>
      <c r="G164" s="45">
        <v>20</v>
      </c>
      <c r="H164" s="15">
        <v>20</v>
      </c>
      <c r="I164" s="90">
        <f t="shared" si="12"/>
        <v>800023.90438247018</v>
      </c>
      <c r="J164" s="91">
        <f t="shared" si="13"/>
        <v>800.02390438247016</v>
      </c>
      <c r="K164" s="16">
        <v>42713</v>
      </c>
      <c r="L164" s="19">
        <v>61.558</v>
      </c>
      <c r="M164" s="19">
        <v>4.3550000000000004</v>
      </c>
      <c r="N164" s="23">
        <v>180</v>
      </c>
      <c r="O164" s="19">
        <v>20</v>
      </c>
      <c r="P164" s="102">
        <f t="shared" si="14"/>
        <v>312310.75697211159</v>
      </c>
      <c r="Q164" s="101">
        <f t="shared" si="15"/>
        <v>312.31075697211156</v>
      </c>
      <c r="R164" s="104">
        <v>42704</v>
      </c>
      <c r="S164" s="55">
        <v>62.267000000000003</v>
      </c>
      <c r="T164" s="55">
        <v>34.325000000000003</v>
      </c>
      <c r="U164" s="56">
        <v>20</v>
      </c>
      <c r="V164" s="55">
        <v>50</v>
      </c>
      <c r="W164" s="55">
        <f t="shared" si="16"/>
        <v>683764.94023904379</v>
      </c>
      <c r="X164" s="57">
        <f t="shared" si="17"/>
        <v>683.76494023904377</v>
      </c>
      <c r="Y164" s="58">
        <v>42713</v>
      </c>
    </row>
    <row r="165" spans="1:25" x14ac:dyDescent="0.25">
      <c r="A165" s="2">
        <v>165</v>
      </c>
      <c r="B165" s="8">
        <v>42387</v>
      </c>
      <c r="C165" s="107">
        <v>4.9700000000000001E-2</v>
      </c>
      <c r="D165" s="2"/>
      <c r="E165" s="15">
        <v>20.797999999999998</v>
      </c>
      <c r="F165" s="15">
        <v>130.011</v>
      </c>
      <c r="G165" s="45">
        <v>20</v>
      </c>
      <c r="H165" s="15">
        <v>20</v>
      </c>
      <c r="I165" s="90">
        <f t="shared" si="12"/>
        <v>1046366.1971830984</v>
      </c>
      <c r="J165" s="91">
        <f t="shared" si="13"/>
        <v>1046.3661971830984</v>
      </c>
      <c r="K165" s="16">
        <v>42713</v>
      </c>
      <c r="L165" s="19">
        <v>52.356999999999999</v>
      </c>
      <c r="M165" s="19">
        <v>7</v>
      </c>
      <c r="N165" s="23">
        <v>180</v>
      </c>
      <c r="O165" s="19">
        <v>20</v>
      </c>
      <c r="P165" s="102">
        <f t="shared" si="14"/>
        <v>507042.25352112675</v>
      </c>
      <c r="Q165" s="101">
        <f t="shared" si="15"/>
        <v>507.04225352112678</v>
      </c>
      <c r="R165" s="104">
        <v>42738</v>
      </c>
      <c r="S165" s="55">
        <v>40.179000000000002</v>
      </c>
      <c r="T165" s="55">
        <v>47.298000000000002</v>
      </c>
      <c r="U165" s="56">
        <v>20</v>
      </c>
      <c r="V165" s="55">
        <v>50</v>
      </c>
      <c r="W165" s="55">
        <f t="shared" si="16"/>
        <v>951670.02012072434</v>
      </c>
      <c r="X165" s="57">
        <f t="shared" si="17"/>
        <v>951.6700201207243</v>
      </c>
      <c r="Y165" s="58">
        <v>42815</v>
      </c>
    </row>
    <row r="166" spans="1:25" x14ac:dyDescent="0.25">
      <c r="A166" s="2">
        <v>166</v>
      </c>
      <c r="B166" s="8">
        <v>42388</v>
      </c>
      <c r="C166" s="107">
        <v>5.0999999999999997E-2</v>
      </c>
      <c r="D166" s="2"/>
      <c r="E166" s="15">
        <v>29.234999999999999</v>
      </c>
      <c r="F166" s="15">
        <v>70.697999999999993</v>
      </c>
      <c r="G166" s="45">
        <v>20</v>
      </c>
      <c r="H166" s="88">
        <v>20</v>
      </c>
      <c r="I166" s="90">
        <f t="shared" si="12"/>
        <v>554494.1176470588</v>
      </c>
      <c r="J166" s="91">
        <f t="shared" si="13"/>
        <v>554.49411764705883</v>
      </c>
      <c r="K166" s="16">
        <v>42713</v>
      </c>
      <c r="L166" s="19">
        <v>49.308999999999997</v>
      </c>
      <c r="M166" s="19">
        <v>6.32</v>
      </c>
      <c r="N166" s="23">
        <v>180</v>
      </c>
      <c r="O166" s="19">
        <v>20</v>
      </c>
      <c r="P166" s="102">
        <f t="shared" si="14"/>
        <v>446117.64705882361</v>
      </c>
      <c r="Q166" s="101">
        <f t="shared" si="15"/>
        <v>446.11764705882359</v>
      </c>
      <c r="R166" s="20">
        <v>42704</v>
      </c>
      <c r="S166" s="55">
        <v>45.901000000000003</v>
      </c>
      <c r="T166" s="55">
        <v>76.846999999999994</v>
      </c>
      <c r="U166" s="56">
        <v>20</v>
      </c>
      <c r="V166" s="55">
        <v>50</v>
      </c>
      <c r="W166" s="55">
        <f t="shared" si="16"/>
        <v>1506803.9215686272</v>
      </c>
      <c r="X166" s="57">
        <f t="shared" si="17"/>
        <v>1506.8039215686272</v>
      </c>
      <c r="Y166" s="58">
        <v>42713</v>
      </c>
    </row>
    <row r="167" spans="1:25" x14ac:dyDescent="0.25">
      <c r="A167" s="2">
        <v>167</v>
      </c>
      <c r="B167" s="8">
        <v>42389</v>
      </c>
      <c r="C167" s="107">
        <v>4.9200000000000001E-2</v>
      </c>
      <c r="D167" s="2"/>
      <c r="E167" s="15">
        <v>33.843000000000004</v>
      </c>
      <c r="F167" s="15">
        <v>53.884999999999998</v>
      </c>
      <c r="G167" s="45">
        <v>20</v>
      </c>
      <c r="H167" s="15">
        <v>20</v>
      </c>
      <c r="I167" s="90">
        <f t="shared" si="12"/>
        <v>438089.43089430896</v>
      </c>
      <c r="J167" s="91">
        <f t="shared" si="13"/>
        <v>438.08943089430898</v>
      </c>
      <c r="K167" s="16">
        <v>42713</v>
      </c>
      <c r="L167" s="19">
        <v>56.015999999999998</v>
      </c>
      <c r="M167" s="19">
        <v>5.1669999999999998</v>
      </c>
      <c r="N167" s="23">
        <v>180</v>
      </c>
      <c r="O167" s="19">
        <v>20</v>
      </c>
      <c r="P167" s="102">
        <f t="shared" si="14"/>
        <v>378073.17073170724</v>
      </c>
      <c r="Q167" s="101">
        <f t="shared" si="15"/>
        <v>378.07317073170725</v>
      </c>
      <c r="R167" s="104">
        <v>42704</v>
      </c>
      <c r="S167" s="55">
        <v>49.116999999999997</v>
      </c>
      <c r="T167" s="55">
        <v>66.253</v>
      </c>
      <c r="U167" s="56">
        <v>20</v>
      </c>
      <c r="V167" s="55">
        <v>50</v>
      </c>
      <c r="W167" s="55">
        <f t="shared" si="16"/>
        <v>1346605.6910569104</v>
      </c>
      <c r="X167" s="57">
        <f t="shared" si="17"/>
        <v>1346.6056910569105</v>
      </c>
      <c r="Y167" s="58">
        <v>42713</v>
      </c>
    </row>
    <row r="168" spans="1:25" x14ac:dyDescent="0.25">
      <c r="A168" s="2">
        <v>168</v>
      </c>
      <c r="B168" s="8">
        <v>42390</v>
      </c>
      <c r="C168" s="107">
        <v>4.9500000000000002E-2</v>
      </c>
      <c r="D168" s="2"/>
      <c r="E168" s="15">
        <v>21.893999999999998</v>
      </c>
      <c r="F168" s="15">
        <v>118.663</v>
      </c>
      <c r="G168" s="45">
        <v>20</v>
      </c>
      <c r="H168" s="15">
        <v>20</v>
      </c>
      <c r="I168" s="90">
        <f t="shared" si="12"/>
        <v>958892.92929292924</v>
      </c>
      <c r="J168" s="91">
        <f t="shared" si="13"/>
        <v>958.89292929292924</v>
      </c>
      <c r="K168" s="16">
        <v>42713</v>
      </c>
      <c r="L168" s="19">
        <v>48.279000000000003</v>
      </c>
      <c r="M168" s="19">
        <v>6.5179999999999998</v>
      </c>
      <c r="N168" s="23">
        <v>180</v>
      </c>
      <c r="O168" s="19">
        <v>20</v>
      </c>
      <c r="P168" s="102">
        <f t="shared" si="14"/>
        <v>474036.36363636359</v>
      </c>
      <c r="Q168" s="101">
        <f t="shared" si="15"/>
        <v>474.0363636363636</v>
      </c>
      <c r="R168" s="104">
        <v>42704</v>
      </c>
      <c r="S168" s="55">
        <v>40.780999999999999</v>
      </c>
      <c r="T168" s="55">
        <v>106.69199999999999</v>
      </c>
      <c r="U168" s="56">
        <v>20</v>
      </c>
      <c r="V168" s="55">
        <v>50</v>
      </c>
      <c r="W168" s="55">
        <f t="shared" si="16"/>
        <v>2155393.939393939</v>
      </c>
      <c r="X168" s="57">
        <f t="shared" si="17"/>
        <v>2155.393939393939</v>
      </c>
      <c r="Y168" s="58">
        <v>42713</v>
      </c>
    </row>
    <row r="169" spans="1:25" x14ac:dyDescent="0.25">
      <c r="A169" s="2">
        <v>169</v>
      </c>
      <c r="B169" s="8">
        <v>42391</v>
      </c>
      <c r="C169" s="107">
        <v>5.0099999999999999E-2</v>
      </c>
      <c r="D169" s="2"/>
      <c r="E169" s="15">
        <v>28.864999999999998</v>
      </c>
      <c r="F169" s="15">
        <v>72.352999999999994</v>
      </c>
      <c r="G169" s="45">
        <v>20</v>
      </c>
      <c r="H169" s="88">
        <v>20</v>
      </c>
      <c r="I169" s="90">
        <f t="shared" si="12"/>
        <v>577668.66267465067</v>
      </c>
      <c r="J169" s="91">
        <f t="shared" si="13"/>
        <v>577.6686626746507</v>
      </c>
      <c r="K169" s="16">
        <v>42713</v>
      </c>
      <c r="L169" s="19">
        <v>54.427</v>
      </c>
      <c r="M169" s="19">
        <v>5.9379999999999997</v>
      </c>
      <c r="N169" s="23">
        <v>180</v>
      </c>
      <c r="O169" s="19">
        <v>20</v>
      </c>
      <c r="P169" s="102">
        <f t="shared" si="14"/>
        <v>426682.63473053894</v>
      </c>
      <c r="Q169" s="101">
        <f t="shared" si="15"/>
        <v>426.68263473053895</v>
      </c>
      <c r="R169" s="104">
        <v>42724</v>
      </c>
      <c r="S169" s="55">
        <v>49.384999999999998</v>
      </c>
      <c r="T169" s="55">
        <v>65.405000000000001</v>
      </c>
      <c r="U169" s="56">
        <v>20</v>
      </c>
      <c r="V169" s="55">
        <v>50</v>
      </c>
      <c r="W169" s="55">
        <f t="shared" si="16"/>
        <v>1305489.0219560878</v>
      </c>
      <c r="X169" s="57">
        <f t="shared" si="17"/>
        <v>1305.4890219560878</v>
      </c>
      <c r="Y169" s="58">
        <v>42713</v>
      </c>
    </row>
    <row r="170" spans="1:25" x14ac:dyDescent="0.25">
      <c r="A170" s="2">
        <v>170</v>
      </c>
      <c r="B170" s="8">
        <v>42392</v>
      </c>
      <c r="C170" s="107">
        <v>5.04E-2</v>
      </c>
      <c r="D170" s="2"/>
      <c r="E170" s="15">
        <v>29.628</v>
      </c>
      <c r="F170" s="15">
        <v>68.992999999999995</v>
      </c>
      <c r="G170" s="45">
        <v>20</v>
      </c>
      <c r="H170" s="15">
        <v>20</v>
      </c>
      <c r="I170" s="90">
        <f t="shared" si="12"/>
        <v>547563.49206349195</v>
      </c>
      <c r="J170" s="91">
        <f t="shared" si="13"/>
        <v>547.56349206349194</v>
      </c>
      <c r="K170" s="16">
        <v>42713</v>
      </c>
      <c r="L170" s="19">
        <v>70.021000000000001</v>
      </c>
      <c r="M170" s="19">
        <v>3.6389999999999998</v>
      </c>
      <c r="N170" s="23">
        <v>180</v>
      </c>
      <c r="O170" s="19">
        <v>20</v>
      </c>
      <c r="P170" s="102">
        <f t="shared" si="14"/>
        <v>259928.57142857142</v>
      </c>
      <c r="Q170" s="101">
        <f t="shared" si="15"/>
        <v>259.92857142857144</v>
      </c>
      <c r="R170" s="20">
        <v>42724</v>
      </c>
      <c r="S170" s="55">
        <v>46.784999999999997</v>
      </c>
      <c r="T170" s="55">
        <v>75.328000000000003</v>
      </c>
      <c r="U170" s="56">
        <v>20</v>
      </c>
      <c r="V170" s="55">
        <v>50</v>
      </c>
      <c r="W170" s="55">
        <f t="shared" si="16"/>
        <v>1494603.1746031747</v>
      </c>
      <c r="X170" s="57">
        <f t="shared" si="17"/>
        <v>1494.6031746031747</v>
      </c>
      <c r="Y170" s="58">
        <v>42713</v>
      </c>
    </row>
    <row r="171" spans="1:25" x14ac:dyDescent="0.25">
      <c r="A171" s="2">
        <v>171</v>
      </c>
      <c r="B171" s="8">
        <v>42393</v>
      </c>
      <c r="C171" s="107">
        <v>4.9399999999999999E-2</v>
      </c>
      <c r="D171" s="2"/>
      <c r="E171" s="15">
        <v>39.335999999999999</v>
      </c>
      <c r="F171" s="15">
        <v>41.802</v>
      </c>
      <c r="G171" s="45">
        <v>20</v>
      </c>
      <c r="H171" s="15">
        <v>20</v>
      </c>
      <c r="I171" s="90">
        <f t="shared" si="12"/>
        <v>338477.73279352224</v>
      </c>
      <c r="J171" s="91">
        <f t="shared" si="13"/>
        <v>338.47773279352225</v>
      </c>
      <c r="K171" s="16">
        <v>42711</v>
      </c>
      <c r="L171" s="19">
        <v>65.680999999999997</v>
      </c>
      <c r="M171" s="19">
        <v>4.1950000000000003</v>
      </c>
      <c r="N171" s="23">
        <v>180</v>
      </c>
      <c r="O171" s="19">
        <v>20</v>
      </c>
      <c r="P171" s="102">
        <f t="shared" si="14"/>
        <v>305708.50202429149</v>
      </c>
      <c r="Q171" s="101">
        <f t="shared" si="15"/>
        <v>305.70850202429148</v>
      </c>
      <c r="R171" s="20">
        <v>42724</v>
      </c>
      <c r="S171" s="55">
        <v>46.024000000000001</v>
      </c>
      <c r="T171" s="55">
        <v>34.567</v>
      </c>
      <c r="U171" s="56">
        <v>20</v>
      </c>
      <c r="V171" s="55">
        <v>50</v>
      </c>
      <c r="W171" s="55">
        <f t="shared" si="16"/>
        <v>699736.84210526315</v>
      </c>
      <c r="X171" s="57">
        <f t="shared" si="17"/>
        <v>699.73684210526312</v>
      </c>
      <c r="Y171" s="58">
        <v>42815</v>
      </c>
    </row>
    <row r="172" spans="1:25" x14ac:dyDescent="0.25">
      <c r="A172" s="2">
        <v>172</v>
      </c>
      <c r="B172" s="8">
        <v>42394</v>
      </c>
      <c r="C172" s="107">
        <v>5.0799999999999998E-2</v>
      </c>
      <c r="D172" s="2"/>
      <c r="E172" s="15">
        <v>36.709000000000003</v>
      </c>
      <c r="F172" s="15">
        <v>47.771999999999998</v>
      </c>
      <c r="G172" s="45">
        <v>20</v>
      </c>
      <c r="H172" s="88">
        <v>20</v>
      </c>
      <c r="I172" s="90">
        <f t="shared" si="12"/>
        <v>376157.48031496065</v>
      </c>
      <c r="J172" s="91">
        <f t="shared" si="13"/>
        <v>376.15748031496065</v>
      </c>
      <c r="K172" s="16">
        <v>42711</v>
      </c>
      <c r="L172" s="19">
        <v>64.674999999999997</v>
      </c>
      <c r="M172" s="19">
        <v>4.3310000000000004</v>
      </c>
      <c r="N172" s="23">
        <v>180</v>
      </c>
      <c r="O172" s="19">
        <v>20</v>
      </c>
      <c r="P172" s="102">
        <f t="shared" si="14"/>
        <v>306921.25984251971</v>
      </c>
      <c r="Q172" s="101">
        <f t="shared" si="15"/>
        <v>306.9212598425197</v>
      </c>
      <c r="R172" s="20">
        <v>42724</v>
      </c>
      <c r="S172" s="55">
        <v>41.066000000000003</v>
      </c>
      <c r="T172" s="55">
        <v>45.058</v>
      </c>
      <c r="U172" s="56">
        <v>20</v>
      </c>
      <c r="V172" s="55">
        <v>50</v>
      </c>
      <c r="W172" s="55">
        <f t="shared" si="16"/>
        <v>886968.50393700786</v>
      </c>
      <c r="X172" s="57">
        <f t="shared" si="17"/>
        <v>886.96850393700788</v>
      </c>
      <c r="Y172" s="58">
        <v>42815</v>
      </c>
    </row>
    <row r="173" spans="1:25" x14ac:dyDescent="0.25">
      <c r="A173" s="2">
        <v>173</v>
      </c>
      <c r="B173" s="8">
        <v>42395</v>
      </c>
      <c r="C173" s="107">
        <v>4.9500000000000002E-2</v>
      </c>
      <c r="D173" s="2"/>
      <c r="E173" s="15">
        <v>35.44</v>
      </c>
      <c r="F173" s="15">
        <v>51.055</v>
      </c>
      <c r="G173" s="45">
        <v>20</v>
      </c>
      <c r="H173" s="15">
        <v>20</v>
      </c>
      <c r="I173" s="90">
        <f t="shared" si="12"/>
        <v>412565.65656565654</v>
      </c>
      <c r="J173" s="91">
        <f t="shared" si="13"/>
        <v>412.56565656565652</v>
      </c>
      <c r="K173" s="16">
        <v>42711</v>
      </c>
      <c r="L173" s="19">
        <v>65.263999999999996</v>
      </c>
      <c r="M173" s="19">
        <v>4.2510000000000003</v>
      </c>
      <c r="N173" s="23">
        <v>180</v>
      </c>
      <c r="O173" s="19">
        <v>20</v>
      </c>
      <c r="P173" s="102">
        <f t="shared" si="14"/>
        <v>309163.63636363641</v>
      </c>
      <c r="Q173" s="101">
        <f t="shared" si="15"/>
        <v>309.16363636363639</v>
      </c>
      <c r="R173" s="20">
        <v>42724</v>
      </c>
      <c r="S173" s="55">
        <v>39.167999999999999</v>
      </c>
      <c r="T173" s="55">
        <v>50.04</v>
      </c>
      <c r="U173" s="56">
        <v>20</v>
      </c>
      <c r="V173" s="55">
        <v>50</v>
      </c>
      <c r="W173" s="55">
        <f t="shared" si="16"/>
        <v>1010909.0909090908</v>
      </c>
      <c r="X173" s="57">
        <f t="shared" si="17"/>
        <v>1010.9090909090909</v>
      </c>
      <c r="Y173" s="58">
        <v>42815</v>
      </c>
    </row>
    <row r="174" spans="1:25" x14ac:dyDescent="0.25">
      <c r="A174" s="2">
        <v>174</v>
      </c>
      <c r="B174" s="8">
        <v>42396</v>
      </c>
      <c r="C174" s="107">
        <v>5.1299999999999998E-2</v>
      </c>
      <c r="D174" s="2"/>
      <c r="E174" s="15">
        <v>42.837000000000003</v>
      </c>
      <c r="F174" s="15">
        <v>35.24</v>
      </c>
      <c r="G174" s="45">
        <v>20</v>
      </c>
      <c r="H174" s="15">
        <v>20</v>
      </c>
      <c r="I174" s="90">
        <f t="shared" si="12"/>
        <v>274775.82846003905</v>
      </c>
      <c r="J174" s="91">
        <f t="shared" si="13"/>
        <v>274.77582846003907</v>
      </c>
      <c r="K174" s="16">
        <v>42711</v>
      </c>
      <c r="L174" s="19">
        <v>78.296000000000006</v>
      </c>
      <c r="M174" s="19">
        <v>2.694</v>
      </c>
      <c r="N174" s="23">
        <v>180</v>
      </c>
      <c r="O174" s="19">
        <v>20</v>
      </c>
      <c r="P174" s="102">
        <f t="shared" si="14"/>
        <v>189052.63157894736</v>
      </c>
      <c r="Q174" s="101">
        <f t="shared" si="15"/>
        <v>189.05263157894737</v>
      </c>
      <c r="R174" s="20">
        <v>42724</v>
      </c>
      <c r="S174" s="55">
        <v>48.795999999999999</v>
      </c>
      <c r="T174" s="55">
        <v>30.024000000000001</v>
      </c>
      <c r="U174" s="56">
        <v>20</v>
      </c>
      <c r="V174" s="55">
        <v>50</v>
      </c>
      <c r="W174" s="55">
        <f t="shared" si="16"/>
        <v>585263.15789473685</v>
      </c>
      <c r="X174" s="57">
        <f t="shared" si="17"/>
        <v>585.26315789473688</v>
      </c>
      <c r="Y174" s="58">
        <v>42815</v>
      </c>
    </row>
    <row r="175" spans="1:25" x14ac:dyDescent="0.25">
      <c r="A175" s="2">
        <v>175</v>
      </c>
      <c r="B175" s="8">
        <v>42397</v>
      </c>
      <c r="C175" s="107">
        <v>5.0599999999999999E-2</v>
      </c>
      <c r="D175" s="2"/>
      <c r="E175" s="15">
        <v>43.639000000000003</v>
      </c>
      <c r="F175" s="15">
        <v>33.918999999999997</v>
      </c>
      <c r="G175" s="45">
        <v>20</v>
      </c>
      <c r="H175" s="88">
        <v>20</v>
      </c>
      <c r="I175" s="90">
        <f t="shared" si="12"/>
        <v>268134.38735177863</v>
      </c>
      <c r="J175" s="91">
        <f t="shared" si="13"/>
        <v>268.13438735177863</v>
      </c>
      <c r="K175" s="16">
        <v>42711</v>
      </c>
      <c r="L175" s="19">
        <v>78.165999999999997</v>
      </c>
      <c r="M175" s="19">
        <v>2.7080000000000002</v>
      </c>
      <c r="N175" s="23">
        <v>180</v>
      </c>
      <c r="O175" s="19">
        <v>20</v>
      </c>
      <c r="P175" s="102">
        <f t="shared" si="14"/>
        <v>192664.03162055337</v>
      </c>
      <c r="Q175" s="101">
        <f t="shared" si="15"/>
        <v>192.66403162055337</v>
      </c>
      <c r="R175" s="20">
        <v>42724</v>
      </c>
      <c r="S175" s="55">
        <v>50.875</v>
      </c>
      <c r="T175" s="55">
        <v>26.922999999999998</v>
      </c>
      <c r="U175" s="56">
        <v>20</v>
      </c>
      <c r="V175" s="55">
        <v>50</v>
      </c>
      <c r="W175" s="55">
        <f t="shared" si="16"/>
        <v>532075.09881422913</v>
      </c>
      <c r="X175" s="57">
        <f t="shared" si="17"/>
        <v>532.07509881422914</v>
      </c>
      <c r="Y175" s="58">
        <v>42815</v>
      </c>
    </row>
    <row r="176" spans="1:25" x14ac:dyDescent="0.25">
      <c r="A176" s="2">
        <v>176</v>
      </c>
      <c r="B176" s="8">
        <v>42398</v>
      </c>
      <c r="C176" s="107">
        <v>4.9500000000000002E-2</v>
      </c>
      <c r="D176" s="2"/>
      <c r="E176" s="15">
        <v>36.030999999999999</v>
      </c>
      <c r="F176" s="15">
        <v>49.488999999999997</v>
      </c>
      <c r="G176" s="45">
        <v>20</v>
      </c>
      <c r="H176" s="15">
        <v>20</v>
      </c>
      <c r="I176" s="90">
        <f t="shared" si="12"/>
        <v>399911.11111111107</v>
      </c>
      <c r="J176" s="91">
        <f t="shared" si="13"/>
        <v>399.91111111111104</v>
      </c>
      <c r="K176" s="16">
        <v>42711</v>
      </c>
      <c r="L176" s="19">
        <v>66.275000000000006</v>
      </c>
      <c r="M176" s="19">
        <v>4.1159999999999997</v>
      </c>
      <c r="N176" s="23">
        <v>180</v>
      </c>
      <c r="O176" s="19">
        <v>20</v>
      </c>
      <c r="P176" s="102">
        <f t="shared" si="14"/>
        <v>299345.45454545453</v>
      </c>
      <c r="Q176" s="101">
        <f t="shared" si="15"/>
        <v>299.34545454545452</v>
      </c>
      <c r="R176" s="20">
        <v>42724</v>
      </c>
      <c r="S176" s="55">
        <v>44.043999999999997</v>
      </c>
      <c r="T176" s="55">
        <v>38.436</v>
      </c>
      <c r="U176" s="56">
        <v>20</v>
      </c>
      <c r="V176" s="55">
        <v>50</v>
      </c>
      <c r="W176" s="55">
        <f t="shared" si="16"/>
        <v>776484.84848484839</v>
      </c>
      <c r="X176" s="57">
        <f t="shared" si="17"/>
        <v>776.48484848484838</v>
      </c>
      <c r="Y176" s="58">
        <v>42815</v>
      </c>
    </row>
    <row r="177" spans="1:25" x14ac:dyDescent="0.25">
      <c r="A177" s="2">
        <v>177</v>
      </c>
      <c r="B177" s="8">
        <v>42399</v>
      </c>
      <c r="C177" s="107">
        <v>5.1900000000000002E-2</v>
      </c>
      <c r="D177" s="2"/>
      <c r="E177" s="15">
        <v>27.486000000000001</v>
      </c>
      <c r="F177" s="15">
        <v>80.837000000000003</v>
      </c>
      <c r="G177" s="45">
        <v>20</v>
      </c>
      <c r="H177" s="15">
        <v>20</v>
      </c>
      <c r="I177" s="90">
        <f t="shared" si="12"/>
        <v>623021.19460500963</v>
      </c>
      <c r="J177" s="91">
        <f t="shared" si="13"/>
        <v>623.02119460500967</v>
      </c>
      <c r="K177" s="16">
        <v>42711</v>
      </c>
      <c r="L177" s="19">
        <v>41.639000000000003</v>
      </c>
      <c r="M177" s="19">
        <v>8.4019999999999992</v>
      </c>
      <c r="N177" s="23">
        <v>180</v>
      </c>
      <c r="O177" s="19">
        <v>20</v>
      </c>
      <c r="P177" s="102">
        <f t="shared" si="14"/>
        <v>582797.68786127155</v>
      </c>
      <c r="Q177" s="101">
        <f t="shared" si="15"/>
        <v>582.79768786127158</v>
      </c>
      <c r="R177" s="20">
        <v>42704</v>
      </c>
      <c r="S177" s="55">
        <v>40.113</v>
      </c>
      <c r="T177" s="55">
        <v>33.308</v>
      </c>
      <c r="U177" s="56">
        <v>60</v>
      </c>
      <c r="V177" s="55">
        <v>50</v>
      </c>
      <c r="W177" s="55">
        <f t="shared" si="16"/>
        <v>1925317.9190751445</v>
      </c>
      <c r="X177" s="57">
        <f t="shared" si="17"/>
        <v>1925.3179190751443</v>
      </c>
      <c r="Y177" s="58">
        <v>42816</v>
      </c>
    </row>
    <row r="178" spans="1:25" x14ac:dyDescent="0.25">
      <c r="A178" s="2">
        <v>178</v>
      </c>
      <c r="B178" s="8">
        <v>42400</v>
      </c>
      <c r="C178" s="107">
        <v>5.1400000000000001E-2</v>
      </c>
      <c r="D178" s="2"/>
      <c r="E178" s="15">
        <v>36.683</v>
      </c>
      <c r="F178" s="15">
        <v>47.838000000000001</v>
      </c>
      <c r="G178" s="45">
        <v>20</v>
      </c>
      <c r="H178" s="88">
        <v>20</v>
      </c>
      <c r="I178" s="90">
        <f t="shared" si="12"/>
        <v>372280.15564202337</v>
      </c>
      <c r="J178" s="91">
        <f t="shared" si="13"/>
        <v>372.28015564202337</v>
      </c>
      <c r="K178" s="16">
        <v>42711</v>
      </c>
      <c r="L178" s="19">
        <v>64.022999999999996</v>
      </c>
      <c r="M178" s="19">
        <v>4.4279999999999999</v>
      </c>
      <c r="N178" s="23">
        <v>180</v>
      </c>
      <c r="O178" s="19">
        <v>20</v>
      </c>
      <c r="P178" s="102">
        <f t="shared" si="14"/>
        <v>310132.29571984435</v>
      </c>
      <c r="Q178" s="101">
        <f t="shared" si="15"/>
        <v>310.13229571984436</v>
      </c>
      <c r="R178" s="20">
        <v>42704</v>
      </c>
      <c r="S178" s="55">
        <v>38.862000000000002</v>
      </c>
      <c r="T178" s="55">
        <v>50.805</v>
      </c>
      <c r="U178" s="56">
        <v>20</v>
      </c>
      <c r="V178" s="55">
        <v>50</v>
      </c>
      <c r="W178" s="55">
        <f t="shared" si="16"/>
        <v>988424.12451361865</v>
      </c>
      <c r="X178" s="57">
        <f t="shared" si="17"/>
        <v>988.42412451361861</v>
      </c>
      <c r="Y178" s="58">
        <v>42815</v>
      </c>
    </row>
    <row r="179" spans="1:25" x14ac:dyDescent="0.25">
      <c r="A179" s="2">
        <v>179</v>
      </c>
      <c r="B179" s="8">
        <v>42401</v>
      </c>
      <c r="C179" s="107">
        <v>5.1200000000000002E-2</v>
      </c>
      <c r="D179" s="2"/>
      <c r="E179" s="15">
        <v>30.04</v>
      </c>
      <c r="F179" s="15">
        <v>68.572999999999993</v>
      </c>
      <c r="G179" s="45">
        <v>20</v>
      </c>
      <c r="H179" s="15">
        <v>20</v>
      </c>
      <c r="I179" s="90">
        <f t="shared" si="12"/>
        <v>535726.56249999988</v>
      </c>
      <c r="J179" s="91">
        <f t="shared" si="13"/>
        <v>535.72656249999989</v>
      </c>
      <c r="K179" s="16">
        <v>42713</v>
      </c>
      <c r="L179" s="19">
        <v>61.228000000000002</v>
      </c>
      <c r="M179" s="19">
        <v>4.8879999999999999</v>
      </c>
      <c r="N179" s="23">
        <v>180</v>
      </c>
      <c r="O179" s="19">
        <v>20</v>
      </c>
      <c r="P179" s="102">
        <f t="shared" si="14"/>
        <v>343687.49999999994</v>
      </c>
      <c r="Q179" s="101">
        <f t="shared" si="15"/>
        <v>343.68749999999994</v>
      </c>
      <c r="R179" s="20">
        <v>42738</v>
      </c>
      <c r="S179" s="55">
        <v>31.181999999999999</v>
      </c>
      <c r="T179" s="55">
        <v>80.292000000000002</v>
      </c>
      <c r="U179" s="56">
        <v>20</v>
      </c>
      <c r="V179" s="55">
        <v>50</v>
      </c>
      <c r="W179" s="55">
        <f t="shared" si="16"/>
        <v>1568203.125</v>
      </c>
      <c r="X179" s="57">
        <f t="shared" si="17"/>
        <v>1568.203125</v>
      </c>
      <c r="Y179" s="58">
        <v>42815</v>
      </c>
    </row>
    <row r="180" spans="1:25" x14ac:dyDescent="0.25">
      <c r="A180" s="2">
        <v>180</v>
      </c>
      <c r="B180" s="8">
        <v>42402</v>
      </c>
      <c r="C180" s="107">
        <v>5.0599999999999999E-2</v>
      </c>
      <c r="D180" s="2"/>
      <c r="E180" s="15">
        <v>39.384999999999998</v>
      </c>
      <c r="F180" s="15">
        <v>42.045000000000002</v>
      </c>
      <c r="G180" s="45">
        <v>20</v>
      </c>
      <c r="H180" s="15">
        <v>20</v>
      </c>
      <c r="I180" s="90">
        <f t="shared" si="12"/>
        <v>332371.54150197632</v>
      </c>
      <c r="J180" s="91">
        <f t="shared" si="13"/>
        <v>332.37154150197631</v>
      </c>
      <c r="K180" s="16">
        <v>42713</v>
      </c>
      <c r="L180" s="19">
        <v>64.234999999999999</v>
      </c>
      <c r="M180" s="19">
        <v>4.4340000000000002</v>
      </c>
      <c r="N180" s="23">
        <v>180</v>
      </c>
      <c r="O180" s="19">
        <v>20</v>
      </c>
      <c r="P180" s="102">
        <f t="shared" si="14"/>
        <v>315462.45059288538</v>
      </c>
      <c r="Q180" s="101">
        <f t="shared" si="15"/>
        <v>315.46245059288538</v>
      </c>
      <c r="R180" s="20">
        <v>42738</v>
      </c>
      <c r="S180" s="55">
        <v>46.753999999999998</v>
      </c>
      <c r="T180" s="51">
        <v>75.459000000000003</v>
      </c>
      <c r="U180" s="56">
        <v>20</v>
      </c>
      <c r="V180" s="55">
        <v>50</v>
      </c>
      <c r="W180" s="55">
        <f t="shared" si="16"/>
        <v>1491284.5849802371</v>
      </c>
      <c r="X180" s="57">
        <f t="shared" si="17"/>
        <v>1491.284584980237</v>
      </c>
      <c r="Y180" s="58">
        <v>42713</v>
      </c>
    </row>
    <row r="181" spans="1:25" x14ac:dyDescent="0.25">
      <c r="A181" s="2">
        <v>181</v>
      </c>
      <c r="B181" s="8">
        <v>42403</v>
      </c>
      <c r="C181" s="107">
        <v>4.99E-2</v>
      </c>
      <c r="D181" s="2"/>
      <c r="E181" s="15">
        <v>31.34</v>
      </c>
      <c r="F181" s="15">
        <v>63.685000000000002</v>
      </c>
      <c r="G181" s="45">
        <v>20</v>
      </c>
      <c r="H181" s="88">
        <v>20</v>
      </c>
      <c r="I181" s="90">
        <f t="shared" si="12"/>
        <v>510501.00200400804</v>
      </c>
      <c r="J181" s="91">
        <f t="shared" si="13"/>
        <v>510.50100200400806</v>
      </c>
      <c r="K181" s="16">
        <v>42713</v>
      </c>
      <c r="L181" s="19">
        <v>63.238999999999997</v>
      </c>
      <c r="M181" s="19">
        <v>4.5819999999999999</v>
      </c>
      <c r="N181" s="23">
        <v>180</v>
      </c>
      <c r="O181" s="19">
        <v>20</v>
      </c>
      <c r="P181" s="102">
        <f t="shared" si="14"/>
        <v>330565.13026052108</v>
      </c>
      <c r="Q181" s="101">
        <f t="shared" si="15"/>
        <v>330.56513026052107</v>
      </c>
      <c r="R181" s="20">
        <v>42738</v>
      </c>
      <c r="S181" s="55">
        <v>42.484000000000002</v>
      </c>
      <c r="T181" s="55">
        <v>96.293000000000006</v>
      </c>
      <c r="U181" s="56">
        <v>20</v>
      </c>
      <c r="V181" s="55">
        <v>50</v>
      </c>
      <c r="W181" s="55">
        <f t="shared" si="16"/>
        <v>1929719.4388777555</v>
      </c>
      <c r="X181" s="57">
        <f t="shared" si="17"/>
        <v>1929.7194388777555</v>
      </c>
      <c r="Y181" s="58">
        <v>42713</v>
      </c>
    </row>
    <row r="182" spans="1:25" x14ac:dyDescent="0.25">
      <c r="A182" s="2">
        <v>182</v>
      </c>
      <c r="B182" s="8">
        <v>42404</v>
      </c>
      <c r="C182" s="107">
        <v>5.0299999999999997E-2</v>
      </c>
      <c r="D182" s="2"/>
      <c r="E182" s="15">
        <v>29.186</v>
      </c>
      <c r="F182" s="15">
        <v>72.091999999999999</v>
      </c>
      <c r="G182" s="45">
        <v>20</v>
      </c>
      <c r="H182" s="15">
        <v>20</v>
      </c>
      <c r="I182" s="90">
        <f t="shared" si="12"/>
        <v>573296.22266401595</v>
      </c>
      <c r="J182" s="91">
        <f t="shared" si="13"/>
        <v>573.296222664016</v>
      </c>
      <c r="K182" s="16">
        <v>42713</v>
      </c>
      <c r="L182" s="19">
        <v>57.95</v>
      </c>
      <c r="M182" s="19">
        <v>5.415</v>
      </c>
      <c r="N182" s="23">
        <v>180</v>
      </c>
      <c r="O182" s="19">
        <v>20</v>
      </c>
      <c r="P182" s="102">
        <f t="shared" si="14"/>
        <v>387554.67196819087</v>
      </c>
      <c r="Q182" s="101">
        <f t="shared" si="15"/>
        <v>387.55467196819086</v>
      </c>
      <c r="R182" s="20">
        <v>42738</v>
      </c>
      <c r="S182" s="55">
        <v>42.826999999999998</v>
      </c>
      <c r="T182" s="55">
        <v>94.361000000000004</v>
      </c>
      <c r="U182" s="56">
        <v>20</v>
      </c>
      <c r="V182" s="55">
        <v>50</v>
      </c>
      <c r="W182" s="55">
        <f t="shared" si="16"/>
        <v>1875964.2147117297</v>
      </c>
      <c r="X182" s="57">
        <f t="shared" si="17"/>
        <v>1875.9642147117297</v>
      </c>
      <c r="Y182" s="58">
        <v>42713</v>
      </c>
    </row>
    <row r="183" spans="1:25" x14ac:dyDescent="0.25">
      <c r="A183" s="2">
        <v>183</v>
      </c>
      <c r="B183" s="8">
        <v>42405</v>
      </c>
      <c r="C183" s="107">
        <v>5.1799999999999999E-2</v>
      </c>
      <c r="D183" s="2"/>
      <c r="E183" s="15">
        <v>29.283000000000001</v>
      </c>
      <c r="F183" s="15">
        <v>71.677000000000007</v>
      </c>
      <c r="G183" s="45">
        <v>20</v>
      </c>
      <c r="H183" s="15">
        <v>20</v>
      </c>
      <c r="I183" s="90">
        <f t="shared" si="12"/>
        <v>553490.34749034757</v>
      </c>
      <c r="J183" s="91">
        <f t="shared" si="13"/>
        <v>553.49034749034752</v>
      </c>
      <c r="K183" s="16">
        <v>42713</v>
      </c>
      <c r="L183" s="19">
        <v>63.945999999999998</v>
      </c>
      <c r="M183" s="19">
        <v>4.4770000000000003</v>
      </c>
      <c r="N183" s="23">
        <v>180</v>
      </c>
      <c r="O183" s="19">
        <v>20</v>
      </c>
      <c r="P183" s="102">
        <f t="shared" si="14"/>
        <v>311142.85714285716</v>
      </c>
      <c r="Q183" s="101">
        <f t="shared" si="15"/>
        <v>311.14285714285717</v>
      </c>
      <c r="R183" s="20">
        <v>42738</v>
      </c>
      <c r="S183" s="55">
        <v>38.524000000000001</v>
      </c>
      <c r="T183" s="51">
        <v>122.97</v>
      </c>
      <c r="U183" s="56">
        <v>20</v>
      </c>
      <c r="V183" s="55">
        <v>50</v>
      </c>
      <c r="W183" s="55">
        <f t="shared" si="16"/>
        <v>2373938.2239382239</v>
      </c>
      <c r="X183" s="57">
        <f t="shared" si="17"/>
        <v>2373.9382239382239</v>
      </c>
      <c r="Y183" s="58">
        <v>42713</v>
      </c>
    </row>
    <row r="184" spans="1:25" x14ac:dyDescent="0.25">
      <c r="A184" s="2">
        <v>184</v>
      </c>
      <c r="B184" s="8">
        <v>42406</v>
      </c>
      <c r="C184" s="107">
        <v>4.9700000000000001E-2</v>
      </c>
      <c r="D184" s="2"/>
      <c r="E184" s="15">
        <v>45.402000000000001</v>
      </c>
      <c r="F184" s="15">
        <v>31.216000000000001</v>
      </c>
      <c r="G184" s="45">
        <v>20</v>
      </c>
      <c r="H184" s="88">
        <v>20</v>
      </c>
      <c r="I184" s="90">
        <f t="shared" si="12"/>
        <v>251235.41247484912</v>
      </c>
      <c r="J184" s="91">
        <f t="shared" si="13"/>
        <v>251.23541247484911</v>
      </c>
      <c r="K184" s="16">
        <v>42711</v>
      </c>
      <c r="L184" s="19">
        <v>79.158000000000001</v>
      </c>
      <c r="M184" s="19">
        <v>2.46</v>
      </c>
      <c r="N184" s="23">
        <v>180</v>
      </c>
      <c r="O184" s="19">
        <v>20</v>
      </c>
      <c r="P184" s="102">
        <f t="shared" si="14"/>
        <v>178189.13480885312</v>
      </c>
      <c r="Q184" s="101">
        <f t="shared" si="15"/>
        <v>178.18913480885311</v>
      </c>
      <c r="R184" s="20">
        <v>42738</v>
      </c>
      <c r="S184" s="55">
        <v>50.725000000000001</v>
      </c>
      <c r="T184" s="55">
        <v>27.125</v>
      </c>
      <c r="U184" s="56">
        <v>20</v>
      </c>
      <c r="V184" s="55">
        <v>50</v>
      </c>
      <c r="W184" s="55">
        <f t="shared" si="16"/>
        <v>545774.64788732398</v>
      </c>
      <c r="X184" s="57">
        <f t="shared" si="17"/>
        <v>545.77464788732402</v>
      </c>
      <c r="Y184" s="58">
        <v>42815</v>
      </c>
    </row>
    <row r="185" spans="1:25" x14ac:dyDescent="0.25">
      <c r="A185" s="2">
        <v>185</v>
      </c>
      <c r="B185" s="8">
        <v>42407</v>
      </c>
      <c r="C185" s="107">
        <v>5.1299999999999998E-2</v>
      </c>
      <c r="D185" s="2"/>
      <c r="E185" s="15">
        <v>28.934999999999999</v>
      </c>
      <c r="F185" s="15">
        <v>73.837999999999994</v>
      </c>
      <c r="G185" s="45">
        <v>20</v>
      </c>
      <c r="H185" s="15">
        <v>20</v>
      </c>
      <c r="I185" s="90">
        <f t="shared" si="12"/>
        <v>575734.89278752438</v>
      </c>
      <c r="J185" s="91">
        <f t="shared" si="13"/>
        <v>575.73489278752436</v>
      </c>
      <c r="K185" s="16">
        <v>42711</v>
      </c>
      <c r="L185" s="19">
        <v>65.78</v>
      </c>
      <c r="M185" s="19">
        <v>4.2110000000000003</v>
      </c>
      <c r="N185" s="23">
        <v>180</v>
      </c>
      <c r="O185" s="19">
        <v>20</v>
      </c>
      <c r="P185" s="102">
        <f t="shared" si="14"/>
        <v>295508.77192982455</v>
      </c>
      <c r="Q185" s="101">
        <f t="shared" si="15"/>
        <v>295.50877192982455</v>
      </c>
      <c r="R185" s="20">
        <v>42738</v>
      </c>
      <c r="S185" s="55">
        <v>34.154000000000003</v>
      </c>
      <c r="T185" s="55">
        <v>66.472999999999999</v>
      </c>
      <c r="U185" s="56">
        <v>20</v>
      </c>
      <c r="V185" s="55">
        <v>50</v>
      </c>
      <c r="W185" s="55">
        <f t="shared" si="16"/>
        <v>1295769.9805068227</v>
      </c>
      <c r="X185" s="57">
        <f t="shared" si="17"/>
        <v>1295.7699805068228</v>
      </c>
      <c r="Y185" s="58">
        <v>42815</v>
      </c>
    </row>
    <row r="186" spans="1:25" x14ac:dyDescent="0.25">
      <c r="A186" s="2">
        <v>186</v>
      </c>
      <c r="B186" s="8">
        <v>42408</v>
      </c>
      <c r="C186" s="107">
        <v>5.0299999999999997E-2</v>
      </c>
      <c r="D186" s="2"/>
      <c r="E186" s="15">
        <v>29.103999999999999</v>
      </c>
      <c r="F186" s="15">
        <v>72.441999999999993</v>
      </c>
      <c r="G186" s="45">
        <v>20</v>
      </c>
      <c r="H186" s="15">
        <v>20</v>
      </c>
      <c r="I186" s="90">
        <f t="shared" si="12"/>
        <v>576079.5228628231</v>
      </c>
      <c r="J186" s="91">
        <f t="shared" si="13"/>
        <v>576.07952286282307</v>
      </c>
      <c r="K186" s="16">
        <v>42713</v>
      </c>
      <c r="L186" s="19">
        <v>60.259</v>
      </c>
      <c r="M186" s="19">
        <v>5.04</v>
      </c>
      <c r="N186" s="23">
        <v>180</v>
      </c>
      <c r="O186" s="19">
        <v>20</v>
      </c>
      <c r="P186" s="102">
        <f t="shared" si="14"/>
        <v>360715.70576540759</v>
      </c>
      <c r="Q186" s="101">
        <f t="shared" si="15"/>
        <v>360.71570576540756</v>
      </c>
      <c r="R186" s="20">
        <v>42738</v>
      </c>
      <c r="S186" s="55">
        <v>44.947000000000003</v>
      </c>
      <c r="T186" s="55">
        <v>83.491</v>
      </c>
      <c r="U186" s="56">
        <v>20</v>
      </c>
      <c r="V186" s="55">
        <v>50</v>
      </c>
      <c r="W186" s="55">
        <f t="shared" si="16"/>
        <v>1659860.8349900597</v>
      </c>
      <c r="X186" s="57">
        <f t="shared" si="17"/>
        <v>1659.8608349900596</v>
      </c>
      <c r="Y186" s="58">
        <v>42713</v>
      </c>
    </row>
    <row r="187" spans="1:25" x14ac:dyDescent="0.25">
      <c r="A187" s="2">
        <v>187</v>
      </c>
      <c r="B187" s="8">
        <v>42409</v>
      </c>
      <c r="C187" s="107">
        <v>5.0500000000000003E-2</v>
      </c>
      <c r="D187" s="2"/>
      <c r="E187" s="15">
        <v>28.884</v>
      </c>
      <c r="F187" s="15">
        <v>73.572999999999993</v>
      </c>
      <c r="G187" s="45">
        <v>20</v>
      </c>
      <c r="H187" s="88">
        <v>20</v>
      </c>
      <c r="I187" s="90">
        <f t="shared" si="12"/>
        <v>582756.43564356421</v>
      </c>
      <c r="J187" s="91">
        <f t="shared" si="13"/>
        <v>582.75643564356426</v>
      </c>
      <c r="K187" s="16">
        <v>42713</v>
      </c>
      <c r="L187" s="19">
        <v>57.286000000000001</v>
      </c>
      <c r="M187" s="19">
        <v>5.9329999999999998</v>
      </c>
      <c r="N187" s="23">
        <v>180</v>
      </c>
      <c r="O187" s="19">
        <v>20</v>
      </c>
      <c r="P187" s="102">
        <f t="shared" si="14"/>
        <v>422946.53465346538</v>
      </c>
      <c r="Q187" s="101">
        <f t="shared" si="15"/>
        <v>422.94653465346539</v>
      </c>
      <c r="R187" s="20">
        <v>42741</v>
      </c>
      <c r="S187" s="55">
        <v>36.619999999999997</v>
      </c>
      <c r="T187" s="55">
        <v>139.52199999999999</v>
      </c>
      <c r="U187" s="56">
        <v>20</v>
      </c>
      <c r="V187" s="55">
        <v>50</v>
      </c>
      <c r="W187" s="55">
        <f t="shared" si="16"/>
        <v>2762811.8811881179</v>
      </c>
      <c r="X187" s="57">
        <f t="shared" si="17"/>
        <v>2762.8118811881177</v>
      </c>
      <c r="Y187" s="58">
        <v>42713</v>
      </c>
    </row>
    <row r="188" spans="1:25" x14ac:dyDescent="0.25">
      <c r="A188" s="2">
        <v>188</v>
      </c>
      <c r="B188" s="8">
        <v>42410</v>
      </c>
      <c r="C188" s="107">
        <v>5.0900000000000001E-2</v>
      </c>
      <c r="D188" s="2"/>
      <c r="E188" s="15">
        <v>32.707999999999998</v>
      </c>
      <c r="F188" s="15">
        <v>59.063000000000002</v>
      </c>
      <c r="G188" s="45">
        <v>20</v>
      </c>
      <c r="H188" s="15">
        <v>20</v>
      </c>
      <c r="I188" s="90">
        <f t="shared" si="12"/>
        <v>464149.31237721024</v>
      </c>
      <c r="J188" s="91">
        <f t="shared" si="13"/>
        <v>464.14931237721026</v>
      </c>
      <c r="K188" s="16">
        <v>42713</v>
      </c>
      <c r="L188" s="19">
        <v>61.677</v>
      </c>
      <c r="M188" s="19">
        <v>4.8179999999999996</v>
      </c>
      <c r="N188" s="23">
        <v>180</v>
      </c>
      <c r="O188" s="19">
        <v>20</v>
      </c>
      <c r="P188" s="102">
        <f t="shared" si="14"/>
        <v>340762.27897838899</v>
      </c>
      <c r="Q188" s="101">
        <f t="shared" si="15"/>
        <v>340.76227897838896</v>
      </c>
      <c r="R188" s="20">
        <v>42738</v>
      </c>
      <c r="S188" s="55">
        <v>41.076999999999998</v>
      </c>
      <c r="T188" s="55">
        <v>104.782</v>
      </c>
      <c r="U188" s="56">
        <v>20</v>
      </c>
      <c r="V188" s="55">
        <v>50</v>
      </c>
      <c r="W188" s="55">
        <f t="shared" si="16"/>
        <v>2058585.4616895874</v>
      </c>
      <c r="X188" s="57">
        <f t="shared" si="17"/>
        <v>2058.5854616895876</v>
      </c>
      <c r="Y188" s="58">
        <v>42713</v>
      </c>
    </row>
    <row r="189" spans="1:25" x14ac:dyDescent="0.25">
      <c r="A189" s="2">
        <v>189</v>
      </c>
      <c r="B189" s="8">
        <v>42411</v>
      </c>
      <c r="C189" s="107">
        <v>5.1999999999999998E-2</v>
      </c>
      <c r="D189" s="2"/>
      <c r="E189" s="15">
        <v>31.454000000000001</v>
      </c>
      <c r="F189" s="15">
        <v>63.281999999999996</v>
      </c>
      <c r="G189" s="45">
        <v>20</v>
      </c>
      <c r="H189" s="15">
        <v>20</v>
      </c>
      <c r="I189" s="90">
        <f t="shared" si="12"/>
        <v>486784.61538461532</v>
      </c>
      <c r="J189" s="91">
        <f t="shared" si="13"/>
        <v>486.78461538461534</v>
      </c>
      <c r="K189" s="16">
        <v>42713</v>
      </c>
      <c r="L189" s="19">
        <v>66.995000000000005</v>
      </c>
      <c r="M189" s="19">
        <v>4.04</v>
      </c>
      <c r="N189" s="23">
        <v>180</v>
      </c>
      <c r="O189" s="19">
        <v>20</v>
      </c>
      <c r="P189" s="102">
        <f t="shared" si="14"/>
        <v>279692.30769230769</v>
      </c>
      <c r="Q189" s="101">
        <f t="shared" si="15"/>
        <v>279.69230769230768</v>
      </c>
      <c r="R189" s="20">
        <v>42738</v>
      </c>
      <c r="S189" s="55">
        <v>37.905000000000001</v>
      </c>
      <c r="T189" s="55">
        <v>128.03399999999999</v>
      </c>
      <c r="U189" s="56">
        <v>20</v>
      </c>
      <c r="V189" s="55">
        <v>50</v>
      </c>
      <c r="W189" s="55">
        <f t="shared" si="16"/>
        <v>2462192.3076923075</v>
      </c>
      <c r="X189" s="57">
        <f t="shared" si="17"/>
        <v>2462.1923076923076</v>
      </c>
      <c r="Y189" s="58">
        <v>42713</v>
      </c>
    </row>
    <row r="190" spans="1:25" x14ac:dyDescent="0.25">
      <c r="A190" s="2">
        <v>190</v>
      </c>
      <c r="B190" s="8">
        <v>42412</v>
      </c>
      <c r="C190" s="107">
        <v>5.1499999999999997E-2</v>
      </c>
      <c r="D190" s="2"/>
      <c r="E190" s="15">
        <v>30.61</v>
      </c>
      <c r="F190" s="15">
        <v>66.366</v>
      </c>
      <c r="G190" s="45">
        <v>20</v>
      </c>
      <c r="H190" s="88">
        <v>20</v>
      </c>
      <c r="I190" s="90">
        <f t="shared" si="12"/>
        <v>515464.07766990288</v>
      </c>
      <c r="J190" s="91">
        <f t="shared" si="13"/>
        <v>515.46407766990285</v>
      </c>
      <c r="K190" s="16">
        <v>42713</v>
      </c>
      <c r="L190" s="19">
        <v>69.036000000000001</v>
      </c>
      <c r="M190" s="19">
        <v>3.7589999999999999</v>
      </c>
      <c r="N190" s="23">
        <v>180</v>
      </c>
      <c r="O190" s="19">
        <v>20</v>
      </c>
      <c r="P190" s="102">
        <f t="shared" si="14"/>
        <v>262765.04854368931</v>
      </c>
      <c r="Q190" s="101">
        <f t="shared" si="15"/>
        <v>262.76504854368932</v>
      </c>
      <c r="R190" s="20">
        <v>42738</v>
      </c>
      <c r="S190" s="55">
        <v>43.337000000000003</v>
      </c>
      <c r="T190" s="55">
        <v>91.582999999999998</v>
      </c>
      <c r="U190" s="56">
        <v>20</v>
      </c>
      <c r="V190" s="55">
        <v>50</v>
      </c>
      <c r="W190" s="55">
        <f t="shared" si="16"/>
        <v>1778310.6796116505</v>
      </c>
      <c r="X190" s="57">
        <f t="shared" si="17"/>
        <v>1778.3106796116506</v>
      </c>
      <c r="Y190" s="58">
        <v>42713</v>
      </c>
    </row>
    <row r="191" spans="1:25" x14ac:dyDescent="0.25">
      <c r="A191" s="2">
        <v>191</v>
      </c>
      <c r="B191" s="8">
        <v>42413</v>
      </c>
      <c r="C191" s="107">
        <v>4.9099999999999998E-2</v>
      </c>
      <c r="D191" s="2"/>
      <c r="E191" s="15">
        <v>31.108000000000001</v>
      </c>
      <c r="F191" s="15">
        <v>64.519000000000005</v>
      </c>
      <c r="G191" s="45">
        <v>20</v>
      </c>
      <c r="H191" s="15">
        <v>20</v>
      </c>
      <c r="I191" s="90">
        <f t="shared" si="12"/>
        <v>525613.034623218</v>
      </c>
      <c r="J191" s="91">
        <f t="shared" si="13"/>
        <v>525.61303462321803</v>
      </c>
      <c r="K191" s="16">
        <v>42713</v>
      </c>
      <c r="L191" s="19">
        <v>63.185000000000002</v>
      </c>
      <c r="M191" s="19">
        <v>4.59</v>
      </c>
      <c r="N191" s="23">
        <v>180</v>
      </c>
      <c r="O191" s="19">
        <v>20</v>
      </c>
      <c r="P191" s="102">
        <f t="shared" si="14"/>
        <v>336537.67820773931</v>
      </c>
      <c r="Q191" s="101">
        <f t="shared" si="15"/>
        <v>336.5376782077393</v>
      </c>
      <c r="R191" s="20">
        <v>42738</v>
      </c>
      <c r="S191" s="55">
        <v>38.017000000000003</v>
      </c>
      <c r="T191" s="55">
        <v>127.092</v>
      </c>
      <c r="U191" s="56">
        <v>20</v>
      </c>
      <c r="V191" s="55">
        <v>50</v>
      </c>
      <c r="W191" s="55">
        <f t="shared" si="16"/>
        <v>2588431.7718940936</v>
      </c>
      <c r="X191" s="57">
        <f t="shared" si="17"/>
        <v>2588.4317718940938</v>
      </c>
      <c r="Y191" s="58">
        <v>42713</v>
      </c>
    </row>
    <row r="192" spans="1:25" x14ac:dyDescent="0.25">
      <c r="A192" s="2">
        <v>192</v>
      </c>
      <c r="B192" s="8">
        <v>42414</v>
      </c>
      <c r="C192" s="107">
        <v>0.05</v>
      </c>
      <c r="D192" s="2"/>
      <c r="E192" s="15">
        <v>40.213999999999999</v>
      </c>
      <c r="F192" s="15">
        <v>40.406999999999996</v>
      </c>
      <c r="G192" s="45">
        <v>20</v>
      </c>
      <c r="H192" s="15">
        <v>20</v>
      </c>
      <c r="I192" s="90">
        <f t="shared" si="12"/>
        <v>323255.99999999994</v>
      </c>
      <c r="J192" s="91">
        <f t="shared" si="13"/>
        <v>323.25599999999991</v>
      </c>
      <c r="K192" s="16">
        <v>42713</v>
      </c>
      <c r="L192" s="19">
        <v>60.304000000000002</v>
      </c>
      <c r="M192" s="19">
        <v>5.0330000000000004</v>
      </c>
      <c r="N192" s="23">
        <v>180</v>
      </c>
      <c r="O192" s="19">
        <v>20</v>
      </c>
      <c r="P192" s="102">
        <f t="shared" si="14"/>
        <v>362376.00000000006</v>
      </c>
      <c r="Q192" s="101">
        <f t="shared" si="15"/>
        <v>362.37600000000003</v>
      </c>
      <c r="R192" s="20">
        <v>42738</v>
      </c>
      <c r="S192" s="55">
        <v>57.540999999999997</v>
      </c>
      <c r="T192" s="55">
        <v>42.850999999999999</v>
      </c>
      <c r="U192" s="56">
        <v>20</v>
      </c>
      <c r="V192" s="55">
        <v>50</v>
      </c>
      <c r="W192" s="55">
        <f t="shared" si="16"/>
        <v>857020</v>
      </c>
      <c r="X192" s="57">
        <f t="shared" si="17"/>
        <v>857.02</v>
      </c>
      <c r="Y192" s="58">
        <v>42713</v>
      </c>
    </row>
    <row r="193" spans="1:25" x14ac:dyDescent="0.25">
      <c r="A193" s="2">
        <v>193</v>
      </c>
      <c r="B193" s="8">
        <v>42415</v>
      </c>
      <c r="C193" s="107">
        <v>5.1299999999999998E-2</v>
      </c>
      <c r="D193" s="2"/>
      <c r="E193" s="15">
        <v>39.173999999999999</v>
      </c>
      <c r="F193" s="15">
        <v>42.475000000000001</v>
      </c>
      <c r="G193" s="45">
        <v>20</v>
      </c>
      <c r="H193" s="88">
        <v>20</v>
      </c>
      <c r="I193" s="90">
        <f t="shared" si="12"/>
        <v>331189.08382066275</v>
      </c>
      <c r="J193" s="91">
        <f t="shared" si="13"/>
        <v>331.18908382066274</v>
      </c>
      <c r="K193" s="16">
        <v>42713</v>
      </c>
      <c r="L193" s="19">
        <v>80.221999999999994</v>
      </c>
      <c r="M193" s="19">
        <v>2.3279999999999998</v>
      </c>
      <c r="N193" s="23">
        <v>180</v>
      </c>
      <c r="O193" s="19">
        <v>20</v>
      </c>
      <c r="P193" s="102">
        <f t="shared" si="14"/>
        <v>163368.42105263157</v>
      </c>
      <c r="Q193" s="101">
        <f t="shared" si="15"/>
        <v>163.36842105263156</v>
      </c>
      <c r="R193" s="20">
        <v>42738</v>
      </c>
      <c r="S193" s="55">
        <v>46.012</v>
      </c>
      <c r="T193" s="55">
        <v>78.631</v>
      </c>
      <c r="U193" s="56">
        <v>20</v>
      </c>
      <c r="V193" s="55">
        <v>50</v>
      </c>
      <c r="W193" s="55">
        <f t="shared" si="16"/>
        <v>1532768.0311890838</v>
      </c>
      <c r="X193" s="57">
        <f t="shared" si="17"/>
        <v>1532.7680311890838</v>
      </c>
      <c r="Y193" s="58">
        <v>42713</v>
      </c>
    </row>
    <row r="194" spans="1:25" x14ac:dyDescent="0.25">
      <c r="A194" s="2">
        <v>194</v>
      </c>
      <c r="B194" s="8">
        <v>42416</v>
      </c>
      <c r="C194" s="107">
        <v>4.9099999999999998E-2</v>
      </c>
      <c r="D194" s="2"/>
      <c r="E194" s="15">
        <v>35.454000000000001</v>
      </c>
      <c r="F194" s="15">
        <v>51.104999999999997</v>
      </c>
      <c r="G194" s="45">
        <v>20</v>
      </c>
      <c r="H194" s="15">
        <v>20</v>
      </c>
      <c r="I194" s="90">
        <f t="shared" si="12"/>
        <v>416334.01221995929</v>
      </c>
      <c r="J194" s="91">
        <f t="shared" si="13"/>
        <v>416.33401221995928</v>
      </c>
      <c r="K194" s="16">
        <v>42713</v>
      </c>
      <c r="L194" s="19">
        <v>78.698999999999998</v>
      </c>
      <c r="M194" s="19">
        <v>2.5169999999999999</v>
      </c>
      <c r="N194" s="23">
        <v>180</v>
      </c>
      <c r="O194" s="19">
        <v>20</v>
      </c>
      <c r="P194" s="102">
        <f t="shared" si="14"/>
        <v>184545.82484725054</v>
      </c>
      <c r="Q194" s="101">
        <f t="shared" si="15"/>
        <v>184.54582484725054</v>
      </c>
      <c r="R194" s="20">
        <v>42738</v>
      </c>
      <c r="S194" s="55">
        <v>41.234000000000002</v>
      </c>
      <c r="T194" s="55">
        <v>103.78400000000001</v>
      </c>
      <c r="U194" s="56">
        <v>20</v>
      </c>
      <c r="V194" s="55">
        <v>50</v>
      </c>
      <c r="W194" s="55">
        <f t="shared" si="16"/>
        <v>2113727.0875763753</v>
      </c>
      <c r="X194" s="57">
        <f t="shared" si="17"/>
        <v>2113.7270875763752</v>
      </c>
      <c r="Y194" s="58">
        <v>42713</v>
      </c>
    </row>
    <row r="195" spans="1:25" x14ac:dyDescent="0.25">
      <c r="A195" s="2">
        <v>195</v>
      </c>
      <c r="B195" s="8">
        <v>42417</v>
      </c>
      <c r="C195" s="107">
        <v>4.9099999999999998E-2</v>
      </c>
      <c r="D195" s="2"/>
      <c r="E195" s="15">
        <v>31.239000000000001</v>
      </c>
      <c r="F195" s="15">
        <v>64.046999999999997</v>
      </c>
      <c r="G195" s="45">
        <v>20</v>
      </c>
      <c r="H195" s="15">
        <v>20</v>
      </c>
      <c r="I195" s="90">
        <f t="shared" ref="I195:I248" si="18">(F195*G195*H195)/C195</f>
        <v>521767.82077393081</v>
      </c>
      <c r="J195" s="91">
        <f t="shared" ref="J195:J248" si="19">I195/1000</f>
        <v>521.76782077393079</v>
      </c>
      <c r="K195" s="16">
        <v>42713</v>
      </c>
      <c r="L195" s="19">
        <v>79.084999999999994</v>
      </c>
      <c r="M195" s="19">
        <v>2.4689999999999999</v>
      </c>
      <c r="N195" s="23">
        <v>180</v>
      </c>
      <c r="O195" s="19">
        <v>20</v>
      </c>
      <c r="P195" s="102">
        <f t="shared" ref="P195:P229" si="20">(M195*N195*O195)/C195</f>
        <v>181026.47657841141</v>
      </c>
      <c r="Q195" s="101">
        <f t="shared" ref="Q195:Q229" si="21">P195/1000</f>
        <v>181.0264765784114</v>
      </c>
      <c r="R195" s="20">
        <v>42738</v>
      </c>
      <c r="S195" s="55">
        <v>40.045999999999999</v>
      </c>
      <c r="T195" s="55">
        <v>111.649</v>
      </c>
      <c r="U195" s="56">
        <v>20</v>
      </c>
      <c r="V195" s="55">
        <v>50</v>
      </c>
      <c r="W195" s="55">
        <f t="shared" ref="W195:W248" si="22">(T195*U195*V195)/C195</f>
        <v>2273910.3869653768</v>
      </c>
      <c r="X195" s="57">
        <f t="shared" ref="X195:X248" si="23">W195/1000</f>
        <v>2273.9103869653768</v>
      </c>
      <c r="Y195" s="58">
        <v>42713</v>
      </c>
    </row>
    <row r="196" spans="1:25" x14ac:dyDescent="0.25">
      <c r="A196" s="2">
        <v>196</v>
      </c>
      <c r="B196" s="8">
        <v>42418</v>
      </c>
      <c r="C196" s="107">
        <v>4.9799999999999997E-2</v>
      </c>
      <c r="D196" s="2"/>
      <c r="E196" s="15">
        <v>32.844999999999999</v>
      </c>
      <c r="F196" s="15">
        <v>58.628</v>
      </c>
      <c r="G196" s="45">
        <v>20</v>
      </c>
      <c r="H196" s="88">
        <v>20</v>
      </c>
      <c r="I196" s="90">
        <f t="shared" si="18"/>
        <v>470907.63052208832</v>
      </c>
      <c r="J196" s="91">
        <f t="shared" si="19"/>
        <v>470.90763052208831</v>
      </c>
      <c r="K196" s="16">
        <v>42713</v>
      </c>
      <c r="L196" s="19">
        <v>68.120999999999995</v>
      </c>
      <c r="M196" s="19">
        <v>3.516</v>
      </c>
      <c r="N196" s="23">
        <v>180</v>
      </c>
      <c r="O196" s="19">
        <v>20</v>
      </c>
      <c r="P196" s="102">
        <f t="shared" si="20"/>
        <v>254168.67469879519</v>
      </c>
      <c r="Q196" s="101">
        <f t="shared" si="21"/>
        <v>254.1686746987952</v>
      </c>
      <c r="R196" s="20">
        <v>42738</v>
      </c>
      <c r="S196" s="55">
        <v>55.57</v>
      </c>
      <c r="T196" s="55">
        <v>47.374000000000002</v>
      </c>
      <c r="U196" s="56">
        <v>20</v>
      </c>
      <c r="V196" s="55">
        <v>50</v>
      </c>
      <c r="W196" s="55">
        <f t="shared" si="22"/>
        <v>951285.140562249</v>
      </c>
      <c r="X196" s="57">
        <f t="shared" si="23"/>
        <v>951.28514056224901</v>
      </c>
      <c r="Y196" s="58">
        <v>42713</v>
      </c>
    </row>
    <row r="197" spans="1:25" x14ac:dyDescent="0.25">
      <c r="A197" s="2">
        <v>197</v>
      </c>
      <c r="B197" s="8">
        <v>42430</v>
      </c>
      <c r="C197" s="107">
        <v>5.11E-2</v>
      </c>
      <c r="D197" s="2"/>
      <c r="E197" s="15">
        <v>29.617999999999999</v>
      </c>
      <c r="F197" s="15">
        <v>70.287000000000006</v>
      </c>
      <c r="G197" s="45">
        <v>180</v>
      </c>
      <c r="H197" s="15">
        <v>20</v>
      </c>
      <c r="I197" s="90">
        <f t="shared" si="18"/>
        <v>4951726.027397261</v>
      </c>
      <c r="J197" s="91">
        <f t="shared" si="19"/>
        <v>4951.7260273972606</v>
      </c>
      <c r="K197" s="16">
        <v>42734</v>
      </c>
      <c r="L197" s="19">
        <v>57.817999999999998</v>
      </c>
      <c r="M197" s="19">
        <v>5.2350000000000003</v>
      </c>
      <c r="N197" s="23">
        <v>180</v>
      </c>
      <c r="O197" s="19">
        <v>20</v>
      </c>
      <c r="P197" s="102">
        <f t="shared" si="20"/>
        <v>368806.26223091979</v>
      </c>
      <c r="Q197" s="101">
        <f t="shared" si="21"/>
        <v>368.8062622309198</v>
      </c>
      <c r="R197" s="20">
        <v>42712</v>
      </c>
      <c r="S197" s="55">
        <v>54.551000000000002</v>
      </c>
      <c r="T197" s="55">
        <v>23.831</v>
      </c>
      <c r="U197" s="56">
        <v>20</v>
      </c>
      <c r="V197" s="55">
        <v>50</v>
      </c>
      <c r="W197" s="55">
        <f t="shared" si="22"/>
        <v>466360.0782778865</v>
      </c>
      <c r="X197" s="57">
        <f t="shared" si="23"/>
        <v>466.36007827788649</v>
      </c>
      <c r="Y197" s="58">
        <v>42815</v>
      </c>
    </row>
    <row r="198" spans="1:25" x14ac:dyDescent="0.25">
      <c r="A198" s="2">
        <v>198</v>
      </c>
      <c r="B198" s="8">
        <v>42431</v>
      </c>
      <c r="C198" s="107">
        <v>5.0500000000000003E-2</v>
      </c>
      <c r="D198" s="2"/>
      <c r="E198" s="15">
        <v>33.481999999999999</v>
      </c>
      <c r="F198" s="15">
        <v>62.030999999999999</v>
      </c>
      <c r="G198" s="45">
        <v>20</v>
      </c>
      <c r="H198" s="15">
        <v>20</v>
      </c>
      <c r="I198" s="90">
        <f t="shared" si="18"/>
        <v>491334.65346534643</v>
      </c>
      <c r="J198" s="91">
        <f t="shared" si="19"/>
        <v>491.33465346534643</v>
      </c>
      <c r="K198" s="16">
        <v>42713</v>
      </c>
      <c r="L198" s="19">
        <v>61.234000000000002</v>
      </c>
      <c r="M198" s="19">
        <v>4.7439999999999998</v>
      </c>
      <c r="N198" s="23">
        <v>180</v>
      </c>
      <c r="O198" s="19">
        <v>20</v>
      </c>
      <c r="P198" s="102">
        <f t="shared" si="20"/>
        <v>338186.13861386135</v>
      </c>
      <c r="Q198" s="101">
        <f t="shared" si="21"/>
        <v>338.18613861386132</v>
      </c>
      <c r="R198" s="20">
        <v>42712</v>
      </c>
      <c r="S198" s="55">
        <v>42.488999999999997</v>
      </c>
      <c r="T198" s="55">
        <v>43.942</v>
      </c>
      <c r="U198" s="56">
        <v>20</v>
      </c>
      <c r="V198" s="55">
        <v>50</v>
      </c>
      <c r="W198" s="55">
        <f t="shared" si="22"/>
        <v>870138.61386138608</v>
      </c>
      <c r="X198" s="57">
        <f t="shared" si="23"/>
        <v>870.13861386138603</v>
      </c>
      <c r="Y198" s="58">
        <v>42815</v>
      </c>
    </row>
    <row r="199" spans="1:25" x14ac:dyDescent="0.25">
      <c r="A199" s="2">
        <v>199</v>
      </c>
      <c r="B199" s="8">
        <v>42432</v>
      </c>
      <c r="C199" s="107">
        <v>5.0099999999999999E-2</v>
      </c>
      <c r="D199" s="2"/>
      <c r="E199" s="15">
        <v>34.021000000000001</v>
      </c>
      <c r="F199" s="15">
        <v>60.188000000000002</v>
      </c>
      <c r="G199" s="45">
        <v>20</v>
      </c>
      <c r="H199" s="88">
        <v>20</v>
      </c>
      <c r="I199" s="90">
        <f t="shared" si="18"/>
        <v>480542.91417165671</v>
      </c>
      <c r="J199" s="91">
        <f t="shared" si="19"/>
        <v>480.54291417165672</v>
      </c>
      <c r="K199" s="16">
        <v>42713</v>
      </c>
      <c r="L199" s="19">
        <v>60.021999999999998</v>
      </c>
      <c r="M199" s="19">
        <v>4.9139999999999997</v>
      </c>
      <c r="N199" s="23">
        <v>180</v>
      </c>
      <c r="O199" s="19">
        <v>20</v>
      </c>
      <c r="P199" s="102">
        <f t="shared" si="20"/>
        <v>353101.79640718567</v>
      </c>
      <c r="Q199" s="101">
        <f t="shared" si="21"/>
        <v>353.10179640718565</v>
      </c>
      <c r="R199" s="20">
        <v>42712</v>
      </c>
      <c r="S199" s="55">
        <v>39.750999999999998</v>
      </c>
      <c r="T199" s="55">
        <v>50.929000000000002</v>
      </c>
      <c r="U199" s="56">
        <v>20</v>
      </c>
      <c r="V199" s="55">
        <v>50</v>
      </c>
      <c r="W199" s="55">
        <f t="shared" si="22"/>
        <v>1016546.9061876248</v>
      </c>
      <c r="X199" s="57">
        <f t="shared" si="23"/>
        <v>1016.5469061876248</v>
      </c>
      <c r="Y199" s="58">
        <v>42815</v>
      </c>
    </row>
    <row r="200" spans="1:25" x14ac:dyDescent="0.25">
      <c r="A200" s="2">
        <v>200</v>
      </c>
      <c r="B200" s="8">
        <v>42433</v>
      </c>
      <c r="C200" s="107">
        <v>4.82E-2</v>
      </c>
      <c r="D200" s="2"/>
      <c r="E200" s="15">
        <v>41.573999999999998</v>
      </c>
      <c r="F200" s="15">
        <v>40.524999999999999</v>
      </c>
      <c r="G200" s="45">
        <v>20</v>
      </c>
      <c r="H200" s="15">
        <v>20</v>
      </c>
      <c r="I200" s="90">
        <f t="shared" si="18"/>
        <v>336307.0539419087</v>
      </c>
      <c r="J200" s="91">
        <f t="shared" si="19"/>
        <v>336.30705394190869</v>
      </c>
      <c r="K200" s="16">
        <v>42713</v>
      </c>
      <c r="L200" s="19">
        <v>72.775999999999996</v>
      </c>
      <c r="M200" s="19">
        <v>3.274</v>
      </c>
      <c r="N200" s="23">
        <v>180</v>
      </c>
      <c r="O200" s="19">
        <v>20</v>
      </c>
      <c r="P200" s="102">
        <f t="shared" si="20"/>
        <v>244531.12033195025</v>
      </c>
      <c r="Q200" s="101">
        <f t="shared" si="21"/>
        <v>244.53112033195026</v>
      </c>
      <c r="R200" s="20">
        <v>42712</v>
      </c>
      <c r="S200" s="55">
        <v>55.533999999999999</v>
      </c>
      <c r="T200" s="55">
        <v>22.582000000000001</v>
      </c>
      <c r="U200" s="56">
        <v>20</v>
      </c>
      <c r="V200" s="55">
        <v>50</v>
      </c>
      <c r="W200" s="55">
        <f t="shared" si="22"/>
        <v>468506.22406639002</v>
      </c>
      <c r="X200" s="57">
        <f t="shared" si="23"/>
        <v>468.50622406639002</v>
      </c>
      <c r="Y200" s="58">
        <v>42815</v>
      </c>
    </row>
    <row r="201" spans="1:25" x14ac:dyDescent="0.25">
      <c r="A201" s="2">
        <v>201</v>
      </c>
      <c r="B201" s="8">
        <v>42434</v>
      </c>
      <c r="C201" s="107">
        <v>4.9099999999999998E-2</v>
      </c>
      <c r="D201" s="2"/>
      <c r="E201" s="15">
        <v>37.506</v>
      </c>
      <c r="F201" s="15">
        <v>49.87</v>
      </c>
      <c r="G201" s="45">
        <v>20</v>
      </c>
      <c r="H201" s="15">
        <v>20</v>
      </c>
      <c r="I201" s="90">
        <f t="shared" si="18"/>
        <v>406272.9124236253</v>
      </c>
      <c r="J201" s="91">
        <f t="shared" si="19"/>
        <v>406.27291242362531</v>
      </c>
      <c r="K201" s="16">
        <v>42713</v>
      </c>
      <c r="L201" s="19">
        <v>53.758000000000003</v>
      </c>
      <c r="M201" s="19">
        <v>5.87</v>
      </c>
      <c r="N201" s="23">
        <v>180</v>
      </c>
      <c r="O201" s="19">
        <v>20</v>
      </c>
      <c r="P201" s="102">
        <f t="shared" si="20"/>
        <v>430386.96537678211</v>
      </c>
      <c r="Q201" s="101">
        <f t="shared" si="21"/>
        <v>430.38696537678209</v>
      </c>
      <c r="R201" s="20">
        <v>42712</v>
      </c>
      <c r="S201" s="55">
        <v>34.220999999999997</v>
      </c>
      <c r="T201" s="55">
        <v>69.38</v>
      </c>
      <c r="U201" s="56">
        <v>20</v>
      </c>
      <c r="V201" s="55">
        <v>50</v>
      </c>
      <c r="W201" s="55">
        <f t="shared" si="22"/>
        <v>1413034.6232179226</v>
      </c>
      <c r="X201" s="57">
        <f t="shared" si="23"/>
        <v>1413.0346232179227</v>
      </c>
      <c r="Y201" s="58">
        <v>42815</v>
      </c>
    </row>
    <row r="202" spans="1:25" x14ac:dyDescent="0.25">
      <c r="A202" s="2">
        <v>202</v>
      </c>
      <c r="B202" s="8">
        <v>42435</v>
      </c>
      <c r="C202" s="107">
        <v>4.9000000000000002E-2</v>
      </c>
      <c r="D202" s="2"/>
      <c r="E202" s="15">
        <v>32.659999999999997</v>
      </c>
      <c r="F202" s="15">
        <v>64.986999999999995</v>
      </c>
      <c r="G202" s="45">
        <v>20</v>
      </c>
      <c r="H202" s="15">
        <v>20</v>
      </c>
      <c r="I202" s="90">
        <f t="shared" si="18"/>
        <v>530506.12244897953</v>
      </c>
      <c r="J202" s="91">
        <f t="shared" si="19"/>
        <v>530.50612244897957</v>
      </c>
      <c r="K202" s="16">
        <v>42713</v>
      </c>
      <c r="L202" s="19">
        <v>61.274999999999999</v>
      </c>
      <c r="M202" s="19">
        <v>4.7380000000000004</v>
      </c>
      <c r="N202" s="23">
        <v>180</v>
      </c>
      <c r="O202" s="19">
        <v>20</v>
      </c>
      <c r="P202" s="102">
        <f t="shared" si="20"/>
        <v>348097.95918367343</v>
      </c>
      <c r="Q202" s="101">
        <f t="shared" si="21"/>
        <v>348.09795918367342</v>
      </c>
      <c r="R202" s="20">
        <v>42712</v>
      </c>
      <c r="S202" s="55">
        <v>37.49</v>
      </c>
      <c r="T202" s="55">
        <v>57.871000000000002</v>
      </c>
      <c r="U202" s="56">
        <v>20</v>
      </c>
      <c r="V202" s="55">
        <v>50</v>
      </c>
      <c r="W202" s="55">
        <f t="shared" si="22"/>
        <v>1181040.8163265307</v>
      </c>
      <c r="X202" s="57">
        <f t="shared" si="23"/>
        <v>1181.0408163265306</v>
      </c>
      <c r="Y202" s="58">
        <v>42815</v>
      </c>
    </row>
    <row r="203" spans="1:25" x14ac:dyDescent="0.25">
      <c r="A203" s="2">
        <v>203</v>
      </c>
      <c r="B203" s="8">
        <v>42436</v>
      </c>
      <c r="C203" s="107">
        <v>5.1400000000000001E-2</v>
      </c>
      <c r="D203" s="2"/>
      <c r="E203" s="15">
        <v>40.33</v>
      </c>
      <c r="F203" s="15">
        <v>40.594999999999999</v>
      </c>
      <c r="G203" s="45">
        <v>120</v>
      </c>
      <c r="H203" s="88">
        <v>20</v>
      </c>
      <c r="I203" s="90">
        <f t="shared" si="18"/>
        <v>1895486.3813229571</v>
      </c>
      <c r="J203" s="91">
        <f t="shared" si="19"/>
        <v>1895.4863813229572</v>
      </c>
      <c r="K203" s="16">
        <v>42734</v>
      </c>
      <c r="L203" s="19">
        <v>63.790999999999997</v>
      </c>
      <c r="M203" s="19">
        <v>4.3959999999999999</v>
      </c>
      <c r="N203" s="23">
        <v>180</v>
      </c>
      <c r="O203" s="19">
        <v>20</v>
      </c>
      <c r="P203" s="102">
        <f t="shared" si="20"/>
        <v>307891.05058365758</v>
      </c>
      <c r="Q203" s="101">
        <f t="shared" si="21"/>
        <v>307.8910505836576</v>
      </c>
      <c r="R203" s="20">
        <v>42712</v>
      </c>
      <c r="S203" s="55">
        <v>54.578000000000003</v>
      </c>
      <c r="T203" s="55">
        <v>23.771999999999998</v>
      </c>
      <c r="U203" s="56">
        <v>20</v>
      </c>
      <c r="V203" s="55">
        <v>50</v>
      </c>
      <c r="W203" s="55">
        <f t="shared" si="22"/>
        <v>462490.27237354079</v>
      </c>
      <c r="X203" s="57">
        <f t="shared" si="23"/>
        <v>462.49027237354079</v>
      </c>
      <c r="Y203" s="58">
        <v>42815</v>
      </c>
    </row>
    <row r="204" spans="1:25" x14ac:dyDescent="0.25">
      <c r="A204" s="2">
        <v>204</v>
      </c>
      <c r="B204" s="8">
        <v>42437</v>
      </c>
      <c r="C204" s="107">
        <v>5.1499999999999997E-2</v>
      </c>
      <c r="D204" s="2"/>
      <c r="E204" s="15">
        <v>60.698</v>
      </c>
      <c r="F204" s="15">
        <v>16.488</v>
      </c>
      <c r="G204" s="45">
        <v>20</v>
      </c>
      <c r="H204" s="15">
        <v>20</v>
      </c>
      <c r="I204" s="90">
        <f t="shared" si="18"/>
        <v>128062.1359223301</v>
      </c>
      <c r="J204" s="91">
        <f t="shared" si="19"/>
        <v>128.0621359223301</v>
      </c>
      <c r="K204" s="16">
        <v>42713</v>
      </c>
      <c r="L204" s="19">
        <v>61.523000000000003</v>
      </c>
      <c r="M204" s="19">
        <v>4.7030000000000003</v>
      </c>
      <c r="N204" s="23">
        <v>180</v>
      </c>
      <c r="O204" s="19">
        <v>20</v>
      </c>
      <c r="P204" s="102">
        <f t="shared" si="20"/>
        <v>328753.39805825253</v>
      </c>
      <c r="Q204" s="101">
        <f t="shared" si="21"/>
        <v>328.75339805825251</v>
      </c>
      <c r="R204" s="20">
        <v>42712</v>
      </c>
      <c r="S204" s="55">
        <v>48.511000000000003</v>
      </c>
      <c r="T204" s="55">
        <v>32.276000000000003</v>
      </c>
      <c r="U204" s="56">
        <v>20</v>
      </c>
      <c r="V204" s="55">
        <v>50</v>
      </c>
      <c r="W204" s="55">
        <f t="shared" si="22"/>
        <v>626718.44660194183</v>
      </c>
      <c r="X204" s="57">
        <f t="shared" si="23"/>
        <v>626.71844660194188</v>
      </c>
      <c r="Y204" s="58">
        <v>42815</v>
      </c>
    </row>
    <row r="205" spans="1:25" x14ac:dyDescent="0.25">
      <c r="A205" s="2">
        <v>205</v>
      </c>
      <c r="B205" s="8">
        <v>42438</v>
      </c>
      <c r="C205" s="107">
        <v>5.0500000000000003E-2</v>
      </c>
      <c r="D205" s="2"/>
      <c r="E205" s="15">
        <v>33.036999999999999</v>
      </c>
      <c r="F205" s="15">
        <v>63.61</v>
      </c>
      <c r="G205" s="45">
        <v>20</v>
      </c>
      <c r="H205" s="15">
        <v>20</v>
      </c>
      <c r="I205" s="90">
        <f t="shared" si="18"/>
        <v>503841.58415841579</v>
      </c>
      <c r="J205" s="91">
        <f t="shared" si="19"/>
        <v>503.8415841584158</v>
      </c>
      <c r="K205" s="16">
        <v>42713</v>
      </c>
      <c r="L205" s="19">
        <v>57.451000000000001</v>
      </c>
      <c r="M205" s="19">
        <v>5.29</v>
      </c>
      <c r="N205" s="23">
        <v>180</v>
      </c>
      <c r="O205" s="19">
        <v>20</v>
      </c>
      <c r="P205" s="102">
        <f t="shared" si="20"/>
        <v>377108.91089108906</v>
      </c>
      <c r="Q205" s="101">
        <f t="shared" si="21"/>
        <v>377.10891089108907</v>
      </c>
      <c r="R205" s="20">
        <v>42712</v>
      </c>
      <c r="S205" s="55">
        <v>34.981000000000002</v>
      </c>
      <c r="T205" s="55">
        <v>66.635999999999996</v>
      </c>
      <c r="U205" s="56">
        <v>20</v>
      </c>
      <c r="V205" s="55">
        <v>50</v>
      </c>
      <c r="W205" s="55">
        <f t="shared" si="22"/>
        <v>1319524.7524752473</v>
      </c>
      <c r="X205" s="57">
        <f t="shared" si="23"/>
        <v>1319.5247524752472</v>
      </c>
      <c r="Y205" s="58">
        <v>42815</v>
      </c>
    </row>
    <row r="206" spans="1:25" x14ac:dyDescent="0.25">
      <c r="A206" s="2">
        <v>206</v>
      </c>
      <c r="B206" s="8">
        <v>42439</v>
      </c>
      <c r="C206" s="107">
        <v>5.1299999999999998E-2</v>
      </c>
      <c r="D206" s="2"/>
      <c r="E206" s="15">
        <v>36.014000000000003</v>
      </c>
      <c r="F206" s="15">
        <v>49.896999999999998</v>
      </c>
      <c r="G206" s="45">
        <v>20</v>
      </c>
      <c r="H206" s="88">
        <v>20</v>
      </c>
      <c r="I206" s="90">
        <f t="shared" si="18"/>
        <v>389060.42884990253</v>
      </c>
      <c r="J206" s="91">
        <f t="shared" si="19"/>
        <v>389.06042884990251</v>
      </c>
      <c r="K206" s="16">
        <v>42734</v>
      </c>
      <c r="L206" s="19">
        <v>61.058999999999997</v>
      </c>
      <c r="M206" s="19">
        <v>4.7679999999999998</v>
      </c>
      <c r="N206" s="23">
        <v>180</v>
      </c>
      <c r="O206" s="19">
        <v>20</v>
      </c>
      <c r="P206" s="102">
        <f t="shared" si="20"/>
        <v>334596.49122807017</v>
      </c>
      <c r="Q206" s="101">
        <f t="shared" si="21"/>
        <v>334.59649122807019</v>
      </c>
      <c r="R206" s="20">
        <v>42712</v>
      </c>
      <c r="S206" s="55">
        <v>42.633000000000003</v>
      </c>
      <c r="T206" s="55">
        <v>43.609000000000002</v>
      </c>
      <c r="U206" s="56">
        <v>20</v>
      </c>
      <c r="V206" s="55">
        <v>50</v>
      </c>
      <c r="W206" s="55">
        <f t="shared" si="22"/>
        <v>850077.97270955169</v>
      </c>
      <c r="X206" s="57">
        <f t="shared" si="23"/>
        <v>850.07797270955166</v>
      </c>
      <c r="Y206" s="58">
        <v>42815</v>
      </c>
    </row>
    <row r="207" spans="1:25" x14ac:dyDescent="0.25">
      <c r="A207" s="2">
        <v>207</v>
      </c>
      <c r="B207" s="8">
        <v>42440</v>
      </c>
      <c r="C207" s="107">
        <v>4.9399999999999999E-2</v>
      </c>
      <c r="D207" s="2"/>
      <c r="E207" s="15">
        <v>55.781999999999996</v>
      </c>
      <c r="F207" s="15">
        <v>20.661999999999999</v>
      </c>
      <c r="G207" s="45">
        <v>20</v>
      </c>
      <c r="H207" s="15">
        <v>20</v>
      </c>
      <c r="I207" s="90">
        <f t="shared" si="18"/>
        <v>167303.64372469633</v>
      </c>
      <c r="J207" s="91">
        <f t="shared" si="19"/>
        <v>167.30364372469634</v>
      </c>
      <c r="K207" s="16">
        <v>42734</v>
      </c>
      <c r="L207" s="19">
        <v>79.614999999999995</v>
      </c>
      <c r="M207" s="19">
        <v>2.4780000000000002</v>
      </c>
      <c r="N207" s="23">
        <v>180</v>
      </c>
      <c r="O207" s="19">
        <v>20</v>
      </c>
      <c r="P207" s="102">
        <f t="shared" si="20"/>
        <v>180582.99595141702</v>
      </c>
      <c r="Q207" s="101">
        <f t="shared" si="21"/>
        <v>180.58299595141702</v>
      </c>
      <c r="R207" s="20">
        <v>42712</v>
      </c>
      <c r="S207" s="55">
        <v>56.576000000000001</v>
      </c>
      <c r="T207" s="55">
        <v>21.427</v>
      </c>
      <c r="U207" s="56">
        <v>20</v>
      </c>
      <c r="V207" s="55">
        <v>50</v>
      </c>
      <c r="W207" s="55">
        <f t="shared" si="22"/>
        <v>433744.93927125505</v>
      </c>
      <c r="X207" s="57">
        <f t="shared" si="23"/>
        <v>433.74493927125502</v>
      </c>
      <c r="Y207" s="58">
        <v>42815</v>
      </c>
    </row>
    <row r="208" spans="1:25" x14ac:dyDescent="0.25">
      <c r="A208" s="2">
        <v>208</v>
      </c>
      <c r="B208" s="8">
        <v>42441</v>
      </c>
      <c r="C208" s="107">
        <v>4.87E-2</v>
      </c>
      <c r="D208" s="2"/>
      <c r="E208" s="15">
        <v>34.610999999999997</v>
      </c>
      <c r="F208" s="15">
        <v>53.548000000000002</v>
      </c>
      <c r="G208" s="45">
        <v>20</v>
      </c>
      <c r="H208" s="15">
        <v>20</v>
      </c>
      <c r="I208" s="90">
        <f t="shared" si="18"/>
        <v>439819.30184804928</v>
      </c>
      <c r="J208" s="91">
        <f t="shared" si="19"/>
        <v>439.81930184804929</v>
      </c>
      <c r="K208" s="16">
        <v>42734</v>
      </c>
      <c r="L208" s="19">
        <v>61.38</v>
      </c>
      <c r="M208" s="19">
        <v>4.7229999999999999</v>
      </c>
      <c r="N208" s="23">
        <v>180</v>
      </c>
      <c r="O208" s="19">
        <v>20</v>
      </c>
      <c r="P208" s="102">
        <f t="shared" si="20"/>
        <v>349133.47022587265</v>
      </c>
      <c r="Q208" s="101">
        <f t="shared" si="21"/>
        <v>349.13347022587266</v>
      </c>
      <c r="R208" s="20">
        <v>42712</v>
      </c>
      <c r="S208" s="55">
        <v>35.085999999999999</v>
      </c>
      <c r="T208" s="55">
        <v>66.156000000000006</v>
      </c>
      <c r="U208" s="56">
        <v>20</v>
      </c>
      <c r="V208" s="55">
        <v>50</v>
      </c>
      <c r="W208" s="55">
        <f t="shared" si="22"/>
        <v>1358439.4250513348</v>
      </c>
      <c r="X208" s="57">
        <f t="shared" si="23"/>
        <v>1358.4394250513349</v>
      </c>
      <c r="Y208" s="58">
        <v>42815</v>
      </c>
    </row>
    <row r="209" spans="1:25" x14ac:dyDescent="0.25">
      <c r="A209" s="2">
        <v>209</v>
      </c>
      <c r="B209" s="8">
        <v>42442</v>
      </c>
      <c r="C209" s="107">
        <v>5.1900000000000002E-2</v>
      </c>
      <c r="D209" s="2"/>
      <c r="E209" s="15">
        <v>36.637</v>
      </c>
      <c r="F209" s="15">
        <v>48.387999999999998</v>
      </c>
      <c r="G209" s="45">
        <v>20</v>
      </c>
      <c r="H209" s="88">
        <v>20</v>
      </c>
      <c r="I209" s="90">
        <f t="shared" si="18"/>
        <v>372932.56262042391</v>
      </c>
      <c r="J209" s="91">
        <f t="shared" si="19"/>
        <v>372.93256262042394</v>
      </c>
      <c r="K209" s="16">
        <v>42734</v>
      </c>
      <c r="L209" s="19">
        <v>59.1</v>
      </c>
      <c r="M209" s="19">
        <v>5.0469999999999997</v>
      </c>
      <c r="N209" s="23">
        <v>180</v>
      </c>
      <c r="O209" s="19">
        <v>20</v>
      </c>
      <c r="P209" s="102">
        <f t="shared" si="20"/>
        <v>350080.92485549126</v>
      </c>
      <c r="Q209" s="101">
        <f t="shared" si="21"/>
        <v>350.08092485549128</v>
      </c>
      <c r="R209" s="20">
        <v>42712</v>
      </c>
      <c r="S209" s="55">
        <v>43.058999999999997</v>
      </c>
      <c r="T209" s="55">
        <v>42.7</v>
      </c>
      <c r="U209" s="56">
        <v>20</v>
      </c>
      <c r="V209" s="55">
        <v>50</v>
      </c>
      <c r="W209" s="55">
        <f t="shared" si="22"/>
        <v>822736.03082851635</v>
      </c>
      <c r="X209" s="57">
        <f t="shared" si="23"/>
        <v>822.73603082851639</v>
      </c>
      <c r="Y209" s="58">
        <v>42815</v>
      </c>
    </row>
    <row r="210" spans="1:25" x14ac:dyDescent="0.25">
      <c r="A210" s="2">
        <v>210</v>
      </c>
      <c r="B210" s="8">
        <v>42443</v>
      </c>
      <c r="C210" s="107">
        <v>5.1999999999999998E-2</v>
      </c>
      <c r="D210" s="2"/>
      <c r="E210" s="15">
        <v>36.777000000000001</v>
      </c>
      <c r="F210" s="15">
        <v>48.057000000000002</v>
      </c>
      <c r="G210" s="45">
        <v>20</v>
      </c>
      <c r="H210" s="15">
        <v>20</v>
      </c>
      <c r="I210" s="90">
        <f t="shared" si="18"/>
        <v>369669.23076923087</v>
      </c>
      <c r="J210" s="91">
        <f t="shared" si="19"/>
        <v>369.66923076923086</v>
      </c>
      <c r="K210" s="16">
        <v>42734</v>
      </c>
      <c r="L210" s="19">
        <v>59.966999999999999</v>
      </c>
      <c r="M210" s="19">
        <v>4.9219999999999997</v>
      </c>
      <c r="N210" s="23">
        <v>180</v>
      </c>
      <c r="O210" s="19">
        <v>20</v>
      </c>
      <c r="P210" s="102">
        <f t="shared" si="20"/>
        <v>340753.84615384613</v>
      </c>
      <c r="Q210" s="101">
        <f t="shared" si="21"/>
        <v>340.75384615384615</v>
      </c>
      <c r="R210" s="20">
        <v>42712</v>
      </c>
      <c r="S210" s="55">
        <v>34.81</v>
      </c>
      <c r="T210" s="55">
        <v>67.397999999999996</v>
      </c>
      <c r="U210" s="56">
        <v>20</v>
      </c>
      <c r="V210" s="55">
        <v>50</v>
      </c>
      <c r="W210" s="55">
        <f t="shared" si="22"/>
        <v>1296115.3846153847</v>
      </c>
      <c r="X210" s="57">
        <f t="shared" si="23"/>
        <v>1296.1153846153848</v>
      </c>
      <c r="Y210" s="58">
        <v>42815</v>
      </c>
    </row>
    <row r="211" spans="1:25" x14ac:dyDescent="0.25">
      <c r="A211" s="2">
        <v>211</v>
      </c>
      <c r="B211" s="8">
        <v>42444</v>
      </c>
      <c r="C211" s="107">
        <v>4.9000000000000002E-2</v>
      </c>
      <c r="D211" s="2"/>
      <c r="E211" s="15">
        <v>31.972999999999999</v>
      </c>
      <c r="F211" s="15">
        <v>61.540999999999997</v>
      </c>
      <c r="G211" s="45">
        <v>20</v>
      </c>
      <c r="H211" s="15">
        <v>20</v>
      </c>
      <c r="I211" s="90">
        <f t="shared" si="18"/>
        <v>502375.51020408154</v>
      </c>
      <c r="J211" s="91">
        <f t="shared" si="19"/>
        <v>502.37551020408154</v>
      </c>
      <c r="K211" s="16">
        <v>42734</v>
      </c>
      <c r="L211" s="19">
        <v>60.168999999999997</v>
      </c>
      <c r="M211" s="19">
        <v>4.8929999999999998</v>
      </c>
      <c r="N211" s="23">
        <v>180</v>
      </c>
      <c r="O211" s="19">
        <v>20</v>
      </c>
      <c r="P211" s="102">
        <f t="shared" si="20"/>
        <v>359485.71428571426</v>
      </c>
      <c r="Q211" s="101">
        <f t="shared" si="21"/>
        <v>359.48571428571427</v>
      </c>
      <c r="R211" s="20">
        <v>42712</v>
      </c>
      <c r="S211" s="55">
        <v>32.792000000000002</v>
      </c>
      <c r="T211" s="55">
        <v>75.546999999999997</v>
      </c>
      <c r="U211" s="56">
        <v>20</v>
      </c>
      <c r="V211" s="55">
        <v>50</v>
      </c>
      <c r="W211" s="55">
        <f t="shared" si="22"/>
        <v>1541775.5102040817</v>
      </c>
      <c r="X211" s="57">
        <f t="shared" si="23"/>
        <v>1541.7755102040817</v>
      </c>
      <c r="Y211" s="58">
        <v>42815</v>
      </c>
    </row>
    <row r="212" spans="1:25" x14ac:dyDescent="0.25">
      <c r="A212" s="2">
        <v>212</v>
      </c>
      <c r="B212" s="8">
        <v>42445</v>
      </c>
      <c r="C212" s="107">
        <v>4.9700000000000001E-2</v>
      </c>
      <c r="D212" s="2"/>
      <c r="E212" s="15">
        <v>32.545999999999999</v>
      </c>
      <c r="F212" s="15">
        <v>59.664000000000001</v>
      </c>
      <c r="G212" s="45">
        <v>20</v>
      </c>
      <c r="H212" s="88">
        <v>20</v>
      </c>
      <c r="I212" s="90">
        <f t="shared" si="18"/>
        <v>480193.15895372228</v>
      </c>
      <c r="J212" s="91">
        <f t="shared" si="19"/>
        <v>480.19315895372227</v>
      </c>
      <c r="K212" s="16">
        <v>42734</v>
      </c>
      <c r="L212" s="19">
        <v>56.843000000000004</v>
      </c>
      <c r="M212" s="19">
        <v>5.3819999999999997</v>
      </c>
      <c r="N212" s="23">
        <v>180</v>
      </c>
      <c r="O212" s="19">
        <v>20</v>
      </c>
      <c r="P212" s="102">
        <f t="shared" si="20"/>
        <v>389843.05835010059</v>
      </c>
      <c r="Q212" s="101">
        <f t="shared" si="21"/>
        <v>389.84305835010059</v>
      </c>
      <c r="R212" s="20">
        <v>42712</v>
      </c>
      <c r="S212" s="55">
        <v>31.489000000000001</v>
      </c>
      <c r="T212" s="55">
        <v>81.787000000000006</v>
      </c>
      <c r="U212" s="56">
        <v>20</v>
      </c>
      <c r="V212" s="55">
        <v>50</v>
      </c>
      <c r="W212" s="55">
        <f t="shared" si="22"/>
        <v>1645613.6820925556</v>
      </c>
      <c r="X212" s="57">
        <f t="shared" si="23"/>
        <v>1645.6136820925556</v>
      </c>
      <c r="Y212" s="58">
        <v>42815</v>
      </c>
    </row>
    <row r="213" spans="1:25" x14ac:dyDescent="0.25">
      <c r="A213" s="2">
        <v>213</v>
      </c>
      <c r="B213" s="8">
        <v>42446</v>
      </c>
      <c r="C213" s="107">
        <v>4.8899999999999999E-2</v>
      </c>
      <c r="D213" s="2"/>
      <c r="E213" s="15">
        <v>40.756</v>
      </c>
      <c r="F213" s="15">
        <v>39.79</v>
      </c>
      <c r="G213" s="45">
        <v>20</v>
      </c>
      <c r="H213" s="15">
        <v>20</v>
      </c>
      <c r="I213" s="90">
        <f t="shared" si="18"/>
        <v>325480.57259713701</v>
      </c>
      <c r="J213" s="91">
        <f t="shared" si="19"/>
        <v>325.48057259713698</v>
      </c>
      <c r="K213" s="16">
        <v>42734</v>
      </c>
      <c r="L213" s="19">
        <v>68.873000000000005</v>
      </c>
      <c r="M213" s="19">
        <v>3.746</v>
      </c>
      <c r="N213" s="23">
        <v>180</v>
      </c>
      <c r="O213" s="19">
        <v>20</v>
      </c>
      <c r="P213" s="102">
        <f t="shared" si="20"/>
        <v>275779.14110429445</v>
      </c>
      <c r="Q213" s="101">
        <f t="shared" si="21"/>
        <v>275.77914110429447</v>
      </c>
      <c r="R213" s="20">
        <v>42712</v>
      </c>
      <c r="S213" s="55">
        <v>35.753999999999998</v>
      </c>
      <c r="T213" s="55">
        <v>63.606000000000002</v>
      </c>
      <c r="U213" s="56">
        <v>20</v>
      </c>
      <c r="V213" s="55">
        <v>50</v>
      </c>
      <c r="W213" s="55">
        <f t="shared" si="22"/>
        <v>1300736.1963190185</v>
      </c>
      <c r="X213" s="57">
        <f t="shared" si="23"/>
        <v>1300.7361963190185</v>
      </c>
      <c r="Y213" s="58">
        <v>42815</v>
      </c>
    </row>
    <row r="214" spans="1:25" x14ac:dyDescent="0.25">
      <c r="A214" s="2">
        <v>214</v>
      </c>
      <c r="B214" s="8">
        <v>42447</v>
      </c>
      <c r="C214" s="107">
        <v>5.0500000000000003E-2</v>
      </c>
      <c r="D214" s="2"/>
      <c r="E214" s="15">
        <v>21.65</v>
      </c>
      <c r="F214" s="15">
        <v>121.88800000000001</v>
      </c>
      <c r="G214" s="45">
        <v>20</v>
      </c>
      <c r="H214" s="15">
        <v>20</v>
      </c>
      <c r="I214" s="90">
        <f t="shared" si="18"/>
        <v>965449.50495049509</v>
      </c>
      <c r="J214" s="91">
        <f t="shared" si="19"/>
        <v>965.44950495049511</v>
      </c>
      <c r="K214" s="16">
        <v>42734</v>
      </c>
      <c r="L214" s="19">
        <v>64.234999999999999</v>
      </c>
      <c r="M214" s="19">
        <v>4.3369999999999997</v>
      </c>
      <c r="N214" s="23">
        <v>180</v>
      </c>
      <c r="O214" s="19">
        <v>20</v>
      </c>
      <c r="P214" s="102">
        <f t="shared" si="20"/>
        <v>309172.27722772275</v>
      </c>
      <c r="Q214" s="101">
        <f t="shared" si="21"/>
        <v>309.17227722772276</v>
      </c>
      <c r="R214" s="20">
        <v>42712</v>
      </c>
      <c r="S214" s="55">
        <v>32.661000000000001</v>
      </c>
      <c r="T214" s="55">
        <v>76.179000000000002</v>
      </c>
      <c r="U214" s="56">
        <v>20</v>
      </c>
      <c r="V214" s="55">
        <v>50</v>
      </c>
      <c r="W214" s="55">
        <f t="shared" si="22"/>
        <v>1508495.0495049504</v>
      </c>
      <c r="X214" s="57">
        <f t="shared" si="23"/>
        <v>1508.4950495049504</v>
      </c>
      <c r="Y214" s="58">
        <v>42815</v>
      </c>
    </row>
    <row r="215" spans="1:25" x14ac:dyDescent="0.25">
      <c r="A215" s="2">
        <v>215</v>
      </c>
      <c r="B215" s="8">
        <v>42448</v>
      </c>
      <c r="C215" s="107">
        <v>4.8899999999999999E-2</v>
      </c>
      <c r="D215" s="2"/>
      <c r="E215" s="15">
        <v>37.848999999999997</v>
      </c>
      <c r="F215" s="15">
        <v>45.624000000000002</v>
      </c>
      <c r="G215" s="45">
        <v>20</v>
      </c>
      <c r="H215" s="88">
        <v>20</v>
      </c>
      <c r="I215" s="90">
        <f t="shared" si="18"/>
        <v>373202.45398773003</v>
      </c>
      <c r="J215" s="91">
        <f t="shared" si="19"/>
        <v>373.20245398773005</v>
      </c>
      <c r="K215" s="16">
        <v>42734</v>
      </c>
      <c r="L215" s="19">
        <v>61.362000000000002</v>
      </c>
      <c r="M215" s="19">
        <v>4.726</v>
      </c>
      <c r="N215" s="23">
        <v>180</v>
      </c>
      <c r="O215" s="19">
        <v>20</v>
      </c>
      <c r="P215" s="102">
        <f t="shared" si="20"/>
        <v>347926.38036809815</v>
      </c>
      <c r="Q215" s="101">
        <f t="shared" si="21"/>
        <v>347.92638036809814</v>
      </c>
      <c r="R215" s="20">
        <v>42712</v>
      </c>
      <c r="S215" s="55">
        <v>37.293999999999997</v>
      </c>
      <c r="T215" s="55">
        <v>58.231999999999999</v>
      </c>
      <c r="U215" s="56">
        <v>20</v>
      </c>
      <c r="V215" s="55">
        <v>50</v>
      </c>
      <c r="W215" s="55">
        <f t="shared" si="22"/>
        <v>1190838.4458077708</v>
      </c>
      <c r="X215" s="57">
        <f t="shared" si="23"/>
        <v>1190.8384458077708</v>
      </c>
      <c r="Y215" s="58">
        <v>42815</v>
      </c>
    </row>
    <row r="216" spans="1:25" x14ac:dyDescent="0.25">
      <c r="A216" s="2">
        <v>216</v>
      </c>
      <c r="B216" s="8">
        <v>42449</v>
      </c>
      <c r="C216" s="107">
        <v>5.0700000000000002E-2</v>
      </c>
      <c r="D216" s="2"/>
      <c r="E216" s="15">
        <v>53.362000000000002</v>
      </c>
      <c r="F216" s="15">
        <v>22.928000000000001</v>
      </c>
      <c r="G216" s="45">
        <v>20</v>
      </c>
      <c r="H216" s="15">
        <v>20</v>
      </c>
      <c r="I216" s="90">
        <f t="shared" si="18"/>
        <v>180891.5187376726</v>
      </c>
      <c r="J216" s="91">
        <f t="shared" si="19"/>
        <v>180.89151873767258</v>
      </c>
      <c r="K216" s="16">
        <v>42734</v>
      </c>
      <c r="L216" s="19">
        <v>65.385999999999996</v>
      </c>
      <c r="M216" s="19">
        <v>3.8809999999999998</v>
      </c>
      <c r="N216" s="23">
        <v>60</v>
      </c>
      <c r="O216" s="19">
        <v>20</v>
      </c>
      <c r="P216" s="102">
        <f t="shared" si="20"/>
        <v>91857.988165680465</v>
      </c>
      <c r="Q216" s="101">
        <f t="shared" si="21"/>
        <v>91.857988165680467</v>
      </c>
      <c r="R216" s="20">
        <v>42738</v>
      </c>
      <c r="S216" s="55">
        <v>53.064</v>
      </c>
      <c r="T216" s="55">
        <v>25.672000000000001</v>
      </c>
      <c r="U216" s="56">
        <v>20</v>
      </c>
      <c r="V216" s="55">
        <v>50</v>
      </c>
      <c r="W216" s="55">
        <f t="shared" si="22"/>
        <v>506351.08481262333</v>
      </c>
      <c r="X216" s="57">
        <f t="shared" si="23"/>
        <v>506.35108481262336</v>
      </c>
      <c r="Y216" s="58">
        <v>42815</v>
      </c>
    </row>
    <row r="217" spans="1:25" x14ac:dyDescent="0.25">
      <c r="A217" s="2">
        <v>217</v>
      </c>
      <c r="B217" s="8">
        <v>42450</v>
      </c>
      <c r="C217" s="107">
        <v>4.8099999999999997E-2</v>
      </c>
      <c r="D217" s="2"/>
      <c r="E217" s="15">
        <v>40.500999999999998</v>
      </c>
      <c r="F217" s="15">
        <v>40.276000000000003</v>
      </c>
      <c r="G217" s="45">
        <v>20</v>
      </c>
      <c r="H217" s="15">
        <v>20</v>
      </c>
      <c r="I217" s="90">
        <f t="shared" si="18"/>
        <v>334935.550935551</v>
      </c>
      <c r="J217" s="91">
        <f t="shared" si="19"/>
        <v>334.93555093555102</v>
      </c>
      <c r="K217" s="16">
        <v>42734</v>
      </c>
      <c r="L217" s="19">
        <v>59.723999999999997</v>
      </c>
      <c r="M217" s="19">
        <v>4.9569999999999999</v>
      </c>
      <c r="N217" s="23">
        <v>180</v>
      </c>
      <c r="O217" s="19">
        <v>20</v>
      </c>
      <c r="P217" s="102">
        <f t="shared" si="20"/>
        <v>371002.07900207903</v>
      </c>
      <c r="Q217" s="101">
        <f t="shared" si="21"/>
        <v>371.00207900207903</v>
      </c>
      <c r="R217" s="20">
        <v>42712</v>
      </c>
      <c r="S217" s="55">
        <v>29.228000000000002</v>
      </c>
      <c r="T217" s="55">
        <v>94.39</v>
      </c>
      <c r="U217" s="56">
        <v>20</v>
      </c>
      <c r="V217" s="55">
        <v>50</v>
      </c>
      <c r="W217" s="55">
        <f t="shared" si="22"/>
        <v>1962370.0623700626</v>
      </c>
      <c r="X217" s="57">
        <f t="shared" si="23"/>
        <v>1962.3700623700627</v>
      </c>
      <c r="Y217" s="58">
        <v>42815</v>
      </c>
    </row>
    <row r="218" spans="1:25" x14ac:dyDescent="0.25">
      <c r="A218" s="2">
        <v>218</v>
      </c>
      <c r="B218" s="8">
        <v>42451</v>
      </c>
      <c r="C218" s="107">
        <v>4.8599999999999997E-2</v>
      </c>
      <c r="D218" s="2"/>
      <c r="E218" s="15">
        <v>22.053999999999998</v>
      </c>
      <c r="F218" s="15">
        <v>117.87</v>
      </c>
      <c r="G218" s="45">
        <v>20</v>
      </c>
      <c r="H218" s="88">
        <v>20</v>
      </c>
      <c r="I218" s="90">
        <f t="shared" si="18"/>
        <v>970123.45679012348</v>
      </c>
      <c r="J218" s="91">
        <f t="shared" si="19"/>
        <v>970.12345679012344</v>
      </c>
      <c r="K218" s="16">
        <v>42734</v>
      </c>
      <c r="L218" s="19">
        <v>64.576999999999998</v>
      </c>
      <c r="M218" s="19">
        <v>4.2919999999999998</v>
      </c>
      <c r="N218" s="23">
        <v>180</v>
      </c>
      <c r="O218" s="19">
        <v>20</v>
      </c>
      <c r="P218" s="102">
        <f t="shared" si="20"/>
        <v>317925.9259259259</v>
      </c>
      <c r="Q218" s="101">
        <f t="shared" si="21"/>
        <v>317.92592592592592</v>
      </c>
      <c r="R218" s="20">
        <v>42712</v>
      </c>
      <c r="S218" s="55">
        <v>42.771000000000001</v>
      </c>
      <c r="T218" s="55">
        <v>43.295000000000002</v>
      </c>
      <c r="U218" s="56">
        <v>20</v>
      </c>
      <c r="V218" s="55">
        <v>50</v>
      </c>
      <c r="W218" s="55">
        <f t="shared" si="22"/>
        <v>890843.62139917712</v>
      </c>
      <c r="X218" s="57">
        <f t="shared" si="23"/>
        <v>890.8436213991771</v>
      </c>
      <c r="Y218" s="58">
        <v>42815</v>
      </c>
    </row>
    <row r="219" spans="1:25" x14ac:dyDescent="0.25">
      <c r="A219" s="2">
        <v>219</v>
      </c>
      <c r="B219" s="8">
        <v>42452</v>
      </c>
      <c r="C219" s="107">
        <v>4.9200000000000001E-2</v>
      </c>
      <c r="D219" s="2"/>
      <c r="E219" s="15">
        <v>30.864000000000001</v>
      </c>
      <c r="F219" s="15">
        <v>65.438000000000002</v>
      </c>
      <c r="G219" s="45">
        <v>20</v>
      </c>
      <c r="H219" s="15">
        <v>20</v>
      </c>
      <c r="I219" s="90">
        <f t="shared" si="18"/>
        <v>532016.2601626016</v>
      </c>
      <c r="J219" s="91">
        <f t="shared" si="19"/>
        <v>532.01626016260161</v>
      </c>
      <c r="K219" s="16">
        <v>42734</v>
      </c>
      <c r="L219" s="19">
        <v>62.265999999999998</v>
      </c>
      <c r="M219" s="19">
        <v>4.601</v>
      </c>
      <c r="N219" s="23">
        <v>180</v>
      </c>
      <c r="O219" s="19">
        <v>20</v>
      </c>
      <c r="P219" s="102">
        <f t="shared" si="20"/>
        <v>336658.53658536583</v>
      </c>
      <c r="Q219" s="101">
        <f t="shared" si="21"/>
        <v>336.65853658536582</v>
      </c>
      <c r="R219" s="20">
        <v>42712</v>
      </c>
      <c r="S219" s="55">
        <v>33.787999999999997</v>
      </c>
      <c r="T219" s="55">
        <v>71.147999999999996</v>
      </c>
      <c r="U219" s="56">
        <v>20</v>
      </c>
      <c r="V219" s="55">
        <v>50</v>
      </c>
      <c r="W219" s="55">
        <f t="shared" si="22"/>
        <v>1446097.5609756098</v>
      </c>
      <c r="X219" s="57">
        <f t="shared" si="23"/>
        <v>1446.0975609756099</v>
      </c>
      <c r="Y219" s="58">
        <v>42815</v>
      </c>
    </row>
    <row r="220" spans="1:25" x14ac:dyDescent="0.25">
      <c r="A220" s="2">
        <v>220</v>
      </c>
      <c r="B220" s="8">
        <v>42453</v>
      </c>
      <c r="C220" s="107">
        <v>0.05</v>
      </c>
      <c r="D220" s="2"/>
      <c r="E220" s="15">
        <v>29.323</v>
      </c>
      <c r="F220" s="15">
        <v>71.512</v>
      </c>
      <c r="G220" s="45">
        <v>20</v>
      </c>
      <c r="H220" s="15">
        <v>20</v>
      </c>
      <c r="I220" s="90">
        <f t="shared" si="18"/>
        <v>572096</v>
      </c>
      <c r="J220" s="91">
        <f t="shared" si="19"/>
        <v>572.096</v>
      </c>
      <c r="K220" s="16">
        <v>42734</v>
      </c>
      <c r="L220" s="19">
        <v>54.286999999999999</v>
      </c>
      <c r="M220" s="19">
        <v>5.7839999999999998</v>
      </c>
      <c r="N220" s="23">
        <v>180</v>
      </c>
      <c r="O220" s="19">
        <v>20</v>
      </c>
      <c r="P220" s="102">
        <f t="shared" si="20"/>
        <v>416447.99999999994</v>
      </c>
      <c r="Q220" s="101">
        <f t="shared" si="21"/>
        <v>416.44799999999992</v>
      </c>
      <c r="R220" s="20">
        <v>42712</v>
      </c>
      <c r="S220" s="55">
        <v>31.03</v>
      </c>
      <c r="T220" s="55">
        <v>84.108999999999995</v>
      </c>
      <c r="U220" s="56">
        <v>20</v>
      </c>
      <c r="V220" s="55">
        <v>50</v>
      </c>
      <c r="W220" s="55">
        <f t="shared" si="22"/>
        <v>1682179.9999999995</v>
      </c>
      <c r="X220" s="57">
        <f t="shared" si="23"/>
        <v>1682.1799999999996</v>
      </c>
      <c r="Y220" s="58">
        <v>42815</v>
      </c>
    </row>
    <row r="221" spans="1:25" x14ac:dyDescent="0.25">
      <c r="A221" s="2">
        <v>221</v>
      </c>
      <c r="B221" s="8">
        <v>42454</v>
      </c>
      <c r="C221" s="107">
        <v>5.0500000000000003E-2</v>
      </c>
      <c r="D221" s="2"/>
      <c r="E221" s="15">
        <v>32.609000000000002</v>
      </c>
      <c r="F221" s="15">
        <v>59.46</v>
      </c>
      <c r="G221" s="45">
        <v>20</v>
      </c>
      <c r="H221" s="88">
        <v>20</v>
      </c>
      <c r="I221" s="90">
        <f t="shared" si="18"/>
        <v>470970.29702970292</v>
      </c>
      <c r="J221" s="91">
        <f t="shared" si="19"/>
        <v>470.97029702970292</v>
      </c>
      <c r="K221" s="16">
        <v>42734</v>
      </c>
      <c r="L221" s="19">
        <v>66.278999999999996</v>
      </c>
      <c r="M221" s="19">
        <v>4.0720000000000001</v>
      </c>
      <c r="N221" s="23">
        <v>180</v>
      </c>
      <c r="O221" s="19">
        <v>20</v>
      </c>
      <c r="P221" s="102">
        <f t="shared" si="20"/>
        <v>290281.18811881187</v>
      </c>
      <c r="Q221" s="101">
        <f t="shared" si="21"/>
        <v>290.28118811881188</v>
      </c>
      <c r="R221" s="20">
        <v>42712</v>
      </c>
      <c r="S221" s="55">
        <v>44.691000000000003</v>
      </c>
      <c r="T221" s="55">
        <v>39.22</v>
      </c>
      <c r="U221" s="56">
        <v>20</v>
      </c>
      <c r="V221" s="55">
        <v>50</v>
      </c>
      <c r="W221" s="55">
        <f t="shared" si="22"/>
        <v>776633.66336633661</v>
      </c>
      <c r="X221" s="57">
        <f t="shared" si="23"/>
        <v>776.63366336633658</v>
      </c>
      <c r="Y221" s="58">
        <v>42815</v>
      </c>
    </row>
    <row r="222" spans="1:25" x14ac:dyDescent="0.25">
      <c r="A222" s="2">
        <v>222</v>
      </c>
      <c r="B222" s="8">
        <v>42455</v>
      </c>
      <c r="C222" s="107">
        <v>4.5699999999999998E-2</v>
      </c>
      <c r="D222" s="2"/>
      <c r="E222" s="15">
        <v>38.518999999999998</v>
      </c>
      <c r="F222" s="15">
        <v>44.186999999999998</v>
      </c>
      <c r="G222" s="45">
        <v>20</v>
      </c>
      <c r="H222" s="15">
        <v>20</v>
      </c>
      <c r="I222" s="90">
        <f t="shared" si="18"/>
        <v>386757.1115973742</v>
      </c>
      <c r="J222" s="91">
        <f t="shared" si="19"/>
        <v>386.75711159737421</v>
      </c>
      <c r="K222" s="16">
        <v>42734</v>
      </c>
      <c r="L222" s="19">
        <v>68.299000000000007</v>
      </c>
      <c r="M222" s="19">
        <v>3.8170000000000002</v>
      </c>
      <c r="N222" s="23">
        <v>180</v>
      </c>
      <c r="O222" s="19">
        <v>20</v>
      </c>
      <c r="P222" s="102">
        <f t="shared" si="20"/>
        <v>300682.71334792126</v>
      </c>
      <c r="Q222" s="101">
        <f t="shared" si="21"/>
        <v>300.68271334792126</v>
      </c>
      <c r="R222" s="20">
        <v>42712</v>
      </c>
      <c r="S222" s="55">
        <v>45.155999999999999</v>
      </c>
      <c r="T222" s="55">
        <v>38.441000000000003</v>
      </c>
      <c r="U222" s="56">
        <v>20</v>
      </c>
      <c r="V222" s="55">
        <v>50</v>
      </c>
      <c r="W222" s="55">
        <f t="shared" si="22"/>
        <v>841159.73741794319</v>
      </c>
      <c r="X222" s="57">
        <f t="shared" si="23"/>
        <v>841.15973741794323</v>
      </c>
      <c r="Y222" s="58">
        <v>42815</v>
      </c>
    </row>
    <row r="223" spans="1:25" x14ac:dyDescent="0.25">
      <c r="A223" s="2">
        <v>223</v>
      </c>
      <c r="B223" s="8">
        <v>42456</v>
      </c>
      <c r="C223" s="107">
        <v>5.04E-2</v>
      </c>
      <c r="D223" s="2"/>
      <c r="E223" s="15">
        <v>36.927999999999997</v>
      </c>
      <c r="F223" s="15">
        <v>47.704000000000001</v>
      </c>
      <c r="G223" s="45">
        <v>20</v>
      </c>
      <c r="H223" s="15">
        <v>20</v>
      </c>
      <c r="I223" s="90">
        <f t="shared" si="18"/>
        <v>378603.17460317462</v>
      </c>
      <c r="J223" s="91">
        <f t="shared" si="19"/>
        <v>378.60317460317464</v>
      </c>
      <c r="K223" s="16">
        <v>42734</v>
      </c>
      <c r="L223" s="19">
        <v>72.462000000000003</v>
      </c>
      <c r="M223" s="19">
        <v>2.9740000000000002</v>
      </c>
      <c r="N223" s="23">
        <v>180</v>
      </c>
      <c r="O223" s="19">
        <v>20</v>
      </c>
      <c r="P223" s="102">
        <f t="shared" si="20"/>
        <v>212428.57142857145</v>
      </c>
      <c r="Q223" s="101">
        <f t="shared" si="21"/>
        <v>212.42857142857144</v>
      </c>
      <c r="R223" s="20">
        <v>42738</v>
      </c>
      <c r="S223" s="55">
        <v>41.545999999999999</v>
      </c>
      <c r="T223" s="55">
        <v>46.204999999999998</v>
      </c>
      <c r="U223" s="56">
        <v>20</v>
      </c>
      <c r="V223" s="55">
        <v>50</v>
      </c>
      <c r="W223" s="55">
        <f t="shared" si="22"/>
        <v>916765.8730158729</v>
      </c>
      <c r="X223" s="57">
        <f t="shared" si="23"/>
        <v>916.7658730158729</v>
      </c>
      <c r="Y223" s="58">
        <v>42815</v>
      </c>
    </row>
    <row r="224" spans="1:25" x14ac:dyDescent="0.25">
      <c r="A224" s="2">
        <v>224</v>
      </c>
      <c r="B224" s="8">
        <v>42457</v>
      </c>
      <c r="C224" s="107">
        <v>4.9399999999999999E-2</v>
      </c>
      <c r="D224" s="2"/>
      <c r="E224" s="15">
        <v>40.811999999999998</v>
      </c>
      <c r="F224" s="15">
        <v>39.703000000000003</v>
      </c>
      <c r="G224" s="45">
        <v>20</v>
      </c>
      <c r="H224" s="88">
        <v>20</v>
      </c>
      <c r="I224" s="90">
        <f t="shared" si="18"/>
        <v>321481.78137651825</v>
      </c>
      <c r="J224" s="91">
        <f t="shared" si="19"/>
        <v>321.48178137651826</v>
      </c>
      <c r="K224" s="16">
        <v>42734</v>
      </c>
      <c r="L224" s="19">
        <v>65.465999999999994</v>
      </c>
      <c r="M224" s="19">
        <v>3.87</v>
      </c>
      <c r="N224" s="23">
        <v>180</v>
      </c>
      <c r="O224" s="19">
        <v>20</v>
      </c>
      <c r="P224" s="102">
        <f t="shared" si="20"/>
        <v>282024.2914979757</v>
      </c>
      <c r="Q224" s="101">
        <f t="shared" si="21"/>
        <v>282.0242914979757</v>
      </c>
      <c r="R224" s="20">
        <v>42738</v>
      </c>
      <c r="S224" s="55">
        <v>44.212000000000003</v>
      </c>
      <c r="T224" s="55">
        <v>40.174999999999997</v>
      </c>
      <c r="U224" s="56">
        <v>20</v>
      </c>
      <c r="V224" s="55">
        <v>50</v>
      </c>
      <c r="W224" s="55">
        <f t="shared" si="22"/>
        <v>813259.10931174085</v>
      </c>
      <c r="X224" s="57">
        <f t="shared" si="23"/>
        <v>813.25910931174087</v>
      </c>
      <c r="Y224" s="58">
        <v>42815</v>
      </c>
    </row>
    <row r="225" spans="1:25" x14ac:dyDescent="0.25">
      <c r="A225" s="2">
        <v>225</v>
      </c>
      <c r="B225" s="8">
        <v>42458</v>
      </c>
      <c r="C225" s="107">
        <v>5.0799999999999998E-2</v>
      </c>
      <c r="D225" s="2"/>
      <c r="E225" s="15">
        <v>43.750999999999998</v>
      </c>
      <c r="F225" s="15">
        <v>34.768000000000001</v>
      </c>
      <c r="G225" s="45">
        <v>20</v>
      </c>
      <c r="H225" s="15">
        <v>20</v>
      </c>
      <c r="I225" s="90">
        <f t="shared" si="18"/>
        <v>273763.77952755906</v>
      </c>
      <c r="J225" s="91">
        <f t="shared" si="19"/>
        <v>273.76377952755905</v>
      </c>
      <c r="K225" s="16">
        <v>42734</v>
      </c>
      <c r="L225" s="19">
        <v>68.218000000000004</v>
      </c>
      <c r="M225" s="19">
        <v>3.5030000000000001</v>
      </c>
      <c r="N225" s="23">
        <v>180</v>
      </c>
      <c r="O225" s="19">
        <v>20</v>
      </c>
      <c r="P225" s="102">
        <f t="shared" si="20"/>
        <v>248244.09448818897</v>
      </c>
      <c r="Q225" s="101">
        <f t="shared" si="21"/>
        <v>248.24409448818898</v>
      </c>
      <c r="R225" s="20">
        <v>42738</v>
      </c>
      <c r="S225" s="55">
        <v>48.576000000000001</v>
      </c>
      <c r="T225" s="55">
        <v>32.149000000000001</v>
      </c>
      <c r="U225" s="56">
        <v>20</v>
      </c>
      <c r="V225" s="55">
        <v>50</v>
      </c>
      <c r="W225" s="55">
        <f t="shared" si="22"/>
        <v>632854.33070866147</v>
      </c>
      <c r="X225" s="57">
        <f t="shared" si="23"/>
        <v>632.85433070866145</v>
      </c>
      <c r="Y225" s="58">
        <v>42815</v>
      </c>
    </row>
    <row r="226" spans="1:25" x14ac:dyDescent="0.25">
      <c r="A226" s="2">
        <v>226</v>
      </c>
      <c r="B226" s="8">
        <v>42459</v>
      </c>
      <c r="C226" s="107">
        <v>4.9099999999999998E-2</v>
      </c>
      <c r="D226" s="2"/>
      <c r="E226" s="15">
        <v>33.057000000000002</v>
      </c>
      <c r="F226" s="15">
        <v>58.058999999999997</v>
      </c>
      <c r="G226" s="45">
        <v>20</v>
      </c>
      <c r="H226" s="15">
        <v>20</v>
      </c>
      <c r="I226" s="90">
        <f t="shared" si="18"/>
        <v>472985.74338085536</v>
      </c>
      <c r="J226" s="91">
        <f t="shared" si="19"/>
        <v>472.98574338085535</v>
      </c>
      <c r="K226" s="16">
        <v>42734</v>
      </c>
      <c r="L226" s="19">
        <v>66.418000000000006</v>
      </c>
      <c r="M226" s="19">
        <v>3.7410000000000001</v>
      </c>
      <c r="N226" s="23">
        <v>180</v>
      </c>
      <c r="O226" s="19">
        <v>20</v>
      </c>
      <c r="P226" s="102">
        <f t="shared" si="20"/>
        <v>274289.20570264768</v>
      </c>
      <c r="Q226" s="101">
        <f t="shared" si="21"/>
        <v>274.28920570264768</v>
      </c>
      <c r="R226" s="20">
        <v>42738</v>
      </c>
      <c r="S226" s="55">
        <v>32.991999999999997</v>
      </c>
      <c r="T226" s="55">
        <v>50.284999999999997</v>
      </c>
      <c r="U226" s="56">
        <v>20</v>
      </c>
      <c r="V226" s="55">
        <v>50</v>
      </c>
      <c r="W226" s="55">
        <f t="shared" si="22"/>
        <v>1024134.4195519349</v>
      </c>
      <c r="X226" s="57">
        <f t="shared" si="23"/>
        <v>1024.134419551935</v>
      </c>
      <c r="Y226" s="58">
        <v>42816</v>
      </c>
    </row>
    <row r="227" spans="1:25" x14ac:dyDescent="0.25">
      <c r="A227" s="2">
        <v>227</v>
      </c>
      <c r="B227" s="8">
        <v>42460</v>
      </c>
      <c r="C227" s="107">
        <v>5.2200000000000003E-2</v>
      </c>
      <c r="D227" s="2"/>
      <c r="E227" s="15">
        <v>40.917999999999999</v>
      </c>
      <c r="F227" s="15">
        <v>40.902999999999999</v>
      </c>
      <c r="G227" s="45">
        <v>20</v>
      </c>
      <c r="H227" s="88">
        <v>20</v>
      </c>
      <c r="I227" s="90">
        <f t="shared" si="18"/>
        <v>313432.95019157085</v>
      </c>
      <c r="J227" s="91">
        <f t="shared" si="19"/>
        <v>313.43295019157085</v>
      </c>
      <c r="K227" s="16">
        <v>42734</v>
      </c>
      <c r="L227" s="19">
        <v>64.352000000000004</v>
      </c>
      <c r="M227" s="19">
        <v>4.1180000000000003</v>
      </c>
      <c r="N227" s="23">
        <v>180</v>
      </c>
      <c r="O227" s="19">
        <v>20</v>
      </c>
      <c r="P227" s="102">
        <f t="shared" si="20"/>
        <v>283999.99999999994</v>
      </c>
      <c r="Q227" s="101">
        <f t="shared" si="21"/>
        <v>283.99999999999994</v>
      </c>
      <c r="R227" s="20">
        <v>42724</v>
      </c>
      <c r="S227" s="55">
        <v>34.029000000000003</v>
      </c>
      <c r="T227" s="55">
        <v>47.064999999999998</v>
      </c>
      <c r="U227" s="56">
        <v>20</v>
      </c>
      <c r="V227" s="55">
        <v>50</v>
      </c>
      <c r="W227" s="55">
        <f t="shared" si="22"/>
        <v>901628.35249042138</v>
      </c>
      <c r="X227" s="57">
        <f t="shared" si="23"/>
        <v>901.62835249042143</v>
      </c>
      <c r="Y227" s="58">
        <v>42816</v>
      </c>
    </row>
    <row r="228" spans="1:25" x14ac:dyDescent="0.25">
      <c r="A228" s="2">
        <v>228</v>
      </c>
      <c r="B228" s="8">
        <v>42461</v>
      </c>
      <c r="C228" s="107">
        <v>4.8500000000000001E-2</v>
      </c>
      <c r="D228" s="2"/>
      <c r="E228" s="15">
        <v>43.433</v>
      </c>
      <c r="F228" s="15">
        <v>36.555</v>
      </c>
      <c r="G228" s="45">
        <v>20</v>
      </c>
      <c r="H228" s="15">
        <v>20</v>
      </c>
      <c r="I228" s="90">
        <f t="shared" si="18"/>
        <v>301484.53608247422</v>
      </c>
      <c r="J228" s="91">
        <f t="shared" si="19"/>
        <v>301.48453608247422</v>
      </c>
      <c r="K228" s="16">
        <v>42734</v>
      </c>
      <c r="L228" s="19">
        <v>68.138999999999996</v>
      </c>
      <c r="M228" s="19">
        <v>3.6120000000000001</v>
      </c>
      <c r="N228" s="23">
        <v>180</v>
      </c>
      <c r="O228" s="19">
        <v>20</v>
      </c>
      <c r="P228" s="102">
        <f t="shared" si="20"/>
        <v>268107.21649484534</v>
      </c>
      <c r="Q228" s="101">
        <f t="shared" si="21"/>
        <v>268.10721649484532</v>
      </c>
      <c r="R228" s="20">
        <v>42724</v>
      </c>
      <c r="S228" s="55">
        <v>34.454000000000001</v>
      </c>
      <c r="T228" s="55">
        <v>45.893999999999998</v>
      </c>
      <c r="U228" s="56">
        <v>20</v>
      </c>
      <c r="V228" s="55">
        <v>50</v>
      </c>
      <c r="W228" s="55">
        <f t="shared" si="22"/>
        <v>946268.04123711342</v>
      </c>
      <c r="X228" s="57">
        <f t="shared" si="23"/>
        <v>946.26804123711338</v>
      </c>
      <c r="Y228" s="58">
        <v>42816</v>
      </c>
    </row>
    <row r="229" spans="1:25" x14ac:dyDescent="0.25">
      <c r="A229" s="2">
        <v>229</v>
      </c>
      <c r="B229" s="8">
        <v>42462</v>
      </c>
      <c r="C229" s="107">
        <v>5.0299999999999997E-2</v>
      </c>
      <c r="D229" s="2"/>
      <c r="E229" s="15">
        <v>36.975999999999999</v>
      </c>
      <c r="F229" s="15">
        <v>49.182000000000002</v>
      </c>
      <c r="G229" s="45">
        <v>20</v>
      </c>
      <c r="H229" s="15">
        <v>20</v>
      </c>
      <c r="I229" s="90">
        <f t="shared" si="18"/>
        <v>391109.3439363818</v>
      </c>
      <c r="J229" s="91">
        <f t="shared" si="19"/>
        <v>391.10934393638178</v>
      </c>
      <c r="K229" s="16">
        <v>42734</v>
      </c>
      <c r="L229" s="19">
        <v>68.466999999999999</v>
      </c>
      <c r="M229" s="19">
        <v>3.57</v>
      </c>
      <c r="N229" s="23">
        <v>180</v>
      </c>
      <c r="O229" s="19">
        <v>20</v>
      </c>
      <c r="P229" s="102">
        <f t="shared" si="20"/>
        <v>255506.95825049703</v>
      </c>
      <c r="Q229" s="101">
        <f t="shared" si="21"/>
        <v>255.50695825049704</v>
      </c>
      <c r="R229" s="20">
        <v>42724</v>
      </c>
      <c r="S229" s="55">
        <v>36.417999999999999</v>
      </c>
      <c r="T229" s="55">
        <v>40.954000000000001</v>
      </c>
      <c r="U229" s="56">
        <v>20</v>
      </c>
      <c r="V229" s="55">
        <v>50</v>
      </c>
      <c r="W229" s="55">
        <f t="shared" si="22"/>
        <v>814194.83101391653</v>
      </c>
      <c r="X229" s="57">
        <f t="shared" si="23"/>
        <v>814.19483101391654</v>
      </c>
      <c r="Y229" s="58">
        <v>42816</v>
      </c>
    </row>
    <row r="230" spans="1:25" x14ac:dyDescent="0.25">
      <c r="A230" s="2">
        <v>230</v>
      </c>
      <c r="B230" s="8">
        <v>42463</v>
      </c>
      <c r="C230" s="107">
        <v>4.9299999999999997E-2</v>
      </c>
      <c r="D230" s="2"/>
      <c r="E230" s="15">
        <v>38.832000000000001</v>
      </c>
      <c r="F230" s="15">
        <v>46.551000000000002</v>
      </c>
      <c r="G230" s="45">
        <v>20</v>
      </c>
      <c r="H230" s="88">
        <v>20</v>
      </c>
      <c r="I230" s="90">
        <f t="shared" si="18"/>
        <v>377695.74036511162</v>
      </c>
      <c r="J230" s="91">
        <f t="shared" si="19"/>
        <v>377.69574036511165</v>
      </c>
      <c r="K230" s="16">
        <v>42713</v>
      </c>
      <c r="L230" s="19" t="s">
        <v>129</v>
      </c>
      <c r="M230" s="19"/>
      <c r="N230" s="23"/>
      <c r="O230" s="19"/>
      <c r="P230" s="102"/>
      <c r="Q230" s="101"/>
      <c r="R230" s="19"/>
      <c r="S230" s="55" t="s">
        <v>129</v>
      </c>
      <c r="T230" s="55"/>
      <c r="U230" s="56">
        <v>20</v>
      </c>
      <c r="V230" s="55">
        <v>50</v>
      </c>
      <c r="W230" s="55">
        <f t="shared" si="22"/>
        <v>0</v>
      </c>
      <c r="X230" s="57">
        <f t="shared" si="23"/>
        <v>0</v>
      </c>
      <c r="Y230" s="55"/>
    </row>
    <row r="231" spans="1:25" x14ac:dyDescent="0.25">
      <c r="A231" s="2">
        <v>231</v>
      </c>
      <c r="B231" s="8">
        <v>42464</v>
      </c>
      <c r="C231" s="107">
        <v>4.8599999999999997E-2</v>
      </c>
      <c r="D231" s="2" t="s">
        <v>108</v>
      </c>
      <c r="E231" s="15">
        <v>27.83</v>
      </c>
      <c r="F231" s="15">
        <v>61.683999999999997</v>
      </c>
      <c r="G231" s="45">
        <v>60</v>
      </c>
      <c r="H231" s="15">
        <v>20</v>
      </c>
      <c r="I231" s="90">
        <f t="shared" si="18"/>
        <v>1523061.7283950618</v>
      </c>
      <c r="J231" s="91">
        <f t="shared" si="19"/>
        <v>1523.0617283950619</v>
      </c>
      <c r="K231" s="16">
        <v>42783</v>
      </c>
      <c r="L231" s="19">
        <v>58.36</v>
      </c>
      <c r="M231" s="19">
        <v>4.4459999999999997</v>
      </c>
      <c r="N231" s="23">
        <v>180</v>
      </c>
      <c r="O231" s="19">
        <v>20</v>
      </c>
      <c r="P231" s="102">
        <f t="shared" ref="P231:P249" si="24">(M231*N231*O231)/C231</f>
        <v>329333.33333333331</v>
      </c>
      <c r="Q231" s="101">
        <f t="shared" ref="Q231:Q249" si="25">P231/1000</f>
        <v>329.33333333333331</v>
      </c>
      <c r="R231" s="20">
        <v>42776</v>
      </c>
      <c r="S231" s="55">
        <v>39.512</v>
      </c>
      <c r="T231" s="55">
        <v>34.429000000000002</v>
      </c>
      <c r="U231" s="56">
        <v>20</v>
      </c>
      <c r="V231" s="55">
        <v>50</v>
      </c>
      <c r="W231" s="55">
        <f t="shared" si="22"/>
        <v>708415.63786008232</v>
      </c>
      <c r="X231" s="57">
        <f t="shared" si="23"/>
        <v>708.41563786008237</v>
      </c>
      <c r="Y231" s="58">
        <v>42816</v>
      </c>
    </row>
    <row r="232" spans="1:25" x14ac:dyDescent="0.25">
      <c r="A232" s="2">
        <v>232</v>
      </c>
      <c r="B232" s="8">
        <v>42465</v>
      </c>
      <c r="C232" s="107">
        <v>2.9700000000000001E-2</v>
      </c>
      <c r="D232" s="2" t="s">
        <v>109</v>
      </c>
      <c r="E232" s="15">
        <v>73.343000000000004</v>
      </c>
      <c r="F232" s="15">
        <v>5.9749999999999996</v>
      </c>
      <c r="G232" s="45">
        <v>20</v>
      </c>
      <c r="H232" s="15">
        <v>20</v>
      </c>
      <c r="I232" s="90">
        <f t="shared" si="18"/>
        <v>80471.380471380471</v>
      </c>
      <c r="J232" s="91">
        <f t="shared" si="19"/>
        <v>80.471380471380471</v>
      </c>
      <c r="K232" s="16">
        <v>42774</v>
      </c>
      <c r="L232" s="19">
        <v>73.757999999999996</v>
      </c>
      <c r="M232" s="19">
        <v>3.3079999999999998</v>
      </c>
      <c r="N232" s="23">
        <v>60</v>
      </c>
      <c r="O232" s="19">
        <v>20</v>
      </c>
      <c r="P232" s="102">
        <f t="shared" si="24"/>
        <v>133656.56565656565</v>
      </c>
      <c r="Q232" s="101">
        <f t="shared" si="25"/>
        <v>133.65656565656565</v>
      </c>
      <c r="R232" s="20">
        <v>42796</v>
      </c>
      <c r="S232" s="55">
        <v>62.936999999999998</v>
      </c>
      <c r="T232" s="55">
        <v>11.923</v>
      </c>
      <c r="U232" s="56">
        <v>20</v>
      </c>
      <c r="V232" s="55">
        <v>50</v>
      </c>
      <c r="W232" s="55">
        <f t="shared" si="22"/>
        <v>401447.81144781143</v>
      </c>
      <c r="X232" s="57">
        <f t="shared" si="23"/>
        <v>401.44781144781143</v>
      </c>
      <c r="Y232" s="58">
        <v>42816</v>
      </c>
    </row>
    <row r="233" spans="1:25" x14ac:dyDescent="0.25">
      <c r="A233" s="2">
        <v>233</v>
      </c>
      <c r="B233" s="8">
        <v>42419</v>
      </c>
      <c r="C233" s="107">
        <v>4.9599999999999998E-2</v>
      </c>
      <c r="D233" s="2"/>
      <c r="E233" s="15">
        <v>28.994</v>
      </c>
      <c r="F233" s="15">
        <v>80.844999999999999</v>
      </c>
      <c r="G233" s="45">
        <v>20</v>
      </c>
      <c r="H233" s="88">
        <v>20</v>
      </c>
      <c r="I233" s="90">
        <f t="shared" si="18"/>
        <v>651975.80645161297</v>
      </c>
      <c r="J233" s="91">
        <f t="shared" si="19"/>
        <v>651.97580645161293</v>
      </c>
      <c r="K233" s="16">
        <v>42713</v>
      </c>
      <c r="L233" s="19">
        <v>58.383000000000003</v>
      </c>
      <c r="M233" s="19">
        <v>5.2389999999999999</v>
      </c>
      <c r="N233" s="23">
        <v>180</v>
      </c>
      <c r="O233" s="19">
        <v>20</v>
      </c>
      <c r="P233" s="102">
        <f t="shared" si="24"/>
        <v>380250.00000000006</v>
      </c>
      <c r="Q233" s="101">
        <f t="shared" si="25"/>
        <v>380.25000000000006</v>
      </c>
      <c r="R233" s="20">
        <v>42704</v>
      </c>
      <c r="S233" s="55">
        <v>29.940999999999999</v>
      </c>
      <c r="T233" s="55">
        <v>73.022000000000006</v>
      </c>
      <c r="U233" s="56">
        <v>20</v>
      </c>
      <c r="V233" s="55">
        <v>50</v>
      </c>
      <c r="W233" s="55">
        <f t="shared" si="22"/>
        <v>1472217.7419354839</v>
      </c>
      <c r="X233" s="57">
        <f t="shared" si="23"/>
        <v>1472.2177419354839</v>
      </c>
      <c r="Y233" s="58">
        <v>42816</v>
      </c>
    </row>
    <row r="234" spans="1:25" x14ac:dyDescent="0.25">
      <c r="A234" s="2">
        <v>234</v>
      </c>
      <c r="B234" s="8">
        <v>42420</v>
      </c>
      <c r="C234" s="107">
        <v>5.1700000000000003E-2</v>
      </c>
      <c r="D234" s="2"/>
      <c r="E234" s="15">
        <v>70.165999999999997</v>
      </c>
      <c r="F234" s="15">
        <v>10.478999999999999</v>
      </c>
      <c r="G234" s="45">
        <v>20</v>
      </c>
      <c r="H234" s="15">
        <v>20</v>
      </c>
      <c r="I234" s="90">
        <f t="shared" si="18"/>
        <v>81075.435203094763</v>
      </c>
      <c r="J234" s="91">
        <f t="shared" si="19"/>
        <v>81.07543520309477</v>
      </c>
      <c r="K234" s="16">
        <v>42713</v>
      </c>
      <c r="L234" s="19">
        <v>77.156999999999996</v>
      </c>
      <c r="M234" s="19">
        <v>3.149</v>
      </c>
      <c r="N234" s="23">
        <v>60</v>
      </c>
      <c r="O234" s="19">
        <v>20</v>
      </c>
      <c r="P234" s="102">
        <f t="shared" si="24"/>
        <v>73090.909090909088</v>
      </c>
      <c r="Q234" s="101">
        <f t="shared" si="25"/>
        <v>73.090909090909093</v>
      </c>
      <c r="R234" s="20">
        <v>42741</v>
      </c>
      <c r="S234" s="55">
        <v>66.27</v>
      </c>
      <c r="T234" s="55">
        <v>8.1980000000000004</v>
      </c>
      <c r="U234" s="56">
        <v>20</v>
      </c>
      <c r="V234" s="55">
        <v>50</v>
      </c>
      <c r="W234" s="55">
        <f t="shared" si="22"/>
        <v>158568.66537717602</v>
      </c>
      <c r="X234" s="57">
        <f t="shared" si="23"/>
        <v>158.56866537717602</v>
      </c>
      <c r="Y234" s="58">
        <v>42816</v>
      </c>
    </row>
    <row r="235" spans="1:25" x14ac:dyDescent="0.25">
      <c r="A235" s="2">
        <v>235</v>
      </c>
      <c r="B235" s="8">
        <v>42421</v>
      </c>
      <c r="C235" s="107">
        <v>5.1200000000000002E-2</v>
      </c>
      <c r="D235" s="2"/>
      <c r="E235" s="15">
        <v>34.366</v>
      </c>
      <c r="F235" s="15">
        <v>59.048000000000002</v>
      </c>
      <c r="G235" s="45">
        <v>20</v>
      </c>
      <c r="H235" s="15">
        <v>20</v>
      </c>
      <c r="I235" s="90">
        <f t="shared" si="18"/>
        <v>461312.5</v>
      </c>
      <c r="J235" s="91">
        <f t="shared" si="19"/>
        <v>461.3125</v>
      </c>
      <c r="K235" s="16">
        <v>42713</v>
      </c>
      <c r="L235" s="19">
        <v>68.212000000000003</v>
      </c>
      <c r="M235" s="19">
        <v>3.867</v>
      </c>
      <c r="N235" s="23">
        <v>180</v>
      </c>
      <c r="O235" s="19">
        <v>20</v>
      </c>
      <c r="P235" s="102">
        <f t="shared" si="24"/>
        <v>271898.43749999994</v>
      </c>
      <c r="Q235" s="101">
        <f t="shared" si="25"/>
        <v>271.89843749999994</v>
      </c>
      <c r="R235" s="20">
        <v>42704</v>
      </c>
      <c r="S235" s="55">
        <v>26.777999999999999</v>
      </c>
      <c r="T235" s="55">
        <v>74.542000000000002</v>
      </c>
      <c r="U235" s="56">
        <v>20</v>
      </c>
      <c r="V235" s="55">
        <v>50</v>
      </c>
      <c r="W235" s="55">
        <f t="shared" si="22"/>
        <v>1455898.4375</v>
      </c>
      <c r="X235" s="57">
        <f t="shared" si="23"/>
        <v>1455.8984375</v>
      </c>
      <c r="Y235" s="58">
        <v>42816</v>
      </c>
    </row>
    <row r="236" spans="1:25" x14ac:dyDescent="0.25">
      <c r="A236" s="2">
        <v>236</v>
      </c>
      <c r="B236" s="8">
        <v>42422</v>
      </c>
      <c r="C236" s="107">
        <v>5.0500000000000003E-2</v>
      </c>
      <c r="D236" s="2"/>
      <c r="E236" s="15">
        <v>30.59</v>
      </c>
      <c r="F236" s="15">
        <v>66.459000000000003</v>
      </c>
      <c r="G236" s="45">
        <v>20</v>
      </c>
      <c r="H236" s="88">
        <v>20</v>
      </c>
      <c r="I236" s="90">
        <f t="shared" si="18"/>
        <v>526407.92079207918</v>
      </c>
      <c r="J236" s="91">
        <f t="shared" si="19"/>
        <v>526.40792079207915</v>
      </c>
      <c r="K236" s="16">
        <v>42734</v>
      </c>
      <c r="L236" s="19">
        <v>65.677000000000007</v>
      </c>
      <c r="M236" s="19">
        <v>3.8410000000000002</v>
      </c>
      <c r="N236" s="23">
        <v>180</v>
      </c>
      <c r="O236" s="19">
        <v>20</v>
      </c>
      <c r="P236" s="102">
        <f t="shared" si="24"/>
        <v>273813.8613861386</v>
      </c>
      <c r="Q236" s="101">
        <f t="shared" si="25"/>
        <v>273.81386138613857</v>
      </c>
      <c r="R236" s="20">
        <v>42738</v>
      </c>
      <c r="S236" s="55">
        <v>27.722000000000001</v>
      </c>
      <c r="T236" s="55">
        <v>70.382999999999996</v>
      </c>
      <c r="U236" s="56">
        <v>20</v>
      </c>
      <c r="V236" s="55">
        <v>50</v>
      </c>
      <c r="W236" s="55">
        <f t="shared" si="22"/>
        <v>1393722.7722772276</v>
      </c>
      <c r="X236" s="57">
        <f t="shared" si="23"/>
        <v>1393.7227722772277</v>
      </c>
      <c r="Y236" s="58">
        <v>42816</v>
      </c>
    </row>
    <row r="237" spans="1:25" x14ac:dyDescent="0.25">
      <c r="A237" s="2">
        <v>237</v>
      </c>
      <c r="B237" s="8">
        <v>42423</v>
      </c>
      <c r="C237" s="107">
        <v>5.0999999999999997E-2</v>
      </c>
      <c r="D237" s="2"/>
      <c r="E237" s="15">
        <v>30.292000000000002</v>
      </c>
      <c r="F237" s="15">
        <v>74.671000000000006</v>
      </c>
      <c r="G237" s="45">
        <v>20</v>
      </c>
      <c r="H237" s="15">
        <v>20</v>
      </c>
      <c r="I237" s="90">
        <f t="shared" si="18"/>
        <v>585654.90196078434</v>
      </c>
      <c r="J237" s="91">
        <f t="shared" si="19"/>
        <v>585.65490196078429</v>
      </c>
      <c r="K237" s="16">
        <v>42713</v>
      </c>
      <c r="L237" s="19">
        <v>57.478999999999999</v>
      </c>
      <c r="M237" s="19">
        <v>5.3769999999999998</v>
      </c>
      <c r="N237" s="23">
        <v>180</v>
      </c>
      <c r="O237" s="19">
        <v>20</v>
      </c>
      <c r="P237" s="102">
        <f t="shared" si="24"/>
        <v>379552.9411764706</v>
      </c>
      <c r="Q237" s="101">
        <f t="shared" si="25"/>
        <v>379.5529411764706</v>
      </c>
      <c r="R237" s="20">
        <v>42704</v>
      </c>
      <c r="S237" s="55">
        <v>31.33</v>
      </c>
      <c r="T237" s="55">
        <v>66.811999999999998</v>
      </c>
      <c r="U237" s="56">
        <v>20</v>
      </c>
      <c r="V237" s="55">
        <v>50</v>
      </c>
      <c r="W237" s="55">
        <f t="shared" si="22"/>
        <v>1310039.2156862747</v>
      </c>
      <c r="X237" s="57">
        <f t="shared" si="23"/>
        <v>1310.0392156862747</v>
      </c>
      <c r="Y237" s="58">
        <v>42816</v>
      </c>
    </row>
    <row r="238" spans="1:25" x14ac:dyDescent="0.25">
      <c r="A238" s="2">
        <v>238</v>
      </c>
      <c r="B238" s="8">
        <v>42424</v>
      </c>
      <c r="C238" s="107">
        <v>5.1799999999999999E-2</v>
      </c>
      <c r="D238" s="2"/>
      <c r="E238" s="15">
        <v>32.825000000000003</v>
      </c>
      <c r="F238" s="15">
        <v>58.777999999999999</v>
      </c>
      <c r="G238" s="45">
        <v>20</v>
      </c>
      <c r="H238" s="88">
        <v>20</v>
      </c>
      <c r="I238" s="90">
        <f t="shared" si="18"/>
        <v>453884.16988416982</v>
      </c>
      <c r="J238" s="91">
        <f t="shared" si="19"/>
        <v>453.88416988416981</v>
      </c>
      <c r="K238" s="16">
        <v>42734</v>
      </c>
      <c r="L238" s="19">
        <v>71.013000000000005</v>
      </c>
      <c r="M238" s="19">
        <v>3.5059999999999998</v>
      </c>
      <c r="N238" s="23">
        <v>180</v>
      </c>
      <c r="O238" s="19">
        <v>20</v>
      </c>
      <c r="P238" s="102">
        <f t="shared" si="24"/>
        <v>243660.23166023163</v>
      </c>
      <c r="Q238" s="101">
        <f t="shared" si="25"/>
        <v>243.66023166023163</v>
      </c>
      <c r="R238" s="20">
        <v>42704</v>
      </c>
      <c r="S238" s="55">
        <v>30.183</v>
      </c>
      <c r="T238" s="55">
        <v>59.558999999999997</v>
      </c>
      <c r="U238" s="56">
        <v>20</v>
      </c>
      <c r="V238" s="55">
        <v>50</v>
      </c>
      <c r="W238" s="55">
        <f t="shared" si="22"/>
        <v>1149787.6447876447</v>
      </c>
      <c r="X238" s="57">
        <f t="shared" si="23"/>
        <v>1149.7876447876447</v>
      </c>
      <c r="Y238" s="58">
        <v>42816</v>
      </c>
    </row>
    <row r="239" spans="1:25" x14ac:dyDescent="0.25">
      <c r="A239" s="2">
        <v>239</v>
      </c>
      <c r="B239" s="8">
        <v>42425</v>
      </c>
      <c r="C239" s="107">
        <v>4.8399999999999999E-2</v>
      </c>
      <c r="D239" s="2"/>
      <c r="E239" s="15">
        <v>28.327000000000002</v>
      </c>
      <c r="F239" s="15">
        <v>84.302000000000007</v>
      </c>
      <c r="G239" s="45">
        <v>20</v>
      </c>
      <c r="H239" s="15">
        <v>20</v>
      </c>
      <c r="I239" s="90">
        <f t="shared" si="18"/>
        <v>696710.74380165292</v>
      </c>
      <c r="J239" s="91">
        <f t="shared" si="19"/>
        <v>696.71074380165294</v>
      </c>
      <c r="K239" s="16">
        <v>42713</v>
      </c>
      <c r="L239" s="19">
        <v>68.308999999999997</v>
      </c>
      <c r="M239" s="19">
        <v>3.855</v>
      </c>
      <c r="N239" s="23">
        <v>180</v>
      </c>
      <c r="O239" s="19">
        <v>20</v>
      </c>
      <c r="P239" s="102">
        <f t="shared" si="24"/>
        <v>286735.53719008266</v>
      </c>
      <c r="Q239" s="101">
        <f t="shared" si="25"/>
        <v>286.73553719008265</v>
      </c>
      <c r="R239" s="20">
        <v>42704</v>
      </c>
      <c r="S239" s="55">
        <v>32.593000000000004</v>
      </c>
      <c r="T239" s="55">
        <v>51.731000000000002</v>
      </c>
      <c r="U239" s="56">
        <v>20</v>
      </c>
      <c r="V239" s="55">
        <v>50</v>
      </c>
      <c r="W239" s="55">
        <f t="shared" si="22"/>
        <v>1068822.3140495869</v>
      </c>
      <c r="X239" s="57">
        <f t="shared" si="23"/>
        <v>1068.8223140495868</v>
      </c>
      <c r="Y239" s="58">
        <v>42816</v>
      </c>
    </row>
    <row r="240" spans="1:25" x14ac:dyDescent="0.25">
      <c r="A240" s="2">
        <v>240</v>
      </c>
      <c r="B240" s="8">
        <v>42426</v>
      </c>
      <c r="C240" s="107">
        <v>5.0799999999999998E-2</v>
      </c>
      <c r="D240" s="2"/>
      <c r="E240" s="15">
        <v>38.411999999999999</v>
      </c>
      <c r="F240" s="15">
        <v>47.570999999999998</v>
      </c>
      <c r="G240" s="45">
        <v>20</v>
      </c>
      <c r="H240" s="15">
        <v>20</v>
      </c>
      <c r="I240" s="90">
        <f t="shared" si="18"/>
        <v>374574.80314960628</v>
      </c>
      <c r="J240" s="91">
        <f t="shared" si="19"/>
        <v>374.57480314960628</v>
      </c>
      <c r="K240" s="16">
        <v>42713</v>
      </c>
      <c r="L240" s="19">
        <v>69.582999999999998</v>
      </c>
      <c r="M240" s="19">
        <v>3.69</v>
      </c>
      <c r="N240" s="23">
        <v>180</v>
      </c>
      <c r="O240" s="19">
        <v>20</v>
      </c>
      <c r="P240" s="102">
        <f t="shared" si="24"/>
        <v>261496.06299212598</v>
      </c>
      <c r="Q240" s="101">
        <f t="shared" si="25"/>
        <v>261.49606299212599</v>
      </c>
      <c r="R240" s="20">
        <v>42704</v>
      </c>
      <c r="S240" s="55">
        <v>38.314999999999998</v>
      </c>
      <c r="T240" s="55">
        <v>36.814</v>
      </c>
      <c r="U240" s="56">
        <v>20</v>
      </c>
      <c r="V240" s="55">
        <v>50</v>
      </c>
      <c r="W240" s="55">
        <f t="shared" si="22"/>
        <v>724685.03937007883</v>
      </c>
      <c r="X240" s="57">
        <f t="shared" si="23"/>
        <v>724.68503937007881</v>
      </c>
      <c r="Y240" s="58">
        <v>42816</v>
      </c>
    </row>
    <row r="241" spans="1:25" x14ac:dyDescent="0.25">
      <c r="A241" s="2">
        <v>241</v>
      </c>
      <c r="B241" s="8">
        <v>42427</v>
      </c>
      <c r="C241" s="107">
        <v>4.9399999999999999E-2</v>
      </c>
      <c r="D241" s="2"/>
      <c r="E241" s="15">
        <v>54.683</v>
      </c>
      <c r="F241" s="15">
        <v>21.774000000000001</v>
      </c>
      <c r="G241" s="45">
        <v>20</v>
      </c>
      <c r="H241" s="88">
        <v>20</v>
      </c>
      <c r="I241" s="90">
        <f t="shared" si="18"/>
        <v>176307.69230769231</v>
      </c>
      <c r="J241" s="91">
        <f t="shared" si="19"/>
        <v>176.30769230769232</v>
      </c>
      <c r="K241" s="16">
        <v>42713</v>
      </c>
      <c r="L241" s="19">
        <v>74.963999999999999</v>
      </c>
      <c r="M241" s="19">
        <v>3.0169999999999999</v>
      </c>
      <c r="N241" s="23">
        <v>180</v>
      </c>
      <c r="O241" s="19">
        <v>20</v>
      </c>
      <c r="P241" s="102">
        <f t="shared" si="24"/>
        <v>219862.34817813762</v>
      </c>
      <c r="Q241" s="101">
        <f t="shared" si="25"/>
        <v>219.86234817813761</v>
      </c>
      <c r="R241" s="20">
        <v>42712</v>
      </c>
      <c r="S241" s="55">
        <v>56.375999999999998</v>
      </c>
      <c r="T241" s="55">
        <v>14.103999999999999</v>
      </c>
      <c r="U241" s="56">
        <v>20</v>
      </c>
      <c r="V241" s="55">
        <v>50</v>
      </c>
      <c r="W241" s="55">
        <f t="shared" si="22"/>
        <v>285506.07287449396</v>
      </c>
      <c r="X241" s="57">
        <f t="shared" si="23"/>
        <v>285.50607287449395</v>
      </c>
      <c r="Y241" s="58">
        <v>42816</v>
      </c>
    </row>
    <row r="242" spans="1:25" x14ac:dyDescent="0.25">
      <c r="A242" s="2">
        <v>242</v>
      </c>
      <c r="B242" s="8">
        <v>42428</v>
      </c>
      <c r="C242" s="107">
        <v>4.9599999999999998E-2</v>
      </c>
      <c r="D242" s="2"/>
      <c r="E242" s="15">
        <v>52.411999999999999</v>
      </c>
      <c r="F242" s="15">
        <v>24.183</v>
      </c>
      <c r="G242" s="45">
        <v>20</v>
      </c>
      <c r="H242" s="15">
        <v>20</v>
      </c>
      <c r="I242" s="90">
        <f t="shared" si="18"/>
        <v>195024.19354838709</v>
      </c>
      <c r="J242" s="91">
        <f t="shared" si="19"/>
        <v>195.0241935483871</v>
      </c>
      <c r="K242" s="16">
        <v>42713</v>
      </c>
      <c r="L242" s="19">
        <v>73.837000000000003</v>
      </c>
      <c r="M242" s="19">
        <v>3.149</v>
      </c>
      <c r="N242" s="23">
        <v>180</v>
      </c>
      <c r="O242" s="19">
        <v>20</v>
      </c>
      <c r="P242" s="102">
        <f t="shared" si="24"/>
        <v>228556.45161290327</v>
      </c>
      <c r="Q242" s="101">
        <f t="shared" si="25"/>
        <v>228.55645161290326</v>
      </c>
      <c r="R242" s="20">
        <v>42712</v>
      </c>
      <c r="S242" s="55">
        <v>38.573999999999998</v>
      </c>
      <c r="T242" s="55">
        <v>36.305</v>
      </c>
      <c r="U242" s="56">
        <v>20</v>
      </c>
      <c r="V242" s="55">
        <v>50</v>
      </c>
      <c r="W242" s="55">
        <f t="shared" si="22"/>
        <v>731955.6451612903</v>
      </c>
      <c r="X242" s="57">
        <f t="shared" si="23"/>
        <v>731.95564516129025</v>
      </c>
      <c r="Y242" s="58">
        <v>42816</v>
      </c>
    </row>
    <row r="243" spans="1:25" x14ac:dyDescent="0.25">
      <c r="A243" s="2">
        <v>243</v>
      </c>
      <c r="B243" s="8">
        <v>42429</v>
      </c>
      <c r="C243" s="107">
        <v>5.1999999999999998E-2</v>
      </c>
      <c r="D243" s="2"/>
      <c r="E243" s="15">
        <v>33.048000000000002</v>
      </c>
      <c r="F243" s="15">
        <v>58.085000000000001</v>
      </c>
      <c r="G243" s="45">
        <v>180</v>
      </c>
      <c r="H243" s="15">
        <v>20</v>
      </c>
      <c r="I243" s="90">
        <f t="shared" si="18"/>
        <v>4021269.230769231</v>
      </c>
      <c r="J243" s="91">
        <f t="shared" si="19"/>
        <v>4021.2692307692309</v>
      </c>
      <c r="K243" s="16">
        <v>42734</v>
      </c>
      <c r="L243" s="19">
        <v>60.262999999999998</v>
      </c>
      <c r="M243" s="19">
        <v>4.88</v>
      </c>
      <c r="N243" s="23">
        <v>180</v>
      </c>
      <c r="O243" s="19">
        <v>20</v>
      </c>
      <c r="P243" s="102">
        <f t="shared" si="24"/>
        <v>337846.15384615387</v>
      </c>
      <c r="Q243" s="101">
        <f t="shared" si="25"/>
        <v>337.84615384615387</v>
      </c>
      <c r="R243" s="20">
        <v>42712</v>
      </c>
      <c r="S243" s="55">
        <v>24.234000000000002</v>
      </c>
      <c r="T243" s="55">
        <v>89.65</v>
      </c>
      <c r="U243" s="56">
        <v>20</v>
      </c>
      <c r="V243" s="55">
        <v>50</v>
      </c>
      <c r="W243" s="55">
        <f t="shared" si="22"/>
        <v>1724038.4615384615</v>
      </c>
      <c r="X243" s="57">
        <f t="shared" si="23"/>
        <v>1724.0384615384614</v>
      </c>
      <c r="Y243" s="58">
        <v>42816</v>
      </c>
    </row>
    <row r="244" spans="1:25" x14ac:dyDescent="0.25">
      <c r="A244" s="50" t="s">
        <v>101</v>
      </c>
      <c r="B244" s="8">
        <v>42351</v>
      </c>
      <c r="C244" s="108">
        <v>4.8599999999999997E-2</v>
      </c>
      <c r="D244" s="2"/>
      <c r="E244" s="15">
        <v>27.033000000000001</v>
      </c>
      <c r="F244" s="15">
        <v>82.323999999999998</v>
      </c>
      <c r="G244" s="45">
        <v>20</v>
      </c>
      <c r="H244" s="88">
        <v>20</v>
      </c>
      <c r="I244" s="90">
        <f t="shared" si="18"/>
        <v>677563.78600823041</v>
      </c>
      <c r="J244" s="91">
        <f t="shared" si="19"/>
        <v>677.56378600823041</v>
      </c>
      <c r="K244" s="16">
        <v>42734</v>
      </c>
      <c r="L244" s="19">
        <v>71.637</v>
      </c>
      <c r="M244" s="19">
        <v>3.444</v>
      </c>
      <c r="N244" s="23">
        <v>180</v>
      </c>
      <c r="O244" s="19">
        <v>20</v>
      </c>
      <c r="P244" s="102">
        <f t="shared" si="24"/>
        <v>255111.11111111112</v>
      </c>
      <c r="Q244" s="101">
        <f t="shared" si="25"/>
        <v>255.11111111111111</v>
      </c>
      <c r="R244" s="20">
        <v>42724</v>
      </c>
      <c r="S244" s="55">
        <v>43.481999999999999</v>
      </c>
      <c r="T244" s="55">
        <v>39.649000000000001</v>
      </c>
      <c r="U244" s="56">
        <v>20</v>
      </c>
      <c r="V244" s="55">
        <v>50</v>
      </c>
      <c r="W244" s="55">
        <f t="shared" si="22"/>
        <v>815823.04526748974</v>
      </c>
      <c r="X244" s="57">
        <f t="shared" si="23"/>
        <v>815.82304526748976</v>
      </c>
      <c r="Y244" s="58">
        <v>42815</v>
      </c>
    </row>
    <row r="245" spans="1:25" x14ac:dyDescent="0.25">
      <c r="A245" s="50" t="s">
        <v>102</v>
      </c>
      <c r="B245" s="8">
        <v>42352</v>
      </c>
      <c r="C245" s="108">
        <v>5.1299999999999998E-2</v>
      </c>
      <c r="D245" s="2"/>
      <c r="E245" s="15">
        <v>34.844000000000001</v>
      </c>
      <c r="F245" s="15">
        <v>52.915999999999997</v>
      </c>
      <c r="G245" s="45">
        <v>20</v>
      </c>
      <c r="H245" s="15">
        <v>20</v>
      </c>
      <c r="I245" s="90">
        <f t="shared" si="18"/>
        <v>412600.38986354775</v>
      </c>
      <c r="J245" s="91">
        <f t="shared" si="19"/>
        <v>412.60038986354778</v>
      </c>
      <c r="K245" s="16">
        <v>42734</v>
      </c>
      <c r="L245" s="19">
        <v>68.647999999999996</v>
      </c>
      <c r="M245" s="19">
        <v>3.81</v>
      </c>
      <c r="N245" s="23">
        <v>180</v>
      </c>
      <c r="O245" s="19">
        <v>20</v>
      </c>
      <c r="P245" s="102">
        <f t="shared" si="24"/>
        <v>267368.42105263157</v>
      </c>
      <c r="Q245" s="101">
        <f t="shared" si="25"/>
        <v>267.36842105263156</v>
      </c>
      <c r="R245" s="20">
        <v>42724</v>
      </c>
      <c r="S245" s="55">
        <v>44.057000000000002</v>
      </c>
      <c r="T245" s="55">
        <v>38.356000000000002</v>
      </c>
      <c r="U245" s="56">
        <v>20</v>
      </c>
      <c r="V245" s="55">
        <v>50</v>
      </c>
      <c r="W245" s="55">
        <f t="shared" si="22"/>
        <v>747680.3118908382</v>
      </c>
      <c r="X245" s="57">
        <f t="shared" si="23"/>
        <v>747.6803118908382</v>
      </c>
      <c r="Y245" s="58">
        <v>42815</v>
      </c>
    </row>
    <row r="246" spans="1:25" x14ac:dyDescent="0.25">
      <c r="A246" s="50" t="s">
        <v>103</v>
      </c>
      <c r="B246" s="8">
        <v>42353</v>
      </c>
      <c r="C246" s="107">
        <v>4.8599999999999997E-2</v>
      </c>
      <c r="D246" s="11"/>
      <c r="E246" s="15">
        <v>32.582000000000001</v>
      </c>
      <c r="F246" s="15">
        <v>57.877000000000002</v>
      </c>
      <c r="G246" s="45">
        <v>20</v>
      </c>
      <c r="H246" s="15">
        <v>20</v>
      </c>
      <c r="I246" s="90">
        <f t="shared" si="18"/>
        <v>476353.90946502058</v>
      </c>
      <c r="J246" s="91">
        <f t="shared" si="19"/>
        <v>476.35390946502059</v>
      </c>
      <c r="K246" s="16">
        <v>42713</v>
      </c>
      <c r="L246" s="19">
        <v>63.414000000000001</v>
      </c>
      <c r="M246" s="19">
        <v>4.0140000000000002</v>
      </c>
      <c r="N246" s="23">
        <v>180</v>
      </c>
      <c r="O246" s="19">
        <v>20</v>
      </c>
      <c r="P246" s="102">
        <f t="shared" si="24"/>
        <v>297333.33333333337</v>
      </c>
      <c r="Q246" s="101">
        <f t="shared" si="25"/>
        <v>297.33333333333337</v>
      </c>
      <c r="R246" s="20">
        <v>42713</v>
      </c>
      <c r="S246" s="55">
        <v>55.353000000000002</v>
      </c>
      <c r="T246" s="55">
        <v>47.655000000000001</v>
      </c>
      <c r="U246" s="56">
        <v>20</v>
      </c>
      <c r="V246" s="55">
        <v>50</v>
      </c>
      <c r="W246" s="55">
        <f t="shared" si="22"/>
        <v>980555.55555555562</v>
      </c>
      <c r="X246" s="57">
        <f t="shared" si="23"/>
        <v>980.55555555555566</v>
      </c>
      <c r="Y246" s="58">
        <v>42713</v>
      </c>
    </row>
    <row r="247" spans="1:25" x14ac:dyDescent="0.25">
      <c r="A247" s="50" t="s">
        <v>78</v>
      </c>
      <c r="B247" s="8">
        <v>42176</v>
      </c>
      <c r="C247" s="108">
        <v>0.05</v>
      </c>
      <c r="D247" s="2"/>
      <c r="E247" s="15">
        <v>71.704999999999998</v>
      </c>
      <c r="F247" s="15">
        <v>13.513999999999999</v>
      </c>
      <c r="G247" s="45">
        <v>60</v>
      </c>
      <c r="H247" s="88">
        <v>20</v>
      </c>
      <c r="I247" s="90">
        <f t="shared" si="18"/>
        <v>324335.99999999994</v>
      </c>
      <c r="J247" s="91">
        <f t="shared" si="19"/>
        <v>324.33599999999996</v>
      </c>
      <c r="K247" s="16">
        <v>42356</v>
      </c>
      <c r="L247" s="19"/>
      <c r="M247" s="19">
        <v>3.54</v>
      </c>
      <c r="N247" s="23">
        <v>180</v>
      </c>
      <c r="O247" s="19">
        <v>20</v>
      </c>
      <c r="P247" s="102">
        <f t="shared" si="24"/>
        <v>254880</v>
      </c>
      <c r="Q247" s="101">
        <f t="shared" si="25"/>
        <v>254.88</v>
      </c>
      <c r="R247" s="20">
        <v>42354</v>
      </c>
      <c r="S247" s="55"/>
      <c r="T247" s="55">
        <v>48.277999999999999</v>
      </c>
      <c r="U247" s="56">
        <v>20</v>
      </c>
      <c r="V247" s="55">
        <v>50</v>
      </c>
      <c r="W247" s="55">
        <f t="shared" si="22"/>
        <v>965560</v>
      </c>
      <c r="X247" s="57">
        <f t="shared" si="23"/>
        <v>965.56</v>
      </c>
      <c r="Y247" s="58">
        <v>42349</v>
      </c>
    </row>
    <row r="248" spans="1:25" x14ac:dyDescent="0.25">
      <c r="A248" s="50" t="s">
        <v>79</v>
      </c>
      <c r="B248" s="8">
        <v>42176</v>
      </c>
      <c r="C248" s="108">
        <v>5.0900000000000001E-2</v>
      </c>
      <c r="D248" s="2"/>
      <c r="E248" s="15">
        <v>57.701999999999998</v>
      </c>
      <c r="F248" s="15">
        <v>28.303000000000001</v>
      </c>
      <c r="G248" s="45">
        <v>60</v>
      </c>
      <c r="H248" s="15">
        <v>20</v>
      </c>
      <c r="I248" s="90">
        <f t="shared" si="18"/>
        <v>667261.29666011781</v>
      </c>
      <c r="J248" s="91">
        <f t="shared" si="19"/>
        <v>667.26129666011775</v>
      </c>
      <c r="K248" s="16">
        <v>42356</v>
      </c>
      <c r="L248" s="19"/>
      <c r="M248" s="19">
        <v>3.4180000000000001</v>
      </c>
      <c r="N248" s="23">
        <v>180</v>
      </c>
      <c r="O248" s="19">
        <v>20</v>
      </c>
      <c r="P248" s="102">
        <f t="shared" si="24"/>
        <v>241744.59724950884</v>
      </c>
      <c r="Q248" s="101">
        <f t="shared" si="25"/>
        <v>241.74459724950884</v>
      </c>
      <c r="R248" s="20">
        <v>42354</v>
      </c>
      <c r="S248" s="55"/>
      <c r="T248" s="55">
        <v>45.124000000000002</v>
      </c>
      <c r="U248" s="56">
        <v>20</v>
      </c>
      <c r="V248" s="55">
        <v>50</v>
      </c>
      <c r="W248" s="55">
        <f t="shared" si="22"/>
        <v>886522.59332023573</v>
      </c>
      <c r="X248" s="57">
        <f t="shared" si="23"/>
        <v>886.52259332023573</v>
      </c>
      <c r="Y248" s="58"/>
    </row>
    <row r="249" spans="1:25" x14ac:dyDescent="0.25">
      <c r="A249" s="2"/>
      <c r="B249" s="97">
        <v>42517</v>
      </c>
      <c r="C249" s="107"/>
      <c r="D249" s="2"/>
      <c r="E249" s="15"/>
      <c r="F249" s="15"/>
      <c r="G249" s="45"/>
      <c r="H249" s="15"/>
      <c r="I249" s="63"/>
      <c r="J249" s="15"/>
      <c r="K249" s="15"/>
      <c r="L249" s="19"/>
      <c r="M249" s="19"/>
      <c r="N249" s="23"/>
      <c r="O249" s="19"/>
      <c r="P249" s="102" t="e">
        <f t="shared" si="24"/>
        <v>#DIV/0!</v>
      </c>
      <c r="Q249" s="101" t="e">
        <f t="shared" si="25"/>
        <v>#DIV/0!</v>
      </c>
      <c r="R249" s="19"/>
      <c r="S249" s="55"/>
      <c r="T249" s="55"/>
      <c r="U249" s="56"/>
      <c r="V249" s="55"/>
      <c r="W249" s="55"/>
      <c r="X249" s="55"/>
      <c r="Y249" s="55"/>
    </row>
    <row r="250" spans="1:25" x14ac:dyDescent="0.25">
      <c r="A250" s="2"/>
      <c r="B250" s="2"/>
      <c r="C250" s="107"/>
      <c r="D250" s="2"/>
      <c r="E250" s="15"/>
      <c r="F250" s="15"/>
      <c r="G250" s="45"/>
      <c r="H250" s="15"/>
      <c r="I250" s="90"/>
      <c r="J250" s="88"/>
      <c r="K250" s="15"/>
      <c r="L250" s="19"/>
      <c r="M250" s="19"/>
      <c r="N250" s="23"/>
      <c r="O250" s="19"/>
      <c r="P250" s="102"/>
      <c r="Q250" s="102"/>
      <c r="R250" s="19"/>
      <c r="S250" s="55"/>
      <c r="T250" s="55"/>
      <c r="U250" s="56"/>
      <c r="V250" s="55"/>
      <c r="W250" s="55"/>
      <c r="X250" s="55"/>
      <c r="Y250" s="55"/>
    </row>
    <row r="251" spans="1:25" x14ac:dyDescent="0.25">
      <c r="A251" s="2"/>
      <c r="B251" s="2"/>
      <c r="C251" s="107"/>
      <c r="D251" s="2"/>
      <c r="E251" s="15"/>
      <c r="F251" s="15"/>
      <c r="G251" s="45"/>
      <c r="H251" s="15"/>
      <c r="I251" s="63"/>
      <c r="J251" s="15"/>
      <c r="K251" s="15"/>
      <c r="L251" s="19"/>
      <c r="M251" s="19"/>
      <c r="N251" s="23"/>
      <c r="O251" s="19"/>
      <c r="P251" s="102"/>
      <c r="Q251" s="102"/>
      <c r="R251" s="19"/>
      <c r="S251" s="55"/>
      <c r="T251" s="55"/>
      <c r="U251" s="56"/>
      <c r="V251" s="55"/>
      <c r="W251" s="55"/>
      <c r="X251" s="55"/>
      <c r="Y251" s="55"/>
    </row>
    <row r="252" spans="1:25" x14ac:dyDescent="0.25">
      <c r="A252" s="2"/>
      <c r="B252" s="2"/>
      <c r="C252" s="107"/>
      <c r="D252" s="2"/>
      <c r="E252" s="15"/>
      <c r="F252" s="15"/>
      <c r="G252" s="45"/>
      <c r="H252" s="15"/>
      <c r="I252" s="63"/>
      <c r="J252" s="15"/>
      <c r="K252" s="15"/>
      <c r="L252" s="19"/>
      <c r="M252" s="19"/>
      <c r="N252" s="23"/>
      <c r="O252" s="19"/>
      <c r="P252" s="102"/>
      <c r="Q252" s="102"/>
      <c r="R252" s="19"/>
      <c r="S252" s="55"/>
      <c r="T252" s="55"/>
      <c r="U252" s="56"/>
      <c r="V252" s="55"/>
      <c r="W252" s="55"/>
      <c r="X252" s="55"/>
      <c r="Y252" s="55"/>
    </row>
    <row r="253" spans="1:25" x14ac:dyDescent="0.25">
      <c r="A253" s="2"/>
      <c r="B253" s="2"/>
      <c r="C253" s="107"/>
      <c r="D253" s="2"/>
      <c r="E253" s="15"/>
      <c r="F253" s="15"/>
      <c r="G253" s="45"/>
      <c r="H253" s="15"/>
      <c r="I253" s="63"/>
      <c r="J253" s="15"/>
      <c r="K253" s="15"/>
      <c r="L253" s="19"/>
      <c r="M253" s="19"/>
      <c r="N253" s="23"/>
      <c r="O253" s="19"/>
      <c r="P253" s="102"/>
      <c r="Q253" s="102"/>
      <c r="R253" s="19"/>
      <c r="S253" s="55"/>
      <c r="T253" s="55"/>
      <c r="U253" s="56"/>
      <c r="V253" s="55"/>
      <c r="W253" s="55"/>
      <c r="X253" s="55"/>
      <c r="Y253" s="55"/>
    </row>
    <row r="254" spans="1:25" x14ac:dyDescent="0.25">
      <c r="A254" s="2"/>
      <c r="B254" s="2"/>
      <c r="C254" s="107"/>
      <c r="D254" s="2"/>
      <c r="E254" s="15"/>
      <c r="F254" s="15"/>
      <c r="G254" s="45"/>
      <c r="H254" s="15"/>
      <c r="I254" s="63"/>
      <c r="J254" s="15"/>
      <c r="K254" s="15"/>
      <c r="L254" s="19"/>
      <c r="M254" s="19"/>
      <c r="N254" s="23"/>
      <c r="O254" s="19"/>
      <c r="P254" s="102"/>
      <c r="Q254" s="102"/>
      <c r="R254" s="19"/>
      <c r="S254" s="55"/>
      <c r="T254" s="55"/>
      <c r="U254" s="56"/>
      <c r="V254" s="55"/>
      <c r="W254" s="55"/>
      <c r="X254" s="55"/>
      <c r="Y254" s="55"/>
    </row>
    <row r="255" spans="1:25" x14ac:dyDescent="0.25">
      <c r="A255" s="2"/>
      <c r="B255" s="2"/>
      <c r="C255" s="107"/>
      <c r="D255" s="2"/>
      <c r="E255" s="15"/>
      <c r="F255" s="15"/>
      <c r="G255" s="45"/>
      <c r="H255" s="15"/>
      <c r="I255" s="63"/>
      <c r="J255" s="15"/>
      <c r="K255" s="15"/>
      <c r="L255" s="19"/>
      <c r="M255" s="19"/>
      <c r="N255" s="23"/>
      <c r="O255" s="19"/>
      <c r="P255" s="102"/>
      <c r="Q255" s="102"/>
      <c r="R255" s="19"/>
      <c r="S255" s="55"/>
      <c r="T255" s="55"/>
      <c r="U255" s="56"/>
      <c r="V255" s="55"/>
      <c r="W255" s="55"/>
      <c r="X255" s="55"/>
      <c r="Y255" s="55"/>
    </row>
    <row r="256" spans="1:25" x14ac:dyDescent="0.25">
      <c r="A256" s="2"/>
      <c r="B256" s="2"/>
      <c r="C256" s="107"/>
      <c r="D256" s="2"/>
      <c r="E256" s="15"/>
      <c r="F256" s="15"/>
      <c r="G256" s="45"/>
      <c r="H256" s="15"/>
      <c r="I256" s="63"/>
      <c r="J256" s="15"/>
      <c r="K256" s="15"/>
      <c r="L256" s="19"/>
      <c r="M256" s="19"/>
      <c r="N256" s="23"/>
      <c r="O256" s="19"/>
      <c r="P256" s="102"/>
      <c r="Q256" s="102"/>
      <c r="R256" s="19"/>
      <c r="S256" s="55"/>
      <c r="T256" s="55"/>
      <c r="U256" s="56"/>
      <c r="V256" s="55"/>
      <c r="W256" s="55"/>
      <c r="X256" s="55"/>
      <c r="Y256" s="55"/>
    </row>
    <row r="257" spans="1:25" x14ac:dyDescent="0.25">
      <c r="A257" s="2"/>
      <c r="B257" s="2"/>
      <c r="C257" s="107"/>
      <c r="D257" s="2"/>
      <c r="E257" s="15"/>
      <c r="F257" s="15"/>
      <c r="G257" s="45"/>
      <c r="H257" s="15"/>
      <c r="I257" s="63"/>
      <c r="J257" s="15"/>
      <c r="K257" s="15"/>
      <c r="L257" s="19"/>
      <c r="M257" s="19"/>
      <c r="N257" s="23"/>
      <c r="O257" s="19"/>
      <c r="P257" s="102"/>
      <c r="Q257" s="102"/>
      <c r="R257" s="19"/>
      <c r="S257" s="55"/>
      <c r="T257" s="55"/>
      <c r="U257" s="56"/>
      <c r="V257" s="55"/>
      <c r="W257" s="55"/>
      <c r="X257" s="55"/>
      <c r="Y257" s="55"/>
    </row>
    <row r="258" spans="1:25" x14ac:dyDescent="0.25">
      <c r="A258" s="2"/>
      <c r="B258" s="2"/>
      <c r="C258" s="107"/>
      <c r="D258" s="2"/>
      <c r="E258" s="15"/>
      <c r="F258" s="15"/>
      <c r="G258" s="45"/>
      <c r="H258" s="15"/>
      <c r="I258" s="63"/>
      <c r="J258" s="15"/>
      <c r="K258" s="15"/>
      <c r="L258" s="19"/>
      <c r="M258" s="19"/>
      <c r="N258" s="23"/>
      <c r="O258" s="19"/>
      <c r="P258" s="102"/>
      <c r="Q258" s="102"/>
      <c r="R258" s="19"/>
      <c r="S258" s="55"/>
      <c r="T258" s="55"/>
      <c r="U258" s="56"/>
      <c r="V258" s="55"/>
      <c r="W258" s="55"/>
      <c r="X258" s="55"/>
      <c r="Y258" s="55"/>
    </row>
    <row r="259" spans="1:25" x14ac:dyDescent="0.25">
      <c r="A259" s="2"/>
      <c r="B259" s="2"/>
      <c r="C259" s="107"/>
      <c r="D259" s="2"/>
      <c r="E259" s="15"/>
      <c r="F259" s="15"/>
      <c r="G259" s="45"/>
      <c r="H259" s="15"/>
      <c r="I259" s="63"/>
      <c r="J259" s="15"/>
      <c r="K259" s="15"/>
      <c r="L259" s="19"/>
      <c r="M259" s="19"/>
      <c r="N259" s="23"/>
      <c r="O259" s="19"/>
      <c r="P259" s="102"/>
      <c r="Q259" s="102"/>
      <c r="R259" s="19"/>
      <c r="S259" s="55"/>
      <c r="T259" s="55"/>
      <c r="U259" s="56"/>
      <c r="V259" s="55"/>
      <c r="W259" s="55"/>
      <c r="X259" s="55"/>
      <c r="Y259" s="55"/>
    </row>
    <row r="260" spans="1:25" x14ac:dyDescent="0.25">
      <c r="A260" s="2"/>
      <c r="B260" s="2"/>
      <c r="C260" s="107"/>
      <c r="D260" s="2"/>
      <c r="E260" s="15"/>
      <c r="F260" s="15"/>
      <c r="G260" s="45"/>
      <c r="H260" s="15"/>
      <c r="I260" s="63"/>
      <c r="J260" s="15"/>
      <c r="K260" s="15"/>
      <c r="L260" s="19"/>
      <c r="M260" s="19"/>
      <c r="N260" s="23"/>
      <c r="O260" s="19"/>
      <c r="P260" s="102"/>
      <c r="Q260" s="102"/>
      <c r="R260" s="19"/>
      <c r="S260" s="55"/>
      <c r="T260" s="55"/>
      <c r="U260" s="56"/>
      <c r="V260" s="55"/>
      <c r="W260" s="55"/>
      <c r="X260" s="55"/>
      <c r="Y260" s="55"/>
    </row>
    <row r="261" spans="1:25" x14ac:dyDescent="0.25">
      <c r="A261" s="2"/>
      <c r="B261" s="2"/>
      <c r="C261" s="107"/>
      <c r="D261" s="2"/>
      <c r="E261" s="15"/>
      <c r="F261" s="15"/>
      <c r="G261" s="45"/>
      <c r="H261" s="15"/>
      <c r="I261" s="63"/>
      <c r="J261" s="15"/>
      <c r="K261" s="15"/>
      <c r="L261" s="19"/>
      <c r="M261" s="19"/>
      <c r="N261" s="23"/>
      <c r="O261" s="19"/>
      <c r="P261" s="102"/>
      <c r="Q261" s="102"/>
      <c r="R261" s="19"/>
      <c r="S261" s="55"/>
      <c r="T261" s="55"/>
      <c r="U261" s="56"/>
      <c r="V261" s="55"/>
      <c r="W261" s="55"/>
      <c r="X261" s="55"/>
      <c r="Y261" s="55"/>
    </row>
    <row r="262" spans="1:25" x14ac:dyDescent="0.25">
      <c r="A262" s="2"/>
      <c r="B262" s="2"/>
      <c r="C262" s="107"/>
      <c r="D262" s="2"/>
      <c r="E262" s="15"/>
      <c r="F262" s="15"/>
      <c r="G262" s="45"/>
      <c r="H262" s="15"/>
      <c r="I262" s="63"/>
      <c r="J262" s="15"/>
      <c r="K262" s="15"/>
      <c r="L262" s="19"/>
      <c r="M262" s="19"/>
      <c r="N262" s="23"/>
      <c r="O262" s="19"/>
      <c r="P262" s="102"/>
      <c r="Q262" s="102"/>
      <c r="R262" s="19"/>
      <c r="S262" s="55"/>
      <c r="T262" s="55"/>
      <c r="U262" s="56"/>
      <c r="V262" s="55"/>
      <c r="W262" s="55"/>
      <c r="X262" s="55"/>
      <c r="Y262" s="55"/>
    </row>
    <row r="263" spans="1:25" x14ac:dyDescent="0.25">
      <c r="A263" s="2"/>
      <c r="B263" s="2"/>
      <c r="C263" s="107"/>
      <c r="D263" s="2"/>
      <c r="E263" s="15"/>
      <c r="F263" s="15"/>
      <c r="G263" s="45"/>
      <c r="H263" s="15"/>
      <c r="I263" s="63"/>
      <c r="J263" s="15"/>
      <c r="K263" s="15"/>
      <c r="L263" s="19"/>
      <c r="M263" s="19"/>
      <c r="N263" s="23"/>
      <c r="O263" s="19"/>
      <c r="P263" s="102"/>
      <c r="Q263" s="102"/>
      <c r="R263" s="19"/>
      <c r="S263" s="55"/>
      <c r="T263" s="55"/>
      <c r="U263" s="56"/>
      <c r="V263" s="55"/>
      <c r="W263" s="55"/>
      <c r="X263" s="55"/>
      <c r="Y263" s="55"/>
    </row>
    <row r="264" spans="1:25" x14ac:dyDescent="0.25">
      <c r="A264" s="2"/>
      <c r="B264" s="2"/>
      <c r="C264" s="107"/>
      <c r="D264" s="2"/>
      <c r="E264" s="15"/>
      <c r="F264" s="15"/>
      <c r="G264" s="45"/>
      <c r="H264" s="15"/>
      <c r="I264" s="63"/>
      <c r="J264" s="15"/>
      <c r="K264" s="15"/>
      <c r="L264" s="19"/>
      <c r="M264" s="19"/>
      <c r="N264" s="23"/>
      <c r="O264" s="19"/>
      <c r="P264" s="102"/>
      <c r="Q264" s="102"/>
      <c r="R264" s="19"/>
      <c r="S264" s="55"/>
      <c r="T264" s="55"/>
      <c r="U264" s="56"/>
      <c r="V264" s="55"/>
      <c r="W264" s="55"/>
      <c r="X264" s="55"/>
      <c r="Y264" s="55"/>
    </row>
    <row r="265" spans="1:25" x14ac:dyDescent="0.25">
      <c r="A265" s="2"/>
      <c r="B265" s="2"/>
      <c r="C265" s="107"/>
      <c r="D265" s="2"/>
      <c r="E265" s="15"/>
      <c r="F265" s="15"/>
      <c r="G265" s="45"/>
      <c r="H265" s="15"/>
      <c r="I265" s="63"/>
      <c r="J265" s="15"/>
      <c r="K265" s="15"/>
      <c r="L265" s="19"/>
      <c r="M265" s="19"/>
      <c r="N265" s="23"/>
      <c r="O265" s="19"/>
      <c r="P265" s="102"/>
      <c r="Q265" s="102"/>
      <c r="R265" s="19"/>
      <c r="S265" s="55"/>
      <c r="T265" s="55"/>
      <c r="U265" s="56"/>
      <c r="V265" s="55"/>
      <c r="W265" s="55"/>
      <c r="X265" s="55"/>
      <c r="Y265" s="55"/>
    </row>
    <row r="266" spans="1:25" x14ac:dyDescent="0.25">
      <c r="A266" s="2"/>
      <c r="B266" s="2"/>
      <c r="C266" s="107"/>
      <c r="D266" s="2"/>
      <c r="E266" s="15"/>
      <c r="F266" s="15"/>
      <c r="G266" s="45"/>
      <c r="H266" s="15"/>
      <c r="I266" s="63"/>
      <c r="J266" s="15"/>
      <c r="K266" s="15"/>
      <c r="L266" s="19"/>
      <c r="M266" s="19"/>
      <c r="N266" s="23"/>
      <c r="O266" s="19"/>
      <c r="P266" s="102"/>
      <c r="Q266" s="102"/>
      <c r="R266" s="19"/>
      <c r="S266" s="55"/>
      <c r="T266" s="55"/>
      <c r="U266" s="56"/>
      <c r="V266" s="55"/>
      <c r="W266" s="55"/>
      <c r="X266" s="55"/>
      <c r="Y266" s="55"/>
    </row>
    <row r="267" spans="1:25" x14ac:dyDescent="0.25">
      <c r="A267" s="2"/>
      <c r="B267" s="2"/>
      <c r="C267" s="107"/>
      <c r="D267" s="2"/>
      <c r="E267" s="15"/>
      <c r="F267" s="15"/>
      <c r="G267" s="45"/>
      <c r="H267" s="15"/>
      <c r="I267" s="63"/>
      <c r="J267" s="15"/>
      <c r="K267" s="15"/>
      <c r="L267" s="19"/>
      <c r="M267" s="19"/>
      <c r="N267" s="23"/>
      <c r="O267" s="19"/>
      <c r="P267" s="102"/>
      <c r="Q267" s="102"/>
      <c r="R267" s="19"/>
      <c r="S267" s="55"/>
      <c r="T267" s="55"/>
      <c r="U267" s="56"/>
      <c r="V267" s="55"/>
      <c r="W267" s="55"/>
      <c r="X267" s="55"/>
      <c r="Y267" s="55"/>
    </row>
    <row r="268" spans="1:25" x14ac:dyDescent="0.25">
      <c r="A268" s="2"/>
      <c r="B268" s="2"/>
      <c r="C268" s="107"/>
      <c r="D268" s="2"/>
      <c r="E268" s="15"/>
      <c r="F268" s="15"/>
      <c r="G268" s="45"/>
      <c r="H268" s="15"/>
      <c r="I268" s="63"/>
      <c r="J268" s="15"/>
      <c r="K268" s="15"/>
      <c r="L268" s="19"/>
      <c r="M268" s="19"/>
      <c r="N268" s="23"/>
      <c r="O268" s="19"/>
      <c r="P268" s="102"/>
      <c r="Q268" s="102"/>
      <c r="R268" s="19"/>
      <c r="S268" s="55"/>
      <c r="T268" s="55"/>
      <c r="U268" s="56"/>
      <c r="V268" s="55"/>
      <c r="W268" s="55"/>
      <c r="X268" s="55"/>
      <c r="Y268" s="55"/>
    </row>
    <row r="269" spans="1:25" x14ac:dyDescent="0.25">
      <c r="A269" s="2"/>
      <c r="B269" s="2"/>
      <c r="C269" s="107"/>
      <c r="D269" s="2"/>
      <c r="E269" s="15"/>
      <c r="F269" s="15"/>
      <c r="G269" s="45"/>
      <c r="H269" s="15"/>
      <c r="I269" s="63"/>
      <c r="J269" s="15"/>
      <c r="K269" s="15"/>
      <c r="L269" s="19"/>
      <c r="M269" s="19"/>
      <c r="N269" s="23"/>
      <c r="O269" s="19"/>
      <c r="P269" s="102"/>
      <c r="Q269" s="102"/>
      <c r="R269" s="19"/>
      <c r="S269" s="55"/>
      <c r="T269" s="55"/>
      <c r="U269" s="56"/>
      <c r="V269" s="55"/>
      <c r="W269" s="55"/>
      <c r="X269" s="55"/>
      <c r="Y269" s="55"/>
    </row>
    <row r="270" spans="1:25" x14ac:dyDescent="0.25">
      <c r="A270" s="2"/>
      <c r="B270" s="2"/>
      <c r="C270" s="107"/>
      <c r="D270" s="2"/>
      <c r="E270" s="15"/>
      <c r="F270" s="15"/>
      <c r="G270" s="45"/>
      <c r="H270" s="15"/>
      <c r="I270" s="63"/>
      <c r="J270" s="15"/>
      <c r="K270" s="15"/>
      <c r="L270" s="19"/>
      <c r="M270" s="19"/>
      <c r="N270" s="23"/>
      <c r="O270" s="19"/>
      <c r="P270" s="102"/>
      <c r="Q270" s="102"/>
      <c r="R270" s="19"/>
      <c r="S270" s="55"/>
      <c r="T270" s="55"/>
      <c r="U270" s="56"/>
      <c r="V270" s="55"/>
      <c r="W270" s="55"/>
      <c r="X270" s="55"/>
      <c r="Y270" s="55"/>
    </row>
    <row r="271" spans="1:25" x14ac:dyDescent="0.25">
      <c r="A271" s="2"/>
      <c r="B271" s="2"/>
      <c r="C271" s="107"/>
      <c r="D271" s="2"/>
      <c r="E271" s="15"/>
      <c r="F271" s="15"/>
      <c r="G271" s="45"/>
      <c r="H271" s="15"/>
      <c r="I271" s="63"/>
      <c r="J271" s="15"/>
      <c r="K271" s="15"/>
      <c r="L271" s="19"/>
      <c r="M271" s="19"/>
      <c r="N271" s="23"/>
      <c r="O271" s="19"/>
      <c r="P271" s="102"/>
      <c r="Q271" s="102"/>
      <c r="R271" s="19"/>
      <c r="S271" s="55"/>
      <c r="T271" s="55"/>
      <c r="U271" s="56"/>
      <c r="V271" s="55"/>
      <c r="W271" s="55"/>
      <c r="X271" s="55"/>
      <c r="Y271" s="55"/>
    </row>
    <row r="272" spans="1:25" x14ac:dyDescent="0.25">
      <c r="A272" s="2"/>
      <c r="B272" s="2"/>
      <c r="C272" s="107"/>
      <c r="D272" s="2"/>
      <c r="E272" s="15"/>
      <c r="F272" s="15"/>
      <c r="G272" s="45"/>
      <c r="H272" s="15"/>
      <c r="I272" s="63"/>
      <c r="J272" s="15"/>
      <c r="K272" s="15"/>
      <c r="L272" s="19"/>
      <c r="M272" s="19"/>
      <c r="N272" s="23"/>
      <c r="O272" s="19"/>
      <c r="P272" s="102"/>
      <c r="Q272" s="102"/>
      <c r="R272" s="19"/>
      <c r="S272" s="55"/>
      <c r="T272" s="55"/>
      <c r="U272" s="56"/>
      <c r="V272" s="55"/>
      <c r="W272" s="55"/>
      <c r="X272" s="55"/>
      <c r="Y272" s="55"/>
    </row>
    <row r="273" spans="1:25" x14ac:dyDescent="0.25">
      <c r="A273" s="2"/>
      <c r="B273" s="2"/>
      <c r="C273" s="107"/>
      <c r="D273" s="2"/>
      <c r="E273" s="15"/>
      <c r="F273" s="15"/>
      <c r="G273" s="45"/>
      <c r="H273" s="15"/>
      <c r="I273" s="63"/>
      <c r="J273" s="15"/>
      <c r="K273" s="15"/>
      <c r="L273" s="19"/>
      <c r="M273" s="19"/>
      <c r="N273" s="23"/>
      <c r="O273" s="19"/>
      <c r="P273" s="102"/>
      <c r="Q273" s="102"/>
      <c r="R273" s="19"/>
      <c r="S273" s="55"/>
      <c r="T273" s="55"/>
      <c r="U273" s="56"/>
      <c r="V273" s="55"/>
      <c r="W273" s="55"/>
      <c r="X273" s="55"/>
      <c r="Y273" s="55"/>
    </row>
    <row r="274" spans="1:25" x14ac:dyDescent="0.25">
      <c r="A274" s="2"/>
      <c r="B274" s="2"/>
      <c r="C274" s="107"/>
      <c r="D274" s="2"/>
      <c r="E274" s="15"/>
      <c r="F274" s="15"/>
      <c r="G274" s="45"/>
      <c r="H274" s="15"/>
      <c r="I274" s="63"/>
      <c r="J274" s="15"/>
      <c r="K274" s="15"/>
      <c r="L274" s="19"/>
      <c r="M274" s="19"/>
      <c r="N274" s="23"/>
      <c r="O274" s="19"/>
      <c r="P274" s="102"/>
      <c r="Q274" s="102"/>
      <c r="R274" s="19"/>
      <c r="S274" s="55"/>
      <c r="T274" s="55"/>
      <c r="U274" s="56"/>
      <c r="V274" s="55"/>
      <c r="W274" s="55"/>
      <c r="X274" s="55"/>
      <c r="Y274" s="55"/>
    </row>
    <row r="275" spans="1:25" x14ac:dyDescent="0.25">
      <c r="A275" s="2"/>
      <c r="B275" s="2"/>
      <c r="C275" s="107"/>
      <c r="D275" s="2"/>
      <c r="E275" s="15"/>
      <c r="F275" s="15"/>
      <c r="G275" s="45"/>
      <c r="H275" s="15"/>
      <c r="I275" s="63"/>
      <c r="J275" s="15"/>
      <c r="K275" s="15"/>
      <c r="L275" s="19"/>
      <c r="M275" s="19"/>
      <c r="N275" s="23"/>
      <c r="O275" s="19"/>
      <c r="P275" s="102"/>
      <c r="Q275" s="102"/>
      <c r="R275" s="19"/>
      <c r="S275" s="55"/>
      <c r="T275" s="55"/>
      <c r="U275" s="56"/>
      <c r="V275" s="55"/>
      <c r="W275" s="55"/>
      <c r="X275" s="55"/>
      <c r="Y275" s="55"/>
    </row>
    <row r="276" spans="1:25" x14ac:dyDescent="0.25">
      <c r="A276" s="2"/>
      <c r="B276" s="2"/>
      <c r="C276" s="107"/>
      <c r="D276" s="2"/>
      <c r="E276" s="15"/>
      <c r="F276" s="15"/>
      <c r="G276" s="45"/>
      <c r="H276" s="15"/>
      <c r="I276" s="63"/>
      <c r="J276" s="15"/>
      <c r="K276" s="15"/>
      <c r="L276" s="19"/>
      <c r="M276" s="19"/>
      <c r="N276" s="23"/>
      <c r="O276" s="19"/>
      <c r="P276" s="102"/>
      <c r="Q276" s="102"/>
      <c r="R276" s="19"/>
      <c r="S276" s="55"/>
      <c r="T276" s="55"/>
      <c r="U276" s="56"/>
      <c r="V276" s="55"/>
      <c r="W276" s="55"/>
      <c r="X276" s="55"/>
      <c r="Y276" s="55"/>
    </row>
    <row r="277" spans="1:25" x14ac:dyDescent="0.25">
      <c r="A277" s="2"/>
      <c r="B277" s="2"/>
      <c r="C277" s="107"/>
      <c r="D277" s="2"/>
      <c r="E277" s="15"/>
      <c r="F277" s="15"/>
      <c r="G277" s="45"/>
      <c r="H277" s="15"/>
      <c r="I277" s="63"/>
      <c r="J277" s="15"/>
      <c r="K277" s="15"/>
      <c r="L277" s="19"/>
      <c r="M277" s="19"/>
      <c r="N277" s="23"/>
      <c r="O277" s="19"/>
      <c r="P277" s="102"/>
      <c r="Q277" s="102"/>
      <c r="R277" s="19"/>
      <c r="S277" s="55"/>
      <c r="T277" s="55"/>
      <c r="U277" s="56"/>
      <c r="V277" s="55"/>
      <c r="W277" s="55"/>
      <c r="X277" s="55"/>
      <c r="Y277" s="55"/>
    </row>
    <row r="278" spans="1:25" x14ac:dyDescent="0.25">
      <c r="A278" s="2"/>
      <c r="B278" s="2"/>
      <c r="C278" s="107"/>
      <c r="D278" s="2"/>
      <c r="E278" s="15"/>
      <c r="F278" s="15"/>
      <c r="G278" s="45"/>
      <c r="H278" s="15"/>
      <c r="I278" s="63"/>
      <c r="J278" s="15"/>
      <c r="K278" s="15"/>
      <c r="L278" s="19"/>
      <c r="M278" s="19"/>
      <c r="N278" s="23"/>
      <c r="O278" s="19"/>
      <c r="P278" s="102"/>
      <c r="Q278" s="102"/>
      <c r="R278" s="19"/>
      <c r="S278" s="55"/>
      <c r="T278" s="55"/>
      <c r="U278" s="56"/>
      <c r="V278" s="55"/>
      <c r="W278" s="55"/>
      <c r="X278" s="55"/>
      <c r="Y278" s="55"/>
    </row>
    <row r="279" spans="1:25" x14ac:dyDescent="0.25">
      <c r="A279" s="2"/>
      <c r="B279" s="2"/>
      <c r="C279" s="107"/>
      <c r="D279" s="2"/>
      <c r="E279" s="15"/>
      <c r="F279" s="15"/>
      <c r="G279" s="45"/>
      <c r="H279" s="15"/>
      <c r="I279" s="63"/>
      <c r="J279" s="15"/>
      <c r="K279" s="15"/>
      <c r="L279" s="19"/>
      <c r="M279" s="19"/>
      <c r="N279" s="23"/>
      <c r="O279" s="19"/>
      <c r="P279" s="102"/>
      <c r="Q279" s="102"/>
      <c r="R279" s="19"/>
      <c r="S279" s="55"/>
      <c r="T279" s="55"/>
      <c r="U279" s="56"/>
      <c r="V279" s="55"/>
      <c r="W279" s="55"/>
      <c r="X279" s="55"/>
      <c r="Y279" s="55"/>
    </row>
    <row r="280" spans="1:25" x14ac:dyDescent="0.25">
      <c r="A280" s="2"/>
      <c r="B280" s="2"/>
      <c r="C280" s="107"/>
      <c r="D280" s="2"/>
      <c r="E280" s="15"/>
      <c r="F280" s="15"/>
      <c r="G280" s="45"/>
      <c r="H280" s="15"/>
      <c r="I280" s="63"/>
      <c r="J280" s="15"/>
      <c r="K280" s="15"/>
      <c r="L280" s="19"/>
      <c r="M280" s="19"/>
      <c r="N280" s="23"/>
      <c r="O280" s="19"/>
      <c r="P280" s="102"/>
      <c r="Q280" s="102"/>
      <c r="R280" s="19"/>
      <c r="S280" s="55"/>
      <c r="T280" s="55"/>
      <c r="U280" s="56"/>
      <c r="V280" s="55"/>
      <c r="W280" s="55"/>
      <c r="X280" s="55"/>
      <c r="Y280" s="55"/>
    </row>
    <row r="281" spans="1:25" x14ac:dyDescent="0.25">
      <c r="A281" s="2"/>
      <c r="B281" s="2"/>
      <c r="C281" s="107"/>
      <c r="D281" s="2"/>
      <c r="E281" s="15"/>
      <c r="F281" s="15"/>
      <c r="G281" s="45"/>
      <c r="H281" s="15"/>
      <c r="I281" s="63"/>
      <c r="J281" s="15"/>
      <c r="K281" s="15"/>
      <c r="L281" s="19"/>
      <c r="M281" s="19"/>
      <c r="N281" s="23"/>
      <c r="O281" s="19"/>
      <c r="P281" s="102"/>
      <c r="Q281" s="102"/>
      <c r="R281" s="19"/>
      <c r="S281" s="55"/>
      <c r="T281" s="55"/>
      <c r="U281" s="56"/>
      <c r="V281" s="55"/>
      <c r="W281" s="55"/>
      <c r="X281" s="55"/>
      <c r="Y281" s="55"/>
    </row>
    <row r="282" spans="1:25" x14ac:dyDescent="0.25">
      <c r="A282" s="2"/>
      <c r="B282" s="2"/>
      <c r="C282" s="107"/>
      <c r="D282" s="2"/>
      <c r="E282" s="15"/>
      <c r="F282" s="15"/>
      <c r="G282" s="45"/>
      <c r="H282" s="15"/>
      <c r="I282" s="63"/>
      <c r="J282" s="15"/>
      <c r="K282" s="15"/>
      <c r="L282" s="19"/>
      <c r="M282" s="19"/>
      <c r="N282" s="23"/>
      <c r="O282" s="19"/>
      <c r="P282" s="102"/>
      <c r="Q282" s="102"/>
      <c r="R282" s="19"/>
      <c r="S282" s="55"/>
      <c r="T282" s="55"/>
      <c r="U282" s="56"/>
      <c r="V282" s="55"/>
      <c r="W282" s="55"/>
      <c r="X282" s="55"/>
      <c r="Y282" s="55"/>
    </row>
    <row r="283" spans="1:25" x14ac:dyDescent="0.25">
      <c r="A283" s="2"/>
      <c r="B283" s="2"/>
      <c r="C283" s="107"/>
      <c r="D283" s="2"/>
      <c r="E283" s="15"/>
      <c r="F283" s="15"/>
      <c r="G283" s="45"/>
      <c r="H283" s="15"/>
      <c r="I283" s="63"/>
      <c r="J283" s="15"/>
      <c r="K283" s="15"/>
      <c r="L283" s="19"/>
      <c r="M283" s="19"/>
      <c r="N283" s="23"/>
      <c r="O283" s="19"/>
      <c r="P283" s="102"/>
      <c r="Q283" s="102"/>
      <c r="R283" s="19"/>
      <c r="S283" s="55"/>
      <c r="T283" s="55"/>
      <c r="U283" s="56"/>
      <c r="V283" s="55"/>
      <c r="W283" s="55"/>
      <c r="X283" s="55"/>
      <c r="Y283" s="55"/>
    </row>
    <row r="284" spans="1:25" x14ac:dyDescent="0.25">
      <c r="A284" s="2"/>
      <c r="B284" s="2"/>
      <c r="C284" s="107"/>
      <c r="D284" s="2"/>
      <c r="E284" s="15"/>
      <c r="F284" s="15"/>
      <c r="G284" s="45"/>
      <c r="H284" s="15"/>
      <c r="I284" s="63"/>
      <c r="J284" s="15"/>
      <c r="K284" s="15"/>
      <c r="L284" s="19"/>
      <c r="M284" s="19"/>
      <c r="N284" s="23"/>
      <c r="O284" s="19"/>
      <c r="P284" s="102"/>
      <c r="Q284" s="102"/>
      <c r="R284" s="19"/>
      <c r="S284" s="55"/>
      <c r="T284" s="55"/>
      <c r="U284" s="56"/>
      <c r="V284" s="55"/>
      <c r="W284" s="55"/>
      <c r="X284" s="55"/>
      <c r="Y284" s="55"/>
    </row>
    <row r="285" spans="1:25" x14ac:dyDescent="0.25">
      <c r="A285" s="2"/>
      <c r="B285" s="2"/>
      <c r="C285" s="107"/>
      <c r="D285" s="2"/>
      <c r="E285" s="15"/>
      <c r="F285" s="15"/>
      <c r="G285" s="45"/>
      <c r="H285" s="15"/>
      <c r="I285" s="63"/>
      <c r="J285" s="15"/>
      <c r="K285" s="15"/>
      <c r="L285" s="19"/>
      <c r="M285" s="19"/>
      <c r="N285" s="23"/>
      <c r="O285" s="19"/>
      <c r="P285" s="102"/>
      <c r="Q285" s="102"/>
      <c r="R285" s="19"/>
      <c r="S285" s="55"/>
      <c r="T285" s="55"/>
      <c r="U285" s="56"/>
      <c r="V285" s="55"/>
      <c r="W285" s="55"/>
      <c r="X285" s="55"/>
      <c r="Y285" s="55"/>
    </row>
    <row r="286" spans="1:25" x14ac:dyDescent="0.25">
      <c r="A286" s="2"/>
      <c r="B286" s="2"/>
      <c r="C286" s="107"/>
      <c r="D286" s="2"/>
      <c r="E286" s="15"/>
      <c r="F286" s="15"/>
      <c r="G286" s="45"/>
      <c r="H286" s="15"/>
      <c r="I286" s="63"/>
      <c r="J286" s="15"/>
      <c r="K286" s="15"/>
      <c r="L286" s="19"/>
      <c r="M286" s="19"/>
      <c r="N286" s="23"/>
      <c r="O286" s="19"/>
      <c r="P286" s="102"/>
      <c r="Q286" s="102"/>
      <c r="R286" s="19"/>
      <c r="S286" s="55"/>
      <c r="T286" s="55"/>
      <c r="U286" s="56"/>
      <c r="V286" s="55"/>
      <c r="W286" s="55"/>
      <c r="X286" s="55"/>
      <c r="Y286" s="55"/>
    </row>
    <row r="287" spans="1:25" x14ac:dyDescent="0.25">
      <c r="A287" s="2"/>
      <c r="B287" s="2"/>
      <c r="C287" s="107"/>
      <c r="D287" s="2"/>
      <c r="E287" s="15"/>
      <c r="F287" s="15"/>
      <c r="G287" s="45"/>
      <c r="H287" s="15"/>
      <c r="I287" s="63"/>
      <c r="J287" s="15"/>
      <c r="K287" s="15"/>
      <c r="L287" s="19"/>
      <c r="M287" s="19"/>
      <c r="N287" s="23"/>
      <c r="O287" s="19"/>
      <c r="P287" s="102"/>
      <c r="Q287" s="102"/>
      <c r="R287" s="19"/>
      <c r="S287" s="55"/>
      <c r="T287" s="55"/>
      <c r="U287" s="56"/>
      <c r="V287" s="55"/>
      <c r="W287" s="55"/>
      <c r="X287" s="55"/>
      <c r="Y287" s="55"/>
    </row>
    <row r="288" spans="1:25" x14ac:dyDescent="0.25">
      <c r="A288" s="2"/>
      <c r="B288" s="2"/>
      <c r="C288" s="107"/>
      <c r="D288" s="2"/>
      <c r="E288" s="15"/>
      <c r="F288" s="15"/>
      <c r="G288" s="45"/>
      <c r="H288" s="15"/>
      <c r="I288" s="63"/>
      <c r="J288" s="15"/>
      <c r="K288" s="15"/>
      <c r="L288" s="19"/>
      <c r="M288" s="19"/>
      <c r="N288" s="23"/>
      <c r="O288" s="19"/>
      <c r="P288" s="102"/>
      <c r="Q288" s="102"/>
      <c r="R288" s="19"/>
      <c r="S288" s="55"/>
      <c r="T288" s="55"/>
      <c r="U288" s="56"/>
      <c r="V288" s="55"/>
      <c r="W288" s="55"/>
      <c r="X288" s="55"/>
      <c r="Y288" s="55"/>
    </row>
    <row r="289" spans="1:25" x14ac:dyDescent="0.25">
      <c r="A289" s="2"/>
      <c r="B289" s="2"/>
      <c r="C289" s="107"/>
      <c r="D289" s="2"/>
      <c r="E289" s="15"/>
      <c r="F289" s="15"/>
      <c r="G289" s="45"/>
      <c r="H289" s="15"/>
      <c r="I289" s="63"/>
      <c r="J289" s="15"/>
      <c r="K289" s="15"/>
      <c r="L289" s="19"/>
      <c r="M289" s="19"/>
      <c r="N289" s="23"/>
      <c r="O289" s="19"/>
      <c r="P289" s="102"/>
      <c r="Q289" s="102"/>
      <c r="R289" s="19"/>
      <c r="S289" s="55"/>
      <c r="T289" s="55"/>
      <c r="U289" s="56"/>
      <c r="V289" s="55"/>
      <c r="W289" s="55"/>
      <c r="X289" s="55"/>
      <c r="Y289" s="55"/>
    </row>
    <row r="290" spans="1:25" x14ac:dyDescent="0.25">
      <c r="A290" s="2"/>
      <c r="B290" s="2"/>
      <c r="C290" s="107"/>
      <c r="D290" s="2"/>
      <c r="E290" s="15"/>
      <c r="F290" s="15"/>
      <c r="G290" s="45"/>
      <c r="H290" s="15"/>
      <c r="I290" s="63"/>
      <c r="J290" s="15"/>
      <c r="K290" s="15"/>
      <c r="L290" s="19"/>
      <c r="M290" s="19"/>
      <c r="N290" s="23"/>
      <c r="O290" s="19"/>
      <c r="P290" s="102"/>
      <c r="Q290" s="102"/>
      <c r="R290" s="19"/>
      <c r="S290" s="55"/>
      <c r="T290" s="55"/>
      <c r="U290" s="56"/>
      <c r="V290" s="55"/>
      <c r="W290" s="55"/>
      <c r="X290" s="55"/>
      <c r="Y290" s="55"/>
    </row>
    <row r="291" spans="1:25" x14ac:dyDescent="0.25">
      <c r="A291" s="2"/>
      <c r="B291" s="2"/>
      <c r="C291" s="107"/>
      <c r="D291" s="2"/>
      <c r="E291" s="15"/>
      <c r="F291" s="15"/>
      <c r="G291" s="45"/>
      <c r="H291" s="15"/>
      <c r="I291" s="63"/>
      <c r="J291" s="15"/>
      <c r="K291" s="15"/>
      <c r="L291" s="19"/>
      <c r="M291" s="19"/>
      <c r="N291" s="23"/>
      <c r="O291" s="19"/>
      <c r="P291" s="102"/>
      <c r="Q291" s="102"/>
      <c r="R291" s="19"/>
      <c r="S291" s="55"/>
      <c r="T291" s="55"/>
      <c r="U291" s="56"/>
      <c r="V291" s="55"/>
      <c r="W291" s="55"/>
      <c r="X291" s="55"/>
      <c r="Y291" s="55"/>
    </row>
    <row r="292" spans="1:25" x14ac:dyDescent="0.25">
      <c r="A292" s="2"/>
      <c r="B292" s="2"/>
      <c r="C292" s="107"/>
      <c r="D292" s="2"/>
      <c r="E292" s="15"/>
      <c r="F292" s="15"/>
      <c r="G292" s="45"/>
      <c r="H292" s="15"/>
      <c r="I292" s="63"/>
      <c r="J292" s="15"/>
      <c r="K292" s="15"/>
      <c r="L292" s="19"/>
      <c r="M292" s="19"/>
      <c r="N292" s="23"/>
      <c r="O292" s="19"/>
      <c r="P292" s="102"/>
      <c r="Q292" s="102"/>
      <c r="R292" s="19"/>
      <c r="S292" s="55"/>
      <c r="T292" s="55"/>
      <c r="U292" s="56"/>
      <c r="V292" s="55"/>
      <c r="W292" s="55"/>
      <c r="X292" s="55"/>
      <c r="Y292" s="55"/>
    </row>
    <row r="293" spans="1:25" x14ac:dyDescent="0.25">
      <c r="A293" s="2"/>
      <c r="B293" s="2"/>
      <c r="C293" s="107"/>
      <c r="D293" s="2"/>
      <c r="E293" s="15"/>
      <c r="F293" s="15"/>
      <c r="G293" s="45"/>
      <c r="H293" s="15"/>
      <c r="I293" s="63"/>
      <c r="J293" s="15"/>
      <c r="K293" s="15"/>
      <c r="L293" s="19"/>
      <c r="M293" s="19"/>
      <c r="N293" s="23"/>
      <c r="O293" s="19"/>
      <c r="P293" s="102"/>
      <c r="Q293" s="102"/>
      <c r="R293" s="19"/>
      <c r="S293" s="55"/>
      <c r="T293" s="55"/>
      <c r="U293" s="56"/>
      <c r="V293" s="55"/>
      <c r="W293" s="55"/>
      <c r="X293" s="55"/>
      <c r="Y293" s="55"/>
    </row>
    <row r="294" spans="1:25" x14ac:dyDescent="0.25">
      <c r="A294" s="2"/>
      <c r="B294" s="2"/>
      <c r="C294" s="107"/>
      <c r="D294" s="2"/>
      <c r="E294" s="15"/>
      <c r="F294" s="15"/>
      <c r="G294" s="45"/>
      <c r="H294" s="15"/>
      <c r="I294" s="63"/>
      <c r="J294" s="15"/>
      <c r="K294" s="15"/>
      <c r="L294" s="19"/>
      <c r="M294" s="19"/>
      <c r="N294" s="23"/>
      <c r="O294" s="19"/>
      <c r="P294" s="102"/>
      <c r="Q294" s="102"/>
      <c r="R294" s="19"/>
      <c r="S294" s="55"/>
      <c r="T294" s="55"/>
      <c r="U294" s="56"/>
      <c r="V294" s="55"/>
      <c r="W294" s="55"/>
      <c r="X294" s="55"/>
      <c r="Y294" s="55"/>
    </row>
    <row r="295" spans="1:25" x14ac:dyDescent="0.25">
      <c r="A295" s="2"/>
      <c r="B295" s="2"/>
      <c r="C295" s="107"/>
      <c r="D295" s="2"/>
      <c r="E295" s="15"/>
      <c r="F295" s="15"/>
      <c r="G295" s="45"/>
      <c r="H295" s="15"/>
      <c r="I295" s="63"/>
      <c r="J295" s="15"/>
      <c r="K295" s="15"/>
      <c r="L295" s="19"/>
      <c r="M295" s="19"/>
      <c r="N295" s="23"/>
      <c r="O295" s="19"/>
      <c r="P295" s="102"/>
      <c r="Q295" s="102"/>
      <c r="R295" s="19"/>
      <c r="S295" s="55"/>
      <c r="T295" s="55"/>
      <c r="U295" s="56"/>
      <c r="V295" s="55"/>
      <c r="W295" s="55"/>
      <c r="X295" s="55"/>
      <c r="Y295" s="55"/>
    </row>
    <row r="296" spans="1:25" x14ac:dyDescent="0.25">
      <c r="A296" s="2"/>
      <c r="B296" s="2"/>
      <c r="C296" s="107"/>
      <c r="D296" s="2"/>
      <c r="E296" s="15"/>
      <c r="F296" s="15"/>
      <c r="G296" s="45"/>
      <c r="H296" s="15"/>
      <c r="I296" s="63"/>
      <c r="J296" s="15"/>
      <c r="K296" s="15"/>
      <c r="L296" s="19"/>
      <c r="M296" s="19"/>
      <c r="N296" s="23"/>
      <c r="O296" s="19"/>
      <c r="P296" s="102"/>
      <c r="Q296" s="102"/>
      <c r="R296" s="19"/>
      <c r="S296" s="55"/>
      <c r="T296" s="55"/>
      <c r="U296" s="56"/>
      <c r="V296" s="55"/>
      <c r="W296" s="55"/>
      <c r="X296" s="55"/>
      <c r="Y296" s="55"/>
    </row>
    <row r="297" spans="1:25" x14ac:dyDescent="0.25">
      <c r="A297" s="2"/>
      <c r="B297" s="2"/>
      <c r="C297" s="107"/>
      <c r="D297" s="2"/>
      <c r="E297" s="15"/>
      <c r="F297" s="15"/>
      <c r="G297" s="45"/>
      <c r="H297" s="15"/>
      <c r="I297" s="63"/>
      <c r="J297" s="15"/>
      <c r="K297" s="15"/>
      <c r="L297" s="19"/>
      <c r="M297" s="19"/>
      <c r="N297" s="23"/>
      <c r="O297" s="19"/>
      <c r="P297" s="102"/>
      <c r="Q297" s="102"/>
      <c r="R297" s="19"/>
      <c r="S297" s="55"/>
      <c r="T297" s="55"/>
      <c r="U297" s="56"/>
      <c r="V297" s="55"/>
      <c r="W297" s="55"/>
      <c r="X297" s="55"/>
      <c r="Y297" s="55"/>
    </row>
    <row r="298" spans="1:25" x14ac:dyDescent="0.25">
      <c r="A298" s="2"/>
      <c r="B298" s="2"/>
      <c r="C298" s="107"/>
      <c r="D298" s="2"/>
      <c r="E298" s="15"/>
      <c r="F298" s="15"/>
      <c r="G298" s="45"/>
      <c r="H298" s="15"/>
      <c r="I298" s="63"/>
      <c r="J298" s="15"/>
      <c r="K298" s="15"/>
      <c r="L298" s="19"/>
      <c r="M298" s="19"/>
      <c r="N298" s="23"/>
      <c r="O298" s="19"/>
      <c r="P298" s="102"/>
      <c r="Q298" s="102"/>
      <c r="R298" s="19"/>
      <c r="S298" s="55"/>
      <c r="T298" s="55"/>
      <c r="U298" s="56"/>
      <c r="V298" s="55"/>
      <c r="W298" s="55"/>
      <c r="X298" s="55"/>
      <c r="Y298" s="55"/>
    </row>
    <row r="299" spans="1:25" x14ac:dyDescent="0.25">
      <c r="A299" s="2"/>
      <c r="B299" s="2"/>
      <c r="C299" s="107"/>
      <c r="D299" s="2"/>
      <c r="E299" s="15"/>
      <c r="F299" s="15"/>
      <c r="G299" s="45"/>
      <c r="H299" s="15"/>
      <c r="I299" s="63"/>
      <c r="J299" s="15"/>
      <c r="K299" s="15"/>
      <c r="L299" s="19"/>
      <c r="M299" s="19"/>
      <c r="N299" s="23"/>
      <c r="O299" s="19"/>
      <c r="P299" s="102"/>
      <c r="Q299" s="102"/>
      <c r="R299" s="19"/>
      <c r="S299" s="55"/>
      <c r="T299" s="55"/>
      <c r="U299" s="56"/>
      <c r="V299" s="55"/>
      <c r="W299" s="55"/>
      <c r="X299" s="55"/>
      <c r="Y299" s="55"/>
    </row>
    <row r="300" spans="1:25" x14ac:dyDescent="0.25">
      <c r="A300" s="2"/>
      <c r="B300" s="2"/>
      <c r="C300" s="107"/>
      <c r="D300" s="2"/>
      <c r="E300" s="15"/>
      <c r="F300" s="15"/>
      <c r="G300" s="45"/>
      <c r="H300" s="15"/>
      <c r="I300" s="63"/>
      <c r="J300" s="15"/>
      <c r="K300" s="15"/>
      <c r="L300" s="19"/>
      <c r="M300" s="19"/>
      <c r="N300" s="23"/>
      <c r="O300" s="19"/>
      <c r="P300" s="102"/>
      <c r="Q300" s="102"/>
      <c r="R300" s="19"/>
      <c r="S300" s="55"/>
      <c r="T300" s="55"/>
      <c r="U300" s="56"/>
      <c r="V300" s="55"/>
      <c r="W300" s="55"/>
      <c r="X300" s="55"/>
      <c r="Y300" s="55"/>
    </row>
    <row r="301" spans="1:25" x14ac:dyDescent="0.25">
      <c r="A301" s="2"/>
      <c r="B301" s="2"/>
      <c r="C301" s="107"/>
      <c r="D301" s="2"/>
      <c r="E301" s="15"/>
      <c r="F301" s="15"/>
      <c r="G301" s="45"/>
      <c r="H301" s="15"/>
      <c r="I301" s="63"/>
      <c r="J301" s="15"/>
      <c r="K301" s="15"/>
      <c r="L301" s="19"/>
      <c r="M301" s="19"/>
      <c r="N301" s="23"/>
      <c r="O301" s="19"/>
      <c r="P301" s="102"/>
      <c r="Q301" s="102"/>
      <c r="R301" s="19"/>
      <c r="S301" s="55"/>
      <c r="T301" s="55"/>
      <c r="U301" s="56"/>
      <c r="V301" s="55"/>
      <c r="W301" s="55"/>
      <c r="X301" s="55"/>
      <c r="Y301" s="55"/>
    </row>
    <row r="302" spans="1:25" x14ac:dyDescent="0.25">
      <c r="A302" s="2"/>
      <c r="B302" s="2"/>
      <c r="C302" s="107"/>
      <c r="D302" s="2"/>
      <c r="E302" s="15"/>
      <c r="F302" s="15"/>
      <c r="G302" s="45"/>
      <c r="H302" s="15"/>
      <c r="I302" s="63"/>
      <c r="J302" s="15"/>
      <c r="K302" s="15"/>
      <c r="L302" s="19"/>
      <c r="M302" s="19"/>
      <c r="N302" s="23"/>
      <c r="O302" s="19"/>
      <c r="P302" s="102"/>
      <c r="Q302" s="102"/>
      <c r="R302" s="19"/>
      <c r="S302" s="55"/>
      <c r="T302" s="55"/>
      <c r="U302" s="56"/>
      <c r="V302" s="55"/>
      <c r="W302" s="55"/>
      <c r="X302" s="55"/>
      <c r="Y302" s="55"/>
    </row>
    <row r="303" spans="1:25" x14ac:dyDescent="0.25">
      <c r="A303" s="2"/>
      <c r="B303" s="2"/>
      <c r="C303" s="107"/>
      <c r="D303" s="2"/>
      <c r="E303" s="15"/>
      <c r="F303" s="15"/>
      <c r="G303" s="45"/>
      <c r="H303" s="15"/>
      <c r="I303" s="63"/>
      <c r="J303" s="15"/>
      <c r="K303" s="15"/>
      <c r="L303" s="19"/>
      <c r="M303" s="19"/>
      <c r="N303" s="23"/>
      <c r="O303" s="19"/>
      <c r="P303" s="102"/>
      <c r="Q303" s="102"/>
      <c r="R303" s="19"/>
      <c r="S303" s="55"/>
      <c r="T303" s="55"/>
      <c r="U303" s="56"/>
      <c r="V303" s="55"/>
      <c r="W303" s="55"/>
      <c r="X303" s="55"/>
      <c r="Y303" s="55"/>
    </row>
    <row r="304" spans="1:25" x14ac:dyDescent="0.25">
      <c r="A304" s="2"/>
      <c r="B304" s="2"/>
      <c r="C304" s="107"/>
      <c r="D304" s="2"/>
      <c r="E304" s="15"/>
      <c r="F304" s="15"/>
      <c r="G304" s="45"/>
      <c r="H304" s="15"/>
      <c r="I304" s="63"/>
      <c r="J304" s="15"/>
      <c r="K304" s="15"/>
      <c r="L304" s="19"/>
      <c r="M304" s="19"/>
      <c r="N304" s="23"/>
      <c r="O304" s="19"/>
      <c r="P304" s="102"/>
      <c r="Q304" s="102"/>
      <c r="R304" s="19"/>
      <c r="S304" s="55"/>
      <c r="T304" s="55"/>
      <c r="U304" s="56"/>
      <c r="V304" s="55"/>
      <c r="W304" s="55"/>
      <c r="X304" s="55"/>
      <c r="Y304" s="55"/>
    </row>
    <row r="305" spans="1:25" x14ac:dyDescent="0.25">
      <c r="A305" s="2"/>
      <c r="B305" s="2"/>
      <c r="C305" s="107"/>
      <c r="D305" s="2"/>
      <c r="E305" s="15"/>
      <c r="F305" s="15"/>
      <c r="G305" s="45"/>
      <c r="H305" s="15"/>
      <c r="I305" s="63"/>
      <c r="J305" s="15"/>
      <c r="K305" s="15"/>
      <c r="L305" s="19"/>
      <c r="M305" s="19"/>
      <c r="N305" s="23"/>
      <c r="O305" s="19"/>
      <c r="P305" s="102"/>
      <c r="Q305" s="102"/>
      <c r="R305" s="19"/>
      <c r="S305" s="55"/>
      <c r="T305" s="55"/>
      <c r="U305" s="56"/>
      <c r="V305" s="55"/>
      <c r="W305" s="55"/>
      <c r="X305" s="55"/>
      <c r="Y305" s="55"/>
    </row>
    <row r="306" spans="1:25" x14ac:dyDescent="0.25">
      <c r="A306" s="2"/>
      <c r="B306" s="2"/>
      <c r="C306" s="107"/>
      <c r="D306" s="2"/>
      <c r="E306" s="15"/>
      <c r="F306" s="15"/>
      <c r="G306" s="45"/>
      <c r="H306" s="15"/>
      <c r="I306" s="63"/>
      <c r="J306" s="15"/>
      <c r="K306" s="15"/>
      <c r="L306" s="19"/>
      <c r="M306" s="19"/>
      <c r="N306" s="23"/>
      <c r="O306" s="19"/>
      <c r="P306" s="102"/>
      <c r="Q306" s="102"/>
      <c r="R306" s="19"/>
      <c r="S306" s="55"/>
      <c r="T306" s="55"/>
      <c r="U306" s="56"/>
      <c r="V306" s="55"/>
      <c r="W306" s="55"/>
      <c r="X306" s="55"/>
      <c r="Y306" s="55"/>
    </row>
    <row r="307" spans="1:25" x14ac:dyDescent="0.25">
      <c r="A307" s="2"/>
      <c r="B307" s="2"/>
      <c r="C307" s="107"/>
      <c r="D307" s="2"/>
      <c r="E307" s="15"/>
      <c r="F307" s="15"/>
      <c r="G307" s="45"/>
      <c r="H307" s="15"/>
      <c r="I307" s="63"/>
      <c r="J307" s="15"/>
      <c r="K307" s="15"/>
      <c r="L307" s="19"/>
      <c r="M307" s="19"/>
      <c r="N307" s="23"/>
      <c r="O307" s="19"/>
      <c r="P307" s="102"/>
      <c r="Q307" s="102"/>
      <c r="R307" s="19"/>
      <c r="S307" s="55"/>
      <c r="T307" s="55"/>
      <c r="U307" s="56"/>
      <c r="V307" s="55"/>
      <c r="W307" s="55"/>
      <c r="X307" s="55"/>
      <c r="Y307" s="55"/>
    </row>
    <row r="308" spans="1:25" x14ac:dyDescent="0.25">
      <c r="A308" s="2"/>
      <c r="B308" s="2"/>
      <c r="C308" s="107"/>
      <c r="D308" s="2"/>
      <c r="E308" s="15"/>
      <c r="F308" s="15"/>
      <c r="G308" s="45"/>
      <c r="H308" s="15"/>
      <c r="I308" s="63"/>
      <c r="J308" s="15"/>
      <c r="K308" s="15"/>
      <c r="L308" s="19"/>
      <c r="M308" s="19"/>
      <c r="N308" s="23"/>
      <c r="O308" s="19"/>
      <c r="P308" s="102"/>
      <c r="Q308" s="102"/>
      <c r="R308" s="19"/>
      <c r="S308" s="55"/>
      <c r="T308" s="55"/>
      <c r="U308" s="56"/>
      <c r="V308" s="55"/>
      <c r="W308" s="55"/>
      <c r="X308" s="55"/>
      <c r="Y308" s="55"/>
    </row>
    <row r="309" spans="1:25" x14ac:dyDescent="0.25">
      <c r="A309" s="2"/>
      <c r="B309" s="2"/>
      <c r="C309" s="107"/>
      <c r="D309" s="2"/>
      <c r="E309" s="15"/>
      <c r="F309" s="15"/>
      <c r="G309" s="45"/>
      <c r="H309" s="15"/>
      <c r="I309" s="63"/>
      <c r="J309" s="15"/>
      <c r="K309" s="15"/>
      <c r="L309" s="19"/>
      <c r="M309" s="19"/>
      <c r="N309" s="23"/>
      <c r="O309" s="19"/>
      <c r="P309" s="102"/>
      <c r="Q309" s="102"/>
      <c r="R309" s="19"/>
      <c r="S309" s="55"/>
      <c r="T309" s="55"/>
      <c r="U309" s="56"/>
      <c r="V309" s="55"/>
      <c r="W309" s="55"/>
      <c r="X309" s="55"/>
      <c r="Y309" s="55"/>
    </row>
    <row r="310" spans="1:25" x14ac:dyDescent="0.25">
      <c r="A310" s="2"/>
      <c r="B310" s="2"/>
      <c r="C310" s="107"/>
      <c r="D310" s="2"/>
      <c r="E310" s="15"/>
      <c r="F310" s="15"/>
      <c r="G310" s="45"/>
      <c r="H310" s="15"/>
      <c r="I310" s="63"/>
      <c r="J310" s="15"/>
      <c r="K310" s="15"/>
      <c r="L310" s="19"/>
      <c r="M310" s="19"/>
      <c r="N310" s="23"/>
      <c r="O310" s="19"/>
      <c r="P310" s="102"/>
      <c r="Q310" s="102"/>
      <c r="R310" s="19"/>
      <c r="S310" s="55"/>
      <c r="T310" s="55"/>
      <c r="U310" s="56"/>
      <c r="V310" s="55"/>
      <c r="W310" s="55"/>
      <c r="X310" s="55"/>
      <c r="Y310" s="55"/>
    </row>
    <row r="311" spans="1:25" x14ac:dyDescent="0.25">
      <c r="A311" s="2"/>
      <c r="B311" s="2"/>
      <c r="C311" s="107"/>
      <c r="D311" s="2"/>
      <c r="E311" s="15"/>
      <c r="F311" s="15"/>
      <c r="G311" s="45"/>
      <c r="H311" s="15"/>
      <c r="I311" s="63"/>
      <c r="J311" s="15"/>
      <c r="K311" s="15"/>
      <c r="L311" s="19"/>
      <c r="M311" s="19"/>
      <c r="N311" s="23"/>
      <c r="O311" s="19"/>
      <c r="P311" s="102"/>
      <c r="Q311" s="102"/>
      <c r="R311" s="19"/>
      <c r="S311" s="55"/>
      <c r="T311" s="55"/>
      <c r="U311" s="56"/>
      <c r="V311" s="55"/>
      <c r="W311" s="55"/>
      <c r="X311" s="55"/>
      <c r="Y311" s="55"/>
    </row>
    <row r="312" spans="1:25" x14ac:dyDescent="0.25">
      <c r="A312" s="2"/>
      <c r="B312" s="2"/>
      <c r="C312" s="107"/>
      <c r="D312" s="2"/>
      <c r="E312" s="15"/>
      <c r="F312" s="15"/>
      <c r="G312" s="45"/>
      <c r="H312" s="15"/>
      <c r="I312" s="63"/>
      <c r="J312" s="15"/>
      <c r="K312" s="15"/>
      <c r="L312" s="19"/>
      <c r="M312" s="19"/>
      <c r="N312" s="23"/>
      <c r="O312" s="19"/>
      <c r="P312" s="102"/>
      <c r="Q312" s="102"/>
      <c r="R312" s="19"/>
      <c r="S312" s="55"/>
      <c r="T312" s="55"/>
      <c r="U312" s="56"/>
      <c r="V312" s="55"/>
      <c r="W312" s="55"/>
      <c r="X312" s="55"/>
      <c r="Y312" s="55"/>
    </row>
    <row r="313" spans="1:25" x14ac:dyDescent="0.25">
      <c r="A313" s="2"/>
      <c r="B313" s="2"/>
      <c r="C313" s="107"/>
      <c r="D313" s="2"/>
      <c r="E313" s="15"/>
      <c r="F313" s="15"/>
      <c r="G313" s="45"/>
      <c r="H313" s="15"/>
      <c r="I313" s="63"/>
      <c r="J313" s="15"/>
      <c r="K313" s="15"/>
      <c r="L313" s="19"/>
      <c r="M313" s="19"/>
      <c r="N313" s="23"/>
      <c r="O313" s="19"/>
      <c r="P313" s="102"/>
      <c r="Q313" s="102"/>
      <c r="R313" s="19"/>
      <c r="S313" s="55"/>
      <c r="T313" s="55"/>
      <c r="U313" s="56"/>
      <c r="V313" s="55"/>
      <c r="W313" s="55"/>
      <c r="X313" s="55"/>
      <c r="Y313" s="55"/>
    </row>
    <row r="314" spans="1:25" x14ac:dyDescent="0.25">
      <c r="A314" s="2"/>
      <c r="B314" s="2"/>
      <c r="C314" s="107"/>
      <c r="D314" s="2"/>
      <c r="E314" s="15"/>
      <c r="F314" s="15"/>
      <c r="G314" s="45"/>
      <c r="H314" s="15"/>
      <c r="I314" s="63"/>
      <c r="J314" s="15"/>
      <c r="K314" s="15"/>
      <c r="L314" s="19"/>
      <c r="M314" s="19"/>
      <c r="N314" s="23"/>
      <c r="O314" s="19"/>
      <c r="P314" s="102"/>
      <c r="Q314" s="102"/>
      <c r="R314" s="19"/>
      <c r="S314" s="55"/>
      <c r="T314" s="55"/>
      <c r="U314" s="56"/>
      <c r="V314" s="55"/>
      <c r="W314" s="55"/>
      <c r="X314" s="55"/>
      <c r="Y314" s="55"/>
    </row>
    <row r="315" spans="1:25" x14ac:dyDescent="0.25">
      <c r="A315" s="2"/>
      <c r="B315" s="2"/>
      <c r="C315" s="107"/>
      <c r="D315" s="2"/>
      <c r="E315" s="15"/>
      <c r="F315" s="15"/>
      <c r="G315" s="45"/>
      <c r="H315" s="15"/>
      <c r="I315" s="63"/>
      <c r="J315" s="15"/>
      <c r="K315" s="15"/>
      <c r="L315" s="19"/>
      <c r="M315" s="19"/>
      <c r="N315" s="23"/>
      <c r="O315" s="19"/>
      <c r="P315" s="102"/>
      <c r="Q315" s="102"/>
      <c r="R315" s="19"/>
      <c r="S315" s="55"/>
      <c r="T315" s="55"/>
      <c r="U315" s="56"/>
      <c r="V315" s="55"/>
      <c r="W315" s="55"/>
      <c r="X315" s="55"/>
      <c r="Y315" s="55"/>
    </row>
    <row r="316" spans="1:25" x14ac:dyDescent="0.25">
      <c r="A316" s="2"/>
      <c r="B316" s="2"/>
      <c r="C316" s="107"/>
      <c r="D316" s="2"/>
      <c r="E316" s="15"/>
      <c r="F316" s="15"/>
      <c r="G316" s="45"/>
      <c r="H316" s="15"/>
      <c r="I316" s="63"/>
      <c r="J316" s="15"/>
      <c r="K316" s="15"/>
      <c r="L316" s="19"/>
      <c r="M316" s="19"/>
      <c r="N316" s="23"/>
      <c r="O316" s="19"/>
      <c r="P316" s="102"/>
      <c r="Q316" s="102"/>
      <c r="R316" s="19"/>
      <c r="S316" s="55"/>
      <c r="T316" s="55"/>
      <c r="U316" s="56"/>
      <c r="V316" s="55"/>
      <c r="W316" s="55"/>
      <c r="X316" s="55"/>
      <c r="Y316" s="55"/>
    </row>
    <row r="317" spans="1:25" x14ac:dyDescent="0.25">
      <c r="A317" s="2"/>
      <c r="B317" s="2"/>
      <c r="C317" s="107"/>
      <c r="D317" s="2"/>
      <c r="E317" s="15"/>
      <c r="F317" s="15"/>
      <c r="G317" s="45"/>
      <c r="H317" s="15"/>
      <c r="I317" s="63"/>
      <c r="J317" s="15"/>
      <c r="K317" s="15"/>
      <c r="L317" s="19"/>
      <c r="M317" s="19"/>
      <c r="N317" s="23"/>
      <c r="O317" s="19"/>
      <c r="P317" s="102"/>
      <c r="Q317" s="102"/>
      <c r="R317" s="19"/>
      <c r="S317" s="55"/>
      <c r="T317" s="55"/>
      <c r="U317" s="56"/>
      <c r="V317" s="55"/>
      <c r="W317" s="55"/>
      <c r="X317" s="55"/>
      <c r="Y317" s="55"/>
    </row>
    <row r="318" spans="1:25" x14ac:dyDescent="0.25">
      <c r="A318" s="2"/>
      <c r="B318" s="2"/>
      <c r="C318" s="107"/>
      <c r="D318" s="2"/>
      <c r="E318" s="15"/>
      <c r="F318" s="15"/>
      <c r="G318" s="45"/>
      <c r="H318" s="15"/>
      <c r="I318" s="63"/>
      <c r="J318" s="15"/>
      <c r="K318" s="15"/>
      <c r="L318" s="19"/>
      <c r="M318" s="19"/>
      <c r="N318" s="23"/>
      <c r="O318" s="19"/>
      <c r="P318" s="102"/>
      <c r="Q318" s="102"/>
      <c r="R318" s="19"/>
      <c r="S318" s="55"/>
      <c r="T318" s="55"/>
      <c r="U318" s="56"/>
      <c r="V318" s="55"/>
      <c r="W318" s="55"/>
      <c r="X318" s="55"/>
      <c r="Y318" s="55"/>
    </row>
    <row r="319" spans="1:25" x14ac:dyDescent="0.25">
      <c r="A319" s="2"/>
      <c r="B319" s="2"/>
      <c r="C319" s="107"/>
      <c r="D319" s="2"/>
      <c r="E319" s="15"/>
      <c r="F319" s="15"/>
      <c r="G319" s="45"/>
      <c r="H319" s="15"/>
      <c r="I319" s="63"/>
      <c r="J319" s="15"/>
      <c r="K319" s="15"/>
      <c r="L319" s="19"/>
      <c r="M319" s="19"/>
      <c r="N319" s="23"/>
      <c r="O319" s="19"/>
      <c r="P319" s="102"/>
      <c r="Q319" s="102"/>
      <c r="R319" s="19"/>
      <c r="S319" s="55"/>
      <c r="T319" s="55"/>
      <c r="U319" s="56"/>
      <c r="V319" s="55"/>
      <c r="W319" s="55"/>
      <c r="X319" s="55"/>
      <c r="Y319" s="55"/>
    </row>
    <row r="320" spans="1:25" x14ac:dyDescent="0.25">
      <c r="A320" s="2"/>
      <c r="B320" s="2"/>
      <c r="C320" s="107"/>
      <c r="D320" s="2"/>
      <c r="E320" s="15"/>
      <c r="F320" s="15"/>
      <c r="G320" s="45"/>
      <c r="H320" s="15"/>
      <c r="I320" s="63"/>
      <c r="J320" s="15"/>
      <c r="K320" s="15"/>
      <c r="L320" s="19"/>
      <c r="M320" s="19"/>
      <c r="N320" s="23"/>
      <c r="O320" s="19"/>
      <c r="P320" s="102"/>
      <c r="Q320" s="102"/>
      <c r="R320" s="19"/>
      <c r="S320" s="55"/>
      <c r="T320" s="55"/>
      <c r="U320" s="56"/>
      <c r="V320" s="55"/>
      <c r="W320" s="55"/>
      <c r="X320" s="55"/>
      <c r="Y320" s="55"/>
    </row>
    <row r="321" spans="1:25" x14ac:dyDescent="0.25">
      <c r="A321" s="2"/>
      <c r="B321" s="2"/>
      <c r="C321" s="107"/>
      <c r="D321" s="2"/>
      <c r="E321" s="15"/>
      <c r="F321" s="15"/>
      <c r="G321" s="45"/>
      <c r="H321" s="15"/>
      <c r="I321" s="63"/>
      <c r="J321" s="15"/>
      <c r="K321" s="15"/>
      <c r="L321" s="19"/>
      <c r="M321" s="19"/>
      <c r="N321" s="23"/>
      <c r="O321" s="19"/>
      <c r="P321" s="102"/>
      <c r="Q321" s="102"/>
      <c r="R321" s="19"/>
      <c r="S321" s="55"/>
      <c r="T321" s="55"/>
      <c r="U321" s="56"/>
      <c r="V321" s="55"/>
      <c r="W321" s="55"/>
      <c r="X321" s="55"/>
      <c r="Y321" s="55"/>
    </row>
    <row r="322" spans="1:25" x14ac:dyDescent="0.25">
      <c r="A322" s="2"/>
      <c r="B322" s="2"/>
      <c r="C322" s="107"/>
      <c r="D322" s="2"/>
      <c r="E322" s="15"/>
      <c r="F322" s="15"/>
      <c r="G322" s="45"/>
      <c r="H322" s="15"/>
      <c r="I322" s="63"/>
      <c r="J322" s="15"/>
      <c r="K322" s="15"/>
      <c r="L322" s="19"/>
      <c r="M322" s="19"/>
      <c r="N322" s="23"/>
      <c r="O322" s="19"/>
      <c r="P322" s="102"/>
      <c r="Q322" s="102"/>
      <c r="R322" s="19"/>
      <c r="S322" s="55"/>
      <c r="T322" s="55"/>
      <c r="U322" s="56"/>
      <c r="V322" s="55"/>
      <c r="W322" s="55"/>
      <c r="X322" s="55"/>
      <c r="Y322" s="55"/>
    </row>
    <row r="323" spans="1:25" x14ac:dyDescent="0.25">
      <c r="A323" s="2"/>
      <c r="B323" s="2"/>
      <c r="C323" s="107"/>
      <c r="D323" s="2"/>
      <c r="E323" s="15"/>
      <c r="F323" s="15"/>
      <c r="G323" s="45"/>
      <c r="H323" s="15"/>
      <c r="I323" s="63"/>
      <c r="J323" s="15"/>
      <c r="K323" s="15"/>
      <c r="L323" s="19"/>
      <c r="M323" s="19"/>
      <c r="N323" s="23"/>
      <c r="O323" s="19"/>
      <c r="P323" s="102"/>
      <c r="Q323" s="102"/>
      <c r="R323" s="19"/>
      <c r="S323" s="55"/>
      <c r="T323" s="55"/>
      <c r="U323" s="56"/>
      <c r="V323" s="55"/>
      <c r="W323" s="55"/>
      <c r="X323" s="55"/>
      <c r="Y323" s="55"/>
    </row>
    <row r="324" spans="1:25" x14ac:dyDescent="0.25">
      <c r="A324" s="2"/>
      <c r="B324" s="2"/>
      <c r="C324" s="107"/>
      <c r="D324" s="2"/>
      <c r="E324" s="15"/>
      <c r="F324" s="15"/>
      <c r="G324" s="45"/>
      <c r="H324" s="15"/>
      <c r="I324" s="63"/>
      <c r="J324" s="15"/>
      <c r="K324" s="15"/>
      <c r="L324" s="19"/>
      <c r="M324" s="19"/>
      <c r="N324" s="23"/>
      <c r="O324" s="19"/>
      <c r="P324" s="102"/>
      <c r="Q324" s="102"/>
      <c r="R324" s="19"/>
      <c r="S324" s="55"/>
      <c r="T324" s="55"/>
      <c r="U324" s="56"/>
      <c r="V324" s="55"/>
      <c r="W324" s="55"/>
      <c r="X324" s="55"/>
      <c r="Y324" s="55"/>
    </row>
    <row r="325" spans="1:25" x14ac:dyDescent="0.25">
      <c r="A325" s="2"/>
      <c r="B325" s="2"/>
      <c r="C325" s="107"/>
      <c r="D325" s="2"/>
      <c r="E325" s="15"/>
      <c r="F325" s="15"/>
      <c r="G325" s="45"/>
      <c r="H325" s="15"/>
      <c r="I325" s="63"/>
      <c r="J325" s="15"/>
      <c r="K325" s="15"/>
      <c r="L325" s="19"/>
      <c r="M325" s="19"/>
      <c r="N325" s="23"/>
      <c r="O325" s="19"/>
      <c r="P325" s="102"/>
      <c r="Q325" s="102"/>
      <c r="R325" s="19"/>
      <c r="S325" s="55"/>
      <c r="T325" s="55"/>
      <c r="U325" s="56"/>
      <c r="V325" s="55"/>
      <c r="W325" s="55"/>
      <c r="X325" s="55"/>
      <c r="Y325" s="55"/>
    </row>
    <row r="326" spans="1:25" x14ac:dyDescent="0.25">
      <c r="A326" s="2"/>
      <c r="B326" s="2"/>
      <c r="C326" s="107"/>
      <c r="D326" s="2"/>
      <c r="E326" s="15"/>
      <c r="F326" s="15"/>
      <c r="G326" s="45"/>
      <c r="H326" s="15"/>
      <c r="I326" s="63"/>
      <c r="J326" s="15"/>
      <c r="K326" s="15"/>
      <c r="L326" s="19"/>
      <c r="M326" s="19"/>
      <c r="N326" s="23"/>
      <c r="O326" s="19"/>
      <c r="P326" s="102"/>
      <c r="Q326" s="102"/>
      <c r="R326" s="19"/>
      <c r="S326" s="55"/>
      <c r="T326" s="55"/>
      <c r="U326" s="56"/>
      <c r="V326" s="55"/>
      <c r="W326" s="55"/>
      <c r="X326" s="55"/>
      <c r="Y326" s="55"/>
    </row>
    <row r="327" spans="1:25" x14ac:dyDescent="0.25">
      <c r="A327" s="2"/>
      <c r="B327" s="2"/>
      <c r="C327" s="107"/>
      <c r="D327" s="2"/>
      <c r="E327" s="15"/>
      <c r="F327" s="15"/>
      <c r="G327" s="45"/>
      <c r="H327" s="15"/>
      <c r="I327" s="63"/>
      <c r="J327" s="15"/>
      <c r="K327" s="15"/>
      <c r="L327" s="19"/>
      <c r="M327" s="19"/>
      <c r="N327" s="23"/>
      <c r="O327" s="19"/>
      <c r="P327" s="102"/>
      <c r="Q327" s="102"/>
      <c r="R327" s="19"/>
      <c r="S327" s="55"/>
      <c r="T327" s="55"/>
      <c r="U327" s="56"/>
      <c r="V327" s="55"/>
      <c r="W327" s="55"/>
      <c r="X327" s="55"/>
      <c r="Y327" s="55"/>
    </row>
    <row r="328" spans="1:25" x14ac:dyDescent="0.25">
      <c r="A328" s="2"/>
      <c r="B328" s="2"/>
      <c r="C328" s="107"/>
      <c r="D328" s="2"/>
      <c r="E328" s="15"/>
      <c r="F328" s="15"/>
      <c r="G328" s="45"/>
      <c r="H328" s="15"/>
      <c r="I328" s="63"/>
      <c r="J328" s="15"/>
      <c r="K328" s="15"/>
      <c r="L328" s="19"/>
      <c r="M328" s="19"/>
      <c r="N328" s="23"/>
      <c r="O328" s="19"/>
      <c r="P328" s="102"/>
      <c r="Q328" s="102"/>
      <c r="R328" s="19"/>
      <c r="S328" s="55"/>
      <c r="T328" s="55"/>
      <c r="U328" s="56"/>
      <c r="V328" s="55"/>
      <c r="W328" s="55"/>
      <c r="X328" s="55"/>
      <c r="Y328" s="55"/>
    </row>
    <row r="329" spans="1:25" x14ac:dyDescent="0.25">
      <c r="A329" s="2"/>
      <c r="B329" s="2"/>
      <c r="C329" s="107"/>
      <c r="D329" s="2"/>
      <c r="E329" s="15"/>
      <c r="F329" s="15"/>
      <c r="G329" s="45"/>
      <c r="H329" s="15"/>
      <c r="I329" s="63"/>
      <c r="J329" s="15"/>
      <c r="K329" s="15"/>
      <c r="L329" s="19"/>
      <c r="M329" s="19"/>
      <c r="N329" s="23"/>
      <c r="O329" s="19"/>
      <c r="P329" s="102"/>
      <c r="Q329" s="102"/>
      <c r="R329" s="19"/>
      <c r="S329" s="55"/>
      <c r="T329" s="55"/>
      <c r="U329" s="56"/>
      <c r="V329" s="55"/>
      <c r="W329" s="55"/>
      <c r="X329" s="55"/>
      <c r="Y329" s="55"/>
    </row>
    <row r="330" spans="1:25" x14ac:dyDescent="0.25">
      <c r="A330" s="2"/>
      <c r="B330" s="2"/>
      <c r="C330" s="107"/>
      <c r="D330" s="2"/>
      <c r="E330" s="15"/>
      <c r="F330" s="15"/>
      <c r="G330" s="45"/>
      <c r="H330" s="15"/>
      <c r="I330" s="63"/>
      <c r="J330" s="15"/>
      <c r="K330" s="15"/>
      <c r="L330" s="19"/>
      <c r="M330" s="19"/>
      <c r="N330" s="23"/>
      <c r="O330" s="19"/>
      <c r="P330" s="102"/>
      <c r="Q330" s="102"/>
      <c r="R330" s="19"/>
      <c r="S330" s="55"/>
      <c r="T330" s="55"/>
      <c r="U330" s="56"/>
      <c r="V330" s="55"/>
      <c r="W330" s="55"/>
      <c r="X330" s="55"/>
      <c r="Y330" s="55"/>
    </row>
    <row r="331" spans="1:25" x14ac:dyDescent="0.25">
      <c r="A331" s="2"/>
      <c r="B331" s="2"/>
      <c r="C331" s="107"/>
      <c r="D331" s="2"/>
      <c r="E331" s="15"/>
      <c r="F331" s="15"/>
      <c r="G331" s="45"/>
      <c r="H331" s="15"/>
      <c r="I331" s="63"/>
      <c r="J331" s="15"/>
      <c r="K331" s="15"/>
      <c r="L331" s="19"/>
      <c r="M331" s="19"/>
      <c r="N331" s="23"/>
      <c r="O331" s="19"/>
      <c r="P331" s="102"/>
      <c r="Q331" s="102"/>
      <c r="R331" s="19"/>
      <c r="S331" s="55"/>
      <c r="T331" s="55"/>
      <c r="U331" s="56"/>
      <c r="V331" s="55"/>
      <c r="W331" s="55"/>
      <c r="X331" s="55"/>
      <c r="Y331" s="55"/>
    </row>
    <row r="332" spans="1:25" x14ac:dyDescent="0.25">
      <c r="A332" s="2"/>
      <c r="B332" s="2"/>
      <c r="C332" s="107"/>
      <c r="D332" s="2"/>
      <c r="E332" s="15"/>
      <c r="F332" s="15"/>
      <c r="G332" s="45"/>
      <c r="H332" s="15"/>
      <c r="I332" s="63"/>
      <c r="J332" s="15"/>
      <c r="K332" s="15"/>
      <c r="L332" s="19"/>
      <c r="M332" s="19"/>
      <c r="N332" s="23"/>
      <c r="O332" s="19"/>
      <c r="P332" s="102"/>
      <c r="Q332" s="102"/>
      <c r="R332" s="19"/>
      <c r="S332" s="55"/>
      <c r="T332" s="55"/>
      <c r="U332" s="56"/>
      <c r="V332" s="55"/>
      <c r="W332" s="55"/>
      <c r="X332" s="55"/>
      <c r="Y332" s="55"/>
    </row>
    <row r="333" spans="1:25" x14ac:dyDescent="0.25">
      <c r="A333" s="2"/>
      <c r="B333" s="2"/>
      <c r="C333" s="107"/>
      <c r="D333" s="2"/>
      <c r="E333" s="15"/>
      <c r="F333" s="15"/>
      <c r="G333" s="45"/>
      <c r="H333" s="15"/>
      <c r="I333" s="63"/>
      <c r="J333" s="15"/>
      <c r="K333" s="15"/>
      <c r="L333" s="19"/>
      <c r="M333" s="19"/>
      <c r="N333" s="23"/>
      <c r="O333" s="19"/>
      <c r="P333" s="102"/>
      <c r="Q333" s="102"/>
      <c r="R333" s="19"/>
      <c r="S333" s="55"/>
      <c r="T333" s="55"/>
      <c r="U333" s="56"/>
      <c r="V333" s="55"/>
      <c r="W333" s="55"/>
      <c r="X333" s="55"/>
      <c r="Y333" s="55"/>
    </row>
    <row r="334" spans="1:25" x14ac:dyDescent="0.25">
      <c r="A334" s="2"/>
      <c r="B334" s="2"/>
      <c r="C334" s="107"/>
      <c r="D334" s="2"/>
      <c r="E334" s="15"/>
      <c r="F334" s="15"/>
      <c r="G334" s="45"/>
      <c r="H334" s="15"/>
      <c r="I334" s="63"/>
      <c r="J334" s="15"/>
      <c r="K334" s="15"/>
      <c r="L334" s="19"/>
      <c r="M334" s="19"/>
      <c r="N334" s="23"/>
      <c r="O334" s="19"/>
      <c r="P334" s="102"/>
      <c r="Q334" s="102"/>
      <c r="R334" s="19"/>
      <c r="S334" s="55"/>
      <c r="T334" s="55"/>
      <c r="U334" s="56"/>
      <c r="V334" s="55"/>
      <c r="W334" s="55"/>
      <c r="X334" s="55"/>
      <c r="Y334" s="55"/>
    </row>
    <row r="335" spans="1:25" x14ac:dyDescent="0.25">
      <c r="A335" s="2"/>
      <c r="B335" s="2"/>
      <c r="C335" s="107"/>
      <c r="D335" s="2"/>
      <c r="E335" s="15"/>
      <c r="F335" s="15"/>
      <c r="G335" s="45"/>
      <c r="H335" s="15"/>
      <c r="I335" s="63"/>
      <c r="J335" s="15"/>
      <c r="K335" s="15"/>
      <c r="L335" s="19"/>
      <c r="M335" s="19"/>
      <c r="N335" s="23"/>
      <c r="O335" s="19"/>
      <c r="P335" s="102"/>
      <c r="Q335" s="102"/>
      <c r="R335" s="19"/>
      <c r="S335" s="55"/>
      <c r="T335" s="55"/>
      <c r="U335" s="56"/>
      <c r="V335" s="55"/>
      <c r="W335" s="55"/>
      <c r="X335" s="55"/>
      <c r="Y335" s="55"/>
    </row>
    <row r="336" spans="1:25" x14ac:dyDescent="0.25">
      <c r="A336" s="2"/>
      <c r="B336" s="2"/>
      <c r="C336" s="107"/>
      <c r="D336" s="2"/>
      <c r="E336" s="15"/>
      <c r="F336" s="15"/>
      <c r="G336" s="45"/>
      <c r="H336" s="15"/>
      <c r="I336" s="63"/>
      <c r="J336" s="15"/>
      <c r="K336" s="15"/>
      <c r="L336" s="19"/>
      <c r="M336" s="19"/>
      <c r="N336" s="23"/>
      <c r="O336" s="19"/>
      <c r="P336" s="102"/>
      <c r="Q336" s="102"/>
      <c r="R336" s="19"/>
      <c r="S336" s="55"/>
      <c r="T336" s="55"/>
      <c r="U336" s="56"/>
      <c r="V336" s="55"/>
      <c r="W336" s="55"/>
      <c r="X336" s="55"/>
      <c r="Y336" s="55"/>
    </row>
    <row r="337" spans="1:25" x14ac:dyDescent="0.25">
      <c r="A337" s="2"/>
      <c r="B337" s="2"/>
      <c r="C337" s="107"/>
      <c r="D337" s="2"/>
      <c r="E337" s="15"/>
      <c r="F337" s="15"/>
      <c r="G337" s="45"/>
      <c r="H337" s="15"/>
      <c r="I337" s="63"/>
      <c r="J337" s="15"/>
      <c r="K337" s="15"/>
      <c r="L337" s="19"/>
      <c r="M337" s="19"/>
      <c r="N337" s="23"/>
      <c r="O337" s="19"/>
      <c r="P337" s="102"/>
      <c r="Q337" s="102"/>
      <c r="R337" s="19"/>
      <c r="S337" s="55"/>
      <c r="T337" s="55"/>
      <c r="U337" s="56"/>
      <c r="V337" s="55"/>
      <c r="W337" s="55"/>
      <c r="X337" s="55"/>
      <c r="Y337" s="55"/>
    </row>
    <row r="338" spans="1:25" x14ac:dyDescent="0.25">
      <c r="A338" s="2"/>
      <c r="B338" s="2"/>
      <c r="C338" s="107"/>
      <c r="D338" s="2"/>
      <c r="E338" s="15"/>
      <c r="F338" s="15"/>
      <c r="G338" s="45"/>
      <c r="H338" s="15"/>
      <c r="I338" s="63"/>
      <c r="J338" s="15"/>
      <c r="K338" s="15"/>
      <c r="L338" s="19"/>
      <c r="M338" s="19"/>
      <c r="N338" s="23"/>
      <c r="O338" s="19"/>
      <c r="P338" s="102"/>
      <c r="Q338" s="102"/>
      <c r="R338" s="19"/>
      <c r="S338" s="55"/>
      <c r="T338" s="55"/>
      <c r="U338" s="56"/>
      <c r="V338" s="55"/>
      <c r="W338" s="55"/>
      <c r="X338" s="55"/>
      <c r="Y338" s="55"/>
    </row>
    <row r="339" spans="1:25" x14ac:dyDescent="0.25">
      <c r="A339" s="2"/>
      <c r="B339" s="2"/>
      <c r="C339" s="107"/>
      <c r="D339" s="2"/>
      <c r="E339" s="15"/>
      <c r="F339" s="15"/>
      <c r="G339" s="45"/>
      <c r="H339" s="15"/>
      <c r="I339" s="63"/>
      <c r="J339" s="15"/>
      <c r="K339" s="15"/>
      <c r="L339" s="19"/>
      <c r="M339" s="19"/>
      <c r="N339" s="23"/>
      <c r="O339" s="19"/>
      <c r="P339" s="102"/>
      <c r="Q339" s="102"/>
      <c r="R339" s="19"/>
      <c r="S339" s="55"/>
      <c r="T339" s="55"/>
      <c r="U339" s="56"/>
      <c r="V339" s="55"/>
      <c r="W339" s="55"/>
      <c r="X339" s="55"/>
      <c r="Y339" s="55"/>
    </row>
    <row r="340" spans="1:25" x14ac:dyDescent="0.25">
      <c r="A340" s="2"/>
      <c r="B340" s="2"/>
      <c r="C340" s="107"/>
      <c r="D340" s="2"/>
      <c r="E340" s="15"/>
      <c r="F340" s="15"/>
      <c r="G340" s="45"/>
      <c r="H340" s="15"/>
      <c r="I340" s="63"/>
      <c r="J340" s="15"/>
      <c r="K340" s="15"/>
      <c r="L340" s="19"/>
      <c r="M340" s="19"/>
      <c r="N340" s="23"/>
      <c r="O340" s="19"/>
      <c r="P340" s="102"/>
      <c r="Q340" s="102"/>
      <c r="R340" s="19"/>
      <c r="S340" s="55"/>
      <c r="T340" s="55"/>
      <c r="U340" s="56"/>
      <c r="V340" s="55"/>
      <c r="W340" s="55"/>
      <c r="X340" s="55"/>
      <c r="Y340" s="55"/>
    </row>
    <row r="341" spans="1:25" x14ac:dyDescent="0.25">
      <c r="A341" s="2"/>
      <c r="B341" s="2"/>
      <c r="C341" s="107"/>
      <c r="D341" s="2"/>
      <c r="E341" s="15"/>
      <c r="F341" s="15"/>
      <c r="G341" s="45"/>
      <c r="H341" s="15"/>
      <c r="I341" s="63"/>
      <c r="J341" s="15"/>
      <c r="K341" s="15"/>
      <c r="L341" s="19"/>
      <c r="M341" s="19"/>
      <c r="N341" s="23"/>
      <c r="O341" s="19"/>
      <c r="P341" s="102"/>
      <c r="Q341" s="102"/>
      <c r="R341" s="19"/>
      <c r="S341" s="55"/>
      <c r="T341" s="55"/>
      <c r="U341" s="56"/>
      <c r="V341" s="55"/>
      <c r="W341" s="55"/>
      <c r="X341" s="55"/>
      <c r="Y341" s="55"/>
    </row>
    <row r="342" spans="1:25" x14ac:dyDescent="0.25">
      <c r="A342" s="2"/>
      <c r="B342" s="2"/>
      <c r="C342" s="107"/>
      <c r="D342" s="2"/>
      <c r="E342" s="15"/>
      <c r="F342" s="15"/>
      <c r="G342" s="45"/>
      <c r="H342" s="15"/>
      <c r="I342" s="63"/>
      <c r="J342" s="15"/>
      <c r="K342" s="15"/>
      <c r="L342" s="19"/>
      <c r="M342" s="19"/>
      <c r="N342" s="23"/>
      <c r="O342" s="19"/>
      <c r="P342" s="102"/>
      <c r="Q342" s="102"/>
      <c r="R342" s="19"/>
      <c r="S342" s="55"/>
      <c r="T342" s="55"/>
      <c r="U342" s="56"/>
      <c r="V342" s="55"/>
      <c r="W342" s="55"/>
      <c r="X342" s="55"/>
      <c r="Y342" s="55"/>
    </row>
    <row r="343" spans="1:25" x14ac:dyDescent="0.25">
      <c r="A343" s="2"/>
      <c r="B343" s="2"/>
      <c r="C343" s="107"/>
      <c r="D343" s="2"/>
      <c r="E343" s="15"/>
      <c r="F343" s="15"/>
      <c r="G343" s="45"/>
      <c r="H343" s="15"/>
      <c r="I343" s="63"/>
      <c r="J343" s="15"/>
      <c r="K343" s="15"/>
      <c r="L343" s="19"/>
      <c r="M343" s="19"/>
      <c r="N343" s="23"/>
      <c r="O343" s="19"/>
      <c r="P343" s="102"/>
      <c r="Q343" s="102"/>
      <c r="R343" s="19"/>
      <c r="S343" s="55"/>
      <c r="T343" s="55"/>
      <c r="U343" s="56"/>
      <c r="V343" s="55"/>
      <c r="W343" s="55"/>
      <c r="X343" s="55"/>
      <c r="Y343" s="55"/>
    </row>
    <row r="344" spans="1:25" x14ac:dyDescent="0.25">
      <c r="A344" s="2"/>
      <c r="B344" s="2"/>
      <c r="C344" s="107"/>
      <c r="D344" s="2"/>
      <c r="E344" s="15"/>
      <c r="F344" s="15"/>
      <c r="G344" s="45"/>
      <c r="H344" s="15"/>
      <c r="I344" s="63"/>
      <c r="J344" s="15"/>
      <c r="K344" s="15"/>
      <c r="L344" s="19"/>
      <c r="M344" s="19"/>
      <c r="N344" s="23"/>
      <c r="O344" s="19"/>
      <c r="P344" s="102"/>
      <c r="Q344" s="102"/>
      <c r="R344" s="19"/>
      <c r="S344" s="55"/>
      <c r="T344" s="55"/>
      <c r="U344" s="56"/>
      <c r="V344" s="55"/>
      <c r="W344" s="55"/>
      <c r="X344" s="55"/>
      <c r="Y344" s="55"/>
    </row>
    <row r="345" spans="1:25" x14ac:dyDescent="0.25">
      <c r="A345" s="2"/>
      <c r="B345" s="2"/>
      <c r="C345" s="107"/>
      <c r="D345" s="2"/>
      <c r="E345" s="15"/>
      <c r="F345" s="15"/>
      <c r="G345" s="45"/>
      <c r="H345" s="15"/>
      <c r="I345" s="63"/>
      <c r="J345" s="15"/>
      <c r="K345" s="15"/>
      <c r="L345" s="19"/>
      <c r="M345" s="19"/>
      <c r="N345" s="23"/>
      <c r="O345" s="19"/>
      <c r="P345" s="102"/>
      <c r="Q345" s="102"/>
      <c r="R345" s="19"/>
      <c r="S345" s="55"/>
      <c r="T345" s="55"/>
      <c r="U345" s="56"/>
      <c r="V345" s="55"/>
      <c r="W345" s="55"/>
      <c r="X345" s="55"/>
      <c r="Y345" s="55"/>
    </row>
    <row r="346" spans="1:25" x14ac:dyDescent="0.25">
      <c r="A346" s="2"/>
      <c r="B346" s="2"/>
      <c r="C346" s="107"/>
      <c r="D346" s="2"/>
      <c r="E346" s="15"/>
      <c r="F346" s="15"/>
      <c r="G346" s="45"/>
      <c r="H346" s="15"/>
      <c r="I346" s="63"/>
      <c r="J346" s="15"/>
      <c r="K346" s="15"/>
      <c r="L346" s="19"/>
      <c r="M346" s="19"/>
      <c r="N346" s="23"/>
      <c r="O346" s="19"/>
      <c r="P346" s="102"/>
      <c r="Q346" s="102"/>
      <c r="R346" s="19"/>
      <c r="S346" s="55"/>
      <c r="T346" s="55"/>
      <c r="U346" s="56"/>
      <c r="V346" s="55"/>
      <c r="W346" s="55"/>
      <c r="X346" s="55"/>
      <c r="Y346" s="55"/>
    </row>
    <row r="347" spans="1:25" x14ac:dyDescent="0.25">
      <c r="A347" s="2"/>
      <c r="B347" s="2"/>
      <c r="C347" s="107"/>
      <c r="D347" s="2"/>
      <c r="E347" s="15"/>
      <c r="F347" s="15"/>
      <c r="G347" s="45"/>
      <c r="H347" s="15"/>
      <c r="I347" s="63"/>
      <c r="J347" s="15"/>
      <c r="K347" s="15"/>
      <c r="L347" s="19"/>
      <c r="M347" s="19"/>
      <c r="N347" s="23"/>
      <c r="O347" s="19"/>
      <c r="P347" s="102"/>
      <c r="Q347" s="102"/>
      <c r="R347" s="19"/>
      <c r="S347" s="55"/>
      <c r="T347" s="55"/>
      <c r="U347" s="56"/>
      <c r="V347" s="55"/>
      <c r="W347" s="55"/>
      <c r="X347" s="55"/>
      <c r="Y347" s="55"/>
    </row>
    <row r="348" spans="1:25" x14ac:dyDescent="0.25">
      <c r="A348" s="2"/>
      <c r="B348" s="2"/>
      <c r="C348" s="107"/>
      <c r="D348" s="2"/>
      <c r="E348" s="15"/>
      <c r="F348" s="15"/>
      <c r="G348" s="45"/>
      <c r="H348" s="15"/>
      <c r="I348" s="63"/>
      <c r="J348" s="15"/>
      <c r="K348" s="15"/>
      <c r="L348" s="19"/>
      <c r="M348" s="19"/>
      <c r="N348" s="23"/>
      <c r="O348" s="19"/>
      <c r="P348" s="102"/>
      <c r="Q348" s="102"/>
      <c r="R348" s="19"/>
      <c r="S348" s="55"/>
      <c r="T348" s="55"/>
      <c r="U348" s="56"/>
      <c r="V348" s="55"/>
      <c r="W348" s="55"/>
      <c r="X348" s="55"/>
      <c r="Y348" s="55"/>
    </row>
    <row r="349" spans="1:25" x14ac:dyDescent="0.25">
      <c r="A349" s="2"/>
      <c r="B349" s="2"/>
      <c r="C349" s="107"/>
      <c r="D349" s="2"/>
      <c r="E349" s="15"/>
      <c r="F349" s="15"/>
      <c r="G349" s="45"/>
      <c r="H349" s="15"/>
      <c r="I349" s="63"/>
      <c r="J349" s="15"/>
      <c r="K349" s="15"/>
      <c r="L349" s="19"/>
      <c r="M349" s="19"/>
      <c r="N349" s="23"/>
      <c r="O349" s="19"/>
      <c r="P349" s="102"/>
      <c r="Q349" s="102"/>
      <c r="R349" s="19"/>
      <c r="S349" s="55"/>
      <c r="T349" s="55"/>
      <c r="U349" s="56"/>
      <c r="V349" s="55"/>
      <c r="W349" s="55"/>
      <c r="X349" s="55"/>
      <c r="Y349" s="55"/>
    </row>
    <row r="350" spans="1:25" x14ac:dyDescent="0.25">
      <c r="A350" s="2"/>
      <c r="B350" s="2"/>
      <c r="C350" s="107"/>
      <c r="D350" s="2"/>
      <c r="E350" s="15"/>
      <c r="F350" s="15"/>
      <c r="G350" s="45"/>
      <c r="H350" s="15"/>
      <c r="I350" s="63"/>
      <c r="J350" s="15"/>
      <c r="K350" s="15"/>
      <c r="L350" s="19"/>
      <c r="M350" s="19"/>
      <c r="N350" s="23"/>
      <c r="O350" s="19"/>
      <c r="P350" s="102"/>
      <c r="Q350" s="102"/>
      <c r="R350" s="19"/>
      <c r="S350" s="55"/>
      <c r="T350" s="55"/>
      <c r="U350" s="56"/>
      <c r="V350" s="55"/>
      <c r="W350" s="55"/>
      <c r="X350" s="55"/>
      <c r="Y350" s="55"/>
    </row>
    <row r="351" spans="1:25" x14ac:dyDescent="0.25">
      <c r="A351" s="2"/>
      <c r="B351" s="2"/>
      <c r="C351" s="107"/>
      <c r="D351" s="2"/>
      <c r="E351" s="15"/>
      <c r="F351" s="15"/>
      <c r="G351" s="45"/>
      <c r="H351" s="15"/>
      <c r="I351" s="63"/>
      <c r="J351" s="15"/>
      <c r="K351" s="15"/>
      <c r="L351" s="19"/>
      <c r="M351" s="19"/>
      <c r="N351" s="23"/>
      <c r="O351" s="19"/>
      <c r="P351" s="102"/>
      <c r="Q351" s="102"/>
      <c r="R351" s="19"/>
      <c r="S351" s="55"/>
      <c r="T351" s="55"/>
      <c r="U351" s="56"/>
      <c r="V351" s="55"/>
      <c r="W351" s="55"/>
      <c r="X351" s="55"/>
      <c r="Y351" s="55"/>
    </row>
    <row r="352" spans="1:25" x14ac:dyDescent="0.25">
      <c r="A352" s="2"/>
      <c r="B352" s="2"/>
      <c r="C352" s="107"/>
      <c r="D352" s="2"/>
      <c r="E352" s="15"/>
      <c r="F352" s="15"/>
      <c r="G352" s="45"/>
      <c r="H352" s="15"/>
      <c r="I352" s="63"/>
      <c r="J352" s="15"/>
      <c r="K352" s="15"/>
      <c r="L352" s="19"/>
      <c r="M352" s="19"/>
      <c r="N352" s="23"/>
      <c r="O352" s="19"/>
      <c r="P352" s="102"/>
      <c r="Q352" s="102"/>
      <c r="R352" s="19"/>
      <c r="S352" s="55"/>
      <c r="T352" s="55"/>
      <c r="U352" s="56"/>
      <c r="V352" s="55"/>
      <c r="W352" s="55"/>
      <c r="X352" s="55"/>
      <c r="Y352" s="55"/>
    </row>
    <row r="353" spans="1:25" x14ac:dyDescent="0.25">
      <c r="A353" s="2"/>
      <c r="B353" s="2"/>
      <c r="C353" s="107"/>
      <c r="D353" s="2"/>
      <c r="E353" s="15"/>
      <c r="F353" s="15"/>
      <c r="G353" s="45"/>
      <c r="H353" s="15"/>
      <c r="I353" s="63"/>
      <c r="J353" s="15"/>
      <c r="K353" s="15"/>
      <c r="L353" s="19"/>
      <c r="M353" s="19"/>
      <c r="N353" s="23"/>
      <c r="O353" s="19"/>
      <c r="P353" s="102"/>
      <c r="Q353" s="102"/>
      <c r="R353" s="19"/>
      <c r="S353" s="55"/>
      <c r="T353" s="55"/>
      <c r="U353" s="56"/>
      <c r="V353" s="55"/>
      <c r="W353" s="55"/>
      <c r="X353" s="55"/>
      <c r="Y353" s="55"/>
    </row>
    <row r="354" spans="1:25" x14ac:dyDescent="0.25">
      <c r="A354" s="2"/>
      <c r="B354" s="2"/>
      <c r="C354" s="107"/>
      <c r="D354" s="2"/>
      <c r="E354" s="15"/>
      <c r="F354" s="15"/>
      <c r="G354" s="45"/>
      <c r="H354" s="15"/>
      <c r="I354" s="63"/>
      <c r="J354" s="15"/>
      <c r="K354" s="15"/>
      <c r="L354" s="19"/>
      <c r="M354" s="19"/>
      <c r="N354" s="23"/>
      <c r="O354" s="19"/>
      <c r="P354" s="102"/>
      <c r="Q354" s="102"/>
      <c r="R354" s="19"/>
      <c r="S354" s="55"/>
      <c r="T354" s="55"/>
      <c r="U354" s="56"/>
      <c r="V354" s="55"/>
      <c r="W354" s="55"/>
      <c r="X354" s="55"/>
      <c r="Y354" s="55"/>
    </row>
    <row r="355" spans="1:25" x14ac:dyDescent="0.25">
      <c r="A355" s="2"/>
      <c r="B355" s="2"/>
      <c r="C355" s="107"/>
      <c r="D355" s="2"/>
      <c r="E355" s="15"/>
      <c r="F355" s="15"/>
      <c r="G355" s="45"/>
      <c r="H355" s="15"/>
      <c r="I355" s="63"/>
      <c r="J355" s="15"/>
      <c r="K355" s="15"/>
      <c r="L355" s="19"/>
      <c r="M355" s="19"/>
      <c r="N355" s="23"/>
      <c r="O355" s="19"/>
      <c r="P355" s="102"/>
      <c r="Q355" s="102"/>
      <c r="R355" s="19"/>
      <c r="S355" s="55"/>
      <c r="T355" s="55"/>
      <c r="U355" s="56"/>
      <c r="V355" s="55"/>
      <c r="W355" s="55"/>
      <c r="X355" s="55"/>
      <c r="Y355" s="55"/>
    </row>
    <row r="356" spans="1:25" x14ac:dyDescent="0.25">
      <c r="A356" s="2"/>
      <c r="B356" s="2"/>
      <c r="C356" s="107"/>
      <c r="D356" s="2"/>
      <c r="E356" s="15"/>
      <c r="F356" s="15"/>
      <c r="G356" s="45"/>
      <c r="H356" s="15"/>
      <c r="I356" s="63"/>
      <c r="J356" s="15"/>
      <c r="K356" s="15"/>
      <c r="L356" s="19"/>
      <c r="M356" s="19"/>
      <c r="N356" s="23"/>
      <c r="O356" s="19"/>
      <c r="P356" s="102"/>
      <c r="Q356" s="102"/>
      <c r="R356" s="19"/>
      <c r="S356" s="55"/>
      <c r="T356" s="55"/>
      <c r="U356" s="56"/>
      <c r="V356" s="55"/>
      <c r="W356" s="55"/>
      <c r="X356" s="55"/>
      <c r="Y356" s="55"/>
    </row>
    <row r="357" spans="1:25" x14ac:dyDescent="0.25">
      <c r="A357" s="2"/>
      <c r="B357" s="2"/>
      <c r="C357" s="107"/>
      <c r="D357" s="2"/>
      <c r="E357" s="15"/>
      <c r="F357" s="15"/>
      <c r="G357" s="45"/>
      <c r="H357" s="15"/>
      <c r="I357" s="63"/>
      <c r="J357" s="15"/>
      <c r="K357" s="15"/>
      <c r="L357" s="19"/>
      <c r="M357" s="19"/>
      <c r="N357" s="23"/>
      <c r="O357" s="19"/>
      <c r="P357" s="102"/>
      <c r="Q357" s="102"/>
      <c r="R357" s="19"/>
      <c r="S357" s="55"/>
      <c r="T357" s="55"/>
      <c r="U357" s="56"/>
      <c r="V357" s="55"/>
      <c r="W357" s="55"/>
      <c r="X357" s="55"/>
      <c r="Y357" s="55"/>
    </row>
    <row r="358" spans="1:25" x14ac:dyDescent="0.25">
      <c r="A358" s="2"/>
      <c r="B358" s="2"/>
      <c r="C358" s="107"/>
      <c r="D358" s="2"/>
      <c r="E358" s="15"/>
      <c r="F358" s="15"/>
      <c r="G358" s="45"/>
      <c r="H358" s="15"/>
      <c r="I358" s="63"/>
      <c r="J358" s="15"/>
      <c r="K358" s="15"/>
      <c r="L358" s="19"/>
      <c r="M358" s="19"/>
      <c r="N358" s="23"/>
      <c r="O358" s="19"/>
      <c r="P358" s="102"/>
      <c r="Q358" s="102"/>
      <c r="R358" s="19"/>
      <c r="S358" s="55"/>
      <c r="T358" s="55"/>
      <c r="U358" s="56"/>
      <c r="V358" s="55"/>
      <c r="W358" s="55"/>
      <c r="X358" s="55"/>
      <c r="Y358" s="55"/>
    </row>
    <row r="359" spans="1:25" x14ac:dyDescent="0.25">
      <c r="A359" s="2"/>
      <c r="B359" s="2"/>
      <c r="C359" s="107"/>
      <c r="D359" s="2"/>
      <c r="E359" s="15"/>
      <c r="F359" s="15"/>
      <c r="G359" s="45"/>
      <c r="H359" s="15"/>
      <c r="I359" s="63"/>
      <c r="J359" s="15"/>
      <c r="K359" s="15"/>
      <c r="L359" s="19"/>
      <c r="M359" s="19"/>
      <c r="N359" s="23"/>
      <c r="O359" s="19"/>
      <c r="P359" s="102"/>
      <c r="Q359" s="102"/>
      <c r="R359" s="19"/>
      <c r="S359" s="55"/>
      <c r="T359" s="55"/>
      <c r="U359" s="56"/>
      <c r="V359" s="55"/>
      <c r="W359" s="55"/>
      <c r="X359" s="55"/>
      <c r="Y359" s="55"/>
    </row>
    <row r="360" spans="1:25" x14ac:dyDescent="0.25">
      <c r="A360" s="2"/>
      <c r="B360" s="2"/>
      <c r="C360" s="107"/>
      <c r="D360" s="2"/>
      <c r="E360" s="15"/>
      <c r="F360" s="15"/>
      <c r="G360" s="45"/>
      <c r="H360" s="15"/>
      <c r="I360" s="63"/>
      <c r="J360" s="15"/>
      <c r="K360" s="15"/>
      <c r="L360" s="19"/>
      <c r="M360" s="19"/>
      <c r="N360" s="23"/>
      <c r="O360" s="19"/>
      <c r="P360" s="102"/>
      <c r="Q360" s="102"/>
      <c r="R360" s="19"/>
      <c r="S360" s="55"/>
      <c r="T360" s="55"/>
      <c r="U360" s="56"/>
      <c r="V360" s="55"/>
      <c r="W360" s="55"/>
      <c r="X360" s="55"/>
      <c r="Y360" s="55"/>
    </row>
    <row r="361" spans="1:25" x14ac:dyDescent="0.25">
      <c r="A361" s="2"/>
      <c r="B361" s="2"/>
      <c r="C361" s="107"/>
      <c r="D361" s="2"/>
      <c r="E361" s="15"/>
      <c r="F361" s="15"/>
      <c r="G361" s="45"/>
      <c r="H361" s="15"/>
      <c r="I361" s="63"/>
      <c r="J361" s="15"/>
      <c r="K361" s="15"/>
      <c r="L361" s="19"/>
      <c r="M361" s="19"/>
      <c r="N361" s="23"/>
      <c r="O361" s="19"/>
      <c r="P361" s="102"/>
      <c r="Q361" s="102"/>
      <c r="R361" s="19"/>
      <c r="S361" s="55"/>
      <c r="T361" s="55"/>
      <c r="U361" s="56"/>
      <c r="V361" s="55"/>
      <c r="W361" s="55"/>
      <c r="X361" s="55"/>
      <c r="Y361" s="55"/>
    </row>
    <row r="362" spans="1:25" x14ac:dyDescent="0.25">
      <c r="A362" s="2"/>
      <c r="B362" s="2"/>
      <c r="C362" s="107"/>
      <c r="D362" s="2"/>
      <c r="E362" s="15"/>
      <c r="F362" s="15"/>
      <c r="G362" s="45"/>
      <c r="H362" s="15"/>
      <c r="I362" s="63"/>
      <c r="J362" s="15"/>
      <c r="K362" s="15"/>
      <c r="L362" s="19"/>
      <c r="M362" s="19"/>
      <c r="N362" s="23"/>
      <c r="O362" s="19"/>
      <c r="P362" s="102"/>
      <c r="Q362" s="102"/>
      <c r="R362" s="19"/>
      <c r="S362" s="55"/>
      <c r="T362" s="55"/>
      <c r="U362" s="56"/>
      <c r="V362" s="55"/>
      <c r="W362" s="55"/>
      <c r="X362" s="55"/>
      <c r="Y362" s="55"/>
    </row>
    <row r="363" spans="1:25" x14ac:dyDescent="0.25">
      <c r="A363" s="2"/>
      <c r="B363" s="2"/>
      <c r="C363" s="107"/>
      <c r="D363" s="2"/>
      <c r="E363" s="15"/>
      <c r="F363" s="15"/>
      <c r="G363" s="45"/>
      <c r="H363" s="15"/>
      <c r="I363" s="63"/>
      <c r="J363" s="15"/>
      <c r="K363" s="15"/>
      <c r="L363" s="19"/>
      <c r="M363" s="19"/>
      <c r="N363" s="23"/>
      <c r="O363" s="19"/>
      <c r="P363" s="102"/>
      <c r="Q363" s="102"/>
      <c r="R363" s="19"/>
      <c r="S363" s="55"/>
      <c r="T363" s="55"/>
      <c r="U363" s="56"/>
      <c r="V363" s="55"/>
      <c r="W363" s="55"/>
      <c r="X363" s="55"/>
      <c r="Y363" s="55"/>
    </row>
    <row r="364" spans="1:25" x14ac:dyDescent="0.25">
      <c r="A364" s="2"/>
      <c r="B364" s="2"/>
      <c r="C364" s="107"/>
      <c r="D364" s="2"/>
      <c r="E364" s="15"/>
      <c r="F364" s="15"/>
      <c r="G364" s="45"/>
      <c r="H364" s="15"/>
      <c r="I364" s="63"/>
      <c r="J364" s="15"/>
      <c r="K364" s="15"/>
      <c r="L364" s="19"/>
      <c r="M364" s="19"/>
      <c r="N364" s="23"/>
      <c r="O364" s="19"/>
      <c r="P364" s="102"/>
      <c r="Q364" s="102"/>
      <c r="R364" s="19"/>
      <c r="S364" s="55"/>
      <c r="T364" s="55"/>
      <c r="U364" s="56"/>
      <c r="V364" s="55"/>
      <c r="W364" s="55"/>
      <c r="X364" s="55"/>
      <c r="Y364" s="55"/>
    </row>
    <row r="365" spans="1:25" x14ac:dyDescent="0.25">
      <c r="A365" s="2"/>
      <c r="B365" s="2"/>
      <c r="C365" s="107"/>
      <c r="D365" s="2"/>
      <c r="E365" s="15"/>
      <c r="F365" s="15"/>
      <c r="G365" s="45"/>
      <c r="H365" s="15"/>
      <c r="I365" s="63"/>
      <c r="J365" s="15"/>
      <c r="K365" s="15"/>
      <c r="L365" s="19"/>
      <c r="M365" s="19"/>
      <c r="N365" s="23"/>
      <c r="O365" s="19"/>
      <c r="P365" s="102"/>
      <c r="Q365" s="102"/>
      <c r="R365" s="19"/>
      <c r="S365" s="55"/>
      <c r="T365" s="55"/>
      <c r="U365" s="56"/>
      <c r="V365" s="55"/>
      <c r="W365" s="55"/>
      <c r="X365" s="55"/>
      <c r="Y365" s="55"/>
    </row>
    <row r="366" spans="1:25" x14ac:dyDescent="0.25">
      <c r="A366" s="2"/>
      <c r="B366" s="2"/>
      <c r="C366" s="107"/>
      <c r="D366" s="2"/>
      <c r="E366" s="15"/>
      <c r="F366" s="15"/>
      <c r="G366" s="45"/>
      <c r="H366" s="15"/>
      <c r="I366" s="63"/>
      <c r="J366" s="15"/>
      <c r="K366" s="15"/>
      <c r="L366" s="19"/>
      <c r="M366" s="19"/>
      <c r="N366" s="23"/>
      <c r="O366" s="19"/>
      <c r="P366" s="102"/>
      <c r="Q366" s="102"/>
      <c r="R366" s="19"/>
      <c r="S366" s="55"/>
      <c r="T366" s="55"/>
      <c r="U366" s="56"/>
      <c r="V366" s="55"/>
      <c r="W366" s="55"/>
      <c r="X366" s="55"/>
      <c r="Y366" s="55"/>
    </row>
    <row r="367" spans="1:25" x14ac:dyDescent="0.25">
      <c r="A367" s="2"/>
      <c r="B367" s="2"/>
      <c r="C367" s="107"/>
      <c r="D367" s="2"/>
      <c r="E367" s="15"/>
      <c r="F367" s="15"/>
      <c r="G367" s="45"/>
      <c r="H367" s="15"/>
      <c r="I367" s="63"/>
      <c r="J367" s="15"/>
      <c r="K367" s="15"/>
      <c r="L367" s="19"/>
      <c r="M367" s="19"/>
      <c r="N367" s="23"/>
      <c r="O367" s="19"/>
      <c r="P367" s="102"/>
      <c r="Q367" s="102"/>
      <c r="R367" s="19"/>
      <c r="S367" s="55"/>
      <c r="T367" s="55"/>
      <c r="U367" s="56"/>
      <c r="V367" s="55"/>
      <c r="W367" s="55"/>
      <c r="X367" s="55"/>
      <c r="Y367" s="55"/>
    </row>
    <row r="368" spans="1:25" x14ac:dyDescent="0.25">
      <c r="A368" s="2"/>
      <c r="B368" s="2"/>
      <c r="C368" s="107"/>
      <c r="D368" s="2"/>
      <c r="E368" s="15"/>
      <c r="F368" s="15"/>
      <c r="G368" s="45"/>
      <c r="H368" s="15"/>
      <c r="I368" s="63"/>
      <c r="J368" s="15"/>
      <c r="K368" s="15"/>
      <c r="L368" s="19"/>
      <c r="M368" s="19"/>
      <c r="N368" s="23"/>
      <c r="O368" s="19"/>
      <c r="P368" s="102"/>
      <c r="Q368" s="102"/>
      <c r="R368" s="19"/>
      <c r="S368" s="55"/>
      <c r="T368" s="55"/>
      <c r="U368" s="56"/>
      <c r="V368" s="55"/>
      <c r="W368" s="55"/>
      <c r="X368" s="55"/>
      <c r="Y368" s="55"/>
    </row>
    <row r="369" spans="1:25" x14ac:dyDescent="0.25">
      <c r="A369" s="2"/>
      <c r="B369" s="2"/>
      <c r="C369" s="107"/>
      <c r="D369" s="2"/>
      <c r="E369" s="15"/>
      <c r="F369" s="15"/>
      <c r="G369" s="45"/>
      <c r="H369" s="15"/>
      <c r="I369" s="63"/>
      <c r="J369" s="15"/>
      <c r="K369" s="15"/>
      <c r="L369" s="19"/>
      <c r="M369" s="19"/>
      <c r="N369" s="23"/>
      <c r="O369" s="19"/>
      <c r="P369" s="102"/>
      <c r="Q369" s="102"/>
      <c r="R369" s="19"/>
      <c r="S369" s="55"/>
      <c r="T369" s="55"/>
      <c r="U369" s="56"/>
      <c r="V369" s="55"/>
      <c r="W369" s="55"/>
      <c r="X369" s="55"/>
      <c r="Y369" s="55"/>
    </row>
    <row r="370" spans="1:25" x14ac:dyDescent="0.25">
      <c r="A370" s="2"/>
      <c r="B370" s="2"/>
      <c r="C370" s="107"/>
      <c r="D370" s="2"/>
      <c r="E370" s="15"/>
      <c r="F370" s="15"/>
      <c r="G370" s="45"/>
      <c r="H370" s="15"/>
      <c r="I370" s="63"/>
      <c r="J370" s="15"/>
      <c r="K370" s="15"/>
      <c r="L370" s="19"/>
      <c r="M370" s="19"/>
      <c r="N370" s="23"/>
      <c r="O370" s="19"/>
      <c r="P370" s="102"/>
      <c r="Q370" s="102"/>
      <c r="R370" s="19"/>
      <c r="S370" s="55"/>
      <c r="T370" s="55"/>
      <c r="U370" s="56"/>
      <c r="V370" s="55"/>
      <c r="W370" s="55"/>
      <c r="X370" s="55"/>
      <c r="Y370" s="55"/>
    </row>
    <row r="371" spans="1:25" x14ac:dyDescent="0.25">
      <c r="A371" s="2"/>
      <c r="B371" s="2"/>
      <c r="C371" s="107"/>
      <c r="D371" s="2"/>
      <c r="E371" s="15"/>
      <c r="F371" s="15"/>
      <c r="G371" s="45"/>
      <c r="H371" s="15"/>
      <c r="I371" s="63"/>
      <c r="J371" s="15"/>
      <c r="K371" s="15"/>
      <c r="L371" s="19"/>
      <c r="M371" s="19"/>
      <c r="N371" s="23"/>
      <c r="O371" s="19"/>
      <c r="P371" s="102"/>
      <c r="Q371" s="102"/>
      <c r="R371" s="19"/>
      <c r="S371" s="55"/>
      <c r="T371" s="55"/>
      <c r="U371" s="56"/>
      <c r="V371" s="55"/>
      <c r="W371" s="55"/>
      <c r="X371" s="55"/>
      <c r="Y371" s="55"/>
    </row>
    <row r="372" spans="1:25" x14ac:dyDescent="0.25">
      <c r="A372" s="2"/>
      <c r="B372" s="2"/>
      <c r="C372" s="107"/>
      <c r="D372" s="2"/>
      <c r="E372" s="15"/>
      <c r="F372" s="15"/>
      <c r="G372" s="45"/>
      <c r="H372" s="15"/>
      <c r="I372" s="63"/>
      <c r="J372" s="15"/>
      <c r="K372" s="15"/>
      <c r="L372" s="19"/>
      <c r="M372" s="19"/>
      <c r="N372" s="23"/>
      <c r="O372" s="19"/>
      <c r="P372" s="102"/>
      <c r="Q372" s="102"/>
      <c r="R372" s="19"/>
      <c r="S372" s="55"/>
      <c r="T372" s="55"/>
      <c r="U372" s="56"/>
      <c r="V372" s="55"/>
      <c r="W372" s="55"/>
      <c r="X372" s="55"/>
      <c r="Y372" s="55"/>
    </row>
    <row r="373" spans="1:25" x14ac:dyDescent="0.25">
      <c r="A373" s="2"/>
      <c r="B373" s="2"/>
      <c r="C373" s="107"/>
      <c r="D373" s="2"/>
      <c r="E373" s="15"/>
      <c r="F373" s="15"/>
      <c r="G373" s="45"/>
      <c r="H373" s="15"/>
      <c r="I373" s="63"/>
      <c r="J373" s="15"/>
      <c r="K373" s="15"/>
      <c r="L373" s="19"/>
      <c r="M373" s="19"/>
      <c r="N373" s="23"/>
      <c r="O373" s="19"/>
      <c r="P373" s="102"/>
      <c r="Q373" s="102"/>
      <c r="R373" s="19"/>
      <c r="S373" s="55"/>
      <c r="T373" s="55"/>
      <c r="U373" s="56"/>
      <c r="V373" s="55"/>
      <c r="W373" s="55"/>
      <c r="X373" s="55"/>
      <c r="Y373" s="55"/>
    </row>
    <row r="374" spans="1:25" x14ac:dyDescent="0.25">
      <c r="A374" s="2"/>
      <c r="B374" s="2"/>
      <c r="C374" s="107"/>
      <c r="D374" s="2"/>
      <c r="E374" s="15"/>
      <c r="F374" s="15"/>
      <c r="G374" s="45"/>
      <c r="H374" s="15"/>
      <c r="I374" s="63"/>
      <c r="J374" s="15"/>
      <c r="K374" s="15"/>
      <c r="L374" s="19"/>
      <c r="M374" s="19"/>
      <c r="N374" s="23"/>
      <c r="O374" s="19"/>
      <c r="P374" s="102"/>
      <c r="Q374" s="102"/>
      <c r="R374" s="19"/>
      <c r="S374" s="55"/>
      <c r="T374" s="55"/>
      <c r="U374" s="56"/>
      <c r="V374" s="55"/>
      <c r="W374" s="55"/>
      <c r="X374" s="55"/>
      <c r="Y374" s="55"/>
    </row>
    <row r="375" spans="1:25" x14ac:dyDescent="0.25">
      <c r="A375" s="2"/>
      <c r="B375" s="2"/>
      <c r="C375" s="107"/>
      <c r="D375" s="2"/>
      <c r="E375" s="15"/>
      <c r="F375" s="15"/>
      <c r="G375" s="45"/>
      <c r="H375" s="15"/>
      <c r="I375" s="63"/>
      <c r="J375" s="15"/>
      <c r="K375" s="15"/>
      <c r="L375" s="19"/>
      <c r="M375" s="19"/>
      <c r="N375" s="23"/>
      <c r="O375" s="19"/>
      <c r="P375" s="102"/>
      <c r="Q375" s="102"/>
      <c r="R375" s="19"/>
      <c r="S375" s="55"/>
      <c r="T375" s="55"/>
      <c r="U375" s="56"/>
      <c r="V375" s="55"/>
      <c r="W375" s="55"/>
      <c r="X375" s="55"/>
      <c r="Y375" s="55"/>
    </row>
    <row r="376" spans="1:25" x14ac:dyDescent="0.25">
      <c r="A376" s="2"/>
      <c r="B376" s="2"/>
      <c r="C376" s="107"/>
      <c r="D376" s="2"/>
      <c r="E376" s="15"/>
      <c r="F376" s="15"/>
      <c r="G376" s="45"/>
      <c r="H376" s="15"/>
      <c r="I376" s="63"/>
      <c r="J376" s="15"/>
      <c r="K376" s="15"/>
      <c r="L376" s="19"/>
      <c r="M376" s="19"/>
      <c r="N376" s="23"/>
      <c r="O376" s="19"/>
      <c r="P376" s="102"/>
      <c r="Q376" s="102"/>
      <c r="R376" s="19"/>
      <c r="S376" s="55"/>
      <c r="T376" s="55"/>
      <c r="U376" s="56"/>
      <c r="V376" s="55"/>
      <c r="W376" s="55"/>
      <c r="X376" s="55"/>
      <c r="Y376" s="55"/>
    </row>
    <row r="377" spans="1:25" x14ac:dyDescent="0.25">
      <c r="A377" s="2"/>
      <c r="B377" s="2"/>
      <c r="C377" s="107"/>
      <c r="D377" s="2"/>
      <c r="E377" s="15"/>
      <c r="F377" s="15"/>
      <c r="G377" s="45"/>
      <c r="H377" s="15"/>
      <c r="I377" s="63"/>
      <c r="J377" s="15"/>
      <c r="K377" s="15"/>
      <c r="L377" s="19"/>
      <c r="M377" s="19"/>
      <c r="N377" s="23"/>
      <c r="O377" s="19"/>
      <c r="P377" s="102"/>
      <c r="Q377" s="102"/>
      <c r="R377" s="19"/>
      <c r="S377" s="55"/>
      <c r="T377" s="55"/>
      <c r="U377" s="56"/>
      <c r="V377" s="55"/>
      <c r="W377" s="55"/>
      <c r="X377" s="55"/>
      <c r="Y377" s="55"/>
    </row>
    <row r="378" spans="1:25" x14ac:dyDescent="0.25">
      <c r="A378" s="2"/>
      <c r="B378" s="2"/>
      <c r="C378" s="107"/>
      <c r="D378" s="2"/>
      <c r="E378" s="15"/>
      <c r="F378" s="15"/>
      <c r="G378" s="45"/>
      <c r="H378" s="15"/>
      <c r="I378" s="63"/>
      <c r="J378" s="15"/>
      <c r="K378" s="15"/>
      <c r="L378" s="19"/>
      <c r="M378" s="19"/>
      <c r="N378" s="23"/>
      <c r="O378" s="19"/>
      <c r="P378" s="102"/>
      <c r="Q378" s="102"/>
      <c r="R378" s="19"/>
      <c r="S378" s="55"/>
      <c r="T378" s="55"/>
      <c r="U378" s="56"/>
      <c r="V378" s="55"/>
      <c r="W378" s="55"/>
      <c r="X378" s="55"/>
      <c r="Y378" s="55"/>
    </row>
    <row r="379" spans="1:25" x14ac:dyDescent="0.25">
      <c r="A379" s="2"/>
      <c r="B379" s="2"/>
      <c r="C379" s="107"/>
      <c r="D379" s="2"/>
      <c r="E379" s="15"/>
      <c r="F379" s="15"/>
      <c r="G379" s="45"/>
      <c r="H379" s="15"/>
      <c r="I379" s="63"/>
      <c r="J379" s="15"/>
      <c r="K379" s="15"/>
      <c r="L379" s="19"/>
      <c r="M379" s="19"/>
      <c r="N379" s="23"/>
      <c r="O379" s="19"/>
      <c r="P379" s="102"/>
      <c r="Q379" s="102"/>
      <c r="R379" s="19"/>
      <c r="S379" s="55"/>
      <c r="T379" s="55"/>
      <c r="U379" s="56"/>
      <c r="V379" s="55"/>
      <c r="W379" s="55"/>
      <c r="X379" s="55"/>
      <c r="Y379" s="55"/>
    </row>
    <row r="380" spans="1:25" x14ac:dyDescent="0.25">
      <c r="A380" s="2"/>
      <c r="B380" s="2"/>
      <c r="C380" s="107"/>
      <c r="D380" s="2"/>
      <c r="E380" s="15"/>
      <c r="F380" s="15"/>
      <c r="G380" s="45"/>
      <c r="H380" s="15"/>
      <c r="I380" s="63"/>
      <c r="J380" s="15"/>
      <c r="K380" s="15"/>
      <c r="L380" s="19"/>
      <c r="M380" s="19"/>
      <c r="N380" s="23"/>
      <c r="O380" s="19"/>
      <c r="P380" s="102"/>
      <c r="Q380" s="102"/>
      <c r="R380" s="19"/>
      <c r="S380" s="55"/>
      <c r="T380" s="55"/>
      <c r="U380" s="56"/>
      <c r="V380" s="55"/>
      <c r="W380" s="55"/>
      <c r="X380" s="55"/>
      <c r="Y380" s="55"/>
    </row>
    <row r="381" spans="1:25" x14ac:dyDescent="0.25">
      <c r="A381" s="2"/>
      <c r="B381" s="2"/>
      <c r="C381" s="107"/>
      <c r="D381" s="2"/>
      <c r="E381" s="15"/>
      <c r="F381" s="15"/>
      <c r="G381" s="45"/>
      <c r="H381" s="15"/>
      <c r="I381" s="63"/>
      <c r="J381" s="15"/>
      <c r="K381" s="15"/>
      <c r="L381" s="19"/>
      <c r="M381" s="19"/>
      <c r="N381" s="23"/>
      <c r="O381" s="19"/>
      <c r="P381" s="102"/>
      <c r="Q381" s="102"/>
      <c r="R381" s="19"/>
      <c r="S381" s="55"/>
      <c r="T381" s="55"/>
      <c r="U381" s="56"/>
      <c r="V381" s="55"/>
      <c r="W381" s="55"/>
      <c r="X381" s="55"/>
      <c r="Y381" s="55"/>
    </row>
    <row r="382" spans="1:25" x14ac:dyDescent="0.25">
      <c r="A382" s="2"/>
      <c r="B382" s="2"/>
      <c r="C382" s="107"/>
      <c r="D382" s="2"/>
      <c r="E382" s="15"/>
      <c r="F382" s="15"/>
      <c r="G382" s="45"/>
      <c r="H382" s="15"/>
      <c r="I382" s="63"/>
      <c r="J382" s="15"/>
      <c r="K382" s="15"/>
      <c r="L382" s="19"/>
      <c r="M382" s="19"/>
      <c r="N382" s="23"/>
      <c r="O382" s="19"/>
      <c r="P382" s="102"/>
      <c r="Q382" s="102"/>
      <c r="R382" s="19"/>
      <c r="S382" s="55"/>
      <c r="T382" s="55"/>
      <c r="U382" s="56"/>
      <c r="V382" s="55"/>
      <c r="W382" s="55"/>
      <c r="X382" s="55"/>
      <c r="Y382" s="55"/>
    </row>
    <row r="383" spans="1:25" x14ac:dyDescent="0.25">
      <c r="A383" s="2"/>
      <c r="B383" s="2"/>
      <c r="C383" s="107"/>
      <c r="D383" s="2"/>
      <c r="E383" s="15"/>
      <c r="F383" s="15"/>
      <c r="G383" s="45"/>
      <c r="H383" s="15"/>
      <c r="I383" s="63"/>
      <c r="J383" s="15"/>
      <c r="K383" s="15"/>
      <c r="L383" s="19"/>
      <c r="M383" s="19"/>
      <c r="N383" s="23"/>
      <c r="O383" s="19"/>
      <c r="P383" s="102"/>
      <c r="Q383" s="102"/>
      <c r="R383" s="19"/>
      <c r="S383" s="55"/>
      <c r="T383" s="55"/>
      <c r="U383" s="56"/>
      <c r="V383" s="55"/>
      <c r="W383" s="55"/>
      <c r="X383" s="55"/>
      <c r="Y383" s="55"/>
    </row>
    <row r="384" spans="1:25" x14ac:dyDescent="0.25">
      <c r="A384" s="2"/>
      <c r="B384" s="2"/>
      <c r="C384" s="107"/>
      <c r="D384" s="2"/>
      <c r="E384" s="15"/>
      <c r="F384" s="15"/>
      <c r="G384" s="45"/>
      <c r="H384" s="15"/>
      <c r="I384" s="63"/>
      <c r="J384" s="15"/>
      <c r="K384" s="15"/>
      <c r="L384" s="19"/>
      <c r="M384" s="19"/>
      <c r="N384" s="23"/>
      <c r="O384" s="19"/>
      <c r="P384" s="102"/>
      <c r="Q384" s="102"/>
      <c r="R384" s="19"/>
      <c r="S384" s="55"/>
      <c r="T384" s="55"/>
      <c r="U384" s="56"/>
      <c r="V384" s="55"/>
      <c r="W384" s="55"/>
      <c r="X384" s="55"/>
      <c r="Y384" s="55"/>
    </row>
    <row r="385" spans="1:25" x14ac:dyDescent="0.25">
      <c r="A385" s="2"/>
      <c r="B385" s="2"/>
      <c r="C385" s="107"/>
      <c r="D385" s="2"/>
      <c r="E385" s="15"/>
      <c r="F385" s="15"/>
      <c r="G385" s="45"/>
      <c r="H385" s="15"/>
      <c r="I385" s="63"/>
      <c r="J385" s="15"/>
      <c r="K385" s="15"/>
      <c r="L385" s="19"/>
      <c r="M385" s="19"/>
      <c r="N385" s="23"/>
      <c r="O385" s="19"/>
      <c r="P385" s="102"/>
      <c r="Q385" s="102"/>
      <c r="R385" s="19"/>
      <c r="S385" s="55"/>
      <c r="T385" s="55"/>
      <c r="U385" s="56"/>
      <c r="V385" s="55"/>
      <c r="W385" s="55"/>
      <c r="X385" s="55"/>
      <c r="Y385" s="55"/>
    </row>
    <row r="386" spans="1:25" x14ac:dyDescent="0.25">
      <c r="A386" s="2"/>
      <c r="B386" s="2"/>
      <c r="C386" s="107"/>
      <c r="D386" s="2"/>
      <c r="E386" s="15"/>
      <c r="F386" s="15"/>
      <c r="G386" s="45"/>
      <c r="H386" s="15"/>
      <c r="I386" s="63"/>
      <c r="J386" s="15"/>
      <c r="K386" s="15"/>
      <c r="L386" s="19"/>
      <c r="M386" s="19"/>
      <c r="N386" s="23"/>
      <c r="O386" s="19"/>
      <c r="P386" s="102"/>
      <c r="Q386" s="102"/>
      <c r="R386" s="19"/>
      <c r="S386" s="55"/>
      <c r="T386" s="55"/>
      <c r="U386" s="56"/>
      <c r="V386" s="55"/>
      <c r="W386" s="55"/>
      <c r="X386" s="55"/>
      <c r="Y386" s="55"/>
    </row>
    <row r="387" spans="1:25" x14ac:dyDescent="0.25">
      <c r="A387" s="2"/>
      <c r="B387" s="2"/>
      <c r="C387" s="107"/>
      <c r="D387" s="2"/>
      <c r="E387" s="15"/>
      <c r="F387" s="15"/>
      <c r="G387" s="45"/>
      <c r="H387" s="15"/>
      <c r="I387" s="63"/>
      <c r="J387" s="15"/>
      <c r="K387" s="15"/>
      <c r="L387" s="19"/>
      <c r="M387" s="19"/>
      <c r="N387" s="23"/>
      <c r="O387" s="19"/>
      <c r="P387" s="102"/>
      <c r="Q387" s="102"/>
      <c r="R387" s="19"/>
      <c r="S387" s="55"/>
      <c r="T387" s="55"/>
      <c r="U387" s="56"/>
      <c r="V387" s="55"/>
      <c r="W387" s="55"/>
      <c r="X387" s="55"/>
      <c r="Y387" s="55"/>
    </row>
    <row r="388" spans="1:25" x14ac:dyDescent="0.25">
      <c r="A388" s="2"/>
      <c r="B388" s="2"/>
      <c r="C388" s="107"/>
      <c r="D388" s="2"/>
      <c r="E388" s="15"/>
      <c r="F388" s="15"/>
      <c r="G388" s="45"/>
      <c r="H388" s="15"/>
      <c r="I388" s="63"/>
      <c r="J388" s="15"/>
      <c r="K388" s="15"/>
      <c r="L388" s="19"/>
      <c r="M388" s="19"/>
      <c r="N388" s="23"/>
      <c r="O388" s="19"/>
      <c r="P388" s="102"/>
      <c r="Q388" s="102"/>
      <c r="R388" s="19"/>
      <c r="S388" s="55"/>
      <c r="T388" s="55"/>
      <c r="U388" s="56"/>
      <c r="V388" s="55"/>
      <c r="W388" s="55"/>
      <c r="X388" s="55"/>
      <c r="Y388" s="55"/>
    </row>
    <row r="389" spans="1:25" x14ac:dyDescent="0.25">
      <c r="A389" s="2"/>
      <c r="B389" s="2"/>
      <c r="C389" s="107"/>
      <c r="D389" s="2"/>
      <c r="E389" s="15"/>
      <c r="F389" s="15"/>
      <c r="G389" s="45"/>
      <c r="H389" s="15"/>
      <c r="I389" s="63"/>
      <c r="J389" s="15"/>
      <c r="K389" s="15"/>
      <c r="L389" s="19"/>
      <c r="M389" s="19"/>
      <c r="N389" s="23"/>
      <c r="O389" s="19"/>
      <c r="P389" s="102"/>
      <c r="Q389" s="102"/>
      <c r="R389" s="19"/>
      <c r="S389" s="55"/>
      <c r="T389" s="55"/>
      <c r="U389" s="56"/>
      <c r="V389" s="55"/>
      <c r="W389" s="55"/>
      <c r="X389" s="55"/>
      <c r="Y389" s="55"/>
    </row>
    <row r="390" spans="1:25" x14ac:dyDescent="0.25">
      <c r="A390" s="2"/>
      <c r="B390" s="2"/>
      <c r="C390" s="107"/>
      <c r="D390" s="2"/>
      <c r="E390" s="15"/>
      <c r="F390" s="15"/>
      <c r="G390" s="45"/>
      <c r="H390" s="15"/>
      <c r="I390" s="63"/>
      <c r="J390" s="15"/>
      <c r="K390" s="15"/>
      <c r="L390" s="19"/>
      <c r="M390" s="19"/>
      <c r="N390" s="23"/>
      <c r="O390" s="19"/>
      <c r="P390" s="102"/>
      <c r="Q390" s="102"/>
      <c r="R390" s="19"/>
      <c r="S390" s="55"/>
      <c r="T390" s="55"/>
      <c r="U390" s="56"/>
      <c r="V390" s="55"/>
      <c r="W390" s="55"/>
      <c r="X390" s="55"/>
      <c r="Y390" s="55"/>
    </row>
    <row r="391" spans="1:25" x14ac:dyDescent="0.25">
      <c r="A391" s="2"/>
      <c r="B391" s="2"/>
      <c r="C391" s="107"/>
      <c r="D391" s="2"/>
      <c r="E391" s="15"/>
      <c r="F391" s="15"/>
      <c r="G391" s="45"/>
      <c r="H391" s="15"/>
      <c r="I391" s="63"/>
      <c r="J391" s="15"/>
      <c r="K391" s="15"/>
      <c r="L391" s="19"/>
      <c r="M391" s="19"/>
      <c r="N391" s="23"/>
      <c r="O391" s="19"/>
      <c r="P391" s="102"/>
      <c r="Q391" s="102"/>
      <c r="R391" s="19"/>
      <c r="S391" s="55"/>
      <c r="T391" s="55"/>
      <c r="U391" s="56"/>
      <c r="V391" s="55"/>
      <c r="W391" s="55"/>
      <c r="X391" s="55"/>
      <c r="Y391" s="55"/>
    </row>
    <row r="392" spans="1:25" x14ac:dyDescent="0.25">
      <c r="A392" s="2"/>
      <c r="B392" s="2"/>
      <c r="C392" s="107"/>
      <c r="D392" s="2"/>
      <c r="E392" s="15"/>
      <c r="F392" s="15"/>
      <c r="G392" s="45"/>
      <c r="H392" s="15"/>
      <c r="I392" s="63"/>
      <c r="J392" s="15"/>
      <c r="K392" s="15"/>
      <c r="L392" s="19"/>
      <c r="M392" s="19"/>
      <c r="N392" s="23"/>
      <c r="O392" s="19"/>
      <c r="P392" s="102"/>
      <c r="Q392" s="102"/>
      <c r="R392" s="19"/>
      <c r="S392" s="55"/>
      <c r="T392" s="55"/>
      <c r="U392" s="56"/>
      <c r="V392" s="55"/>
      <c r="W392" s="55"/>
      <c r="X392" s="55"/>
      <c r="Y392" s="55"/>
    </row>
    <row r="393" spans="1:25" x14ac:dyDescent="0.25">
      <c r="A393" s="2"/>
      <c r="B393" s="2"/>
      <c r="C393" s="107"/>
      <c r="D393" s="2"/>
      <c r="E393" s="15"/>
      <c r="F393" s="15"/>
      <c r="G393" s="45"/>
      <c r="H393" s="15"/>
      <c r="I393" s="63"/>
      <c r="J393" s="15"/>
      <c r="K393" s="15"/>
      <c r="L393" s="19"/>
      <c r="M393" s="19"/>
      <c r="N393" s="23"/>
      <c r="O393" s="19"/>
      <c r="P393" s="102"/>
      <c r="Q393" s="102"/>
      <c r="R393" s="19"/>
      <c r="S393" s="55"/>
      <c r="T393" s="55"/>
      <c r="U393" s="56"/>
      <c r="V393" s="55"/>
      <c r="W393" s="55"/>
      <c r="X393" s="55"/>
      <c r="Y393" s="55"/>
    </row>
    <row r="394" spans="1:25" x14ac:dyDescent="0.25">
      <c r="A394" s="2"/>
      <c r="B394" s="2"/>
      <c r="C394" s="107"/>
      <c r="D394" s="2"/>
      <c r="E394" s="15"/>
      <c r="F394" s="15"/>
      <c r="G394" s="45"/>
      <c r="H394" s="15"/>
      <c r="I394" s="63"/>
      <c r="J394" s="15"/>
      <c r="K394" s="15"/>
      <c r="L394" s="19"/>
      <c r="M394" s="19"/>
      <c r="N394" s="23"/>
      <c r="O394" s="19"/>
      <c r="P394" s="102"/>
      <c r="Q394" s="102"/>
      <c r="R394" s="19"/>
      <c r="S394" s="55"/>
      <c r="T394" s="55"/>
      <c r="U394" s="56"/>
      <c r="V394" s="55"/>
      <c r="W394" s="55"/>
      <c r="X394" s="55"/>
      <c r="Y394" s="55"/>
    </row>
    <row r="395" spans="1:25" x14ac:dyDescent="0.25">
      <c r="A395" s="2"/>
      <c r="B395" s="2"/>
      <c r="C395" s="107"/>
      <c r="D395" s="2"/>
      <c r="E395" s="15"/>
      <c r="F395" s="15"/>
      <c r="G395" s="45"/>
      <c r="H395" s="15"/>
      <c r="I395" s="63"/>
      <c r="J395" s="15"/>
      <c r="K395" s="15"/>
      <c r="L395" s="19"/>
      <c r="M395" s="19"/>
      <c r="N395" s="23"/>
      <c r="O395" s="19"/>
      <c r="P395" s="102"/>
      <c r="Q395" s="102"/>
      <c r="R395" s="19"/>
      <c r="S395" s="55"/>
      <c r="T395" s="55"/>
      <c r="U395" s="56"/>
      <c r="V395" s="55"/>
      <c r="W395" s="55"/>
      <c r="X395" s="55"/>
      <c r="Y395" s="55"/>
    </row>
    <row r="396" spans="1:25" x14ac:dyDescent="0.25">
      <c r="A396" s="2"/>
      <c r="B396" s="2"/>
      <c r="C396" s="107"/>
      <c r="D396" s="2"/>
      <c r="E396" s="15"/>
      <c r="F396" s="15"/>
      <c r="G396" s="45"/>
      <c r="H396" s="15"/>
      <c r="I396" s="63"/>
      <c r="J396" s="15"/>
      <c r="K396" s="15"/>
      <c r="L396" s="19"/>
      <c r="M396" s="19"/>
      <c r="N396" s="23"/>
      <c r="O396" s="19"/>
      <c r="P396" s="102"/>
      <c r="Q396" s="102"/>
      <c r="R396" s="19"/>
      <c r="S396" s="55"/>
      <c r="T396" s="55"/>
      <c r="U396" s="56"/>
      <c r="V396" s="55"/>
      <c r="W396" s="55"/>
      <c r="X396" s="55"/>
      <c r="Y396" s="55"/>
    </row>
    <row r="397" spans="1:25" x14ac:dyDescent="0.25">
      <c r="A397" s="2"/>
      <c r="B397" s="2"/>
      <c r="C397" s="107"/>
      <c r="D397" s="2"/>
      <c r="E397" s="15"/>
      <c r="F397" s="15"/>
      <c r="G397" s="45"/>
      <c r="H397" s="15"/>
      <c r="I397" s="63"/>
      <c r="J397" s="15"/>
      <c r="K397" s="15"/>
      <c r="L397" s="19"/>
      <c r="M397" s="19"/>
      <c r="N397" s="23"/>
      <c r="O397" s="19"/>
      <c r="P397" s="102"/>
      <c r="Q397" s="102"/>
      <c r="R397" s="19"/>
      <c r="S397" s="55"/>
      <c r="T397" s="55"/>
      <c r="U397" s="56"/>
      <c r="V397" s="55"/>
      <c r="W397" s="55"/>
      <c r="X397" s="55"/>
      <c r="Y397" s="55"/>
    </row>
    <row r="398" spans="1:25" x14ac:dyDescent="0.25">
      <c r="A398" s="2"/>
      <c r="B398" s="2"/>
      <c r="C398" s="107"/>
      <c r="D398" s="2"/>
      <c r="E398" s="15"/>
      <c r="F398" s="15"/>
      <c r="G398" s="45"/>
      <c r="H398" s="15"/>
      <c r="I398" s="63"/>
      <c r="J398" s="15"/>
      <c r="K398" s="15"/>
      <c r="L398" s="19"/>
      <c r="M398" s="19"/>
      <c r="N398" s="23"/>
      <c r="O398" s="19"/>
      <c r="P398" s="102"/>
      <c r="Q398" s="102"/>
      <c r="R398" s="19"/>
      <c r="S398" s="55"/>
      <c r="T398" s="55"/>
      <c r="U398" s="56"/>
      <c r="V398" s="55"/>
      <c r="W398" s="55"/>
      <c r="X398" s="55"/>
      <c r="Y398" s="55"/>
    </row>
    <row r="399" spans="1:25" x14ac:dyDescent="0.25">
      <c r="A399" s="2"/>
      <c r="B399" s="2"/>
      <c r="C399" s="107"/>
      <c r="D399" s="2"/>
      <c r="E399" s="15"/>
      <c r="F399" s="15"/>
      <c r="G399" s="45"/>
      <c r="H399" s="15"/>
      <c r="I399" s="63"/>
      <c r="J399" s="15"/>
      <c r="K399" s="15"/>
      <c r="L399" s="19"/>
      <c r="M399" s="19"/>
      <c r="N399" s="23"/>
      <c r="O399" s="19"/>
      <c r="P399" s="102"/>
      <c r="Q399" s="102"/>
      <c r="R399" s="19"/>
      <c r="S399" s="55"/>
      <c r="T399" s="55"/>
      <c r="U399" s="56"/>
      <c r="V399" s="55"/>
      <c r="W399" s="55"/>
      <c r="X399" s="55"/>
      <c r="Y399" s="55"/>
    </row>
    <row r="400" spans="1:25" x14ac:dyDescent="0.25">
      <c r="A400" s="2"/>
      <c r="B400" s="2"/>
      <c r="C400" s="107"/>
      <c r="D400" s="2"/>
      <c r="E400" s="15"/>
      <c r="F400" s="15"/>
      <c r="G400" s="45"/>
      <c r="H400" s="15"/>
      <c r="I400" s="63"/>
      <c r="J400" s="15"/>
      <c r="K400" s="15"/>
      <c r="L400" s="19"/>
      <c r="M400" s="19"/>
      <c r="N400" s="23"/>
      <c r="O400" s="19"/>
      <c r="P400" s="102"/>
      <c r="Q400" s="102"/>
      <c r="R400" s="19"/>
      <c r="S400" s="55"/>
      <c r="T400" s="55"/>
      <c r="U400" s="56"/>
      <c r="V400" s="55"/>
      <c r="W400" s="55"/>
      <c r="X400" s="55"/>
      <c r="Y400" s="55"/>
    </row>
    <row r="401" spans="1:25" x14ac:dyDescent="0.25">
      <c r="A401" s="2"/>
      <c r="B401" s="2"/>
      <c r="C401" s="107"/>
      <c r="D401" s="2"/>
      <c r="E401" s="15"/>
      <c r="F401" s="15"/>
      <c r="G401" s="45"/>
      <c r="H401" s="15"/>
      <c r="I401" s="63"/>
      <c r="J401" s="15"/>
      <c r="K401" s="15"/>
      <c r="L401" s="19"/>
      <c r="M401" s="19"/>
      <c r="N401" s="23"/>
      <c r="O401" s="19"/>
      <c r="P401" s="102"/>
      <c r="Q401" s="102"/>
      <c r="R401" s="19"/>
      <c r="S401" s="55"/>
      <c r="T401" s="55"/>
      <c r="U401" s="56"/>
      <c r="V401" s="55"/>
      <c r="W401" s="55"/>
      <c r="X401" s="55"/>
      <c r="Y401" s="55"/>
    </row>
    <row r="402" spans="1:25" x14ac:dyDescent="0.25">
      <c r="A402" s="2"/>
      <c r="B402" s="2"/>
      <c r="C402" s="107"/>
      <c r="D402" s="2"/>
      <c r="E402" s="15"/>
      <c r="F402" s="15"/>
      <c r="G402" s="45"/>
      <c r="H402" s="15"/>
      <c r="I402" s="63"/>
      <c r="J402" s="15"/>
      <c r="K402" s="15"/>
      <c r="L402" s="19"/>
      <c r="M402" s="19"/>
      <c r="N402" s="23"/>
      <c r="O402" s="19"/>
      <c r="P402" s="102"/>
      <c r="Q402" s="102"/>
      <c r="R402" s="19"/>
      <c r="S402" s="55"/>
      <c r="T402" s="55"/>
      <c r="U402" s="56"/>
      <c r="V402" s="55"/>
      <c r="W402" s="55"/>
      <c r="X402" s="55"/>
      <c r="Y402" s="55"/>
    </row>
    <row r="403" spans="1:25" x14ac:dyDescent="0.25">
      <c r="A403" s="2"/>
      <c r="B403" s="2"/>
      <c r="C403" s="107"/>
      <c r="D403" s="2"/>
      <c r="E403" s="15"/>
      <c r="F403" s="15"/>
      <c r="G403" s="45"/>
      <c r="H403" s="15"/>
      <c r="I403" s="63"/>
      <c r="J403" s="15"/>
      <c r="K403" s="15"/>
      <c r="L403" s="19"/>
      <c r="M403" s="19"/>
      <c r="N403" s="23"/>
      <c r="O403" s="19"/>
      <c r="P403" s="102"/>
      <c r="Q403" s="102"/>
      <c r="R403" s="19"/>
      <c r="S403" s="55"/>
      <c r="T403" s="55"/>
      <c r="U403" s="56"/>
      <c r="V403" s="55"/>
      <c r="W403" s="55"/>
      <c r="X403" s="55"/>
      <c r="Y403" s="55"/>
    </row>
    <row r="404" spans="1:25" x14ac:dyDescent="0.25">
      <c r="A404" s="2"/>
      <c r="B404" s="2"/>
      <c r="C404" s="107"/>
      <c r="D404" s="2"/>
      <c r="E404" s="15"/>
      <c r="F404" s="15"/>
      <c r="G404" s="45"/>
      <c r="H404" s="15"/>
      <c r="I404" s="63"/>
      <c r="J404" s="15"/>
      <c r="K404" s="15"/>
      <c r="L404" s="19"/>
      <c r="M404" s="19"/>
      <c r="N404" s="23"/>
      <c r="O404" s="19"/>
      <c r="P404" s="102"/>
      <c r="Q404" s="102"/>
      <c r="R404" s="19"/>
      <c r="S404" s="55"/>
      <c r="T404" s="55"/>
      <c r="U404" s="56"/>
      <c r="V404" s="55"/>
      <c r="W404" s="55"/>
      <c r="X404" s="55"/>
      <c r="Y404" s="55"/>
    </row>
    <row r="405" spans="1:25" x14ac:dyDescent="0.25">
      <c r="A405" s="2"/>
      <c r="B405" s="2"/>
      <c r="C405" s="107"/>
      <c r="D405" s="2"/>
      <c r="E405" s="15"/>
      <c r="F405" s="15"/>
      <c r="G405" s="45"/>
      <c r="H405" s="15"/>
      <c r="I405" s="63"/>
      <c r="J405" s="15"/>
      <c r="K405" s="15"/>
      <c r="L405" s="19"/>
      <c r="M405" s="19"/>
      <c r="N405" s="23"/>
      <c r="O405" s="19"/>
      <c r="P405" s="102"/>
      <c r="Q405" s="102"/>
      <c r="R405" s="19"/>
      <c r="S405" s="55"/>
      <c r="T405" s="55"/>
      <c r="U405" s="56"/>
      <c r="V405" s="55"/>
      <c r="W405" s="55"/>
      <c r="X405" s="55"/>
      <c r="Y405" s="55"/>
    </row>
    <row r="406" spans="1:25" x14ac:dyDescent="0.25">
      <c r="A406" s="2"/>
      <c r="B406" s="2"/>
      <c r="C406" s="107"/>
      <c r="D406" s="2"/>
      <c r="E406" s="15"/>
      <c r="F406" s="15"/>
      <c r="G406" s="45"/>
      <c r="H406" s="15"/>
      <c r="I406" s="63"/>
      <c r="J406" s="15"/>
      <c r="K406" s="15"/>
      <c r="L406" s="19"/>
      <c r="M406" s="19"/>
      <c r="N406" s="23"/>
      <c r="O406" s="19"/>
      <c r="P406" s="102"/>
      <c r="Q406" s="102"/>
      <c r="R406" s="19"/>
      <c r="S406" s="55"/>
      <c r="T406" s="55"/>
      <c r="U406" s="56"/>
      <c r="V406" s="55"/>
      <c r="W406" s="55"/>
      <c r="X406" s="55"/>
      <c r="Y406" s="55"/>
    </row>
    <row r="407" spans="1:25" x14ac:dyDescent="0.25">
      <c r="A407" s="2"/>
      <c r="B407" s="2"/>
      <c r="C407" s="107"/>
      <c r="D407" s="2"/>
      <c r="E407" s="15"/>
      <c r="F407" s="15"/>
      <c r="G407" s="45"/>
      <c r="H407" s="15"/>
      <c r="I407" s="63"/>
      <c r="J407" s="15"/>
      <c r="K407" s="15"/>
      <c r="L407" s="19"/>
      <c r="M407" s="19"/>
      <c r="N407" s="23"/>
      <c r="O407" s="19"/>
      <c r="P407" s="102"/>
      <c r="Q407" s="102"/>
      <c r="R407" s="19"/>
      <c r="S407" s="55"/>
      <c r="T407" s="55"/>
      <c r="U407" s="56"/>
      <c r="V407" s="55"/>
      <c r="W407" s="55"/>
      <c r="X407" s="55"/>
      <c r="Y407" s="55"/>
    </row>
    <row r="408" spans="1:25" x14ac:dyDescent="0.25">
      <c r="A408" s="2"/>
      <c r="B408" s="2"/>
      <c r="C408" s="107"/>
      <c r="D408" s="2"/>
      <c r="E408" s="15"/>
      <c r="F408" s="15"/>
      <c r="G408" s="45"/>
      <c r="H408" s="15"/>
      <c r="I408" s="63"/>
      <c r="J408" s="15"/>
      <c r="K408" s="15"/>
      <c r="L408" s="19"/>
      <c r="M408" s="19"/>
      <c r="N408" s="23"/>
      <c r="O408" s="19"/>
      <c r="P408" s="102"/>
      <c r="Q408" s="102"/>
      <c r="R408" s="19"/>
      <c r="S408" s="55"/>
      <c r="T408" s="55"/>
      <c r="U408" s="56"/>
      <c r="V408" s="55"/>
      <c r="W408" s="55"/>
      <c r="X408" s="55"/>
      <c r="Y408" s="55"/>
    </row>
    <row r="409" spans="1:25" x14ac:dyDescent="0.25">
      <c r="A409" s="2"/>
      <c r="B409" s="2"/>
      <c r="C409" s="107"/>
      <c r="D409" s="2"/>
      <c r="E409" s="15"/>
      <c r="F409" s="15"/>
      <c r="G409" s="45"/>
      <c r="H409" s="15"/>
      <c r="I409" s="63"/>
      <c r="J409" s="15"/>
      <c r="K409" s="15"/>
      <c r="L409" s="19"/>
      <c r="M409" s="19"/>
      <c r="N409" s="23"/>
      <c r="O409" s="19"/>
      <c r="P409" s="102"/>
      <c r="Q409" s="102"/>
      <c r="R409" s="19"/>
      <c r="S409" s="55"/>
      <c r="T409" s="55"/>
      <c r="U409" s="56"/>
      <c r="V409" s="55"/>
      <c r="W409" s="55"/>
      <c r="X409" s="55"/>
      <c r="Y409" s="55"/>
    </row>
    <row r="410" spans="1:25" x14ac:dyDescent="0.25">
      <c r="A410" s="2"/>
      <c r="B410" s="2"/>
      <c r="C410" s="107"/>
      <c r="D410" s="2"/>
      <c r="E410" s="15"/>
      <c r="F410" s="15"/>
      <c r="G410" s="45"/>
      <c r="H410" s="15"/>
      <c r="I410" s="63"/>
      <c r="J410" s="15"/>
      <c r="K410" s="15"/>
      <c r="L410" s="19"/>
      <c r="M410" s="19"/>
      <c r="N410" s="23"/>
      <c r="O410" s="19"/>
      <c r="P410" s="102"/>
      <c r="Q410" s="102"/>
      <c r="R410" s="19"/>
      <c r="S410" s="55"/>
      <c r="T410" s="55"/>
      <c r="U410" s="56"/>
      <c r="V410" s="55"/>
      <c r="W410" s="55"/>
      <c r="X410" s="55"/>
      <c r="Y410" s="55"/>
    </row>
    <row r="411" spans="1:25" x14ac:dyDescent="0.25">
      <c r="A411" s="2"/>
      <c r="B411" s="2"/>
      <c r="C411" s="107"/>
      <c r="D411" s="2"/>
      <c r="E411" s="15"/>
      <c r="F411" s="15"/>
      <c r="G411" s="45"/>
      <c r="H411" s="15"/>
      <c r="I411" s="63"/>
      <c r="J411" s="15"/>
      <c r="K411" s="15"/>
      <c r="L411" s="19"/>
      <c r="M411" s="19"/>
      <c r="N411" s="23"/>
      <c r="O411" s="19"/>
      <c r="P411" s="102"/>
      <c r="Q411" s="102"/>
      <c r="R411" s="19"/>
      <c r="S411" s="55"/>
      <c r="T411" s="55"/>
      <c r="U411" s="56"/>
      <c r="V411" s="55"/>
      <c r="W411" s="55"/>
      <c r="X411" s="55"/>
      <c r="Y411" s="55"/>
    </row>
    <row r="412" spans="1:25" x14ac:dyDescent="0.25">
      <c r="A412" s="2"/>
      <c r="B412" s="2"/>
      <c r="C412" s="107"/>
      <c r="D412" s="2"/>
      <c r="E412" s="15"/>
      <c r="F412" s="15"/>
      <c r="G412" s="45"/>
      <c r="H412" s="15"/>
      <c r="I412" s="63"/>
      <c r="J412" s="15"/>
      <c r="K412" s="15"/>
      <c r="L412" s="19"/>
      <c r="M412" s="19"/>
      <c r="N412" s="23"/>
      <c r="O412" s="19"/>
      <c r="P412" s="102"/>
      <c r="Q412" s="102"/>
      <c r="R412" s="19"/>
      <c r="S412" s="55"/>
      <c r="T412" s="55"/>
      <c r="U412" s="56"/>
      <c r="V412" s="55"/>
      <c r="W412" s="55"/>
      <c r="X412" s="55"/>
      <c r="Y412" s="55"/>
    </row>
    <row r="413" spans="1:25" x14ac:dyDescent="0.25">
      <c r="A413" s="2"/>
      <c r="B413" s="2"/>
      <c r="C413" s="107"/>
      <c r="D413" s="2"/>
      <c r="E413" s="15"/>
      <c r="F413" s="15"/>
      <c r="G413" s="45"/>
      <c r="H413" s="15"/>
      <c r="I413" s="63"/>
      <c r="J413" s="15"/>
      <c r="K413" s="15"/>
      <c r="L413" s="19"/>
      <c r="M413" s="19"/>
      <c r="N413" s="23"/>
      <c r="O413" s="19"/>
      <c r="P413" s="102"/>
      <c r="Q413" s="102"/>
      <c r="R413" s="19"/>
      <c r="S413" s="55"/>
      <c r="T413" s="55"/>
      <c r="U413" s="56"/>
      <c r="V413" s="55"/>
      <c r="W413" s="55"/>
      <c r="X413" s="55"/>
      <c r="Y413" s="55"/>
    </row>
    <row r="414" spans="1:25" x14ac:dyDescent="0.25">
      <c r="A414" s="2"/>
      <c r="B414" s="2"/>
      <c r="C414" s="107"/>
      <c r="D414" s="2"/>
      <c r="E414" s="15"/>
      <c r="F414" s="15"/>
      <c r="G414" s="45"/>
      <c r="H414" s="15"/>
      <c r="I414" s="63"/>
      <c r="J414" s="15"/>
      <c r="K414" s="15"/>
      <c r="L414" s="19"/>
      <c r="M414" s="19"/>
      <c r="N414" s="23"/>
      <c r="O414" s="19"/>
      <c r="P414" s="102"/>
      <c r="Q414" s="102"/>
      <c r="R414" s="19"/>
      <c r="S414" s="55"/>
      <c r="T414" s="55"/>
      <c r="U414" s="56"/>
      <c r="V414" s="55"/>
      <c r="W414" s="55"/>
      <c r="X414" s="55"/>
      <c r="Y414" s="55"/>
    </row>
    <row r="415" spans="1:25" x14ac:dyDescent="0.25">
      <c r="A415" s="2"/>
      <c r="B415" s="2"/>
      <c r="C415" s="107"/>
      <c r="D415" s="2"/>
      <c r="E415" s="15"/>
      <c r="F415" s="15"/>
      <c r="G415" s="45"/>
      <c r="H415" s="15"/>
      <c r="I415" s="63"/>
      <c r="J415" s="15"/>
      <c r="K415" s="15"/>
      <c r="L415" s="19"/>
      <c r="M415" s="19"/>
      <c r="N415" s="23"/>
      <c r="O415" s="19"/>
      <c r="P415" s="102"/>
      <c r="Q415" s="102"/>
      <c r="R415" s="19"/>
      <c r="S415" s="55"/>
      <c r="T415" s="55"/>
      <c r="U415" s="56"/>
      <c r="V415" s="55"/>
      <c r="W415" s="55"/>
      <c r="X415" s="55"/>
      <c r="Y415" s="55"/>
    </row>
    <row r="416" spans="1:25" x14ac:dyDescent="0.25">
      <c r="A416" s="2"/>
      <c r="B416" s="2"/>
      <c r="C416" s="107"/>
      <c r="D416" s="2"/>
      <c r="E416" s="15"/>
      <c r="F416" s="15"/>
      <c r="G416" s="45"/>
      <c r="H416" s="15"/>
      <c r="I416" s="63"/>
      <c r="J416" s="15"/>
      <c r="K416" s="15"/>
      <c r="L416" s="19"/>
      <c r="M416" s="19"/>
      <c r="N416" s="23"/>
      <c r="O416" s="19"/>
      <c r="P416" s="102"/>
      <c r="Q416" s="102"/>
      <c r="R416" s="19"/>
      <c r="S416" s="55"/>
      <c r="T416" s="55"/>
      <c r="U416" s="56"/>
      <c r="V416" s="55"/>
      <c r="W416" s="55"/>
      <c r="X416" s="55"/>
      <c r="Y416" s="55"/>
    </row>
    <row r="417" spans="1:25" x14ac:dyDescent="0.25">
      <c r="A417" s="2"/>
      <c r="B417" s="2"/>
      <c r="C417" s="107"/>
      <c r="D417" s="2"/>
      <c r="E417" s="15"/>
      <c r="F417" s="15"/>
      <c r="G417" s="45"/>
      <c r="H417" s="15"/>
      <c r="I417" s="63"/>
      <c r="J417" s="15"/>
      <c r="K417" s="15"/>
      <c r="L417" s="19"/>
      <c r="M417" s="19"/>
      <c r="N417" s="23"/>
      <c r="O417" s="19"/>
      <c r="P417" s="102"/>
      <c r="Q417" s="102"/>
      <c r="R417" s="19"/>
      <c r="S417" s="55"/>
      <c r="T417" s="55"/>
      <c r="U417" s="56"/>
      <c r="V417" s="55"/>
      <c r="W417" s="55"/>
      <c r="X417" s="55"/>
      <c r="Y417" s="55"/>
    </row>
    <row r="418" spans="1:25" x14ac:dyDescent="0.25">
      <c r="A418" s="2"/>
      <c r="B418" s="2"/>
      <c r="C418" s="107"/>
      <c r="D418" s="2"/>
      <c r="E418" s="15"/>
      <c r="F418" s="15"/>
      <c r="G418" s="45"/>
      <c r="H418" s="15"/>
      <c r="I418" s="63"/>
      <c r="J418" s="15"/>
      <c r="K418" s="15"/>
      <c r="L418" s="19"/>
      <c r="M418" s="19"/>
      <c r="N418" s="23"/>
      <c r="O418" s="19"/>
      <c r="P418" s="102"/>
      <c r="Q418" s="102"/>
      <c r="R418" s="19"/>
      <c r="S418" s="55"/>
      <c r="T418" s="55"/>
      <c r="U418" s="56"/>
      <c r="V418" s="55"/>
      <c r="W418" s="55"/>
      <c r="X418" s="55"/>
      <c r="Y418" s="55"/>
    </row>
    <row r="419" spans="1:25" x14ac:dyDescent="0.25">
      <c r="A419" s="2"/>
      <c r="B419" s="2"/>
      <c r="C419" s="107"/>
      <c r="D419" s="2"/>
      <c r="E419" s="15"/>
      <c r="F419" s="15"/>
      <c r="G419" s="45"/>
      <c r="H419" s="15"/>
      <c r="I419" s="63"/>
      <c r="J419" s="15"/>
      <c r="K419" s="15"/>
      <c r="L419" s="19"/>
      <c r="M419" s="19"/>
      <c r="N419" s="23"/>
      <c r="O419" s="19"/>
      <c r="P419" s="102"/>
      <c r="Q419" s="102"/>
      <c r="R419" s="19"/>
      <c r="S419" s="55"/>
      <c r="T419" s="55"/>
      <c r="U419" s="56"/>
      <c r="V419" s="55"/>
      <c r="W419" s="55"/>
      <c r="X419" s="55"/>
      <c r="Y419" s="55"/>
    </row>
    <row r="420" spans="1:25" x14ac:dyDescent="0.25">
      <c r="A420" s="2"/>
      <c r="B420" s="2"/>
      <c r="C420" s="107"/>
      <c r="D420" s="2"/>
      <c r="E420" s="15"/>
      <c r="F420" s="15"/>
      <c r="G420" s="45"/>
      <c r="H420" s="15"/>
      <c r="I420" s="63"/>
      <c r="J420" s="15"/>
      <c r="K420" s="15"/>
      <c r="L420" s="19"/>
      <c r="M420" s="19"/>
      <c r="N420" s="23"/>
      <c r="O420" s="19"/>
      <c r="P420" s="102"/>
      <c r="Q420" s="102"/>
      <c r="R420" s="19"/>
      <c r="S420" s="55"/>
      <c r="T420" s="55"/>
      <c r="U420" s="56"/>
      <c r="V420" s="55"/>
      <c r="W420" s="55"/>
      <c r="X420" s="55"/>
      <c r="Y420" s="55"/>
    </row>
    <row r="421" spans="1:25" x14ac:dyDescent="0.25">
      <c r="A421" s="2"/>
      <c r="B421" s="2"/>
      <c r="C421" s="107"/>
      <c r="D421" s="2"/>
      <c r="E421" s="15"/>
      <c r="F421" s="15"/>
      <c r="G421" s="45"/>
      <c r="H421" s="15"/>
      <c r="I421" s="63"/>
      <c r="J421" s="15"/>
      <c r="K421" s="15"/>
      <c r="L421" s="19"/>
      <c r="M421" s="19"/>
      <c r="N421" s="23"/>
      <c r="O421" s="19"/>
      <c r="P421" s="102"/>
      <c r="Q421" s="102"/>
      <c r="R421" s="19"/>
      <c r="S421" s="55"/>
      <c r="T421" s="55"/>
      <c r="U421" s="56"/>
      <c r="V421" s="55"/>
      <c r="W421" s="55"/>
      <c r="X421" s="55"/>
      <c r="Y421" s="55"/>
    </row>
    <row r="422" spans="1:25" x14ac:dyDescent="0.25">
      <c r="A422" s="2"/>
      <c r="B422" s="2"/>
      <c r="C422" s="107"/>
      <c r="D422" s="2"/>
      <c r="E422" s="15"/>
      <c r="F422" s="15"/>
      <c r="G422" s="45"/>
      <c r="H422" s="15"/>
      <c r="I422" s="63"/>
      <c r="J422" s="15"/>
      <c r="K422" s="15"/>
      <c r="L422" s="19"/>
      <c r="M422" s="19"/>
      <c r="N422" s="23"/>
      <c r="O422" s="19"/>
      <c r="P422" s="102"/>
      <c r="Q422" s="102"/>
      <c r="R422" s="19"/>
      <c r="S422" s="55"/>
      <c r="T422" s="55"/>
      <c r="U422" s="56"/>
      <c r="V422" s="55"/>
      <c r="W422" s="55"/>
      <c r="X422" s="55"/>
      <c r="Y422" s="55"/>
    </row>
    <row r="423" spans="1:25" x14ac:dyDescent="0.25">
      <c r="A423" s="2"/>
      <c r="B423" s="2"/>
      <c r="C423" s="107"/>
      <c r="D423" s="2"/>
      <c r="E423" s="15"/>
      <c r="F423" s="15"/>
      <c r="G423" s="45"/>
      <c r="H423" s="15"/>
      <c r="I423" s="63"/>
      <c r="J423" s="15"/>
      <c r="K423" s="15"/>
      <c r="L423" s="19"/>
      <c r="M423" s="19"/>
      <c r="N423" s="23"/>
      <c r="O423" s="19"/>
      <c r="P423" s="102"/>
      <c r="Q423" s="102"/>
      <c r="R423" s="19"/>
      <c r="S423" s="55"/>
      <c r="T423" s="55"/>
      <c r="U423" s="56"/>
      <c r="V423" s="55"/>
      <c r="W423" s="55"/>
      <c r="X423" s="55"/>
      <c r="Y423" s="55"/>
    </row>
    <row r="424" spans="1:25" x14ac:dyDescent="0.25">
      <c r="A424" s="2"/>
      <c r="B424" s="2"/>
      <c r="C424" s="107"/>
      <c r="D424" s="2"/>
      <c r="E424" s="15"/>
      <c r="F424" s="15"/>
      <c r="G424" s="45"/>
      <c r="H424" s="15"/>
      <c r="I424" s="63"/>
      <c r="J424" s="15"/>
      <c r="K424" s="15"/>
      <c r="L424" s="19"/>
      <c r="M424" s="19"/>
      <c r="N424" s="23"/>
      <c r="O424" s="19"/>
      <c r="P424" s="102"/>
      <c r="Q424" s="102"/>
      <c r="R424" s="19"/>
      <c r="S424" s="55"/>
      <c r="T424" s="55"/>
      <c r="U424" s="56"/>
      <c r="V424" s="55"/>
      <c r="W424" s="55"/>
      <c r="X424" s="55"/>
      <c r="Y424" s="55"/>
    </row>
    <row r="425" spans="1:25" x14ac:dyDescent="0.25">
      <c r="A425" s="2"/>
      <c r="B425" s="2"/>
      <c r="C425" s="107"/>
      <c r="D425" s="2"/>
      <c r="E425" s="15"/>
      <c r="F425" s="15"/>
      <c r="G425" s="45"/>
      <c r="H425" s="15"/>
      <c r="I425" s="63"/>
      <c r="J425" s="15"/>
      <c r="K425" s="15"/>
      <c r="L425" s="19"/>
      <c r="M425" s="19"/>
      <c r="N425" s="23"/>
      <c r="O425" s="19"/>
      <c r="P425" s="102"/>
      <c r="Q425" s="102"/>
      <c r="R425" s="19"/>
      <c r="S425" s="55"/>
      <c r="T425" s="55"/>
      <c r="U425" s="56"/>
      <c r="V425" s="55"/>
      <c r="W425" s="55"/>
      <c r="X425" s="55"/>
      <c r="Y425" s="55"/>
    </row>
    <row r="426" spans="1:25" x14ac:dyDescent="0.25">
      <c r="A426" s="2"/>
      <c r="B426" s="2"/>
      <c r="C426" s="107"/>
      <c r="D426" s="2"/>
      <c r="E426" s="15"/>
      <c r="F426" s="15"/>
      <c r="G426" s="45"/>
      <c r="H426" s="15"/>
      <c r="I426" s="63"/>
      <c r="J426" s="15"/>
      <c r="K426" s="15"/>
      <c r="L426" s="19"/>
      <c r="M426" s="19"/>
      <c r="N426" s="23"/>
      <c r="O426" s="19"/>
      <c r="P426" s="102"/>
      <c r="Q426" s="102"/>
      <c r="R426" s="19"/>
      <c r="S426" s="55"/>
      <c r="T426" s="55"/>
      <c r="U426" s="56"/>
      <c r="V426" s="55"/>
      <c r="W426" s="55"/>
      <c r="X426" s="55"/>
      <c r="Y426" s="55"/>
    </row>
    <row r="427" spans="1:25" x14ac:dyDescent="0.25">
      <c r="A427" s="2"/>
      <c r="B427" s="2"/>
      <c r="C427" s="107"/>
      <c r="D427" s="2"/>
      <c r="E427" s="15"/>
      <c r="F427" s="15"/>
      <c r="G427" s="45"/>
      <c r="H427" s="15"/>
      <c r="I427" s="63"/>
      <c r="J427" s="15"/>
      <c r="K427" s="15"/>
      <c r="L427" s="19"/>
      <c r="M427" s="19"/>
      <c r="N427" s="23"/>
      <c r="O427" s="19"/>
      <c r="P427" s="102"/>
      <c r="Q427" s="102"/>
      <c r="R427" s="19"/>
      <c r="S427" s="55"/>
      <c r="T427" s="55"/>
      <c r="U427" s="56"/>
      <c r="V427" s="55"/>
      <c r="W427" s="55"/>
      <c r="X427" s="55"/>
      <c r="Y427" s="55"/>
    </row>
    <row r="428" spans="1:25" x14ac:dyDescent="0.25">
      <c r="A428" s="2"/>
      <c r="B428" s="2"/>
      <c r="C428" s="107"/>
      <c r="D428" s="2"/>
      <c r="E428" s="15"/>
      <c r="F428" s="15"/>
      <c r="G428" s="45"/>
      <c r="H428" s="15"/>
      <c r="I428" s="63"/>
      <c r="J428" s="15"/>
      <c r="K428" s="15"/>
      <c r="L428" s="19"/>
      <c r="M428" s="19"/>
      <c r="N428" s="23"/>
      <c r="O428" s="19"/>
      <c r="P428" s="102"/>
      <c r="Q428" s="102"/>
      <c r="R428" s="19"/>
      <c r="S428" s="55"/>
      <c r="T428" s="55"/>
      <c r="U428" s="56"/>
      <c r="V428" s="55"/>
      <c r="W428" s="55"/>
      <c r="X428" s="55"/>
      <c r="Y428" s="55"/>
    </row>
    <row r="429" spans="1:25" x14ac:dyDescent="0.25">
      <c r="A429" s="2"/>
      <c r="B429" s="2"/>
      <c r="C429" s="107"/>
      <c r="D429" s="2"/>
      <c r="E429" s="15"/>
      <c r="F429" s="15"/>
      <c r="G429" s="45"/>
      <c r="H429" s="15"/>
      <c r="I429" s="63"/>
      <c r="J429" s="15"/>
      <c r="K429" s="15"/>
      <c r="L429" s="19"/>
      <c r="M429" s="19"/>
      <c r="N429" s="23"/>
      <c r="O429" s="19"/>
      <c r="P429" s="102"/>
      <c r="Q429" s="102"/>
      <c r="R429" s="19"/>
      <c r="S429" s="55"/>
      <c r="T429" s="55"/>
      <c r="U429" s="56"/>
      <c r="V429" s="55"/>
      <c r="W429" s="55"/>
      <c r="X429" s="55"/>
      <c r="Y429" s="55"/>
    </row>
    <row r="430" spans="1:25" x14ac:dyDescent="0.25">
      <c r="A430" s="2"/>
      <c r="B430" s="2"/>
      <c r="C430" s="107"/>
      <c r="D430" s="2"/>
      <c r="E430" s="15"/>
      <c r="F430" s="15"/>
      <c r="G430" s="45"/>
      <c r="H430" s="15"/>
      <c r="I430" s="63"/>
      <c r="J430" s="15"/>
      <c r="K430" s="15"/>
      <c r="L430" s="19"/>
      <c r="M430" s="19"/>
      <c r="N430" s="23"/>
      <c r="O430" s="19"/>
      <c r="P430" s="102"/>
      <c r="Q430" s="102"/>
      <c r="R430" s="19"/>
      <c r="S430" s="55"/>
      <c r="T430" s="55"/>
      <c r="U430" s="56"/>
      <c r="V430" s="55"/>
      <c r="W430" s="55"/>
      <c r="X430" s="55"/>
      <c r="Y430" s="55"/>
    </row>
    <row r="431" spans="1:25" x14ac:dyDescent="0.25">
      <c r="A431" s="2"/>
      <c r="B431" s="2"/>
      <c r="C431" s="107"/>
      <c r="D431" s="2"/>
      <c r="E431" s="15"/>
      <c r="F431" s="15"/>
      <c r="G431" s="45"/>
      <c r="H431" s="15"/>
      <c r="I431" s="63"/>
      <c r="J431" s="15"/>
      <c r="K431" s="15"/>
      <c r="L431" s="19"/>
      <c r="M431" s="19"/>
      <c r="N431" s="23"/>
      <c r="O431" s="19"/>
      <c r="P431" s="102"/>
      <c r="Q431" s="102"/>
      <c r="R431" s="19"/>
      <c r="S431" s="55"/>
      <c r="T431" s="55"/>
      <c r="U431" s="56"/>
      <c r="V431" s="55"/>
      <c r="W431" s="55"/>
      <c r="X431" s="55"/>
      <c r="Y431" s="55"/>
    </row>
    <row r="432" spans="1:25" x14ac:dyDescent="0.25">
      <c r="A432" s="2"/>
      <c r="B432" s="2"/>
      <c r="C432" s="107"/>
      <c r="D432" s="2"/>
      <c r="E432" s="15"/>
      <c r="F432" s="15"/>
      <c r="G432" s="45"/>
      <c r="H432" s="15"/>
      <c r="I432" s="63"/>
      <c r="J432" s="15"/>
      <c r="K432" s="15"/>
      <c r="L432" s="19"/>
      <c r="M432" s="19"/>
      <c r="N432" s="23"/>
      <c r="O432" s="19"/>
      <c r="P432" s="102"/>
      <c r="Q432" s="102"/>
      <c r="R432" s="19"/>
      <c r="S432" s="55"/>
      <c r="T432" s="55"/>
      <c r="U432" s="56"/>
      <c r="V432" s="55"/>
      <c r="W432" s="55"/>
      <c r="X432" s="55"/>
      <c r="Y432" s="55"/>
    </row>
    <row r="433" spans="1:25" x14ac:dyDescent="0.25">
      <c r="A433" s="2"/>
      <c r="B433" s="2"/>
      <c r="C433" s="107"/>
      <c r="D433" s="2"/>
      <c r="E433" s="15"/>
      <c r="F433" s="15"/>
      <c r="G433" s="45"/>
      <c r="H433" s="15"/>
      <c r="I433" s="63"/>
      <c r="J433" s="15"/>
      <c r="K433" s="15"/>
      <c r="L433" s="19"/>
      <c r="M433" s="19"/>
      <c r="N433" s="23"/>
      <c r="O433" s="19"/>
      <c r="P433" s="102"/>
      <c r="Q433" s="102"/>
      <c r="R433" s="19"/>
      <c r="S433" s="55"/>
      <c r="T433" s="55"/>
      <c r="U433" s="56"/>
      <c r="V433" s="55"/>
      <c r="W433" s="55"/>
      <c r="X433" s="55"/>
      <c r="Y433" s="55"/>
    </row>
    <row r="434" spans="1:25" x14ac:dyDescent="0.25">
      <c r="A434" s="2"/>
      <c r="B434" s="2"/>
      <c r="C434" s="107"/>
      <c r="D434" s="2"/>
      <c r="E434" s="15"/>
      <c r="F434" s="15"/>
      <c r="G434" s="45"/>
      <c r="H434" s="15"/>
      <c r="I434" s="63"/>
      <c r="J434" s="15"/>
      <c r="K434" s="15"/>
      <c r="L434" s="19"/>
      <c r="M434" s="19"/>
      <c r="N434" s="23"/>
      <c r="O434" s="19"/>
      <c r="P434" s="102"/>
      <c r="Q434" s="102"/>
      <c r="R434" s="19"/>
      <c r="S434" s="55"/>
      <c r="T434" s="55"/>
      <c r="U434" s="56"/>
      <c r="V434" s="55"/>
      <c r="W434" s="55"/>
      <c r="X434" s="55"/>
      <c r="Y434" s="55"/>
    </row>
    <row r="435" spans="1:25" x14ac:dyDescent="0.25">
      <c r="A435" s="2"/>
      <c r="B435" s="2"/>
      <c r="C435" s="107"/>
      <c r="D435" s="2"/>
      <c r="E435" s="15"/>
      <c r="F435" s="15"/>
      <c r="G435" s="45"/>
      <c r="H435" s="15"/>
      <c r="I435" s="63"/>
      <c r="J435" s="15"/>
      <c r="K435" s="15"/>
      <c r="L435" s="19"/>
      <c r="M435" s="19"/>
      <c r="N435" s="23"/>
      <c r="O435" s="19"/>
      <c r="P435" s="102"/>
      <c r="Q435" s="102"/>
      <c r="R435" s="19"/>
      <c r="S435" s="55"/>
      <c r="T435" s="55"/>
      <c r="U435" s="56"/>
      <c r="V435" s="55"/>
      <c r="W435" s="55"/>
      <c r="X435" s="55"/>
      <c r="Y435" s="55"/>
    </row>
    <row r="436" spans="1:25" x14ac:dyDescent="0.25">
      <c r="A436" s="2"/>
      <c r="B436" s="2"/>
      <c r="C436" s="107"/>
      <c r="D436" s="2"/>
      <c r="E436" s="15"/>
      <c r="F436" s="15"/>
      <c r="G436" s="45"/>
      <c r="H436" s="15"/>
      <c r="I436" s="63"/>
      <c r="J436" s="15"/>
      <c r="K436" s="15"/>
      <c r="L436" s="19"/>
      <c r="M436" s="19"/>
      <c r="N436" s="23"/>
      <c r="O436" s="19"/>
      <c r="P436" s="102"/>
      <c r="Q436" s="102"/>
      <c r="R436" s="19"/>
      <c r="S436" s="55"/>
      <c r="T436" s="55"/>
      <c r="U436" s="56"/>
      <c r="V436" s="55"/>
      <c r="W436" s="55"/>
      <c r="X436" s="55"/>
      <c r="Y436" s="55"/>
    </row>
    <row r="437" spans="1:25" x14ac:dyDescent="0.25">
      <c r="A437" s="2"/>
      <c r="B437" s="2"/>
      <c r="C437" s="107"/>
      <c r="D437" s="2"/>
      <c r="E437" s="15"/>
      <c r="F437" s="15"/>
      <c r="G437" s="45"/>
      <c r="H437" s="15"/>
      <c r="I437" s="63"/>
      <c r="J437" s="15"/>
      <c r="K437" s="15"/>
      <c r="L437" s="19"/>
      <c r="M437" s="19"/>
      <c r="N437" s="23"/>
      <c r="O437" s="19"/>
      <c r="P437" s="102"/>
      <c r="Q437" s="102"/>
      <c r="R437" s="19"/>
      <c r="S437" s="55"/>
      <c r="T437" s="55"/>
      <c r="U437" s="56"/>
      <c r="V437" s="55"/>
      <c r="W437" s="55"/>
      <c r="X437" s="55"/>
      <c r="Y437" s="55"/>
    </row>
    <row r="438" spans="1:25" x14ac:dyDescent="0.25">
      <c r="A438" s="2"/>
      <c r="B438" s="2"/>
      <c r="C438" s="107"/>
      <c r="D438" s="2"/>
      <c r="E438" s="15"/>
      <c r="F438" s="15"/>
      <c r="G438" s="45"/>
      <c r="H438" s="15"/>
      <c r="I438" s="63"/>
      <c r="J438" s="15"/>
      <c r="K438" s="15"/>
      <c r="L438" s="19"/>
      <c r="M438" s="19"/>
      <c r="N438" s="23"/>
      <c r="O438" s="19"/>
      <c r="P438" s="102"/>
      <c r="Q438" s="102"/>
      <c r="R438" s="19"/>
      <c r="S438" s="55"/>
      <c r="T438" s="55"/>
      <c r="U438" s="56"/>
      <c r="V438" s="55"/>
      <c r="W438" s="55"/>
      <c r="X438" s="55"/>
      <c r="Y438" s="55"/>
    </row>
    <row r="439" spans="1:25" x14ac:dyDescent="0.25">
      <c r="A439" s="2"/>
      <c r="B439" s="2"/>
      <c r="C439" s="107"/>
      <c r="D439" s="2"/>
      <c r="E439" s="15"/>
      <c r="F439" s="15"/>
      <c r="G439" s="45"/>
      <c r="H439" s="15"/>
      <c r="I439" s="63"/>
      <c r="J439" s="15"/>
      <c r="K439" s="15"/>
      <c r="L439" s="19"/>
      <c r="M439" s="19"/>
      <c r="N439" s="23"/>
      <c r="O439" s="19"/>
      <c r="P439" s="102"/>
      <c r="Q439" s="102"/>
      <c r="R439" s="19"/>
      <c r="S439" s="55"/>
      <c r="T439" s="55"/>
      <c r="U439" s="56"/>
      <c r="V439" s="55"/>
      <c r="W439" s="55"/>
      <c r="X439" s="55"/>
      <c r="Y439" s="55"/>
    </row>
    <row r="440" spans="1:25" x14ac:dyDescent="0.25">
      <c r="A440" s="2"/>
      <c r="B440" s="2"/>
      <c r="C440" s="107"/>
      <c r="D440" s="2"/>
      <c r="E440" s="15"/>
      <c r="F440" s="15"/>
      <c r="G440" s="45"/>
      <c r="H440" s="15"/>
      <c r="I440" s="63"/>
      <c r="J440" s="15"/>
      <c r="K440" s="15"/>
      <c r="L440" s="19"/>
      <c r="M440" s="19"/>
      <c r="N440" s="23"/>
      <c r="O440" s="19"/>
      <c r="P440" s="102"/>
      <c r="Q440" s="102"/>
      <c r="R440" s="19"/>
      <c r="S440" s="55"/>
      <c r="T440" s="55"/>
      <c r="U440" s="56"/>
      <c r="V440" s="55"/>
      <c r="W440" s="55"/>
      <c r="X440" s="55"/>
      <c r="Y440" s="55"/>
    </row>
    <row r="441" spans="1:25" x14ac:dyDescent="0.25">
      <c r="A441" s="2"/>
      <c r="B441" s="2"/>
      <c r="C441" s="107"/>
      <c r="D441" s="2"/>
      <c r="E441" s="15"/>
      <c r="F441" s="15"/>
      <c r="G441" s="45"/>
      <c r="H441" s="15"/>
      <c r="I441" s="63"/>
      <c r="J441" s="15"/>
      <c r="K441" s="15"/>
      <c r="L441" s="19"/>
      <c r="M441" s="19"/>
      <c r="N441" s="23"/>
      <c r="O441" s="19"/>
      <c r="P441" s="102"/>
      <c r="Q441" s="102"/>
      <c r="R441" s="19"/>
      <c r="S441" s="55"/>
      <c r="T441" s="55"/>
      <c r="U441" s="56"/>
      <c r="V441" s="55"/>
      <c r="W441" s="55"/>
      <c r="X441" s="55"/>
      <c r="Y441" s="55"/>
    </row>
    <row r="442" spans="1:25" x14ac:dyDescent="0.25">
      <c r="A442" s="2"/>
      <c r="B442" s="2"/>
      <c r="C442" s="107"/>
      <c r="D442" s="2"/>
      <c r="E442" s="15"/>
      <c r="F442" s="15"/>
      <c r="G442" s="45"/>
      <c r="H442" s="15"/>
      <c r="I442" s="63"/>
      <c r="J442" s="15"/>
      <c r="K442" s="15"/>
      <c r="L442" s="19"/>
      <c r="M442" s="19"/>
      <c r="N442" s="23"/>
      <c r="O442" s="19"/>
      <c r="P442" s="102"/>
      <c r="Q442" s="102"/>
      <c r="R442" s="19"/>
      <c r="S442" s="55"/>
      <c r="T442" s="55"/>
      <c r="U442" s="56"/>
      <c r="V442" s="55"/>
      <c r="W442" s="55"/>
      <c r="X442" s="55"/>
      <c r="Y442" s="55"/>
    </row>
    <row r="443" spans="1:25" x14ac:dyDescent="0.25">
      <c r="A443" s="2"/>
      <c r="B443" s="2"/>
      <c r="C443" s="107"/>
      <c r="D443" s="2"/>
      <c r="E443" s="15"/>
      <c r="F443" s="15"/>
      <c r="G443" s="45"/>
      <c r="H443" s="15"/>
      <c r="I443" s="63"/>
      <c r="J443" s="15"/>
      <c r="K443" s="15"/>
      <c r="L443" s="19"/>
      <c r="M443" s="19"/>
      <c r="N443" s="23"/>
      <c r="O443" s="19"/>
      <c r="P443" s="102"/>
      <c r="Q443" s="102"/>
      <c r="R443" s="19"/>
      <c r="S443" s="55"/>
      <c r="T443" s="55"/>
      <c r="U443" s="56"/>
      <c r="V443" s="55"/>
      <c r="W443" s="55"/>
      <c r="X443" s="55"/>
      <c r="Y443" s="55"/>
    </row>
    <row r="444" spans="1:25" x14ac:dyDescent="0.25">
      <c r="A444" s="2"/>
      <c r="B444" s="2"/>
      <c r="C444" s="107"/>
      <c r="D444" s="2"/>
      <c r="E444" s="15"/>
      <c r="F444" s="15"/>
      <c r="G444" s="45"/>
      <c r="H444" s="15"/>
      <c r="I444" s="63"/>
      <c r="J444" s="15"/>
      <c r="K444" s="15"/>
      <c r="L444" s="19"/>
      <c r="M444" s="19"/>
      <c r="N444" s="23"/>
      <c r="O444" s="19"/>
      <c r="P444" s="102"/>
      <c r="Q444" s="102"/>
      <c r="R444" s="19"/>
      <c r="S444" s="55"/>
      <c r="T444" s="55"/>
      <c r="U444" s="56"/>
      <c r="V444" s="55"/>
      <c r="W444" s="55"/>
      <c r="X444" s="55"/>
      <c r="Y444" s="55"/>
    </row>
    <row r="445" spans="1:25" x14ac:dyDescent="0.25">
      <c r="A445" s="2"/>
      <c r="B445" s="2"/>
      <c r="C445" s="107"/>
      <c r="D445" s="2"/>
      <c r="E445" s="15"/>
      <c r="F445" s="15"/>
      <c r="G445" s="45"/>
      <c r="H445" s="15"/>
      <c r="I445" s="63"/>
      <c r="J445" s="15"/>
      <c r="K445" s="15"/>
      <c r="L445" s="19"/>
      <c r="M445" s="19"/>
      <c r="N445" s="23"/>
      <c r="O445" s="19"/>
      <c r="P445" s="102"/>
      <c r="Q445" s="102"/>
      <c r="R445" s="19"/>
      <c r="S445" s="55"/>
      <c r="T445" s="55"/>
      <c r="U445" s="56"/>
      <c r="V445" s="55"/>
      <c r="W445" s="55"/>
      <c r="X445" s="55"/>
      <c r="Y445" s="55"/>
    </row>
    <row r="446" spans="1:25" x14ac:dyDescent="0.25">
      <c r="A446" s="2"/>
      <c r="B446" s="2"/>
      <c r="C446" s="107"/>
      <c r="D446" s="2"/>
      <c r="E446" s="15"/>
      <c r="F446" s="15"/>
      <c r="G446" s="45"/>
      <c r="H446" s="15"/>
      <c r="I446" s="63"/>
      <c r="J446" s="15"/>
      <c r="K446" s="15"/>
      <c r="L446" s="19"/>
      <c r="M446" s="19"/>
      <c r="N446" s="23"/>
      <c r="O446" s="19"/>
      <c r="P446" s="102"/>
      <c r="Q446" s="102"/>
      <c r="R446" s="19"/>
      <c r="S446" s="55"/>
      <c r="T446" s="55"/>
      <c r="U446" s="56"/>
      <c r="V446" s="55"/>
      <c r="W446" s="55"/>
      <c r="X446" s="55"/>
      <c r="Y446" s="55"/>
    </row>
    <row r="447" spans="1:25" x14ac:dyDescent="0.25">
      <c r="A447" s="2"/>
      <c r="B447" s="2"/>
      <c r="C447" s="107"/>
      <c r="D447" s="2"/>
      <c r="E447" s="15"/>
      <c r="F447" s="15"/>
      <c r="G447" s="45"/>
      <c r="H447" s="15"/>
      <c r="I447" s="63"/>
      <c r="J447" s="15"/>
      <c r="K447" s="15"/>
      <c r="L447" s="19"/>
      <c r="M447" s="19"/>
      <c r="N447" s="23"/>
      <c r="O447" s="19"/>
      <c r="P447" s="102"/>
      <c r="Q447" s="102"/>
      <c r="R447" s="19"/>
      <c r="S447" s="55"/>
      <c r="T447" s="55"/>
      <c r="U447" s="56"/>
      <c r="V447" s="55"/>
      <c r="W447" s="55"/>
      <c r="X447" s="55"/>
      <c r="Y447" s="55"/>
    </row>
    <row r="448" spans="1:25" x14ac:dyDescent="0.25">
      <c r="A448" s="2"/>
      <c r="B448" s="2"/>
      <c r="C448" s="107"/>
      <c r="D448" s="2"/>
      <c r="E448" s="15"/>
      <c r="F448" s="15"/>
      <c r="G448" s="45"/>
      <c r="H448" s="15"/>
      <c r="I448" s="63"/>
      <c r="J448" s="15"/>
      <c r="K448" s="15"/>
      <c r="L448" s="19"/>
      <c r="M448" s="19"/>
      <c r="N448" s="23"/>
      <c r="O448" s="19"/>
      <c r="P448" s="102"/>
      <c r="Q448" s="102"/>
      <c r="R448" s="19"/>
      <c r="S448" s="55"/>
      <c r="T448" s="55"/>
      <c r="U448" s="56"/>
      <c r="V448" s="55"/>
      <c r="W448" s="55"/>
      <c r="X448" s="55"/>
      <c r="Y448" s="55"/>
    </row>
    <row r="449" spans="1:25" x14ac:dyDescent="0.25">
      <c r="A449" s="2"/>
      <c r="B449" s="2"/>
      <c r="C449" s="107"/>
      <c r="D449" s="2"/>
      <c r="E449" s="15"/>
      <c r="F449" s="15"/>
      <c r="G449" s="45"/>
      <c r="H449" s="15"/>
      <c r="I449" s="63"/>
      <c r="J449" s="15"/>
      <c r="K449" s="15"/>
      <c r="L449" s="19"/>
      <c r="M449" s="19"/>
      <c r="N449" s="23"/>
      <c r="O449" s="19"/>
      <c r="P449" s="102"/>
      <c r="Q449" s="102"/>
      <c r="R449" s="19"/>
      <c r="S449" s="55"/>
      <c r="T449" s="55"/>
      <c r="U449" s="56"/>
      <c r="V449" s="55"/>
      <c r="W449" s="55"/>
      <c r="X449" s="55"/>
      <c r="Y449" s="55"/>
    </row>
    <row r="450" spans="1:25" x14ac:dyDescent="0.25">
      <c r="A450" s="2"/>
      <c r="B450" s="2"/>
      <c r="C450" s="107"/>
      <c r="D450" s="2"/>
      <c r="E450" s="15"/>
      <c r="F450" s="15"/>
      <c r="G450" s="45"/>
      <c r="H450" s="15"/>
      <c r="I450" s="63"/>
      <c r="J450" s="15"/>
      <c r="K450" s="15"/>
      <c r="L450" s="19"/>
      <c r="M450" s="19"/>
      <c r="N450" s="23"/>
      <c r="O450" s="19"/>
      <c r="P450" s="102"/>
      <c r="Q450" s="102"/>
      <c r="R450" s="19"/>
      <c r="S450" s="55"/>
      <c r="T450" s="55"/>
      <c r="U450" s="56"/>
      <c r="V450" s="55"/>
      <c r="W450" s="55"/>
      <c r="X450" s="55"/>
      <c r="Y450" s="55"/>
    </row>
    <row r="451" spans="1:25" x14ac:dyDescent="0.25">
      <c r="A451" s="2"/>
      <c r="B451" s="2"/>
      <c r="C451" s="107"/>
      <c r="D451" s="2"/>
      <c r="E451" s="15"/>
      <c r="F451" s="15"/>
      <c r="G451" s="45"/>
      <c r="H451" s="15"/>
      <c r="I451" s="63"/>
      <c r="J451" s="15"/>
      <c r="K451" s="15"/>
      <c r="L451" s="19"/>
      <c r="M451" s="19"/>
      <c r="N451" s="23"/>
      <c r="O451" s="19"/>
      <c r="P451" s="102"/>
      <c r="Q451" s="102"/>
      <c r="R451" s="19"/>
      <c r="S451" s="55"/>
      <c r="T451" s="55"/>
      <c r="U451" s="56"/>
      <c r="V451" s="55"/>
      <c r="W451" s="55"/>
      <c r="X451" s="55"/>
      <c r="Y451" s="55"/>
    </row>
    <row r="452" spans="1:25" x14ac:dyDescent="0.25">
      <c r="A452" s="2"/>
      <c r="B452" s="2"/>
      <c r="C452" s="107"/>
      <c r="D452" s="2"/>
      <c r="E452" s="15"/>
      <c r="F452" s="15"/>
      <c r="G452" s="45"/>
      <c r="H452" s="15"/>
      <c r="I452" s="63"/>
      <c r="J452" s="15"/>
      <c r="K452" s="15"/>
      <c r="L452" s="19"/>
      <c r="M452" s="19"/>
      <c r="N452" s="23"/>
      <c r="O452" s="19"/>
      <c r="P452" s="102"/>
      <c r="Q452" s="102"/>
      <c r="R452" s="19"/>
      <c r="S452" s="55"/>
      <c r="T452" s="55"/>
      <c r="U452" s="56"/>
      <c r="V452" s="55"/>
      <c r="W452" s="55"/>
      <c r="X452" s="55"/>
      <c r="Y452" s="55"/>
    </row>
    <row r="453" spans="1:25" x14ac:dyDescent="0.25">
      <c r="A453" s="2"/>
      <c r="B453" s="2"/>
      <c r="C453" s="107"/>
      <c r="D453" s="2"/>
      <c r="E453" s="15"/>
      <c r="F453" s="15"/>
      <c r="G453" s="45"/>
      <c r="H453" s="15"/>
      <c r="I453" s="63"/>
      <c r="J453" s="15"/>
      <c r="K453" s="15"/>
      <c r="L453" s="19"/>
      <c r="M453" s="19"/>
      <c r="N453" s="23"/>
      <c r="O453" s="19"/>
      <c r="P453" s="102"/>
      <c r="Q453" s="102"/>
      <c r="R453" s="19"/>
      <c r="S453" s="55"/>
      <c r="T453" s="55"/>
      <c r="U453" s="56"/>
      <c r="V453" s="55"/>
      <c r="W453" s="55"/>
      <c r="X453" s="55"/>
      <c r="Y453" s="55"/>
    </row>
    <row r="454" spans="1:25" x14ac:dyDescent="0.25">
      <c r="A454" s="2"/>
      <c r="B454" s="2"/>
      <c r="C454" s="107"/>
      <c r="D454" s="2"/>
      <c r="E454" s="15"/>
      <c r="F454" s="15"/>
      <c r="G454" s="45"/>
      <c r="H454" s="15"/>
      <c r="I454" s="63"/>
      <c r="J454" s="15"/>
      <c r="K454" s="15"/>
      <c r="L454" s="19"/>
      <c r="M454" s="19"/>
      <c r="N454" s="23"/>
      <c r="O454" s="19"/>
      <c r="P454" s="102"/>
      <c r="Q454" s="102"/>
      <c r="R454" s="19"/>
      <c r="S454" s="55"/>
      <c r="T454" s="55"/>
      <c r="U454" s="56"/>
      <c r="V454" s="55"/>
      <c r="W454" s="55"/>
      <c r="X454" s="55"/>
      <c r="Y454" s="55"/>
    </row>
    <row r="455" spans="1:25" x14ac:dyDescent="0.25">
      <c r="A455" s="2"/>
      <c r="B455" s="2"/>
      <c r="C455" s="107"/>
      <c r="D455" s="2"/>
      <c r="E455" s="15"/>
      <c r="F455" s="15"/>
      <c r="G455" s="45"/>
      <c r="H455" s="15"/>
      <c r="I455" s="63"/>
      <c r="J455" s="15"/>
      <c r="K455" s="15"/>
      <c r="L455" s="19"/>
      <c r="M455" s="19"/>
      <c r="N455" s="23"/>
      <c r="O455" s="19"/>
      <c r="P455" s="102"/>
      <c r="Q455" s="102"/>
      <c r="R455" s="19"/>
      <c r="S455" s="55"/>
      <c r="T455" s="55"/>
      <c r="U455" s="56"/>
      <c r="V455" s="55"/>
      <c r="W455" s="55"/>
      <c r="X455" s="55"/>
      <c r="Y455" s="55"/>
    </row>
    <row r="456" spans="1:25" x14ac:dyDescent="0.25">
      <c r="A456" s="2"/>
      <c r="B456" s="2"/>
      <c r="C456" s="107"/>
      <c r="D456" s="2"/>
      <c r="E456" s="15"/>
      <c r="F456" s="15"/>
      <c r="G456" s="45"/>
      <c r="H456" s="15"/>
      <c r="I456" s="63"/>
      <c r="J456" s="15"/>
      <c r="K456" s="15"/>
      <c r="L456" s="19"/>
      <c r="M456" s="19"/>
      <c r="N456" s="23"/>
      <c r="O456" s="19"/>
      <c r="P456" s="102"/>
      <c r="Q456" s="102"/>
      <c r="R456" s="19"/>
      <c r="S456" s="55"/>
      <c r="T456" s="55"/>
      <c r="U456" s="56"/>
      <c r="V456" s="55"/>
      <c r="W456" s="55"/>
      <c r="X456" s="55"/>
      <c r="Y456" s="55"/>
    </row>
    <row r="457" spans="1:25" x14ac:dyDescent="0.25">
      <c r="A457" s="2"/>
      <c r="B457" s="2"/>
      <c r="C457" s="107"/>
      <c r="D457" s="2"/>
      <c r="E457" s="15"/>
      <c r="F457" s="15"/>
      <c r="G457" s="45"/>
      <c r="H457" s="15"/>
      <c r="I457" s="63"/>
      <c r="J457" s="15"/>
      <c r="K457" s="15"/>
      <c r="L457" s="19"/>
      <c r="M457" s="19"/>
      <c r="N457" s="23"/>
      <c r="O457" s="19"/>
      <c r="P457" s="102"/>
      <c r="Q457" s="102"/>
      <c r="R457" s="19"/>
      <c r="S457" s="55"/>
      <c r="T457" s="55"/>
      <c r="U457" s="56"/>
      <c r="V457" s="55"/>
      <c r="W457" s="55"/>
      <c r="X457" s="55"/>
      <c r="Y457" s="55"/>
    </row>
    <row r="458" spans="1:25" x14ac:dyDescent="0.25">
      <c r="A458" s="2"/>
      <c r="B458" s="2"/>
      <c r="C458" s="107"/>
      <c r="D458" s="2"/>
      <c r="E458" s="15"/>
      <c r="F458" s="15"/>
      <c r="G458" s="45"/>
      <c r="H458" s="15"/>
      <c r="I458" s="63"/>
      <c r="J458" s="15"/>
      <c r="K458" s="15"/>
      <c r="L458" s="19"/>
      <c r="M458" s="19"/>
      <c r="N458" s="23"/>
      <c r="O458" s="19"/>
      <c r="P458" s="102"/>
      <c r="Q458" s="102"/>
      <c r="R458" s="19"/>
      <c r="S458" s="55"/>
      <c r="T458" s="55"/>
      <c r="U458" s="56"/>
      <c r="V458" s="55"/>
      <c r="W458" s="55"/>
      <c r="X458" s="55"/>
      <c r="Y458" s="55"/>
    </row>
    <row r="459" spans="1:25" x14ac:dyDescent="0.25">
      <c r="A459" s="2"/>
      <c r="B459" s="2"/>
      <c r="C459" s="107"/>
      <c r="D459" s="2"/>
      <c r="E459" s="15"/>
      <c r="F459" s="15"/>
      <c r="G459" s="45"/>
      <c r="H459" s="15"/>
      <c r="I459" s="63"/>
      <c r="J459" s="15"/>
      <c r="K459" s="15"/>
      <c r="L459" s="19"/>
      <c r="M459" s="19"/>
      <c r="N459" s="23"/>
      <c r="O459" s="19"/>
      <c r="P459" s="102"/>
      <c r="Q459" s="102"/>
      <c r="R459" s="19"/>
      <c r="S459" s="55"/>
      <c r="T459" s="55"/>
      <c r="U459" s="56"/>
      <c r="V459" s="55"/>
      <c r="W459" s="55"/>
      <c r="X459" s="55"/>
      <c r="Y459" s="55"/>
    </row>
    <row r="460" spans="1:25" x14ac:dyDescent="0.25">
      <c r="A460" s="2"/>
      <c r="B460" s="2"/>
      <c r="C460" s="107"/>
      <c r="D460" s="2"/>
      <c r="E460" s="15"/>
      <c r="F460" s="15"/>
      <c r="G460" s="45"/>
      <c r="H460" s="15"/>
      <c r="I460" s="63"/>
      <c r="J460" s="15"/>
      <c r="K460" s="15"/>
      <c r="L460" s="19"/>
      <c r="M460" s="19"/>
      <c r="N460" s="23"/>
      <c r="O460" s="19"/>
      <c r="P460" s="102"/>
      <c r="Q460" s="102"/>
      <c r="R460" s="19"/>
      <c r="S460" s="55"/>
      <c r="T460" s="55"/>
      <c r="U460" s="56"/>
      <c r="V460" s="55"/>
      <c r="W460" s="55"/>
      <c r="X460" s="55"/>
      <c r="Y460" s="55"/>
    </row>
    <row r="461" spans="1:25" x14ac:dyDescent="0.25">
      <c r="A461" s="2"/>
      <c r="B461" s="2"/>
      <c r="C461" s="107"/>
      <c r="D461" s="2"/>
      <c r="E461" s="15"/>
      <c r="F461" s="15"/>
      <c r="G461" s="45"/>
      <c r="H461" s="15"/>
      <c r="I461" s="63"/>
      <c r="J461" s="15"/>
      <c r="K461" s="15"/>
      <c r="L461" s="19"/>
      <c r="M461" s="19"/>
      <c r="N461" s="23"/>
      <c r="O461" s="19"/>
      <c r="P461" s="102"/>
      <c r="Q461" s="102"/>
      <c r="R461" s="19"/>
      <c r="S461" s="55"/>
      <c r="T461" s="55"/>
      <c r="U461" s="56"/>
      <c r="V461" s="55"/>
      <c r="W461" s="55"/>
      <c r="X461" s="55"/>
      <c r="Y461" s="55"/>
    </row>
    <row r="462" spans="1:25" x14ac:dyDescent="0.25">
      <c r="A462" s="2"/>
      <c r="B462" s="2"/>
      <c r="C462" s="107"/>
      <c r="D462" s="2"/>
      <c r="E462" s="15"/>
      <c r="F462" s="15"/>
      <c r="G462" s="45"/>
      <c r="H462" s="15"/>
      <c r="I462" s="63"/>
      <c r="J462" s="15"/>
      <c r="K462" s="15"/>
      <c r="L462" s="19"/>
      <c r="M462" s="19"/>
      <c r="N462" s="23"/>
      <c r="O462" s="19"/>
      <c r="P462" s="102"/>
      <c r="Q462" s="102"/>
      <c r="R462" s="19"/>
      <c r="S462" s="55"/>
      <c r="T462" s="55"/>
      <c r="U462" s="56"/>
      <c r="V462" s="55"/>
      <c r="W462" s="55"/>
      <c r="X462" s="55"/>
      <c r="Y462" s="55"/>
    </row>
    <row r="463" spans="1:25" x14ac:dyDescent="0.25">
      <c r="A463" s="2"/>
      <c r="B463" s="2"/>
      <c r="C463" s="107"/>
      <c r="D463" s="2"/>
      <c r="E463" s="15"/>
      <c r="F463" s="15"/>
      <c r="G463" s="45"/>
      <c r="H463" s="15"/>
      <c r="I463" s="63"/>
      <c r="J463" s="15"/>
      <c r="K463" s="15"/>
      <c r="L463" s="19"/>
      <c r="M463" s="19"/>
      <c r="N463" s="23"/>
      <c r="O463" s="19"/>
      <c r="P463" s="102"/>
      <c r="Q463" s="102"/>
      <c r="R463" s="19"/>
      <c r="S463" s="55"/>
      <c r="T463" s="55"/>
      <c r="U463" s="56"/>
      <c r="V463" s="55"/>
      <c r="W463" s="55"/>
      <c r="X463" s="55"/>
      <c r="Y463" s="55"/>
    </row>
    <row r="464" spans="1:25" x14ac:dyDescent="0.25">
      <c r="A464" s="2"/>
      <c r="B464" s="2"/>
      <c r="C464" s="107"/>
      <c r="D464" s="2"/>
      <c r="E464" s="15"/>
      <c r="F464" s="15"/>
      <c r="G464" s="45"/>
      <c r="H464" s="15"/>
      <c r="I464" s="63"/>
      <c r="J464" s="15"/>
      <c r="K464" s="15"/>
      <c r="L464" s="19"/>
      <c r="M464" s="19"/>
      <c r="N464" s="23"/>
      <c r="O464" s="19"/>
      <c r="P464" s="102"/>
      <c r="Q464" s="102"/>
      <c r="R464" s="19"/>
      <c r="S464" s="55"/>
      <c r="T464" s="55"/>
      <c r="U464" s="56"/>
      <c r="V464" s="55"/>
      <c r="W464" s="55"/>
      <c r="X464" s="55"/>
      <c r="Y464" s="55"/>
    </row>
    <row r="465" spans="1:25" x14ac:dyDescent="0.25">
      <c r="A465" s="2"/>
      <c r="B465" s="2"/>
      <c r="C465" s="107"/>
      <c r="D465" s="2"/>
      <c r="E465" s="15"/>
      <c r="F465" s="15"/>
      <c r="G465" s="45"/>
      <c r="H465" s="15"/>
      <c r="I465" s="63"/>
      <c r="J465" s="15"/>
      <c r="K465" s="15"/>
      <c r="L465" s="19"/>
      <c r="M465" s="19"/>
      <c r="N465" s="23"/>
      <c r="O465" s="19"/>
      <c r="P465" s="102"/>
      <c r="Q465" s="102"/>
      <c r="R465" s="19"/>
      <c r="S465" s="55"/>
      <c r="T465" s="55"/>
      <c r="U465" s="56"/>
      <c r="V465" s="55"/>
      <c r="W465" s="55"/>
      <c r="X465" s="55"/>
      <c r="Y465" s="55"/>
    </row>
    <row r="466" spans="1:25" x14ac:dyDescent="0.25">
      <c r="A466" s="2"/>
      <c r="B466" s="2"/>
      <c r="C466" s="107"/>
      <c r="D466" s="2"/>
      <c r="E466" s="15"/>
      <c r="F466" s="15"/>
      <c r="G466" s="45"/>
      <c r="H466" s="15"/>
      <c r="I466" s="63"/>
      <c r="J466" s="15"/>
      <c r="K466" s="15"/>
      <c r="L466" s="19"/>
      <c r="M466" s="19"/>
      <c r="N466" s="23"/>
      <c r="O466" s="19"/>
      <c r="P466" s="102"/>
      <c r="Q466" s="102"/>
      <c r="R466" s="19"/>
      <c r="S466" s="55"/>
      <c r="T466" s="55"/>
      <c r="U466" s="56"/>
      <c r="V466" s="55"/>
      <c r="W466" s="55"/>
      <c r="X466" s="55"/>
      <c r="Y466" s="55"/>
    </row>
    <row r="467" spans="1:25" x14ac:dyDescent="0.25">
      <c r="A467" s="2"/>
      <c r="B467" s="2"/>
      <c r="C467" s="107"/>
      <c r="D467" s="2"/>
      <c r="E467" s="15"/>
      <c r="F467" s="15"/>
      <c r="G467" s="45"/>
      <c r="H467" s="15"/>
      <c r="I467" s="63"/>
      <c r="J467" s="15"/>
      <c r="K467" s="15"/>
      <c r="L467" s="19"/>
      <c r="M467" s="19"/>
      <c r="N467" s="23"/>
      <c r="O467" s="19"/>
      <c r="P467" s="102"/>
      <c r="Q467" s="102"/>
      <c r="R467" s="19"/>
      <c r="S467" s="55"/>
      <c r="T467" s="55"/>
      <c r="U467" s="56"/>
      <c r="V467" s="55"/>
      <c r="W467" s="55"/>
      <c r="X467" s="55"/>
      <c r="Y467" s="55"/>
    </row>
    <row r="468" spans="1:25" x14ac:dyDescent="0.25">
      <c r="A468" s="2"/>
      <c r="B468" s="2"/>
      <c r="C468" s="107"/>
      <c r="D468" s="2"/>
      <c r="E468" s="15"/>
      <c r="F468" s="15"/>
      <c r="G468" s="45"/>
      <c r="H468" s="15"/>
      <c r="I468" s="63"/>
      <c r="J468" s="15"/>
      <c r="K468" s="15"/>
      <c r="L468" s="19"/>
      <c r="M468" s="19"/>
      <c r="N468" s="23"/>
      <c r="O468" s="19"/>
      <c r="P468" s="102"/>
      <c r="Q468" s="102"/>
      <c r="R468" s="19"/>
      <c r="S468" s="55"/>
      <c r="T468" s="55"/>
      <c r="U468" s="56"/>
      <c r="V468" s="55"/>
      <c r="W468" s="55"/>
      <c r="X468" s="55"/>
      <c r="Y468" s="55"/>
    </row>
    <row r="469" spans="1:25" x14ac:dyDescent="0.25">
      <c r="A469" s="2"/>
      <c r="B469" s="2"/>
      <c r="C469" s="107"/>
      <c r="D469" s="2"/>
      <c r="E469" s="15"/>
      <c r="F469" s="15"/>
      <c r="G469" s="45"/>
      <c r="H469" s="15"/>
      <c r="I469" s="63"/>
      <c r="J469" s="15"/>
      <c r="K469" s="15"/>
      <c r="L469" s="19"/>
      <c r="M469" s="19"/>
      <c r="N469" s="23"/>
      <c r="O469" s="19"/>
      <c r="P469" s="102"/>
      <c r="Q469" s="102"/>
      <c r="R469" s="19"/>
      <c r="S469" s="55"/>
      <c r="T469" s="55"/>
      <c r="U469" s="56"/>
      <c r="V469" s="55"/>
      <c r="W469" s="55"/>
      <c r="X469" s="55"/>
      <c r="Y469" s="55"/>
    </row>
    <row r="470" spans="1:25" x14ac:dyDescent="0.25">
      <c r="A470" s="2"/>
      <c r="B470" s="2"/>
      <c r="C470" s="107"/>
      <c r="D470" s="2"/>
      <c r="E470" s="15"/>
      <c r="F470" s="15"/>
      <c r="G470" s="45"/>
      <c r="H470" s="15"/>
      <c r="I470" s="63"/>
      <c r="J470" s="15"/>
      <c r="K470" s="15"/>
      <c r="L470" s="19"/>
      <c r="M470" s="19"/>
      <c r="N470" s="23"/>
      <c r="O470" s="19"/>
      <c r="P470" s="102"/>
      <c r="Q470" s="102"/>
      <c r="R470" s="19"/>
      <c r="S470" s="55"/>
      <c r="T470" s="55"/>
      <c r="U470" s="56"/>
      <c r="V470" s="55"/>
      <c r="W470" s="55"/>
      <c r="X470" s="55"/>
      <c r="Y470" s="55"/>
    </row>
    <row r="471" spans="1:25" x14ac:dyDescent="0.25">
      <c r="A471" s="2"/>
      <c r="B471" s="2"/>
      <c r="C471" s="107"/>
      <c r="D471" s="2"/>
      <c r="E471" s="15"/>
      <c r="F471" s="15"/>
      <c r="G471" s="45"/>
      <c r="H471" s="15"/>
      <c r="I471" s="63"/>
      <c r="J471" s="15"/>
      <c r="K471" s="15"/>
      <c r="L471" s="19"/>
      <c r="M471" s="19"/>
      <c r="N471" s="23"/>
      <c r="O471" s="19"/>
      <c r="P471" s="102"/>
      <c r="Q471" s="102"/>
      <c r="R471" s="19"/>
      <c r="S471" s="55"/>
      <c r="T471" s="55"/>
      <c r="U471" s="56"/>
      <c r="V471" s="55"/>
      <c r="W471" s="55"/>
      <c r="X471" s="55"/>
      <c r="Y471" s="55"/>
    </row>
    <row r="472" spans="1:25" x14ac:dyDescent="0.25">
      <c r="A472" s="2"/>
      <c r="B472" s="2"/>
      <c r="C472" s="107"/>
      <c r="D472" s="2"/>
      <c r="E472" s="15"/>
      <c r="F472" s="15"/>
      <c r="G472" s="45"/>
      <c r="H472" s="15"/>
      <c r="I472" s="63"/>
      <c r="J472" s="15"/>
      <c r="K472" s="15"/>
      <c r="L472" s="19"/>
      <c r="M472" s="19"/>
      <c r="N472" s="23"/>
      <c r="O472" s="19"/>
      <c r="P472" s="102"/>
      <c r="Q472" s="102"/>
      <c r="R472" s="19"/>
      <c r="S472" s="55"/>
      <c r="T472" s="55"/>
      <c r="U472" s="56"/>
      <c r="V472" s="55"/>
      <c r="W472" s="55"/>
      <c r="X472" s="55"/>
      <c r="Y472" s="55"/>
    </row>
    <row r="473" spans="1:25" x14ac:dyDescent="0.25">
      <c r="A473" s="2"/>
      <c r="B473" s="2"/>
      <c r="C473" s="107"/>
      <c r="D473" s="2"/>
      <c r="E473" s="15"/>
      <c r="F473" s="15"/>
      <c r="G473" s="45"/>
      <c r="H473" s="15"/>
      <c r="I473" s="63"/>
      <c r="J473" s="15"/>
      <c r="K473" s="15"/>
      <c r="L473" s="19"/>
      <c r="M473" s="19"/>
      <c r="N473" s="23"/>
      <c r="O473" s="19"/>
      <c r="P473" s="102"/>
      <c r="Q473" s="102"/>
      <c r="R473" s="19"/>
      <c r="S473" s="55"/>
      <c r="T473" s="55"/>
      <c r="U473" s="56"/>
      <c r="V473" s="55"/>
      <c r="W473" s="55"/>
      <c r="X473" s="55"/>
      <c r="Y473" s="55"/>
    </row>
    <row r="474" spans="1:25" x14ac:dyDescent="0.25">
      <c r="A474" s="2"/>
      <c r="B474" s="2"/>
      <c r="C474" s="107"/>
      <c r="D474" s="2"/>
      <c r="E474" s="15"/>
      <c r="F474" s="15"/>
      <c r="G474" s="45"/>
      <c r="H474" s="15"/>
      <c r="I474" s="63"/>
      <c r="J474" s="15"/>
      <c r="K474" s="15"/>
      <c r="L474" s="19"/>
      <c r="M474" s="19"/>
      <c r="N474" s="23"/>
      <c r="O474" s="19"/>
      <c r="P474" s="102"/>
      <c r="Q474" s="102"/>
      <c r="R474" s="19"/>
      <c r="S474" s="55"/>
      <c r="T474" s="55"/>
      <c r="U474" s="56"/>
      <c r="V474" s="55"/>
      <c r="W474" s="55"/>
      <c r="X474" s="55"/>
      <c r="Y474" s="55"/>
    </row>
    <row r="475" spans="1:25" x14ac:dyDescent="0.25">
      <c r="A475" s="2"/>
      <c r="B475" s="2"/>
      <c r="C475" s="107"/>
      <c r="D475" s="2"/>
      <c r="E475" s="15"/>
      <c r="F475" s="15"/>
      <c r="G475" s="45"/>
      <c r="H475" s="15"/>
      <c r="I475" s="63"/>
      <c r="J475" s="15"/>
      <c r="K475" s="15"/>
      <c r="L475" s="19"/>
      <c r="M475" s="19"/>
      <c r="N475" s="23"/>
      <c r="O475" s="19"/>
      <c r="P475" s="102"/>
      <c r="Q475" s="102"/>
      <c r="R475" s="19"/>
      <c r="S475" s="55"/>
      <c r="T475" s="55"/>
      <c r="U475" s="56"/>
      <c r="V475" s="55"/>
      <c r="W475" s="55"/>
      <c r="X475" s="55"/>
      <c r="Y475" s="55"/>
    </row>
    <row r="476" spans="1:25" x14ac:dyDescent="0.25">
      <c r="A476" s="2"/>
      <c r="B476" s="2"/>
      <c r="C476" s="107"/>
      <c r="D476" s="2"/>
      <c r="E476" s="15"/>
      <c r="F476" s="15"/>
      <c r="G476" s="45"/>
      <c r="H476" s="15"/>
      <c r="I476" s="63"/>
      <c r="J476" s="15"/>
      <c r="K476" s="15"/>
      <c r="L476" s="19"/>
      <c r="M476" s="19"/>
      <c r="N476" s="23"/>
      <c r="O476" s="19"/>
      <c r="P476" s="102"/>
      <c r="Q476" s="102"/>
      <c r="R476" s="19"/>
      <c r="S476" s="55"/>
      <c r="T476" s="55"/>
      <c r="U476" s="56"/>
      <c r="V476" s="55"/>
      <c r="W476" s="55"/>
      <c r="X476" s="55"/>
      <c r="Y476" s="55"/>
    </row>
    <row r="477" spans="1:25" x14ac:dyDescent="0.25">
      <c r="A477" s="2"/>
      <c r="B477" s="2"/>
      <c r="C477" s="107"/>
      <c r="D477" s="2"/>
      <c r="E477" s="15"/>
      <c r="F477" s="15"/>
      <c r="G477" s="45"/>
      <c r="H477" s="15"/>
      <c r="I477" s="63"/>
      <c r="J477" s="15"/>
      <c r="K477" s="15"/>
      <c r="L477" s="19"/>
      <c r="M477" s="19"/>
      <c r="N477" s="23"/>
      <c r="O477" s="19"/>
      <c r="P477" s="102"/>
      <c r="Q477" s="102"/>
      <c r="R477" s="19"/>
      <c r="S477" s="55"/>
      <c r="T477" s="55"/>
      <c r="U477" s="56"/>
      <c r="V477" s="55"/>
      <c r="W477" s="55"/>
      <c r="X477" s="55"/>
      <c r="Y477" s="55"/>
    </row>
    <row r="478" spans="1:25" x14ac:dyDescent="0.25">
      <c r="A478" s="2"/>
      <c r="B478" s="2"/>
      <c r="C478" s="107"/>
      <c r="D478" s="2"/>
      <c r="E478" s="15"/>
      <c r="F478" s="15"/>
      <c r="G478" s="45"/>
      <c r="H478" s="15"/>
      <c r="I478" s="63"/>
      <c r="J478" s="15"/>
      <c r="K478" s="15"/>
      <c r="L478" s="19"/>
      <c r="M478" s="19"/>
      <c r="N478" s="23"/>
      <c r="O478" s="19"/>
      <c r="P478" s="102"/>
      <c r="Q478" s="102"/>
      <c r="R478" s="19"/>
      <c r="S478" s="55"/>
      <c r="T478" s="55"/>
      <c r="U478" s="56"/>
      <c r="V478" s="55"/>
      <c r="W478" s="55"/>
      <c r="X478" s="55"/>
      <c r="Y478" s="55"/>
    </row>
    <row r="479" spans="1:25" x14ac:dyDescent="0.25">
      <c r="A479" s="2"/>
      <c r="B479" s="2"/>
      <c r="C479" s="107"/>
      <c r="D479" s="2"/>
      <c r="E479" s="15"/>
      <c r="F479" s="15"/>
      <c r="G479" s="45"/>
      <c r="H479" s="15"/>
      <c r="I479" s="63"/>
      <c r="J479" s="15"/>
      <c r="K479" s="15"/>
      <c r="L479" s="19"/>
      <c r="M479" s="19"/>
      <c r="N479" s="23"/>
      <c r="O479" s="19"/>
      <c r="P479" s="102"/>
      <c r="Q479" s="102"/>
      <c r="R479" s="19"/>
      <c r="S479" s="55"/>
      <c r="T479" s="55"/>
      <c r="U479" s="56"/>
      <c r="V479" s="55"/>
      <c r="W479" s="55"/>
      <c r="X479" s="55"/>
      <c r="Y479" s="55"/>
    </row>
    <row r="480" spans="1:25" x14ac:dyDescent="0.25">
      <c r="A480" s="2"/>
      <c r="B480" s="2"/>
      <c r="C480" s="107"/>
      <c r="D480" s="2"/>
      <c r="E480" s="15"/>
      <c r="F480" s="15"/>
      <c r="G480" s="45"/>
      <c r="H480" s="15"/>
      <c r="I480" s="63"/>
      <c r="J480" s="15"/>
      <c r="K480" s="15"/>
      <c r="L480" s="19"/>
      <c r="M480" s="19"/>
      <c r="N480" s="23"/>
      <c r="O480" s="19"/>
      <c r="P480" s="102"/>
      <c r="Q480" s="102"/>
      <c r="R480" s="19"/>
      <c r="S480" s="55"/>
      <c r="T480" s="55"/>
      <c r="U480" s="56"/>
      <c r="V480" s="55"/>
      <c r="W480" s="55"/>
      <c r="X480" s="55"/>
      <c r="Y480" s="55"/>
    </row>
    <row r="481" spans="1:25" x14ac:dyDescent="0.25">
      <c r="A481" s="2"/>
      <c r="B481" s="2"/>
      <c r="C481" s="107"/>
      <c r="D481" s="2"/>
      <c r="E481" s="15"/>
      <c r="F481" s="15"/>
      <c r="G481" s="45"/>
      <c r="H481" s="15"/>
      <c r="I481" s="63"/>
      <c r="J481" s="15"/>
      <c r="K481" s="15"/>
      <c r="L481" s="19"/>
      <c r="M481" s="19"/>
      <c r="N481" s="23"/>
      <c r="O481" s="19"/>
      <c r="P481" s="102"/>
      <c r="Q481" s="102"/>
      <c r="R481" s="19"/>
      <c r="S481" s="55"/>
      <c r="T481" s="55"/>
      <c r="U481" s="56"/>
      <c r="V481" s="55"/>
      <c r="W481" s="55"/>
      <c r="X481" s="55"/>
      <c r="Y481" s="55"/>
    </row>
    <row r="482" spans="1:25" x14ac:dyDescent="0.25">
      <c r="A482" s="2"/>
      <c r="B482" s="2"/>
      <c r="C482" s="107"/>
      <c r="D482" s="2"/>
      <c r="E482" s="15"/>
      <c r="F482" s="15"/>
      <c r="G482" s="45"/>
      <c r="H482" s="15"/>
      <c r="I482" s="63"/>
      <c r="J482" s="15"/>
      <c r="K482" s="15"/>
      <c r="L482" s="19"/>
      <c r="M482" s="19"/>
      <c r="N482" s="23"/>
      <c r="O482" s="19"/>
      <c r="P482" s="102"/>
      <c r="Q482" s="102"/>
      <c r="R482" s="19"/>
      <c r="S482" s="55"/>
      <c r="T482" s="55"/>
      <c r="U482" s="56"/>
      <c r="V482" s="55"/>
      <c r="W482" s="55"/>
      <c r="X482" s="55"/>
      <c r="Y482" s="55"/>
    </row>
    <row r="483" spans="1:25" x14ac:dyDescent="0.25">
      <c r="A483" s="2"/>
      <c r="B483" s="2"/>
      <c r="C483" s="107"/>
      <c r="D483" s="2"/>
      <c r="E483" s="15"/>
      <c r="F483" s="15"/>
      <c r="G483" s="45"/>
      <c r="H483" s="15"/>
      <c r="I483" s="63"/>
      <c r="J483" s="15"/>
      <c r="K483" s="15"/>
      <c r="L483" s="19"/>
      <c r="M483" s="19"/>
      <c r="N483" s="23"/>
      <c r="O483" s="19"/>
      <c r="P483" s="102"/>
      <c r="Q483" s="102"/>
      <c r="R483" s="19"/>
      <c r="S483" s="55"/>
      <c r="T483" s="55"/>
      <c r="U483" s="56"/>
      <c r="V483" s="55"/>
      <c r="W483" s="55"/>
      <c r="X483" s="55"/>
      <c r="Y483" s="55"/>
    </row>
    <row r="484" spans="1:25" x14ac:dyDescent="0.25">
      <c r="A484" s="2"/>
      <c r="B484" s="2"/>
      <c r="C484" s="107"/>
      <c r="D484" s="2"/>
      <c r="E484" s="15"/>
      <c r="F484" s="15"/>
      <c r="G484" s="45"/>
      <c r="H484" s="15"/>
      <c r="I484" s="63"/>
      <c r="J484" s="15"/>
      <c r="K484" s="15"/>
      <c r="L484" s="19"/>
      <c r="M484" s="19"/>
      <c r="N484" s="23"/>
      <c r="O484" s="19"/>
      <c r="P484" s="102"/>
      <c r="Q484" s="102"/>
      <c r="R484" s="19"/>
      <c r="S484" s="55"/>
      <c r="T484" s="55"/>
      <c r="U484" s="56"/>
      <c r="V484" s="55"/>
      <c r="W484" s="55"/>
      <c r="X484" s="55"/>
      <c r="Y484" s="55"/>
    </row>
    <row r="485" spans="1:25" x14ac:dyDescent="0.25">
      <c r="A485" s="2"/>
      <c r="B485" s="2"/>
      <c r="C485" s="107"/>
      <c r="D485" s="2"/>
      <c r="E485" s="15"/>
      <c r="F485" s="15"/>
      <c r="G485" s="45"/>
      <c r="H485" s="15"/>
      <c r="I485" s="63"/>
      <c r="J485" s="15"/>
      <c r="K485" s="15"/>
      <c r="L485" s="19"/>
      <c r="M485" s="19"/>
      <c r="N485" s="23"/>
      <c r="O485" s="19"/>
      <c r="P485" s="102"/>
      <c r="Q485" s="102"/>
      <c r="R485" s="19"/>
      <c r="S485" s="55"/>
      <c r="T485" s="55"/>
      <c r="U485" s="56"/>
      <c r="V485" s="55"/>
      <c r="W485" s="55"/>
      <c r="X485" s="55"/>
      <c r="Y485" s="55"/>
    </row>
    <row r="486" spans="1:25" x14ac:dyDescent="0.25">
      <c r="A486" s="2"/>
      <c r="B486" s="2"/>
      <c r="C486" s="107"/>
      <c r="D486" s="2"/>
      <c r="E486" s="15"/>
      <c r="F486" s="15"/>
      <c r="G486" s="45"/>
      <c r="H486" s="15"/>
      <c r="I486" s="63"/>
      <c r="J486" s="15"/>
      <c r="K486" s="15"/>
      <c r="L486" s="19"/>
      <c r="M486" s="19"/>
      <c r="N486" s="23"/>
      <c r="O486" s="19"/>
      <c r="P486" s="102"/>
      <c r="Q486" s="102"/>
      <c r="R486" s="19"/>
      <c r="S486" s="55"/>
      <c r="T486" s="55"/>
      <c r="U486" s="56"/>
      <c r="V486" s="55"/>
      <c r="W486" s="55"/>
      <c r="X486" s="55"/>
      <c r="Y486" s="55"/>
    </row>
    <row r="487" spans="1:25" x14ac:dyDescent="0.25">
      <c r="A487" s="2"/>
      <c r="B487" s="2"/>
      <c r="C487" s="107"/>
      <c r="D487" s="2"/>
      <c r="E487" s="15"/>
      <c r="F487" s="15"/>
      <c r="G487" s="45"/>
      <c r="H487" s="15"/>
      <c r="I487" s="63"/>
      <c r="J487" s="15"/>
      <c r="K487" s="15"/>
      <c r="L487" s="19"/>
      <c r="M487" s="19"/>
      <c r="N487" s="23"/>
      <c r="O487" s="19"/>
      <c r="P487" s="102"/>
      <c r="Q487" s="102"/>
      <c r="R487" s="19"/>
      <c r="S487" s="55"/>
      <c r="T487" s="55"/>
      <c r="U487" s="56"/>
      <c r="V487" s="55"/>
      <c r="W487" s="55"/>
      <c r="X487" s="55"/>
      <c r="Y487" s="55"/>
    </row>
    <row r="488" spans="1:25" x14ac:dyDescent="0.25">
      <c r="A488" s="2"/>
      <c r="B488" s="2"/>
      <c r="C488" s="107"/>
      <c r="D488" s="2"/>
      <c r="E488" s="15"/>
      <c r="F488" s="15"/>
      <c r="G488" s="45"/>
      <c r="H488" s="15"/>
      <c r="I488" s="63"/>
      <c r="J488" s="15"/>
      <c r="K488" s="15"/>
      <c r="L488" s="19"/>
      <c r="M488" s="19"/>
      <c r="N488" s="23"/>
      <c r="O488" s="19"/>
      <c r="P488" s="102"/>
      <c r="Q488" s="102"/>
      <c r="R488" s="19"/>
      <c r="S488" s="55"/>
      <c r="T488" s="55"/>
      <c r="U488" s="56"/>
      <c r="V488" s="55"/>
      <c r="W488" s="55"/>
      <c r="X488" s="55"/>
      <c r="Y488" s="55"/>
    </row>
    <row r="489" spans="1:25" x14ac:dyDescent="0.25">
      <c r="A489" s="2"/>
      <c r="B489" s="2"/>
      <c r="C489" s="107"/>
      <c r="D489" s="2"/>
      <c r="E489" s="15"/>
      <c r="F489" s="15"/>
      <c r="G489" s="45"/>
      <c r="H489" s="15"/>
      <c r="I489" s="63"/>
      <c r="J489" s="15"/>
      <c r="K489" s="15"/>
      <c r="L489" s="19"/>
      <c r="M489" s="19"/>
      <c r="N489" s="23"/>
      <c r="O489" s="19"/>
      <c r="P489" s="102"/>
      <c r="Q489" s="102"/>
      <c r="R489" s="19"/>
      <c r="S489" s="55"/>
      <c r="T489" s="55"/>
      <c r="U489" s="56"/>
      <c r="V489" s="55"/>
      <c r="W489" s="55"/>
      <c r="X489" s="55"/>
      <c r="Y489" s="55"/>
    </row>
    <row r="490" spans="1:25" x14ac:dyDescent="0.25">
      <c r="A490" s="2"/>
      <c r="B490" s="2"/>
      <c r="C490" s="107"/>
      <c r="D490" s="2"/>
      <c r="E490" s="15"/>
      <c r="F490" s="15"/>
      <c r="G490" s="45"/>
      <c r="H490" s="15"/>
      <c r="I490" s="63"/>
      <c r="J490" s="15"/>
      <c r="K490" s="15"/>
      <c r="L490" s="19"/>
      <c r="M490" s="19"/>
      <c r="N490" s="23"/>
      <c r="O490" s="19"/>
      <c r="P490" s="102"/>
      <c r="Q490" s="102"/>
      <c r="R490" s="19"/>
      <c r="S490" s="55"/>
      <c r="T490" s="55"/>
      <c r="U490" s="56"/>
      <c r="V490" s="55"/>
      <c r="W490" s="55"/>
      <c r="X490" s="55"/>
      <c r="Y490" s="55"/>
    </row>
    <row r="491" spans="1:25" x14ac:dyDescent="0.25">
      <c r="A491" s="2"/>
      <c r="B491" s="2"/>
      <c r="C491" s="107"/>
      <c r="D491" s="2"/>
      <c r="E491" s="15"/>
      <c r="F491" s="15"/>
      <c r="G491" s="45"/>
      <c r="H491" s="15"/>
      <c r="I491" s="63"/>
      <c r="J491" s="15"/>
      <c r="K491" s="15"/>
      <c r="L491" s="19"/>
      <c r="M491" s="19"/>
      <c r="N491" s="23"/>
      <c r="O491" s="19"/>
      <c r="P491" s="102"/>
      <c r="Q491" s="102"/>
      <c r="R491" s="19"/>
      <c r="S491" s="55"/>
      <c r="T491" s="55"/>
      <c r="U491" s="56"/>
      <c r="V491" s="55"/>
      <c r="W491" s="55"/>
      <c r="X491" s="55"/>
      <c r="Y491" s="55"/>
    </row>
    <row r="492" spans="1:25" x14ac:dyDescent="0.25">
      <c r="A492" s="2"/>
      <c r="B492" s="2"/>
      <c r="C492" s="107"/>
      <c r="D492" s="2"/>
      <c r="E492" s="15"/>
      <c r="F492" s="15"/>
      <c r="G492" s="45"/>
      <c r="H492" s="15"/>
      <c r="I492" s="63"/>
      <c r="J492" s="15"/>
      <c r="K492" s="15"/>
      <c r="L492" s="19"/>
      <c r="M492" s="19"/>
      <c r="N492" s="23"/>
      <c r="O492" s="19"/>
      <c r="P492" s="102"/>
      <c r="Q492" s="102"/>
      <c r="R492" s="19"/>
      <c r="S492" s="55"/>
      <c r="T492" s="55"/>
      <c r="U492" s="56"/>
      <c r="V492" s="55"/>
      <c r="W492" s="55"/>
      <c r="X492" s="55"/>
      <c r="Y492" s="55"/>
    </row>
    <row r="493" spans="1:25" x14ac:dyDescent="0.25">
      <c r="A493" s="2"/>
      <c r="B493" s="2"/>
      <c r="C493" s="107"/>
      <c r="D493" s="2"/>
      <c r="E493" s="15"/>
      <c r="F493" s="15"/>
      <c r="G493" s="45"/>
      <c r="H493" s="15"/>
      <c r="I493" s="63"/>
      <c r="J493" s="15"/>
      <c r="K493" s="15"/>
      <c r="L493" s="19"/>
      <c r="M493" s="19"/>
      <c r="N493" s="23"/>
      <c r="O493" s="19"/>
      <c r="P493" s="102"/>
      <c r="Q493" s="102"/>
      <c r="R493" s="19"/>
      <c r="S493" s="55"/>
      <c r="T493" s="55"/>
      <c r="U493" s="56"/>
      <c r="V493" s="55"/>
      <c r="W493" s="55"/>
      <c r="X493" s="55"/>
      <c r="Y493" s="55"/>
    </row>
    <row r="494" spans="1:25" x14ac:dyDescent="0.25">
      <c r="A494" s="2"/>
      <c r="B494" s="2"/>
      <c r="C494" s="107"/>
      <c r="D494" s="2"/>
      <c r="E494" s="15"/>
      <c r="F494" s="15"/>
      <c r="G494" s="45"/>
      <c r="H494" s="15"/>
      <c r="I494" s="63"/>
      <c r="J494" s="15"/>
      <c r="K494" s="15"/>
      <c r="L494" s="19"/>
      <c r="M494" s="19"/>
      <c r="N494" s="23"/>
      <c r="O494" s="19"/>
      <c r="P494" s="102"/>
      <c r="Q494" s="102"/>
      <c r="R494" s="19"/>
      <c r="S494" s="55"/>
      <c r="T494" s="55"/>
      <c r="U494" s="56"/>
      <c r="V494" s="55"/>
      <c r="W494" s="55"/>
      <c r="X494" s="55"/>
      <c r="Y494" s="55"/>
    </row>
    <row r="495" spans="1:25" x14ac:dyDescent="0.25">
      <c r="A495" s="2"/>
      <c r="B495" s="2"/>
      <c r="C495" s="107"/>
      <c r="D495" s="2"/>
      <c r="E495" s="15"/>
      <c r="F495" s="15"/>
      <c r="G495" s="45"/>
      <c r="H495" s="15"/>
      <c r="I495" s="63"/>
      <c r="J495" s="15"/>
      <c r="K495" s="15"/>
      <c r="L495" s="19"/>
      <c r="M495" s="19"/>
      <c r="N495" s="23"/>
      <c r="O495" s="19"/>
      <c r="P495" s="102"/>
      <c r="Q495" s="102"/>
      <c r="R495" s="19"/>
      <c r="S495" s="55"/>
      <c r="T495" s="55"/>
      <c r="U495" s="56"/>
      <c r="V495" s="55"/>
      <c r="W495" s="55"/>
      <c r="X495" s="55"/>
      <c r="Y495" s="55"/>
    </row>
    <row r="496" spans="1:25" x14ac:dyDescent="0.25">
      <c r="A496" s="2"/>
      <c r="B496" s="2"/>
      <c r="C496" s="107"/>
      <c r="D496" s="2"/>
      <c r="E496" s="15"/>
      <c r="F496" s="15"/>
      <c r="G496" s="45"/>
      <c r="H496" s="15"/>
      <c r="I496" s="63"/>
      <c r="J496" s="15"/>
      <c r="K496" s="15"/>
      <c r="L496" s="19"/>
      <c r="M496" s="19"/>
      <c r="N496" s="23"/>
      <c r="O496" s="19"/>
      <c r="P496" s="102"/>
      <c r="Q496" s="102"/>
      <c r="R496" s="19"/>
      <c r="S496" s="55"/>
      <c r="T496" s="55"/>
      <c r="U496" s="56"/>
      <c r="V496" s="55"/>
      <c r="W496" s="55"/>
      <c r="X496" s="55"/>
      <c r="Y496" s="55"/>
    </row>
    <row r="497" spans="1:25" x14ac:dyDescent="0.25">
      <c r="A497" s="2"/>
      <c r="B497" s="2"/>
      <c r="C497" s="107"/>
      <c r="D497" s="2"/>
      <c r="E497" s="15"/>
      <c r="F497" s="15"/>
      <c r="G497" s="45"/>
      <c r="H497" s="15"/>
      <c r="I497" s="63"/>
      <c r="J497" s="15"/>
      <c r="K497" s="15"/>
      <c r="L497" s="19"/>
      <c r="M497" s="19"/>
      <c r="N497" s="23"/>
      <c r="O497" s="19"/>
      <c r="P497" s="102"/>
      <c r="Q497" s="102"/>
      <c r="R497" s="19"/>
      <c r="S497" s="55"/>
      <c r="T497" s="55"/>
      <c r="U497" s="56"/>
      <c r="V497" s="55"/>
      <c r="W497" s="55"/>
      <c r="X497" s="55"/>
      <c r="Y497" s="55"/>
    </row>
    <row r="498" spans="1:25" x14ac:dyDescent="0.25">
      <c r="A498" s="2"/>
      <c r="B498" s="2"/>
      <c r="C498" s="107"/>
      <c r="D498" s="2"/>
      <c r="E498" s="15"/>
      <c r="F498" s="15"/>
      <c r="G498" s="45"/>
      <c r="H498" s="15"/>
      <c r="I498" s="63"/>
      <c r="J498" s="15"/>
      <c r="K498" s="15"/>
      <c r="L498" s="19"/>
      <c r="M498" s="19"/>
      <c r="N498" s="23"/>
      <c r="O498" s="19"/>
      <c r="P498" s="102"/>
      <c r="Q498" s="102"/>
      <c r="R498" s="19"/>
      <c r="S498" s="55"/>
      <c r="T498" s="55"/>
      <c r="U498" s="56"/>
      <c r="V498" s="55"/>
      <c r="W498" s="55"/>
      <c r="X498" s="55"/>
      <c r="Y498" s="55"/>
    </row>
    <row r="499" spans="1:25" x14ac:dyDescent="0.25">
      <c r="A499" s="2"/>
      <c r="B499" s="2"/>
      <c r="C499" s="107"/>
      <c r="D499" s="2"/>
      <c r="E499" s="15"/>
      <c r="F499" s="15"/>
      <c r="G499" s="45"/>
      <c r="H499" s="15"/>
      <c r="I499" s="63"/>
      <c r="J499" s="15"/>
      <c r="K499" s="15"/>
      <c r="L499" s="19"/>
      <c r="M499" s="19"/>
      <c r="N499" s="23"/>
      <c r="O499" s="19"/>
      <c r="P499" s="102"/>
      <c r="Q499" s="102"/>
      <c r="R499" s="19"/>
      <c r="S499" s="55"/>
      <c r="T499" s="55"/>
      <c r="U499" s="56"/>
      <c r="V499" s="55"/>
      <c r="W499" s="55"/>
      <c r="X499" s="55"/>
      <c r="Y499" s="55"/>
    </row>
    <row r="500" spans="1:25" x14ac:dyDescent="0.25">
      <c r="A500" s="2"/>
      <c r="B500" s="2"/>
      <c r="C500" s="107"/>
      <c r="D500" s="2"/>
      <c r="E500" s="15"/>
      <c r="F500" s="15"/>
      <c r="G500" s="45"/>
      <c r="H500" s="15"/>
      <c r="I500" s="63"/>
      <c r="J500" s="15"/>
      <c r="K500" s="15"/>
      <c r="L500" s="19"/>
      <c r="M500" s="19"/>
      <c r="N500" s="23"/>
      <c r="O500" s="19"/>
      <c r="P500" s="102"/>
      <c r="Q500" s="102"/>
      <c r="R500" s="19"/>
      <c r="S500" s="55"/>
      <c r="T500" s="55"/>
      <c r="U500" s="56"/>
      <c r="V500" s="55"/>
      <c r="W500" s="55"/>
      <c r="X500" s="55"/>
      <c r="Y500" s="55"/>
    </row>
  </sheetData>
  <sortState xmlns:xlrd2="http://schemas.microsoft.com/office/spreadsheetml/2017/richdata2" ref="A3:Z500">
    <sortCondition ref="A1"/>
  </sortState>
  <printOptions gridLines="1"/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B493"/>
  <sheetViews>
    <sheetView tabSelected="1" topLeftCell="L1" zoomScaleNormal="100" zoomScalePageLayoutView="125" workbookViewId="0">
      <selection activeCell="X3" sqref="X3:X150"/>
    </sheetView>
  </sheetViews>
  <sheetFormatPr defaultColWidth="8.85546875" defaultRowHeight="15" x14ac:dyDescent="0.25"/>
  <cols>
    <col min="1" max="1" width="12.42578125" style="4" bestFit="1" customWidth="1"/>
    <col min="2" max="2" width="12.85546875" style="9" customWidth="1"/>
    <col min="3" max="3" width="10.42578125" style="105" bestFit="1" customWidth="1"/>
    <col min="4" max="4" width="15.28515625" style="4" customWidth="1"/>
    <col min="5" max="5" width="9.28515625" style="4" bestFit="1" customWidth="1"/>
    <col min="6" max="6" width="16.7109375" style="4" bestFit="1" customWidth="1"/>
    <col min="7" max="7" width="8.85546875" style="4"/>
    <col min="8" max="8" width="4.42578125" style="4" customWidth="1"/>
    <col min="9" max="10" width="15.85546875" style="4" bestFit="1" customWidth="1"/>
    <col min="11" max="11" width="10.7109375" style="4" bestFit="1" customWidth="1"/>
    <col min="12" max="12" width="9.28515625" style="4" bestFit="1" customWidth="1"/>
    <col min="13" max="13" width="11.85546875" style="4" bestFit="1" customWidth="1"/>
    <col min="14" max="14" width="8.85546875" style="4"/>
    <col min="15" max="15" width="4.28515625" style="4" customWidth="1"/>
    <col min="16" max="17" width="14.28515625" style="4" bestFit="1" customWidth="1"/>
    <col min="18" max="18" width="10.7109375" style="4" bestFit="1" customWidth="1"/>
    <col min="19" max="19" width="9.28515625" style="4" bestFit="1" customWidth="1"/>
    <col min="20" max="20" width="11.7109375" style="4" bestFit="1" customWidth="1"/>
    <col min="21" max="21" width="8.85546875" style="4"/>
    <col min="22" max="22" width="4.42578125" style="4" customWidth="1"/>
    <col min="23" max="24" width="14.140625" style="4" bestFit="1" customWidth="1"/>
    <col min="25" max="25" width="10.42578125" style="4" bestFit="1" customWidth="1"/>
    <col min="26" max="26" width="11.7109375" style="4" bestFit="1" customWidth="1"/>
    <col min="27" max="27" width="15.5703125" style="4" bestFit="1" customWidth="1"/>
    <col min="28" max="28" width="13.28515625" style="4" bestFit="1" customWidth="1"/>
    <col min="29" max="16384" width="8.85546875" style="4"/>
  </cols>
  <sheetData>
    <row r="1" spans="1:28" x14ac:dyDescent="0.25">
      <c r="A1" s="3" t="s">
        <v>11</v>
      </c>
      <c r="B1" s="96" t="s">
        <v>10</v>
      </c>
    </row>
    <row r="2" spans="1:28" s="5" customFormat="1" x14ac:dyDescent="0.25">
      <c r="A2" s="10" t="s">
        <v>2</v>
      </c>
      <c r="B2" s="137" t="s">
        <v>4</v>
      </c>
      <c r="C2" s="138" t="s">
        <v>5</v>
      </c>
      <c r="D2" s="10" t="s">
        <v>135</v>
      </c>
      <c r="E2" s="14" t="s">
        <v>44</v>
      </c>
      <c r="F2" s="14" t="s">
        <v>63</v>
      </c>
      <c r="G2" s="44" t="s">
        <v>7</v>
      </c>
      <c r="H2" s="14" t="s">
        <v>8</v>
      </c>
      <c r="I2" s="62" t="s">
        <v>62</v>
      </c>
      <c r="J2" s="14" t="s">
        <v>64</v>
      </c>
      <c r="K2" s="14" t="s">
        <v>29</v>
      </c>
      <c r="L2" s="18" t="s">
        <v>44</v>
      </c>
      <c r="M2" s="18" t="s">
        <v>14</v>
      </c>
      <c r="N2" s="22" t="s">
        <v>7</v>
      </c>
      <c r="O2" s="18" t="s">
        <v>8</v>
      </c>
      <c r="P2" s="18" t="s">
        <v>30</v>
      </c>
      <c r="Q2" s="18" t="s">
        <v>66</v>
      </c>
      <c r="R2" s="18" t="s">
        <v>29</v>
      </c>
      <c r="S2" s="53" t="s">
        <v>44</v>
      </c>
      <c r="T2" s="53" t="s">
        <v>75</v>
      </c>
      <c r="U2" s="54" t="s">
        <v>7</v>
      </c>
      <c r="V2" s="53" t="s">
        <v>8</v>
      </c>
      <c r="W2" s="53" t="s">
        <v>76</v>
      </c>
      <c r="X2" s="53" t="s">
        <v>77</v>
      </c>
      <c r="Y2" s="53" t="s">
        <v>29</v>
      </c>
      <c r="Z2" s="139" t="s">
        <v>134</v>
      </c>
      <c r="AA2" s="10" t="s">
        <v>132</v>
      </c>
      <c r="AB2" s="10" t="s">
        <v>133</v>
      </c>
    </row>
    <row r="3" spans="1:28" s="202" customFormat="1" x14ac:dyDescent="0.25">
      <c r="A3" s="196">
        <v>1</v>
      </c>
      <c r="B3" s="197">
        <v>42097</v>
      </c>
      <c r="C3" s="198">
        <v>0.05</v>
      </c>
      <c r="D3" s="196"/>
      <c r="E3" s="196"/>
      <c r="F3" s="196">
        <v>28.428999999999998</v>
      </c>
      <c r="G3" s="199">
        <v>60</v>
      </c>
      <c r="H3" s="196">
        <v>20</v>
      </c>
      <c r="I3" s="200">
        <f t="shared" ref="I3:I34" si="0">(F3*G3*H3)/C3</f>
        <v>682296</v>
      </c>
      <c r="J3" s="201">
        <f t="shared" ref="J3:J34" si="1">I3/1000</f>
        <v>682.29600000000005</v>
      </c>
      <c r="K3" s="197"/>
      <c r="L3" s="196"/>
      <c r="M3" s="196">
        <v>4.2409999999999997</v>
      </c>
      <c r="N3" s="199">
        <v>180</v>
      </c>
      <c r="O3" s="196">
        <v>20</v>
      </c>
      <c r="P3" s="200">
        <f t="shared" ref="P3:P34" si="2">(M3*N3*O3)/C3</f>
        <v>305351.99999999994</v>
      </c>
      <c r="Q3" s="201">
        <f t="shared" ref="Q3:Q34" si="3">P3/1000</f>
        <v>305.35199999999992</v>
      </c>
      <c r="R3" s="197"/>
      <c r="S3" s="196"/>
      <c r="T3" s="196">
        <v>34.587000000000003</v>
      </c>
      <c r="U3" s="199">
        <v>20</v>
      </c>
      <c r="V3" s="196">
        <v>50</v>
      </c>
      <c r="W3" s="196">
        <f t="shared" ref="W3:W34" si="4">(T3*U3*V3)/C3</f>
        <v>691740</v>
      </c>
      <c r="X3" s="201">
        <f t="shared" ref="X3:X34" si="5">W3/1000</f>
        <v>691.74</v>
      </c>
      <c r="Y3" s="197"/>
      <c r="Z3" s="197"/>
      <c r="AA3" s="196"/>
      <c r="AB3" s="196"/>
    </row>
    <row r="4" spans="1:28" x14ac:dyDescent="0.25">
      <c r="A4" s="2">
        <v>2</v>
      </c>
      <c r="B4" s="8">
        <v>42098</v>
      </c>
      <c r="C4" s="107">
        <v>4.8300000000000003E-2</v>
      </c>
      <c r="D4" s="2"/>
      <c r="E4" s="15"/>
      <c r="F4" s="15">
        <v>11.412000000000001</v>
      </c>
      <c r="G4" s="45">
        <v>60</v>
      </c>
      <c r="H4" s="15">
        <v>20</v>
      </c>
      <c r="I4" s="63">
        <f t="shared" si="0"/>
        <v>283527.95031055901</v>
      </c>
      <c r="J4" s="48">
        <f t="shared" si="1"/>
        <v>283.52795031055899</v>
      </c>
      <c r="K4" s="16"/>
      <c r="L4" s="19"/>
      <c r="M4" s="19">
        <v>2.6970000000000001</v>
      </c>
      <c r="N4" s="23">
        <v>180</v>
      </c>
      <c r="O4" s="19">
        <v>20</v>
      </c>
      <c r="P4" s="64">
        <f t="shared" si="2"/>
        <v>201018.63354037268</v>
      </c>
      <c r="Q4" s="49">
        <f t="shared" si="3"/>
        <v>201.01863354037269</v>
      </c>
      <c r="R4" s="20"/>
      <c r="S4" s="55"/>
      <c r="T4" s="55">
        <v>87.227000000000004</v>
      </c>
      <c r="U4" s="56">
        <v>20</v>
      </c>
      <c r="V4" s="55">
        <v>50</v>
      </c>
      <c r="W4" s="55">
        <f t="shared" si="4"/>
        <v>1805942.0289855071</v>
      </c>
      <c r="X4" s="57">
        <f t="shared" si="5"/>
        <v>1805.942028985507</v>
      </c>
      <c r="Y4" s="58"/>
      <c r="Z4" s="140"/>
      <c r="AA4" s="2"/>
      <c r="AB4" s="2"/>
    </row>
    <row r="5" spans="1:28" x14ac:dyDescent="0.25">
      <c r="A5" s="2">
        <v>3</v>
      </c>
      <c r="B5" s="8">
        <v>42099</v>
      </c>
      <c r="C5" s="107">
        <v>5.1799999999999999E-2</v>
      </c>
      <c r="D5" s="2"/>
      <c r="E5" s="15"/>
      <c r="F5" s="15">
        <v>6.8390000000000004</v>
      </c>
      <c r="G5" s="45">
        <v>60</v>
      </c>
      <c r="H5" s="15">
        <v>20</v>
      </c>
      <c r="I5" s="63">
        <f t="shared" si="0"/>
        <v>158432.43243243246</v>
      </c>
      <c r="J5" s="48">
        <f t="shared" si="1"/>
        <v>158.43243243243245</v>
      </c>
      <c r="K5" s="16"/>
      <c r="L5" s="19"/>
      <c r="M5" s="19">
        <v>2.2879999999999998</v>
      </c>
      <c r="N5" s="23">
        <v>180</v>
      </c>
      <c r="O5" s="19">
        <v>20</v>
      </c>
      <c r="P5" s="64">
        <f t="shared" si="2"/>
        <v>159011.58301158299</v>
      </c>
      <c r="Q5" s="49">
        <f t="shared" si="3"/>
        <v>159.01158301158299</v>
      </c>
      <c r="R5" s="20"/>
      <c r="S5" s="55"/>
      <c r="T5" s="55">
        <v>26.111000000000001</v>
      </c>
      <c r="U5" s="56">
        <v>20</v>
      </c>
      <c r="V5" s="55">
        <v>50</v>
      </c>
      <c r="W5" s="55">
        <f t="shared" si="4"/>
        <v>504073.35907335911</v>
      </c>
      <c r="X5" s="57">
        <f t="shared" si="5"/>
        <v>504.07335907335909</v>
      </c>
      <c r="Y5" s="58"/>
      <c r="Z5" s="140"/>
      <c r="AA5" s="2"/>
      <c r="AB5" s="2"/>
    </row>
    <row r="6" spans="1:28" x14ac:dyDescent="0.25">
      <c r="A6" s="2">
        <v>4</v>
      </c>
      <c r="B6" s="8">
        <v>42100</v>
      </c>
      <c r="C6" s="107">
        <v>4.9599999999999998E-2</v>
      </c>
      <c r="D6" s="2"/>
      <c r="E6" s="15"/>
      <c r="F6" s="15">
        <v>14.234999999999999</v>
      </c>
      <c r="G6" s="45">
        <v>60</v>
      </c>
      <c r="H6" s="15">
        <v>20</v>
      </c>
      <c r="I6" s="63">
        <f t="shared" si="0"/>
        <v>344395.16129032261</v>
      </c>
      <c r="J6" s="48">
        <f t="shared" si="1"/>
        <v>344.39516129032262</v>
      </c>
      <c r="K6" s="16"/>
      <c r="L6" s="19"/>
      <c r="M6" s="19">
        <v>2.8929999999999998</v>
      </c>
      <c r="N6" s="23">
        <v>180</v>
      </c>
      <c r="O6" s="19">
        <v>20</v>
      </c>
      <c r="P6" s="64">
        <f t="shared" si="2"/>
        <v>209975.80645161291</v>
      </c>
      <c r="Q6" s="49">
        <f t="shared" si="3"/>
        <v>209.9758064516129</v>
      </c>
      <c r="R6" s="20"/>
      <c r="S6" s="55"/>
      <c r="T6" s="55">
        <v>38.997</v>
      </c>
      <c r="U6" s="56">
        <v>20</v>
      </c>
      <c r="V6" s="55">
        <v>50</v>
      </c>
      <c r="W6" s="55">
        <f t="shared" si="4"/>
        <v>786229.83870967745</v>
      </c>
      <c r="X6" s="57">
        <f t="shared" si="5"/>
        <v>786.22983870967744</v>
      </c>
      <c r="Y6" s="58"/>
      <c r="Z6" s="140"/>
      <c r="AA6" s="2"/>
      <c r="AB6" s="2"/>
    </row>
    <row r="7" spans="1:28" x14ac:dyDescent="0.25">
      <c r="A7" s="2">
        <v>5</v>
      </c>
      <c r="B7" s="8">
        <v>42101</v>
      </c>
      <c r="C7" s="107">
        <v>5.0299999999999997E-2</v>
      </c>
      <c r="D7" s="2"/>
      <c r="E7" s="15"/>
      <c r="F7" s="15">
        <v>19.350999999999999</v>
      </c>
      <c r="G7" s="45">
        <v>60</v>
      </c>
      <c r="H7" s="15">
        <v>20</v>
      </c>
      <c r="I7" s="63">
        <f t="shared" si="0"/>
        <v>461654.07554671966</v>
      </c>
      <c r="J7" s="48">
        <f t="shared" si="1"/>
        <v>461.65407554671964</v>
      </c>
      <c r="K7" s="16"/>
      <c r="L7" s="19"/>
      <c r="M7" s="19">
        <v>2.81</v>
      </c>
      <c r="N7" s="23">
        <v>180</v>
      </c>
      <c r="O7" s="19">
        <v>20</v>
      </c>
      <c r="P7" s="64">
        <f t="shared" si="2"/>
        <v>201113.32007952288</v>
      </c>
      <c r="Q7" s="49">
        <f t="shared" si="3"/>
        <v>201.11332007952288</v>
      </c>
      <c r="R7" s="20"/>
      <c r="S7" s="55"/>
      <c r="T7" s="55">
        <v>63.905999999999999</v>
      </c>
      <c r="U7" s="56">
        <v>20</v>
      </c>
      <c r="V7" s="55">
        <v>50</v>
      </c>
      <c r="W7" s="55">
        <f t="shared" si="4"/>
        <v>1270497.017892644</v>
      </c>
      <c r="X7" s="57">
        <f t="shared" si="5"/>
        <v>1270.497017892644</v>
      </c>
      <c r="Y7" s="58"/>
      <c r="Z7" s="140"/>
      <c r="AA7" s="2"/>
      <c r="AB7" s="2"/>
    </row>
    <row r="8" spans="1:28" s="177" customFormat="1" x14ac:dyDescent="0.25">
      <c r="A8" s="26">
        <v>6</v>
      </c>
      <c r="B8" s="172">
        <v>42102</v>
      </c>
      <c r="C8" s="173">
        <v>4.8800000000000003E-2</v>
      </c>
      <c r="D8" s="26"/>
      <c r="E8" s="26"/>
      <c r="F8" s="26">
        <v>17.463000000000001</v>
      </c>
      <c r="G8" s="174">
        <v>60</v>
      </c>
      <c r="H8" s="26">
        <v>20</v>
      </c>
      <c r="I8" s="175">
        <f t="shared" si="0"/>
        <v>429418.03278688516</v>
      </c>
      <c r="J8" s="176">
        <f t="shared" si="1"/>
        <v>429.41803278688514</v>
      </c>
      <c r="K8" s="172"/>
      <c r="L8" s="26"/>
      <c r="M8" s="26">
        <v>2.7490000000000001</v>
      </c>
      <c r="N8" s="174">
        <v>180</v>
      </c>
      <c r="O8" s="26">
        <v>20</v>
      </c>
      <c r="P8" s="175">
        <f t="shared" si="2"/>
        <v>202795.0819672131</v>
      </c>
      <c r="Q8" s="176">
        <f t="shared" si="3"/>
        <v>202.79508196721309</v>
      </c>
      <c r="R8" s="172"/>
      <c r="S8" s="26"/>
      <c r="T8" s="26">
        <v>32.366</v>
      </c>
      <c r="U8" s="174">
        <v>20</v>
      </c>
      <c r="V8" s="26">
        <v>50</v>
      </c>
      <c r="W8" s="26">
        <f t="shared" si="4"/>
        <v>663237.70491803263</v>
      </c>
      <c r="X8" s="176">
        <f t="shared" si="5"/>
        <v>663.23770491803259</v>
      </c>
      <c r="Y8" s="172"/>
      <c r="Z8" s="172"/>
      <c r="AA8" s="26"/>
      <c r="AB8" s="26"/>
    </row>
    <row r="9" spans="1:28" x14ac:dyDescent="0.25">
      <c r="A9" s="2">
        <v>7</v>
      </c>
      <c r="B9" s="8">
        <v>42103</v>
      </c>
      <c r="C9" s="107">
        <v>0.05</v>
      </c>
      <c r="D9" s="2"/>
      <c r="E9" s="15"/>
      <c r="F9" s="15">
        <v>12.529</v>
      </c>
      <c r="G9" s="45">
        <v>60</v>
      </c>
      <c r="H9" s="15">
        <v>20</v>
      </c>
      <c r="I9" s="63">
        <f t="shared" si="0"/>
        <v>300695.99999999994</v>
      </c>
      <c r="J9" s="48">
        <f t="shared" si="1"/>
        <v>300.69599999999997</v>
      </c>
      <c r="K9" s="16"/>
      <c r="L9" s="19"/>
      <c r="M9" s="19">
        <v>2.2069999999999999</v>
      </c>
      <c r="N9" s="23">
        <v>180</v>
      </c>
      <c r="O9" s="19">
        <v>20</v>
      </c>
      <c r="P9" s="64">
        <f t="shared" si="2"/>
        <v>158904</v>
      </c>
      <c r="Q9" s="49">
        <f t="shared" si="3"/>
        <v>158.904</v>
      </c>
      <c r="R9" s="20"/>
      <c r="S9" s="55"/>
      <c r="T9" s="55">
        <v>103.392</v>
      </c>
      <c r="U9" s="56">
        <v>20</v>
      </c>
      <c r="V9" s="55">
        <v>50</v>
      </c>
      <c r="W9" s="55">
        <f t="shared" si="4"/>
        <v>2067840</v>
      </c>
      <c r="X9" s="57">
        <f t="shared" si="5"/>
        <v>2067.84</v>
      </c>
      <c r="Y9" s="58"/>
      <c r="Z9" s="140"/>
      <c r="AA9" s="2"/>
      <c r="AB9" s="2"/>
    </row>
    <row r="10" spans="1:28" s="145" customFormat="1" x14ac:dyDescent="0.25">
      <c r="A10" s="142">
        <v>8</v>
      </c>
      <c r="B10" s="143">
        <v>42104</v>
      </c>
      <c r="C10" s="144">
        <v>5.1799999999999999E-2</v>
      </c>
      <c r="D10" s="142"/>
      <c r="E10" s="142"/>
      <c r="F10" s="142">
        <v>16.425000000000001</v>
      </c>
      <c r="G10" s="146">
        <v>60</v>
      </c>
      <c r="H10" s="142">
        <v>20</v>
      </c>
      <c r="I10" s="147">
        <f t="shared" si="0"/>
        <v>380501.93050193053</v>
      </c>
      <c r="J10" s="148">
        <f t="shared" si="1"/>
        <v>380.50193050193053</v>
      </c>
      <c r="K10" s="143"/>
      <c r="L10" s="142"/>
      <c r="M10" s="142">
        <v>2.3580000000000001</v>
      </c>
      <c r="N10" s="146">
        <v>180</v>
      </c>
      <c r="O10" s="142">
        <v>20</v>
      </c>
      <c r="P10" s="147">
        <f t="shared" si="2"/>
        <v>163876.44787644787</v>
      </c>
      <c r="Q10" s="148">
        <f t="shared" si="3"/>
        <v>163.87644787644788</v>
      </c>
      <c r="R10" s="143"/>
      <c r="S10" s="142"/>
      <c r="T10" s="142">
        <v>33.726999999999997</v>
      </c>
      <c r="U10" s="146">
        <v>20</v>
      </c>
      <c r="V10" s="142">
        <v>50</v>
      </c>
      <c r="W10" s="142">
        <f t="shared" si="4"/>
        <v>651100.38610038615</v>
      </c>
      <c r="X10" s="148">
        <f t="shared" si="5"/>
        <v>651.10038610038612</v>
      </c>
      <c r="Y10" s="143"/>
      <c r="Z10" s="143"/>
      <c r="AA10" s="142"/>
      <c r="AB10" s="142"/>
    </row>
    <row r="11" spans="1:28" x14ac:dyDescent="0.25">
      <c r="A11" s="2">
        <v>9</v>
      </c>
      <c r="B11" s="8">
        <v>42105</v>
      </c>
      <c r="C11" s="107">
        <v>4.9700000000000001E-2</v>
      </c>
      <c r="D11" s="2"/>
      <c r="E11" s="15"/>
      <c r="F11" s="15">
        <v>9.7880000000000003</v>
      </c>
      <c r="G11" s="45">
        <v>60</v>
      </c>
      <c r="H11" s="15">
        <v>20</v>
      </c>
      <c r="I11" s="63">
        <f t="shared" si="0"/>
        <v>236329.97987927563</v>
      </c>
      <c r="J11" s="48">
        <f t="shared" si="1"/>
        <v>236.32997987927564</v>
      </c>
      <c r="K11" s="16"/>
      <c r="L11" s="19"/>
      <c r="M11" s="19">
        <v>1.788</v>
      </c>
      <c r="N11" s="23">
        <v>180</v>
      </c>
      <c r="O11" s="19">
        <v>20</v>
      </c>
      <c r="P11" s="64">
        <f t="shared" si="2"/>
        <v>129513.07847082497</v>
      </c>
      <c r="Q11" s="49">
        <f t="shared" si="3"/>
        <v>129.51307847082498</v>
      </c>
      <c r="R11" s="20"/>
      <c r="S11" s="55"/>
      <c r="T11" s="55">
        <v>20.013000000000002</v>
      </c>
      <c r="U11" s="56">
        <v>20</v>
      </c>
      <c r="V11" s="55">
        <v>50</v>
      </c>
      <c r="W11" s="55">
        <f t="shared" si="4"/>
        <v>402676.05633802823</v>
      </c>
      <c r="X11" s="57">
        <f t="shared" si="5"/>
        <v>402.67605633802822</v>
      </c>
      <c r="Y11" s="58"/>
      <c r="Z11" s="140"/>
      <c r="AA11" s="2"/>
      <c r="AB11" s="2"/>
    </row>
    <row r="12" spans="1:28" x14ac:dyDescent="0.25">
      <c r="A12" s="2">
        <v>10</v>
      </c>
      <c r="B12" s="8">
        <v>42106</v>
      </c>
      <c r="C12" s="107">
        <v>4.8599999999999997E-2</v>
      </c>
      <c r="D12" s="2"/>
      <c r="E12" s="15"/>
      <c r="F12" s="15">
        <v>6.2309999999999999</v>
      </c>
      <c r="G12" s="45">
        <v>60</v>
      </c>
      <c r="H12" s="15">
        <v>20</v>
      </c>
      <c r="I12" s="63">
        <f t="shared" si="0"/>
        <v>153851.85185185188</v>
      </c>
      <c r="J12" s="48">
        <f t="shared" si="1"/>
        <v>153.85185185185188</v>
      </c>
      <c r="K12" s="16"/>
      <c r="L12" s="19"/>
      <c r="M12" s="19">
        <v>1.353</v>
      </c>
      <c r="N12" s="23">
        <v>180</v>
      </c>
      <c r="O12" s="19">
        <v>20</v>
      </c>
      <c r="P12" s="64">
        <f t="shared" si="2"/>
        <v>100222.22222222223</v>
      </c>
      <c r="Q12" s="49">
        <f t="shared" si="3"/>
        <v>100.22222222222223</v>
      </c>
      <c r="R12" s="20"/>
      <c r="S12" s="55"/>
      <c r="T12" s="55">
        <v>33.450000000000003</v>
      </c>
      <c r="U12" s="56">
        <v>20</v>
      </c>
      <c r="V12" s="55">
        <v>50</v>
      </c>
      <c r="W12" s="55">
        <f t="shared" si="4"/>
        <v>688271.60493827169</v>
      </c>
      <c r="X12" s="57">
        <f t="shared" si="5"/>
        <v>688.27160493827171</v>
      </c>
      <c r="Y12" s="58"/>
      <c r="Z12" s="140"/>
      <c r="AA12" s="2"/>
      <c r="AB12" s="2"/>
    </row>
    <row r="13" spans="1:28" x14ac:dyDescent="0.25">
      <c r="A13" s="2">
        <v>11</v>
      </c>
      <c r="B13" s="8">
        <v>42107</v>
      </c>
      <c r="C13" s="107">
        <v>5.1999999999999998E-2</v>
      </c>
      <c r="D13" s="2"/>
      <c r="E13" s="15"/>
      <c r="F13" s="15">
        <v>12.805</v>
      </c>
      <c r="G13" s="45">
        <v>60</v>
      </c>
      <c r="H13" s="15">
        <v>20</v>
      </c>
      <c r="I13" s="63">
        <f t="shared" si="0"/>
        <v>295500</v>
      </c>
      <c r="J13" s="48">
        <f t="shared" si="1"/>
        <v>295.5</v>
      </c>
      <c r="K13" s="16"/>
      <c r="L13" s="19"/>
      <c r="M13" s="19">
        <v>1.5389999999999999</v>
      </c>
      <c r="N13" s="23">
        <v>180</v>
      </c>
      <c r="O13" s="19">
        <v>20</v>
      </c>
      <c r="P13" s="64">
        <f t="shared" si="2"/>
        <v>106546.15384615384</v>
      </c>
      <c r="Q13" s="49">
        <f t="shared" si="3"/>
        <v>106.54615384615384</v>
      </c>
      <c r="R13" s="20"/>
      <c r="S13" s="55"/>
      <c r="T13" s="55">
        <v>42.667999999999999</v>
      </c>
      <c r="U13" s="56">
        <v>20</v>
      </c>
      <c r="V13" s="55">
        <v>50</v>
      </c>
      <c r="W13" s="55">
        <f t="shared" si="4"/>
        <v>820538.46153846162</v>
      </c>
      <c r="X13" s="57">
        <f t="shared" si="5"/>
        <v>820.53846153846166</v>
      </c>
      <c r="Y13" s="58"/>
      <c r="Z13" s="140"/>
      <c r="AA13" s="2"/>
      <c r="AB13" s="2"/>
    </row>
    <row r="14" spans="1:28" x14ac:dyDescent="0.25">
      <c r="A14" s="2">
        <v>12</v>
      </c>
      <c r="B14" s="8">
        <v>42108</v>
      </c>
      <c r="C14" s="107">
        <v>4.82E-2</v>
      </c>
      <c r="D14" s="2"/>
      <c r="E14" s="15"/>
      <c r="F14" s="15">
        <v>12.218</v>
      </c>
      <c r="G14" s="45">
        <v>60</v>
      </c>
      <c r="H14" s="15">
        <v>20</v>
      </c>
      <c r="I14" s="63">
        <f t="shared" si="0"/>
        <v>304182.57261410792</v>
      </c>
      <c r="J14" s="48">
        <f t="shared" si="1"/>
        <v>304.18257261410793</v>
      </c>
      <c r="K14" s="16"/>
      <c r="L14" s="19"/>
      <c r="M14" s="19">
        <v>2.0289999999999999</v>
      </c>
      <c r="N14" s="23">
        <v>180</v>
      </c>
      <c r="O14" s="19">
        <v>20</v>
      </c>
      <c r="P14" s="64">
        <f t="shared" si="2"/>
        <v>151543.56846473028</v>
      </c>
      <c r="Q14" s="49">
        <f t="shared" si="3"/>
        <v>151.54356846473027</v>
      </c>
      <c r="R14" s="20"/>
      <c r="S14" s="55"/>
      <c r="T14" s="55">
        <v>47.573</v>
      </c>
      <c r="U14" s="56">
        <v>20</v>
      </c>
      <c r="V14" s="55">
        <v>50</v>
      </c>
      <c r="W14" s="55">
        <f t="shared" si="4"/>
        <v>986991.70124481327</v>
      </c>
      <c r="X14" s="57">
        <f t="shared" si="5"/>
        <v>986.99170124481327</v>
      </c>
      <c r="Y14" s="58"/>
      <c r="Z14" s="140"/>
      <c r="AA14" s="2"/>
      <c r="AB14" s="2"/>
    </row>
    <row r="15" spans="1:28" x14ac:dyDescent="0.25">
      <c r="A15" s="2">
        <v>13</v>
      </c>
      <c r="B15" s="8">
        <v>42109</v>
      </c>
      <c r="C15" s="107">
        <v>5.1799999999999999E-2</v>
      </c>
      <c r="D15" s="2"/>
      <c r="E15" s="15"/>
      <c r="F15" s="15">
        <v>22.670999999999999</v>
      </c>
      <c r="G15" s="45">
        <v>60</v>
      </c>
      <c r="H15" s="15">
        <v>20</v>
      </c>
      <c r="I15" s="63">
        <f t="shared" si="0"/>
        <v>525196.91119691124</v>
      </c>
      <c r="J15" s="48">
        <f t="shared" si="1"/>
        <v>525.19691119691129</v>
      </c>
      <c r="K15" s="16"/>
      <c r="L15" s="19"/>
      <c r="M15" s="19">
        <v>1.82</v>
      </c>
      <c r="N15" s="23">
        <v>180</v>
      </c>
      <c r="O15" s="19">
        <v>20</v>
      </c>
      <c r="P15" s="64">
        <f t="shared" si="2"/>
        <v>126486.48648648649</v>
      </c>
      <c r="Q15" s="49">
        <f t="shared" si="3"/>
        <v>126.4864864864865</v>
      </c>
      <c r="R15" s="20"/>
      <c r="S15" s="55"/>
      <c r="T15" s="55">
        <v>41.512</v>
      </c>
      <c r="U15" s="56">
        <v>20</v>
      </c>
      <c r="V15" s="55">
        <v>50</v>
      </c>
      <c r="W15" s="55">
        <f t="shared" si="4"/>
        <v>801389.96138996142</v>
      </c>
      <c r="X15" s="57">
        <f t="shared" si="5"/>
        <v>801.3899613899614</v>
      </c>
      <c r="Y15" s="58"/>
      <c r="Z15" s="140"/>
      <c r="AA15" s="2"/>
      <c r="AB15" s="2"/>
    </row>
    <row r="16" spans="1:28" x14ac:dyDescent="0.25">
      <c r="A16" s="2">
        <v>14</v>
      </c>
      <c r="B16" s="8">
        <v>42111</v>
      </c>
      <c r="C16" s="107">
        <v>5.0799999999999998E-2</v>
      </c>
      <c r="D16" s="2"/>
      <c r="E16" s="15"/>
      <c r="F16" s="15">
        <v>12.824</v>
      </c>
      <c r="G16" s="45">
        <v>60</v>
      </c>
      <c r="H16" s="15">
        <v>20</v>
      </c>
      <c r="I16" s="63">
        <f t="shared" si="0"/>
        <v>302929.13385826774</v>
      </c>
      <c r="J16" s="48">
        <f t="shared" si="1"/>
        <v>302.92913385826773</v>
      </c>
      <c r="K16" s="16"/>
      <c r="L16" s="19"/>
      <c r="M16" s="19">
        <v>1.5169999999999999</v>
      </c>
      <c r="N16" s="23">
        <v>180</v>
      </c>
      <c r="O16" s="19">
        <v>20</v>
      </c>
      <c r="P16" s="64">
        <f t="shared" si="2"/>
        <v>107503.93700787402</v>
      </c>
      <c r="Q16" s="49">
        <f t="shared" si="3"/>
        <v>107.50393700787401</v>
      </c>
      <c r="R16" s="20"/>
      <c r="S16" s="55"/>
      <c r="T16" s="55">
        <v>59.468000000000004</v>
      </c>
      <c r="U16" s="56">
        <v>20</v>
      </c>
      <c r="V16" s="55">
        <v>50</v>
      </c>
      <c r="W16" s="55">
        <f t="shared" si="4"/>
        <v>1170629.9212598428</v>
      </c>
      <c r="X16" s="57">
        <f t="shared" si="5"/>
        <v>1170.6299212598428</v>
      </c>
      <c r="Y16" s="58"/>
      <c r="Z16" s="140"/>
      <c r="AA16" s="2"/>
      <c r="AB16" s="2"/>
    </row>
    <row r="17" spans="1:28" x14ac:dyDescent="0.25">
      <c r="A17" s="2">
        <v>15</v>
      </c>
      <c r="B17" s="8">
        <v>42112</v>
      </c>
      <c r="C17" s="107">
        <v>4.9099999999999998E-2</v>
      </c>
      <c r="D17" s="2"/>
      <c r="E17" s="15"/>
      <c r="F17" s="15">
        <v>23.120999999999999</v>
      </c>
      <c r="G17" s="45">
        <v>60</v>
      </c>
      <c r="H17" s="15">
        <v>20</v>
      </c>
      <c r="I17" s="63">
        <f t="shared" si="0"/>
        <v>565075.35641547863</v>
      </c>
      <c r="J17" s="48">
        <f t="shared" si="1"/>
        <v>565.07535641547861</v>
      </c>
      <c r="K17" s="16"/>
      <c r="L17" s="19"/>
      <c r="M17" s="19">
        <v>1.349</v>
      </c>
      <c r="N17" s="23">
        <v>180</v>
      </c>
      <c r="O17" s="19">
        <v>20</v>
      </c>
      <c r="P17" s="64">
        <f t="shared" si="2"/>
        <v>98908.350305498985</v>
      </c>
      <c r="Q17" s="49">
        <f t="shared" si="3"/>
        <v>98.908350305498985</v>
      </c>
      <c r="R17" s="20"/>
      <c r="S17" s="55"/>
      <c r="T17" s="55">
        <v>37.915999999999997</v>
      </c>
      <c r="U17" s="56">
        <v>20</v>
      </c>
      <c r="V17" s="55">
        <v>50</v>
      </c>
      <c r="W17" s="55">
        <f t="shared" si="4"/>
        <v>772219.95926680253</v>
      </c>
      <c r="X17" s="57">
        <f t="shared" si="5"/>
        <v>772.21995926680256</v>
      </c>
      <c r="Y17" s="58"/>
      <c r="Z17" s="140"/>
      <c r="AA17" s="2"/>
      <c r="AB17" s="2"/>
    </row>
    <row r="18" spans="1:28" x14ac:dyDescent="0.25">
      <c r="A18" s="2">
        <v>16</v>
      </c>
      <c r="B18" s="8">
        <v>42113</v>
      </c>
      <c r="C18" s="107">
        <v>5.0700000000000002E-2</v>
      </c>
      <c r="D18" s="2"/>
      <c r="E18" s="15"/>
      <c r="F18" s="15">
        <v>15.335000000000001</v>
      </c>
      <c r="G18" s="45">
        <v>60</v>
      </c>
      <c r="H18" s="15">
        <v>20</v>
      </c>
      <c r="I18" s="63">
        <f t="shared" si="0"/>
        <v>362958.5798816568</v>
      </c>
      <c r="J18" s="48">
        <f t="shared" si="1"/>
        <v>362.95857988165682</v>
      </c>
      <c r="K18" s="16"/>
      <c r="L18" s="19"/>
      <c r="M18" s="19">
        <v>1.554</v>
      </c>
      <c r="N18" s="23">
        <v>180</v>
      </c>
      <c r="O18" s="19">
        <v>20</v>
      </c>
      <c r="P18" s="64">
        <f t="shared" si="2"/>
        <v>110343.19526627219</v>
      </c>
      <c r="Q18" s="49">
        <f t="shared" si="3"/>
        <v>110.34319526627219</v>
      </c>
      <c r="R18" s="20"/>
      <c r="S18" s="55"/>
      <c r="T18" s="55">
        <v>26.137</v>
      </c>
      <c r="U18" s="56">
        <v>20</v>
      </c>
      <c r="V18" s="55">
        <v>50</v>
      </c>
      <c r="W18" s="55">
        <f t="shared" si="4"/>
        <v>515522.68244575936</v>
      </c>
      <c r="X18" s="57">
        <f t="shared" si="5"/>
        <v>515.52268244575941</v>
      </c>
      <c r="Y18" s="58"/>
      <c r="Z18" s="140"/>
      <c r="AA18" s="2"/>
      <c r="AB18" s="2"/>
    </row>
    <row r="19" spans="1:28" x14ac:dyDescent="0.25">
      <c r="A19" s="2">
        <v>17</v>
      </c>
      <c r="B19" s="8">
        <v>42114</v>
      </c>
      <c r="C19" s="107">
        <v>5.0700000000000002E-2</v>
      </c>
      <c r="D19" s="2"/>
      <c r="E19" s="15"/>
      <c r="F19" s="15">
        <v>24.446000000000002</v>
      </c>
      <c r="G19" s="45">
        <v>60</v>
      </c>
      <c r="H19" s="15">
        <v>20</v>
      </c>
      <c r="I19" s="63">
        <f t="shared" si="0"/>
        <v>578603.55029585795</v>
      </c>
      <c r="J19" s="48">
        <f t="shared" si="1"/>
        <v>578.60355029585799</v>
      </c>
      <c r="K19" s="16"/>
      <c r="L19" s="19"/>
      <c r="M19" s="19">
        <v>3.7440000000000002</v>
      </c>
      <c r="N19" s="23">
        <v>180</v>
      </c>
      <c r="O19" s="19">
        <v>20</v>
      </c>
      <c r="P19" s="64">
        <f t="shared" si="2"/>
        <v>265846.15384615387</v>
      </c>
      <c r="Q19" s="49">
        <f t="shared" si="3"/>
        <v>265.84615384615387</v>
      </c>
      <c r="R19" s="20"/>
      <c r="S19" s="55"/>
      <c r="T19" s="55">
        <v>65.608000000000004</v>
      </c>
      <c r="U19" s="56">
        <v>20</v>
      </c>
      <c r="V19" s="55">
        <v>50</v>
      </c>
      <c r="W19" s="55">
        <f t="shared" si="4"/>
        <v>1294043.392504931</v>
      </c>
      <c r="X19" s="57">
        <f t="shared" si="5"/>
        <v>1294.043392504931</v>
      </c>
      <c r="Y19" s="58"/>
      <c r="Z19" s="140"/>
      <c r="AA19" s="2"/>
      <c r="AB19" s="2"/>
    </row>
    <row r="20" spans="1:28" x14ac:dyDescent="0.25">
      <c r="A20" s="2">
        <v>18</v>
      </c>
      <c r="B20" s="8">
        <v>42115</v>
      </c>
      <c r="C20" s="107">
        <v>4.8599999999999997E-2</v>
      </c>
      <c r="D20" s="2"/>
      <c r="E20" s="15"/>
      <c r="F20" s="15">
        <v>25.3</v>
      </c>
      <c r="G20" s="45">
        <v>60</v>
      </c>
      <c r="H20" s="15">
        <v>20</v>
      </c>
      <c r="I20" s="63">
        <f t="shared" si="0"/>
        <v>624691.35802469135</v>
      </c>
      <c r="J20" s="48">
        <f t="shared" si="1"/>
        <v>624.69135802469134</v>
      </c>
      <c r="K20" s="16"/>
      <c r="L20" s="19"/>
      <c r="M20" s="19">
        <v>2.2160000000000002</v>
      </c>
      <c r="N20" s="23">
        <v>180</v>
      </c>
      <c r="O20" s="19">
        <v>20</v>
      </c>
      <c r="P20" s="64">
        <f t="shared" si="2"/>
        <v>164148.14814814818</v>
      </c>
      <c r="Q20" s="49">
        <f t="shared" si="3"/>
        <v>164.14814814814818</v>
      </c>
      <c r="R20" s="20"/>
      <c r="S20" s="55"/>
      <c r="T20" s="55">
        <v>134.863</v>
      </c>
      <c r="U20" s="56">
        <v>20</v>
      </c>
      <c r="V20" s="55">
        <v>50</v>
      </c>
      <c r="W20" s="55">
        <f t="shared" si="4"/>
        <v>2774958.8477366255</v>
      </c>
      <c r="X20" s="57">
        <f t="shared" si="5"/>
        <v>2774.9588477366256</v>
      </c>
      <c r="Y20" s="55"/>
      <c r="Z20" s="141"/>
      <c r="AA20" s="2"/>
      <c r="AB20" s="2"/>
    </row>
    <row r="21" spans="1:28" x14ac:dyDescent="0.25">
      <c r="A21" s="2">
        <v>19</v>
      </c>
      <c r="B21" s="8">
        <v>42116</v>
      </c>
      <c r="C21" s="107">
        <v>5.0299999999999997E-2</v>
      </c>
      <c r="D21" s="2"/>
      <c r="E21" s="15"/>
      <c r="F21" s="15">
        <v>14.506</v>
      </c>
      <c r="G21" s="45">
        <v>60</v>
      </c>
      <c r="H21" s="15">
        <v>20</v>
      </c>
      <c r="I21" s="63">
        <f t="shared" si="0"/>
        <v>346067.59443339962</v>
      </c>
      <c r="J21" s="48">
        <f t="shared" si="1"/>
        <v>346.06759443339962</v>
      </c>
      <c r="K21" s="16"/>
      <c r="L21" s="19"/>
      <c r="M21" s="19">
        <v>1.76</v>
      </c>
      <c r="N21" s="23">
        <v>180</v>
      </c>
      <c r="O21" s="19">
        <v>20</v>
      </c>
      <c r="P21" s="64">
        <f t="shared" si="2"/>
        <v>125964.21471172963</v>
      </c>
      <c r="Q21" s="49">
        <f t="shared" si="3"/>
        <v>125.96421471172962</v>
      </c>
      <c r="R21" s="20"/>
      <c r="S21" s="55"/>
      <c r="T21" s="55">
        <v>69.816999999999993</v>
      </c>
      <c r="U21" s="56">
        <v>20</v>
      </c>
      <c r="V21" s="55">
        <v>50</v>
      </c>
      <c r="W21" s="55">
        <f t="shared" si="4"/>
        <v>1388011.9284294236</v>
      </c>
      <c r="X21" s="57">
        <f t="shared" si="5"/>
        <v>1388.0119284294235</v>
      </c>
      <c r="Y21" s="55"/>
      <c r="Z21" s="141"/>
      <c r="AA21" s="2"/>
      <c r="AB21" s="2"/>
    </row>
    <row r="22" spans="1:28" x14ac:dyDescent="0.25">
      <c r="A22" s="2">
        <v>20</v>
      </c>
      <c r="B22" s="8">
        <v>42117</v>
      </c>
      <c r="C22" s="107">
        <v>4.9000000000000002E-2</v>
      </c>
      <c r="D22" s="2"/>
      <c r="E22" s="15"/>
      <c r="F22" s="15">
        <v>19.2</v>
      </c>
      <c r="G22" s="45">
        <v>60</v>
      </c>
      <c r="H22" s="15">
        <v>20</v>
      </c>
      <c r="I22" s="63">
        <f t="shared" si="0"/>
        <v>470204.08163265302</v>
      </c>
      <c r="J22" s="48">
        <f t="shared" si="1"/>
        <v>470.20408163265301</v>
      </c>
      <c r="K22" s="16"/>
      <c r="L22" s="19"/>
      <c r="M22" s="19">
        <v>2.0049999999999999</v>
      </c>
      <c r="N22" s="23">
        <v>180</v>
      </c>
      <c r="O22" s="19">
        <v>20</v>
      </c>
      <c r="P22" s="64">
        <f t="shared" si="2"/>
        <v>147306.12244897959</v>
      </c>
      <c r="Q22" s="49">
        <f t="shared" si="3"/>
        <v>147.30612244897958</v>
      </c>
      <c r="R22" s="20"/>
      <c r="S22" s="55"/>
      <c r="T22" s="55">
        <v>69.52</v>
      </c>
      <c r="U22" s="56">
        <v>20</v>
      </c>
      <c r="V22" s="55">
        <v>50</v>
      </c>
      <c r="W22" s="55">
        <f t="shared" si="4"/>
        <v>1418775.5102040817</v>
      </c>
      <c r="X22" s="57">
        <f t="shared" si="5"/>
        <v>1418.7755102040817</v>
      </c>
      <c r="Y22" s="55"/>
      <c r="Z22" s="141"/>
      <c r="AA22" s="2"/>
      <c r="AB22" s="2"/>
    </row>
    <row r="23" spans="1:28" x14ac:dyDescent="0.25">
      <c r="A23" s="2">
        <v>21</v>
      </c>
      <c r="B23" s="8">
        <v>42118</v>
      </c>
      <c r="C23" s="107">
        <v>5.1400000000000001E-2</v>
      </c>
      <c r="D23" s="2"/>
      <c r="E23" s="15"/>
      <c r="F23" s="15">
        <v>18.399999999999999</v>
      </c>
      <c r="G23" s="45">
        <v>60</v>
      </c>
      <c r="H23" s="15">
        <v>20</v>
      </c>
      <c r="I23" s="63">
        <f t="shared" si="0"/>
        <v>429571.98443579767</v>
      </c>
      <c r="J23" s="48">
        <f t="shared" si="1"/>
        <v>429.57198443579767</v>
      </c>
      <c r="K23" s="16"/>
      <c r="L23" s="19"/>
      <c r="M23" s="19">
        <v>2.1019999999999999</v>
      </c>
      <c r="N23" s="23">
        <v>180</v>
      </c>
      <c r="O23" s="19">
        <v>20</v>
      </c>
      <c r="P23" s="64">
        <f t="shared" si="2"/>
        <v>147221.78988326844</v>
      </c>
      <c r="Q23" s="49">
        <f t="shared" si="3"/>
        <v>147.22178988326846</v>
      </c>
      <c r="R23" s="20"/>
      <c r="S23" s="55"/>
      <c r="T23" s="55">
        <v>57.390999999999998</v>
      </c>
      <c r="U23" s="56">
        <v>20</v>
      </c>
      <c r="V23" s="55">
        <v>50</v>
      </c>
      <c r="W23" s="55">
        <f t="shared" si="4"/>
        <v>1116556.4202334629</v>
      </c>
      <c r="X23" s="57">
        <f t="shared" si="5"/>
        <v>1116.5564202334629</v>
      </c>
      <c r="Y23" s="55"/>
      <c r="Z23" s="141"/>
      <c r="AA23" s="2"/>
      <c r="AB23" s="2"/>
    </row>
    <row r="24" spans="1:28" x14ac:dyDescent="0.25">
      <c r="A24" s="2">
        <v>22</v>
      </c>
      <c r="B24" s="8">
        <v>42119</v>
      </c>
      <c r="C24" s="107">
        <v>5.1499999999999997E-2</v>
      </c>
      <c r="D24" s="2"/>
      <c r="E24" s="15"/>
      <c r="F24" s="15">
        <v>28.024999999999999</v>
      </c>
      <c r="G24" s="45">
        <v>60</v>
      </c>
      <c r="H24" s="15">
        <v>20</v>
      </c>
      <c r="I24" s="63">
        <f t="shared" si="0"/>
        <v>653009.70873786416</v>
      </c>
      <c r="J24" s="48">
        <f t="shared" si="1"/>
        <v>653.00970873786412</v>
      </c>
      <c r="K24" s="16"/>
      <c r="L24" s="19"/>
      <c r="M24" s="19">
        <v>2.2879999999999998</v>
      </c>
      <c r="N24" s="23">
        <v>180</v>
      </c>
      <c r="O24" s="19">
        <v>20</v>
      </c>
      <c r="P24" s="64">
        <f t="shared" si="2"/>
        <v>159937.86407766989</v>
      </c>
      <c r="Q24" s="49">
        <f t="shared" si="3"/>
        <v>159.9378640776699</v>
      </c>
      <c r="R24" s="20"/>
      <c r="S24" s="55"/>
      <c r="T24" s="55">
        <v>88.18</v>
      </c>
      <c r="U24" s="56">
        <v>20</v>
      </c>
      <c r="V24" s="55">
        <v>50</v>
      </c>
      <c r="W24" s="55">
        <f t="shared" si="4"/>
        <v>1712233.009708738</v>
      </c>
      <c r="X24" s="57">
        <f t="shared" si="5"/>
        <v>1712.2330097087379</v>
      </c>
      <c r="Y24" s="55"/>
      <c r="Z24" s="141"/>
      <c r="AA24" s="2"/>
      <c r="AB24" s="2"/>
    </row>
    <row r="25" spans="1:28" x14ac:dyDescent="0.25">
      <c r="A25" s="2">
        <v>23</v>
      </c>
      <c r="B25" s="8">
        <v>42120</v>
      </c>
      <c r="C25" s="107">
        <v>5.1200000000000002E-2</v>
      </c>
      <c r="D25" s="2"/>
      <c r="E25" s="15"/>
      <c r="F25" s="15">
        <v>17.553999999999998</v>
      </c>
      <c r="G25" s="45">
        <v>60</v>
      </c>
      <c r="H25" s="15">
        <v>20</v>
      </c>
      <c r="I25" s="63">
        <f t="shared" si="0"/>
        <v>411421.87499999994</v>
      </c>
      <c r="J25" s="48">
        <f t="shared" si="1"/>
        <v>411.42187499999994</v>
      </c>
      <c r="K25" s="16"/>
      <c r="L25" s="19"/>
      <c r="M25" s="19">
        <v>2.7120000000000002</v>
      </c>
      <c r="N25" s="23">
        <v>180</v>
      </c>
      <c r="O25" s="19">
        <v>20</v>
      </c>
      <c r="P25" s="64">
        <f t="shared" si="2"/>
        <v>190687.5</v>
      </c>
      <c r="Q25" s="49">
        <f t="shared" si="3"/>
        <v>190.6875</v>
      </c>
      <c r="R25" s="20"/>
      <c r="S25" s="55"/>
      <c r="T25" s="55">
        <v>25.806999999999999</v>
      </c>
      <c r="U25" s="56">
        <v>20</v>
      </c>
      <c r="V25" s="55">
        <v>50</v>
      </c>
      <c r="W25" s="55">
        <f t="shared" si="4"/>
        <v>504042.96875</v>
      </c>
      <c r="X25" s="57">
        <f t="shared" si="5"/>
        <v>504.04296875</v>
      </c>
      <c r="Y25" s="55"/>
      <c r="Z25" s="141"/>
      <c r="AA25" s="2"/>
      <c r="AB25" s="2"/>
    </row>
    <row r="26" spans="1:28" x14ac:dyDescent="0.25">
      <c r="A26" s="2">
        <v>24</v>
      </c>
      <c r="B26" s="8">
        <v>42121</v>
      </c>
      <c r="C26" s="107">
        <v>5.0299999999999997E-2</v>
      </c>
      <c r="D26" s="2"/>
      <c r="E26" s="15"/>
      <c r="F26" s="15">
        <v>8.5069999999999997</v>
      </c>
      <c r="G26" s="45">
        <v>60</v>
      </c>
      <c r="H26" s="15">
        <v>20</v>
      </c>
      <c r="I26" s="63">
        <f t="shared" si="0"/>
        <v>202950.29821073558</v>
      </c>
      <c r="J26" s="48">
        <f t="shared" si="1"/>
        <v>202.95029821073558</v>
      </c>
      <c r="K26" s="16"/>
      <c r="L26" s="19"/>
      <c r="M26" s="19">
        <v>1.728</v>
      </c>
      <c r="N26" s="23">
        <v>180</v>
      </c>
      <c r="O26" s="19">
        <v>20</v>
      </c>
      <c r="P26" s="64">
        <f t="shared" si="2"/>
        <v>123673.95626242546</v>
      </c>
      <c r="Q26" s="49">
        <f t="shared" si="3"/>
        <v>123.67395626242546</v>
      </c>
      <c r="R26" s="20"/>
      <c r="S26" s="55"/>
      <c r="T26" s="55">
        <v>51.232999999999997</v>
      </c>
      <c r="U26" s="56">
        <v>20</v>
      </c>
      <c r="V26" s="55">
        <v>50</v>
      </c>
      <c r="W26" s="55">
        <f t="shared" si="4"/>
        <v>1018548.707753479</v>
      </c>
      <c r="X26" s="57">
        <f t="shared" si="5"/>
        <v>1018.548707753479</v>
      </c>
      <c r="Y26" s="55"/>
      <c r="Z26" s="141"/>
      <c r="AA26" s="2"/>
      <c r="AB26" s="2"/>
    </row>
    <row r="27" spans="1:28" x14ac:dyDescent="0.25">
      <c r="A27" s="2">
        <v>25</v>
      </c>
      <c r="B27" s="8">
        <v>42122</v>
      </c>
      <c r="C27" s="107">
        <v>5.0999999999999997E-2</v>
      </c>
      <c r="D27" s="2"/>
      <c r="E27" s="15"/>
      <c r="F27" s="15">
        <v>25.532</v>
      </c>
      <c r="G27" s="45">
        <v>60</v>
      </c>
      <c r="H27" s="15">
        <v>20</v>
      </c>
      <c r="I27" s="63">
        <f t="shared" si="0"/>
        <v>600752.9411764706</v>
      </c>
      <c r="J27" s="48">
        <f t="shared" si="1"/>
        <v>600.75294117647059</v>
      </c>
      <c r="K27" s="16"/>
      <c r="L27" s="19"/>
      <c r="M27" s="19">
        <v>2.7080000000000002</v>
      </c>
      <c r="N27" s="23">
        <v>180</v>
      </c>
      <c r="O27" s="19">
        <v>20</v>
      </c>
      <c r="P27" s="64">
        <f t="shared" si="2"/>
        <v>191152.94117647063</v>
      </c>
      <c r="Q27" s="49">
        <f t="shared" si="3"/>
        <v>191.15294117647062</v>
      </c>
      <c r="R27" s="20"/>
      <c r="S27" s="55"/>
      <c r="T27" s="55">
        <v>46.027999999999999</v>
      </c>
      <c r="U27" s="56">
        <v>20</v>
      </c>
      <c r="V27" s="55">
        <v>50</v>
      </c>
      <c r="W27" s="55">
        <f t="shared" si="4"/>
        <v>902509.80392156867</v>
      </c>
      <c r="X27" s="57">
        <f t="shared" si="5"/>
        <v>902.50980392156862</v>
      </c>
      <c r="Y27" s="55"/>
      <c r="Z27" s="141"/>
      <c r="AA27" s="2"/>
      <c r="AB27" s="2"/>
    </row>
    <row r="28" spans="1:28" x14ac:dyDescent="0.25">
      <c r="A28" s="2">
        <v>26</v>
      </c>
      <c r="B28" s="8">
        <v>42125</v>
      </c>
      <c r="C28" s="107">
        <v>5.1400000000000001E-2</v>
      </c>
      <c r="D28" s="2"/>
      <c r="E28" s="15"/>
      <c r="F28" s="15">
        <v>11.932</v>
      </c>
      <c r="G28" s="45">
        <v>60</v>
      </c>
      <c r="H28" s="15">
        <v>20</v>
      </c>
      <c r="I28" s="63">
        <f t="shared" si="0"/>
        <v>278568.09338521404</v>
      </c>
      <c r="J28" s="48">
        <f t="shared" si="1"/>
        <v>278.56809338521407</v>
      </c>
      <c r="K28" s="16"/>
      <c r="L28" s="19"/>
      <c r="M28" s="19">
        <v>1.4119999999999999</v>
      </c>
      <c r="N28" s="23">
        <v>180</v>
      </c>
      <c r="O28" s="19">
        <v>20</v>
      </c>
      <c r="P28" s="64">
        <f t="shared" si="2"/>
        <v>98894.941634241244</v>
      </c>
      <c r="Q28" s="49">
        <f t="shared" si="3"/>
        <v>98.894941634241249</v>
      </c>
      <c r="R28" s="20"/>
      <c r="S28" s="55"/>
      <c r="T28" s="55">
        <v>15.484</v>
      </c>
      <c r="U28" s="56">
        <v>20</v>
      </c>
      <c r="V28" s="55">
        <v>50</v>
      </c>
      <c r="W28" s="55">
        <f t="shared" si="4"/>
        <v>301245.1361867704</v>
      </c>
      <c r="X28" s="57">
        <f t="shared" si="5"/>
        <v>301.24513618677042</v>
      </c>
      <c r="Y28" s="55"/>
      <c r="Z28" s="141"/>
      <c r="AA28" s="2"/>
      <c r="AB28" s="2"/>
    </row>
    <row r="29" spans="1:28" x14ac:dyDescent="0.25">
      <c r="A29" s="2">
        <v>27</v>
      </c>
      <c r="B29" s="8">
        <v>42126</v>
      </c>
      <c r="C29" s="107">
        <v>4.9700000000000001E-2</v>
      </c>
      <c r="D29" s="2"/>
      <c r="E29" s="15"/>
      <c r="F29" s="15">
        <v>11.808999999999999</v>
      </c>
      <c r="G29" s="45">
        <v>60</v>
      </c>
      <c r="H29" s="15">
        <v>20</v>
      </c>
      <c r="I29" s="63">
        <f t="shared" si="0"/>
        <v>285126.76056338026</v>
      </c>
      <c r="J29" s="48">
        <f t="shared" si="1"/>
        <v>285.12676056338029</v>
      </c>
      <c r="K29" s="16"/>
      <c r="L29" s="19"/>
      <c r="M29" s="19">
        <v>2.0670000000000002</v>
      </c>
      <c r="N29" s="23">
        <v>180</v>
      </c>
      <c r="O29" s="19">
        <v>20</v>
      </c>
      <c r="P29" s="64">
        <f t="shared" si="2"/>
        <v>149722.33400402416</v>
      </c>
      <c r="Q29" s="49">
        <f t="shared" si="3"/>
        <v>149.72233400402416</v>
      </c>
      <c r="R29" s="20"/>
      <c r="S29" s="55"/>
      <c r="T29" s="55">
        <v>38.658000000000001</v>
      </c>
      <c r="U29" s="56">
        <v>20</v>
      </c>
      <c r="V29" s="55">
        <v>50</v>
      </c>
      <c r="W29" s="55">
        <f t="shared" si="4"/>
        <v>777826.96177062392</v>
      </c>
      <c r="X29" s="57">
        <f t="shared" si="5"/>
        <v>777.82696177062394</v>
      </c>
      <c r="Y29" s="55"/>
      <c r="Z29" s="141"/>
      <c r="AA29" s="2"/>
      <c r="AB29" s="2"/>
    </row>
    <row r="30" spans="1:28" x14ac:dyDescent="0.25">
      <c r="A30" s="2">
        <v>28</v>
      </c>
      <c r="B30" s="8">
        <v>42127</v>
      </c>
      <c r="C30" s="107">
        <v>5.2299999999999999E-2</v>
      </c>
      <c r="D30" s="2"/>
      <c r="E30" s="15"/>
      <c r="F30" s="15">
        <v>16.565000000000001</v>
      </c>
      <c r="G30" s="45">
        <v>60</v>
      </c>
      <c r="H30" s="15">
        <v>20</v>
      </c>
      <c r="I30" s="63">
        <f t="shared" si="0"/>
        <v>380076.48183556407</v>
      </c>
      <c r="J30" s="48">
        <f t="shared" si="1"/>
        <v>380.0764818355641</v>
      </c>
      <c r="K30" s="16"/>
      <c r="L30" s="19"/>
      <c r="M30" s="19">
        <v>2.1480000000000001</v>
      </c>
      <c r="N30" s="23">
        <v>180</v>
      </c>
      <c r="O30" s="19">
        <v>20</v>
      </c>
      <c r="P30" s="64">
        <f t="shared" si="2"/>
        <v>147854.68451242833</v>
      </c>
      <c r="Q30" s="49">
        <f t="shared" si="3"/>
        <v>147.85468451242832</v>
      </c>
      <c r="R30" s="20"/>
      <c r="S30" s="55"/>
      <c r="T30" s="55">
        <v>72.325000000000003</v>
      </c>
      <c r="U30" s="56">
        <v>20</v>
      </c>
      <c r="V30" s="55">
        <v>50</v>
      </c>
      <c r="W30" s="55">
        <f t="shared" si="4"/>
        <v>1382887.1892925431</v>
      </c>
      <c r="X30" s="57">
        <f t="shared" si="5"/>
        <v>1382.8871892925431</v>
      </c>
      <c r="Y30" s="55"/>
      <c r="Z30" s="141"/>
      <c r="AA30" s="2"/>
      <c r="AB30" s="2"/>
    </row>
    <row r="31" spans="1:28" x14ac:dyDescent="0.25">
      <c r="A31" s="2">
        <v>29</v>
      </c>
      <c r="B31" s="8">
        <v>42128</v>
      </c>
      <c r="C31" s="107">
        <v>5.1799999999999999E-2</v>
      </c>
      <c r="D31" s="11"/>
      <c r="E31" s="15"/>
      <c r="F31" s="15">
        <v>15.445</v>
      </c>
      <c r="G31" s="45">
        <v>60</v>
      </c>
      <c r="H31" s="15">
        <v>20</v>
      </c>
      <c r="I31" s="63">
        <f t="shared" si="0"/>
        <v>357799.22779922781</v>
      </c>
      <c r="J31" s="48">
        <f t="shared" si="1"/>
        <v>357.79922779922782</v>
      </c>
      <c r="K31" s="16"/>
      <c r="L31" s="19"/>
      <c r="M31" s="19">
        <v>1.746</v>
      </c>
      <c r="N31" s="23">
        <v>180</v>
      </c>
      <c r="O31" s="19">
        <v>20</v>
      </c>
      <c r="P31" s="64">
        <f t="shared" si="2"/>
        <v>121343.62934362933</v>
      </c>
      <c r="Q31" s="49">
        <f t="shared" si="3"/>
        <v>121.34362934362933</v>
      </c>
      <c r="R31" s="20"/>
      <c r="S31" s="55"/>
      <c r="T31" s="55">
        <v>36.53</v>
      </c>
      <c r="U31" s="56">
        <v>20</v>
      </c>
      <c r="V31" s="55">
        <v>50</v>
      </c>
      <c r="W31" s="55">
        <f t="shared" si="4"/>
        <v>705212.35521235527</v>
      </c>
      <c r="X31" s="57">
        <f t="shared" si="5"/>
        <v>705.21235521235531</v>
      </c>
      <c r="Y31" s="55"/>
      <c r="Z31" s="141"/>
      <c r="AA31" s="2"/>
      <c r="AB31" s="2"/>
    </row>
    <row r="32" spans="1:28" x14ac:dyDescent="0.25">
      <c r="A32" s="2">
        <v>30</v>
      </c>
      <c r="B32" s="8">
        <v>42129</v>
      </c>
      <c r="C32" s="107">
        <v>4.8099999999999997E-2</v>
      </c>
      <c r="D32" s="2"/>
      <c r="E32" s="15"/>
      <c r="F32" s="15">
        <v>16.379000000000001</v>
      </c>
      <c r="G32" s="45">
        <v>60</v>
      </c>
      <c r="H32" s="15">
        <v>20</v>
      </c>
      <c r="I32" s="63">
        <f t="shared" si="0"/>
        <v>408623.70062370069</v>
      </c>
      <c r="J32" s="48">
        <f t="shared" si="1"/>
        <v>408.6237006237007</v>
      </c>
      <c r="K32" s="16"/>
      <c r="L32" s="19"/>
      <c r="M32" s="19">
        <v>2.9929999999999999</v>
      </c>
      <c r="N32" s="23">
        <v>180</v>
      </c>
      <c r="O32" s="19">
        <v>20</v>
      </c>
      <c r="P32" s="64">
        <f t="shared" si="2"/>
        <v>224008.316008316</v>
      </c>
      <c r="Q32" s="49">
        <f t="shared" si="3"/>
        <v>224.008316008316</v>
      </c>
      <c r="R32" s="20"/>
      <c r="S32" s="55"/>
      <c r="T32" s="55">
        <v>120.348</v>
      </c>
      <c r="U32" s="56">
        <v>20</v>
      </c>
      <c r="V32" s="55">
        <v>50</v>
      </c>
      <c r="W32" s="55">
        <f t="shared" si="4"/>
        <v>2502037.4220374222</v>
      </c>
      <c r="X32" s="57">
        <f t="shared" si="5"/>
        <v>2502.0374220374224</v>
      </c>
      <c r="Y32" s="55"/>
      <c r="Z32" s="141"/>
      <c r="AA32" s="2"/>
      <c r="AB32" s="2"/>
    </row>
    <row r="33" spans="1:28" x14ac:dyDescent="0.25">
      <c r="A33" s="2">
        <v>31</v>
      </c>
      <c r="B33" s="8">
        <v>42130</v>
      </c>
      <c r="C33" s="107">
        <v>4.8500000000000001E-2</v>
      </c>
      <c r="D33" s="2"/>
      <c r="E33" s="15"/>
      <c r="F33" s="15">
        <v>15.492000000000001</v>
      </c>
      <c r="G33" s="45">
        <v>60</v>
      </c>
      <c r="H33" s="15">
        <v>20</v>
      </c>
      <c r="I33" s="63">
        <f t="shared" si="0"/>
        <v>383307.2164948454</v>
      </c>
      <c r="J33" s="48">
        <f t="shared" si="1"/>
        <v>383.30721649484542</v>
      </c>
      <c r="K33" s="16"/>
      <c r="L33" s="19"/>
      <c r="M33" s="19">
        <v>1.484</v>
      </c>
      <c r="N33" s="23">
        <v>180</v>
      </c>
      <c r="O33" s="19">
        <v>20</v>
      </c>
      <c r="P33" s="64">
        <f t="shared" si="2"/>
        <v>110152.57731958762</v>
      </c>
      <c r="Q33" s="49">
        <f t="shared" si="3"/>
        <v>110.15257731958762</v>
      </c>
      <c r="R33" s="20"/>
      <c r="S33" s="55"/>
      <c r="T33" s="55">
        <v>38.884</v>
      </c>
      <c r="U33" s="56">
        <v>20</v>
      </c>
      <c r="V33" s="55">
        <v>50</v>
      </c>
      <c r="W33" s="55">
        <f t="shared" si="4"/>
        <v>801731.95876288658</v>
      </c>
      <c r="X33" s="57">
        <f t="shared" si="5"/>
        <v>801.73195876288662</v>
      </c>
      <c r="Y33" s="55"/>
      <c r="Z33" s="141"/>
      <c r="AA33" s="2"/>
      <c r="AB33" s="2"/>
    </row>
    <row r="34" spans="1:28" x14ac:dyDescent="0.25">
      <c r="A34" s="2">
        <v>32</v>
      </c>
      <c r="B34" s="8">
        <v>42131</v>
      </c>
      <c r="C34" s="107">
        <v>5.1400000000000001E-2</v>
      </c>
      <c r="D34" s="2"/>
      <c r="E34" s="15"/>
      <c r="F34" s="15">
        <v>13.823</v>
      </c>
      <c r="G34" s="45">
        <v>60</v>
      </c>
      <c r="H34" s="15">
        <v>20</v>
      </c>
      <c r="I34" s="63">
        <f t="shared" si="0"/>
        <v>322715.95330739295</v>
      </c>
      <c r="J34" s="48">
        <f t="shared" si="1"/>
        <v>322.71595330739297</v>
      </c>
      <c r="K34" s="16"/>
      <c r="L34" s="19"/>
      <c r="M34" s="19">
        <v>1.6879999999999999</v>
      </c>
      <c r="N34" s="23">
        <v>180</v>
      </c>
      <c r="O34" s="19">
        <v>20</v>
      </c>
      <c r="P34" s="64">
        <f t="shared" si="2"/>
        <v>118225.68093385213</v>
      </c>
      <c r="Q34" s="49">
        <f t="shared" si="3"/>
        <v>118.22568093385213</v>
      </c>
      <c r="R34" s="20"/>
      <c r="S34" s="55"/>
      <c r="T34" s="55">
        <v>35.057000000000002</v>
      </c>
      <c r="U34" s="56">
        <v>20</v>
      </c>
      <c r="V34" s="55">
        <v>50</v>
      </c>
      <c r="W34" s="55">
        <f t="shared" si="4"/>
        <v>682042.8015564204</v>
      </c>
      <c r="X34" s="57">
        <f t="shared" si="5"/>
        <v>682.04280155642039</v>
      </c>
      <c r="Y34" s="55"/>
      <c r="Z34" s="141"/>
      <c r="AA34" s="2"/>
      <c r="AB34" s="2"/>
    </row>
    <row r="35" spans="1:28" x14ac:dyDescent="0.25">
      <c r="A35" s="2">
        <v>33</v>
      </c>
      <c r="B35" s="8">
        <v>42132</v>
      </c>
      <c r="C35" s="107">
        <v>4.8599999999999997E-2</v>
      </c>
      <c r="D35" s="2"/>
      <c r="E35" s="15"/>
      <c r="F35" s="15">
        <v>18.015000000000001</v>
      </c>
      <c r="G35" s="45">
        <v>60</v>
      </c>
      <c r="H35" s="15">
        <v>20</v>
      </c>
      <c r="I35" s="63">
        <f t="shared" ref="I35:I66" si="6">(F35*G35*H35)/C35</f>
        <v>444814.81481481483</v>
      </c>
      <c r="J35" s="48">
        <f t="shared" ref="J35:J66" si="7">I35/1000</f>
        <v>444.81481481481484</v>
      </c>
      <c r="K35" s="16"/>
      <c r="L35" s="19"/>
      <c r="M35" s="19">
        <v>2.7730000000000001</v>
      </c>
      <c r="N35" s="23">
        <v>180</v>
      </c>
      <c r="O35" s="19">
        <v>20</v>
      </c>
      <c r="P35" s="64">
        <f t="shared" ref="P35:P66" si="8">(M35*N35*O35)/C35</f>
        <v>205407.40740740745</v>
      </c>
      <c r="Q35" s="49">
        <f t="shared" ref="Q35:Q66" si="9">P35/1000</f>
        <v>205.40740740740745</v>
      </c>
      <c r="R35" s="20"/>
      <c r="S35" s="55"/>
      <c r="T35" s="55">
        <v>34.268999999999998</v>
      </c>
      <c r="U35" s="56">
        <v>20</v>
      </c>
      <c r="V35" s="55">
        <v>50</v>
      </c>
      <c r="W35" s="55">
        <f t="shared" ref="W35:W66" si="10">(T35*U35*V35)/C35</f>
        <v>705123.45679012348</v>
      </c>
      <c r="X35" s="57">
        <f t="shared" ref="X35:X66" si="11">W35/1000</f>
        <v>705.12345679012344</v>
      </c>
      <c r="Y35" s="55"/>
      <c r="Z35" s="141"/>
      <c r="AA35" s="2"/>
      <c r="AB35" s="2"/>
    </row>
    <row r="36" spans="1:28" x14ac:dyDescent="0.25">
      <c r="A36" s="2">
        <v>34</v>
      </c>
      <c r="B36" s="8">
        <v>42133</v>
      </c>
      <c r="C36" s="107">
        <v>5.0299999999999997E-2</v>
      </c>
      <c r="D36" s="2"/>
      <c r="E36" s="15"/>
      <c r="F36" s="15">
        <v>29.356999999999999</v>
      </c>
      <c r="G36" s="45">
        <v>60</v>
      </c>
      <c r="H36" s="15">
        <v>20</v>
      </c>
      <c r="I36" s="63">
        <f t="shared" si="6"/>
        <v>700365.8051689862</v>
      </c>
      <c r="J36" s="48">
        <f t="shared" si="7"/>
        <v>700.36580516898618</v>
      </c>
      <c r="K36" s="16"/>
      <c r="L36" s="19"/>
      <c r="M36" s="19">
        <v>3.1709999999999998</v>
      </c>
      <c r="N36" s="23">
        <v>180</v>
      </c>
      <c r="O36" s="19">
        <v>20</v>
      </c>
      <c r="P36" s="64">
        <f t="shared" si="8"/>
        <v>226950.29821073558</v>
      </c>
      <c r="Q36" s="49">
        <f t="shared" si="9"/>
        <v>226.95029821073558</v>
      </c>
      <c r="R36" s="20"/>
      <c r="S36" s="55"/>
      <c r="T36" s="55">
        <v>66.869</v>
      </c>
      <c r="U36" s="56">
        <v>20</v>
      </c>
      <c r="V36" s="55">
        <v>50</v>
      </c>
      <c r="W36" s="55">
        <f t="shared" si="10"/>
        <v>1329403.5785288271</v>
      </c>
      <c r="X36" s="57">
        <f t="shared" si="11"/>
        <v>1329.403578528827</v>
      </c>
      <c r="Y36" s="55"/>
      <c r="Z36" s="141"/>
      <c r="AA36" s="2"/>
      <c r="AB36" s="2"/>
    </row>
    <row r="37" spans="1:28" x14ac:dyDescent="0.25">
      <c r="A37" s="2">
        <v>35</v>
      </c>
      <c r="B37" s="8">
        <v>42134</v>
      </c>
      <c r="C37" s="107">
        <v>5.1999999999999998E-2</v>
      </c>
      <c r="D37" s="2"/>
      <c r="E37" s="15"/>
      <c r="F37" s="15">
        <v>13.552</v>
      </c>
      <c r="G37" s="45">
        <v>60</v>
      </c>
      <c r="H37" s="15">
        <v>20</v>
      </c>
      <c r="I37" s="63">
        <f t="shared" si="6"/>
        <v>312738.46153846156</v>
      </c>
      <c r="J37" s="48">
        <f t="shared" si="7"/>
        <v>312.73846153846154</v>
      </c>
      <c r="K37" s="16"/>
      <c r="L37" s="19"/>
      <c r="M37" s="19">
        <v>2.04</v>
      </c>
      <c r="N37" s="23">
        <v>180</v>
      </c>
      <c r="O37" s="19">
        <v>20</v>
      </c>
      <c r="P37" s="64">
        <f t="shared" si="8"/>
        <v>141230.76923076925</v>
      </c>
      <c r="Q37" s="49">
        <f t="shared" si="9"/>
        <v>141.23076923076925</v>
      </c>
      <c r="R37" s="20"/>
      <c r="S37" s="55"/>
      <c r="T37" s="55">
        <v>17.584</v>
      </c>
      <c r="U37" s="56">
        <v>20</v>
      </c>
      <c r="V37" s="55">
        <v>50</v>
      </c>
      <c r="W37" s="55">
        <f t="shared" si="10"/>
        <v>338153.84615384619</v>
      </c>
      <c r="X37" s="57">
        <f t="shared" si="11"/>
        <v>338.15384615384619</v>
      </c>
      <c r="Y37" s="55"/>
      <c r="Z37" s="141"/>
      <c r="AA37" s="2"/>
      <c r="AB37" s="2"/>
    </row>
    <row r="38" spans="1:28" x14ac:dyDescent="0.25">
      <c r="A38" s="2">
        <v>36</v>
      </c>
      <c r="B38" s="8">
        <v>42135</v>
      </c>
      <c r="C38" s="107">
        <v>4.9000000000000002E-2</v>
      </c>
      <c r="D38" s="2"/>
      <c r="E38" s="15"/>
      <c r="F38" s="15">
        <v>17.393000000000001</v>
      </c>
      <c r="G38" s="45">
        <v>60</v>
      </c>
      <c r="H38" s="15">
        <v>20</v>
      </c>
      <c r="I38" s="63">
        <f t="shared" si="6"/>
        <v>425951.0204081632</v>
      </c>
      <c r="J38" s="48">
        <f t="shared" si="7"/>
        <v>425.95102040816317</v>
      </c>
      <c r="K38" s="16"/>
      <c r="L38" s="19"/>
      <c r="M38" s="19">
        <v>2.343</v>
      </c>
      <c r="N38" s="23">
        <v>180</v>
      </c>
      <c r="O38" s="19">
        <v>20</v>
      </c>
      <c r="P38" s="64">
        <f t="shared" si="8"/>
        <v>172138.77551020405</v>
      </c>
      <c r="Q38" s="49">
        <f t="shared" si="9"/>
        <v>172.13877551020406</v>
      </c>
      <c r="R38" s="20"/>
      <c r="S38" s="55"/>
      <c r="T38" s="55">
        <v>27.824999999999999</v>
      </c>
      <c r="U38" s="56">
        <v>20</v>
      </c>
      <c r="V38" s="55">
        <v>50</v>
      </c>
      <c r="W38" s="55">
        <f t="shared" si="10"/>
        <v>567857.14285714284</v>
      </c>
      <c r="X38" s="57">
        <f t="shared" si="11"/>
        <v>567.85714285714289</v>
      </c>
      <c r="Y38" s="55"/>
      <c r="Z38" s="141"/>
      <c r="AA38" s="2"/>
      <c r="AB38" s="2"/>
    </row>
    <row r="39" spans="1:28" x14ac:dyDescent="0.25">
      <c r="A39" s="2">
        <v>37</v>
      </c>
      <c r="B39" s="8">
        <v>42136</v>
      </c>
      <c r="C39" s="107">
        <v>5.1700000000000003E-2</v>
      </c>
      <c r="D39" s="2"/>
      <c r="E39" s="15"/>
      <c r="F39" s="15">
        <v>33.906999999999996</v>
      </c>
      <c r="G39" s="45">
        <v>60</v>
      </c>
      <c r="H39" s="15">
        <v>20</v>
      </c>
      <c r="I39" s="63">
        <f t="shared" si="6"/>
        <v>787009.67117988376</v>
      </c>
      <c r="J39" s="48">
        <f t="shared" si="7"/>
        <v>787.00967117988375</v>
      </c>
      <c r="K39" s="16"/>
      <c r="L39" s="19"/>
      <c r="M39" s="19">
        <v>3.8730000000000002</v>
      </c>
      <c r="N39" s="23">
        <v>180</v>
      </c>
      <c r="O39" s="19">
        <v>20</v>
      </c>
      <c r="P39" s="64">
        <f t="shared" si="8"/>
        <v>269686.65377176012</v>
      </c>
      <c r="Q39" s="49">
        <f t="shared" si="9"/>
        <v>269.68665377176012</v>
      </c>
      <c r="R39" s="20"/>
      <c r="S39" s="55"/>
      <c r="T39" s="55">
        <v>92.747</v>
      </c>
      <c r="U39" s="56">
        <v>20</v>
      </c>
      <c r="V39" s="55">
        <v>50</v>
      </c>
      <c r="W39" s="55">
        <f t="shared" si="10"/>
        <v>1793945.8413926498</v>
      </c>
      <c r="X39" s="57">
        <f t="shared" si="11"/>
        <v>1793.9458413926498</v>
      </c>
      <c r="Y39" s="55"/>
      <c r="Z39" s="141"/>
      <c r="AA39" s="2"/>
      <c r="AB39" s="2"/>
    </row>
    <row r="40" spans="1:28" x14ac:dyDescent="0.25">
      <c r="A40" s="2">
        <v>38</v>
      </c>
      <c r="B40" s="8">
        <v>42138</v>
      </c>
      <c r="C40" s="107">
        <v>5.16E-2</v>
      </c>
      <c r="D40" s="2"/>
      <c r="E40" s="15"/>
      <c r="F40" s="15">
        <v>18.12</v>
      </c>
      <c r="G40" s="45">
        <v>60</v>
      </c>
      <c r="H40" s="15">
        <v>20</v>
      </c>
      <c r="I40" s="63">
        <f t="shared" si="6"/>
        <v>421395.34883720928</v>
      </c>
      <c r="J40" s="48">
        <f t="shared" si="7"/>
        <v>421.39534883720927</v>
      </c>
      <c r="K40" s="16"/>
      <c r="L40" s="19"/>
      <c r="M40" s="19">
        <v>2.5939999999999999</v>
      </c>
      <c r="N40" s="23">
        <v>180</v>
      </c>
      <c r="O40" s="19">
        <v>20</v>
      </c>
      <c r="P40" s="64">
        <f t="shared" si="8"/>
        <v>180976.7441860465</v>
      </c>
      <c r="Q40" s="49">
        <f t="shared" si="9"/>
        <v>180.97674418604652</v>
      </c>
      <c r="R40" s="20"/>
      <c r="S40" s="55"/>
      <c r="T40" s="55">
        <v>140.83000000000001</v>
      </c>
      <c r="U40" s="56">
        <v>20</v>
      </c>
      <c r="V40" s="55">
        <v>50</v>
      </c>
      <c r="W40" s="55">
        <f t="shared" si="10"/>
        <v>2729263.5658914736</v>
      </c>
      <c r="X40" s="57">
        <f t="shared" si="11"/>
        <v>2729.2635658914737</v>
      </c>
      <c r="Y40" s="55"/>
      <c r="Z40" s="141"/>
      <c r="AA40" s="2"/>
      <c r="AB40" s="2"/>
    </row>
    <row r="41" spans="1:28" x14ac:dyDescent="0.25">
      <c r="A41" s="2">
        <v>39</v>
      </c>
      <c r="B41" s="8">
        <v>42139</v>
      </c>
      <c r="C41" s="107">
        <v>5.2200000000000003E-2</v>
      </c>
      <c r="D41" s="2"/>
      <c r="E41" s="15"/>
      <c r="F41" s="15">
        <v>22.968</v>
      </c>
      <c r="G41" s="45">
        <v>60</v>
      </c>
      <c r="H41" s="15">
        <v>20</v>
      </c>
      <c r="I41" s="63">
        <f t="shared" si="6"/>
        <v>527999.99999999988</v>
      </c>
      <c r="J41" s="48">
        <f t="shared" si="7"/>
        <v>527.99999999999989</v>
      </c>
      <c r="K41" s="16"/>
      <c r="L41" s="19"/>
      <c r="M41" s="19">
        <v>3.0619999999999998</v>
      </c>
      <c r="N41" s="23">
        <v>180</v>
      </c>
      <c r="O41" s="19">
        <v>20</v>
      </c>
      <c r="P41" s="64">
        <f t="shared" si="8"/>
        <v>211172.41379310342</v>
      </c>
      <c r="Q41" s="49">
        <f t="shared" si="9"/>
        <v>211.17241379310343</v>
      </c>
      <c r="R41" s="20"/>
      <c r="S41" s="55"/>
      <c r="T41" s="55">
        <v>41.173999999999999</v>
      </c>
      <c r="U41" s="56">
        <v>20</v>
      </c>
      <c r="V41" s="55">
        <v>50</v>
      </c>
      <c r="W41" s="55">
        <f t="shared" si="10"/>
        <v>788773.94636015326</v>
      </c>
      <c r="X41" s="57">
        <f t="shared" si="11"/>
        <v>788.77394636015322</v>
      </c>
      <c r="Y41" s="55"/>
      <c r="Z41" s="141"/>
      <c r="AA41" s="2"/>
      <c r="AB41" s="2"/>
    </row>
    <row r="42" spans="1:28" x14ac:dyDescent="0.25">
      <c r="A42" s="2">
        <v>40</v>
      </c>
      <c r="B42" s="8">
        <v>42140</v>
      </c>
      <c r="C42" s="107">
        <v>5.0700000000000002E-2</v>
      </c>
      <c r="D42" s="2"/>
      <c r="E42" s="15"/>
      <c r="F42" s="15">
        <v>23.719000000000001</v>
      </c>
      <c r="G42" s="45">
        <v>60</v>
      </c>
      <c r="H42" s="15">
        <v>20</v>
      </c>
      <c r="I42" s="63">
        <f t="shared" si="6"/>
        <v>561396.44970414205</v>
      </c>
      <c r="J42" s="48">
        <f t="shared" si="7"/>
        <v>561.39644970414201</v>
      </c>
      <c r="K42" s="16"/>
      <c r="L42" s="19"/>
      <c r="M42" s="19">
        <v>2.9769999999999999</v>
      </c>
      <c r="N42" s="23">
        <v>180</v>
      </c>
      <c r="O42" s="19">
        <v>20</v>
      </c>
      <c r="P42" s="64">
        <f t="shared" si="8"/>
        <v>211384.6153846154</v>
      </c>
      <c r="Q42" s="49">
        <f t="shared" si="9"/>
        <v>211.38461538461542</v>
      </c>
      <c r="R42" s="20"/>
      <c r="S42" s="55"/>
      <c r="T42" s="55">
        <v>71.492000000000004</v>
      </c>
      <c r="U42" s="56">
        <v>20</v>
      </c>
      <c r="V42" s="55">
        <v>50</v>
      </c>
      <c r="W42" s="55">
        <f t="shared" si="10"/>
        <v>1410098.6193293885</v>
      </c>
      <c r="X42" s="57">
        <f t="shared" si="11"/>
        <v>1410.0986193293884</v>
      </c>
      <c r="Y42" s="55"/>
      <c r="Z42" s="141"/>
      <c r="AA42" s="2"/>
      <c r="AB42" s="2"/>
    </row>
    <row r="43" spans="1:28" x14ac:dyDescent="0.25">
      <c r="A43" s="2">
        <v>41</v>
      </c>
      <c r="B43" s="8">
        <v>42141</v>
      </c>
      <c r="C43" s="107">
        <v>4.9299999999999997E-2</v>
      </c>
      <c r="D43" s="2"/>
      <c r="E43" s="15"/>
      <c r="F43" s="15">
        <v>17.452000000000002</v>
      </c>
      <c r="G43" s="45">
        <v>60</v>
      </c>
      <c r="H43" s="15">
        <v>20</v>
      </c>
      <c r="I43" s="63">
        <f t="shared" si="6"/>
        <v>424795.13184584182</v>
      </c>
      <c r="J43" s="48">
        <f t="shared" si="7"/>
        <v>424.79513184584181</v>
      </c>
      <c r="K43" s="16"/>
      <c r="L43" s="19"/>
      <c r="M43" s="19">
        <v>1.923</v>
      </c>
      <c r="N43" s="23">
        <v>180</v>
      </c>
      <c r="O43" s="19">
        <v>20</v>
      </c>
      <c r="P43" s="64">
        <f t="shared" si="8"/>
        <v>140421.90669371196</v>
      </c>
      <c r="Q43" s="49">
        <f t="shared" si="9"/>
        <v>140.42190669371197</v>
      </c>
      <c r="R43" s="20"/>
      <c r="S43" s="55"/>
      <c r="T43" s="55">
        <v>54.069000000000003</v>
      </c>
      <c r="U43" s="56">
        <v>20</v>
      </c>
      <c r="V43" s="55">
        <v>50</v>
      </c>
      <c r="W43" s="55">
        <f t="shared" si="10"/>
        <v>1096734.2799188644</v>
      </c>
      <c r="X43" s="57">
        <f t="shared" si="11"/>
        <v>1096.7342799188643</v>
      </c>
      <c r="Y43" s="55"/>
      <c r="Z43" s="141"/>
      <c r="AA43" s="2"/>
      <c r="AB43" s="2"/>
    </row>
    <row r="44" spans="1:28" x14ac:dyDescent="0.25">
      <c r="A44" s="2">
        <v>42</v>
      </c>
      <c r="B44" s="8">
        <v>42142</v>
      </c>
      <c r="C44" s="107">
        <v>5.1999999999999998E-2</v>
      </c>
      <c r="D44" s="2"/>
      <c r="E44" s="15"/>
      <c r="F44" s="15">
        <v>14.936</v>
      </c>
      <c r="G44" s="45">
        <v>60</v>
      </c>
      <c r="H44" s="15">
        <v>20</v>
      </c>
      <c r="I44" s="63">
        <f t="shared" si="6"/>
        <v>344676.92307692312</v>
      </c>
      <c r="J44" s="48">
        <f t="shared" si="7"/>
        <v>344.67692307692312</v>
      </c>
      <c r="K44" s="16"/>
      <c r="L44" s="19"/>
      <c r="M44" s="19">
        <v>2.39</v>
      </c>
      <c r="N44" s="23">
        <v>180</v>
      </c>
      <c r="O44" s="19">
        <v>20</v>
      </c>
      <c r="P44" s="64">
        <f t="shared" si="8"/>
        <v>165461.53846153847</v>
      </c>
      <c r="Q44" s="49">
        <f t="shared" si="9"/>
        <v>165.46153846153848</v>
      </c>
      <c r="R44" s="20"/>
      <c r="S44" s="55"/>
      <c r="T44" s="55">
        <v>57.701999999999998</v>
      </c>
      <c r="U44" s="56">
        <v>20</v>
      </c>
      <c r="V44" s="55">
        <v>50</v>
      </c>
      <c r="W44" s="55">
        <f t="shared" si="10"/>
        <v>1109653.8461538462</v>
      </c>
      <c r="X44" s="57">
        <f t="shared" si="11"/>
        <v>1109.6538461538462</v>
      </c>
      <c r="Y44" s="55"/>
      <c r="Z44" s="141"/>
      <c r="AA44" s="2"/>
      <c r="AB44" s="2"/>
    </row>
    <row r="45" spans="1:28" x14ac:dyDescent="0.25">
      <c r="A45" s="2">
        <v>43</v>
      </c>
      <c r="B45" s="8">
        <v>42143</v>
      </c>
      <c r="C45" s="107">
        <v>4.8000000000000001E-2</v>
      </c>
      <c r="D45" s="2"/>
      <c r="E45" s="15"/>
      <c r="F45" s="15">
        <v>21.757999999999999</v>
      </c>
      <c r="G45" s="45">
        <v>60</v>
      </c>
      <c r="H45" s="15">
        <v>20</v>
      </c>
      <c r="I45" s="63">
        <f t="shared" si="6"/>
        <v>543950</v>
      </c>
      <c r="J45" s="48">
        <f t="shared" si="7"/>
        <v>543.95000000000005</v>
      </c>
      <c r="K45" s="16"/>
      <c r="L45" s="19"/>
      <c r="M45" s="19">
        <v>1.87</v>
      </c>
      <c r="N45" s="23">
        <v>180</v>
      </c>
      <c r="O45" s="19">
        <v>20</v>
      </c>
      <c r="P45" s="64">
        <f t="shared" si="8"/>
        <v>140250</v>
      </c>
      <c r="Q45" s="49">
        <f t="shared" si="9"/>
        <v>140.25</v>
      </c>
      <c r="R45" s="20"/>
      <c r="S45" s="55"/>
      <c r="T45" s="55">
        <v>44.006</v>
      </c>
      <c r="U45" s="56">
        <v>20</v>
      </c>
      <c r="V45" s="55">
        <v>50</v>
      </c>
      <c r="W45" s="55">
        <f t="shared" si="10"/>
        <v>916791.66666666663</v>
      </c>
      <c r="X45" s="57">
        <f t="shared" si="11"/>
        <v>916.79166666666663</v>
      </c>
      <c r="Y45" s="55"/>
      <c r="Z45" s="141"/>
      <c r="AA45" s="2"/>
      <c r="AB45" s="2"/>
    </row>
    <row r="46" spans="1:28" x14ac:dyDescent="0.25">
      <c r="A46" s="2">
        <v>44</v>
      </c>
      <c r="B46" s="8">
        <v>42144</v>
      </c>
      <c r="C46" s="107">
        <v>5.1200000000000002E-2</v>
      </c>
      <c r="D46" s="2"/>
      <c r="E46" s="15"/>
      <c r="F46" s="15">
        <v>20.096</v>
      </c>
      <c r="G46" s="45">
        <v>60</v>
      </c>
      <c r="H46" s="15">
        <v>20</v>
      </c>
      <c r="I46" s="63">
        <f t="shared" si="6"/>
        <v>471000</v>
      </c>
      <c r="J46" s="48">
        <f t="shared" si="7"/>
        <v>471</v>
      </c>
      <c r="K46" s="16"/>
      <c r="L46" s="19"/>
      <c r="M46" s="19">
        <v>2.048</v>
      </c>
      <c r="N46" s="23">
        <v>180</v>
      </c>
      <c r="O46" s="19">
        <v>20</v>
      </c>
      <c r="P46" s="64">
        <f t="shared" si="8"/>
        <v>143999.99999999997</v>
      </c>
      <c r="Q46" s="49">
        <f t="shared" si="9"/>
        <v>143.99999999999997</v>
      </c>
      <c r="R46" s="20"/>
      <c r="S46" s="55"/>
      <c r="T46" s="55">
        <v>35.436999999999998</v>
      </c>
      <c r="U46" s="56">
        <v>20</v>
      </c>
      <c r="V46" s="55">
        <v>50</v>
      </c>
      <c r="W46" s="55">
        <f t="shared" si="10"/>
        <v>692128.90625</v>
      </c>
      <c r="X46" s="57">
        <f t="shared" si="11"/>
        <v>692.12890625</v>
      </c>
      <c r="Y46" s="55"/>
      <c r="Z46" s="141"/>
      <c r="AA46" s="2"/>
      <c r="AB46" s="2"/>
    </row>
    <row r="47" spans="1:28" x14ac:dyDescent="0.25">
      <c r="A47" s="2">
        <v>45</v>
      </c>
      <c r="B47" s="8">
        <v>42145</v>
      </c>
      <c r="C47" s="107">
        <v>5.0500000000000003E-2</v>
      </c>
      <c r="D47" s="2"/>
      <c r="E47" s="15"/>
      <c r="F47" s="15">
        <v>11.385999999999999</v>
      </c>
      <c r="G47" s="45">
        <v>60</v>
      </c>
      <c r="H47" s="15">
        <v>20</v>
      </c>
      <c r="I47" s="63">
        <f t="shared" si="6"/>
        <v>270558.41584158409</v>
      </c>
      <c r="J47" s="48">
        <f t="shared" si="7"/>
        <v>270.55841584158412</v>
      </c>
      <c r="K47" s="16"/>
      <c r="L47" s="19"/>
      <c r="M47" s="19">
        <v>1.738</v>
      </c>
      <c r="N47" s="23">
        <v>180</v>
      </c>
      <c r="O47" s="19">
        <v>20</v>
      </c>
      <c r="P47" s="64">
        <f t="shared" si="8"/>
        <v>123897.02970297028</v>
      </c>
      <c r="Q47" s="49">
        <f t="shared" si="9"/>
        <v>123.89702970297027</v>
      </c>
      <c r="R47" s="20"/>
      <c r="S47" s="55"/>
      <c r="T47" s="55">
        <v>23.119</v>
      </c>
      <c r="U47" s="56">
        <v>20</v>
      </c>
      <c r="V47" s="55">
        <v>50</v>
      </c>
      <c r="W47" s="55">
        <f t="shared" si="10"/>
        <v>457801.98019801977</v>
      </c>
      <c r="X47" s="57">
        <f t="shared" si="11"/>
        <v>457.80198019801975</v>
      </c>
      <c r="Y47" s="55"/>
      <c r="Z47" s="141"/>
      <c r="AA47" s="2"/>
      <c r="AB47" s="2"/>
    </row>
    <row r="48" spans="1:28" x14ac:dyDescent="0.25">
      <c r="A48" s="2">
        <v>46</v>
      </c>
      <c r="B48" s="8">
        <v>42146</v>
      </c>
      <c r="C48" s="107">
        <v>5.16E-2</v>
      </c>
      <c r="D48" s="2"/>
      <c r="E48" s="15"/>
      <c r="F48" s="15">
        <v>11.542999999999999</v>
      </c>
      <c r="G48" s="45">
        <v>60</v>
      </c>
      <c r="H48" s="15">
        <v>20</v>
      </c>
      <c r="I48" s="63">
        <f t="shared" si="6"/>
        <v>268441.86046511628</v>
      </c>
      <c r="J48" s="48">
        <f t="shared" si="7"/>
        <v>268.44186046511629</v>
      </c>
      <c r="K48" s="16"/>
      <c r="L48" s="19"/>
      <c r="M48" s="19">
        <v>2.5059999999999998</v>
      </c>
      <c r="N48" s="23">
        <v>180</v>
      </c>
      <c r="O48" s="19">
        <v>20</v>
      </c>
      <c r="P48" s="64">
        <f t="shared" si="8"/>
        <v>174837.20930232559</v>
      </c>
      <c r="Q48" s="49">
        <f t="shared" si="9"/>
        <v>174.83720930232559</v>
      </c>
      <c r="R48" s="20"/>
      <c r="S48" s="55"/>
      <c r="T48" s="55">
        <v>40.609000000000002</v>
      </c>
      <c r="U48" s="56">
        <v>20</v>
      </c>
      <c r="V48" s="55">
        <v>50</v>
      </c>
      <c r="W48" s="55">
        <f t="shared" si="10"/>
        <v>786996.12403100776</v>
      </c>
      <c r="X48" s="57">
        <f t="shared" si="11"/>
        <v>786.99612403100775</v>
      </c>
      <c r="Y48" s="55"/>
      <c r="Z48" s="141"/>
      <c r="AA48" s="2"/>
      <c r="AB48" s="2"/>
    </row>
    <row r="49" spans="1:28" x14ac:dyDescent="0.25">
      <c r="A49" s="2">
        <v>47</v>
      </c>
      <c r="B49" s="8">
        <v>42147</v>
      </c>
      <c r="C49" s="107">
        <v>5.1200000000000002E-2</v>
      </c>
      <c r="D49" s="2"/>
      <c r="E49" s="15"/>
      <c r="F49" s="15">
        <v>19.747</v>
      </c>
      <c r="G49" s="45">
        <v>60</v>
      </c>
      <c r="H49" s="15">
        <v>20</v>
      </c>
      <c r="I49" s="63">
        <f t="shared" si="6"/>
        <v>462820.31249999994</v>
      </c>
      <c r="J49" s="48">
        <f t="shared" si="7"/>
        <v>462.82031249999994</v>
      </c>
      <c r="K49" s="16"/>
      <c r="L49" s="19"/>
      <c r="M49" s="19">
        <v>3.4409999999999998</v>
      </c>
      <c r="N49" s="23">
        <v>180</v>
      </c>
      <c r="O49" s="19">
        <v>20</v>
      </c>
      <c r="P49" s="64">
        <f t="shared" si="8"/>
        <v>241945.3125</v>
      </c>
      <c r="Q49" s="49">
        <f t="shared" si="9"/>
        <v>241.9453125</v>
      </c>
      <c r="R49" s="20"/>
      <c r="S49" s="55"/>
      <c r="T49" s="55">
        <v>31.158000000000001</v>
      </c>
      <c r="U49" s="56">
        <v>20</v>
      </c>
      <c r="V49" s="55">
        <v>50</v>
      </c>
      <c r="W49" s="55">
        <f t="shared" si="10"/>
        <v>608554.6875</v>
      </c>
      <c r="X49" s="57">
        <f t="shared" si="11"/>
        <v>608.5546875</v>
      </c>
      <c r="Y49" s="55"/>
      <c r="Z49" s="141"/>
      <c r="AA49" s="2"/>
      <c r="AB49" s="2"/>
    </row>
    <row r="50" spans="1:28" x14ac:dyDescent="0.25">
      <c r="A50" s="2">
        <v>48</v>
      </c>
      <c r="B50" s="8">
        <v>42148</v>
      </c>
      <c r="C50" s="107">
        <v>5.0900000000000001E-2</v>
      </c>
      <c r="D50" s="2"/>
      <c r="E50" s="15"/>
      <c r="F50" s="15">
        <v>25.084</v>
      </c>
      <c r="G50" s="45">
        <v>60</v>
      </c>
      <c r="H50" s="15">
        <v>20</v>
      </c>
      <c r="I50" s="63">
        <f t="shared" si="6"/>
        <v>591371.31630648323</v>
      </c>
      <c r="J50" s="48">
        <f t="shared" si="7"/>
        <v>591.37131630648321</v>
      </c>
      <c r="K50" s="16"/>
      <c r="L50" s="19"/>
      <c r="M50" s="19">
        <v>3.4689999999999999</v>
      </c>
      <c r="N50" s="23">
        <v>180</v>
      </c>
      <c r="O50" s="19">
        <v>20</v>
      </c>
      <c r="P50" s="64">
        <f t="shared" si="8"/>
        <v>245351.66994106089</v>
      </c>
      <c r="Q50" s="49">
        <f t="shared" si="9"/>
        <v>245.35166994106089</v>
      </c>
      <c r="R50" s="20"/>
      <c r="S50" s="55"/>
      <c r="T50" s="55">
        <v>44.915999999999997</v>
      </c>
      <c r="U50" s="56">
        <v>20</v>
      </c>
      <c r="V50" s="55">
        <v>50</v>
      </c>
      <c r="W50" s="55">
        <f t="shared" si="10"/>
        <v>882436.14931237721</v>
      </c>
      <c r="X50" s="57">
        <f t="shared" si="11"/>
        <v>882.43614931237721</v>
      </c>
      <c r="Y50" s="55"/>
      <c r="Z50" s="141"/>
      <c r="AA50" s="2"/>
      <c r="AB50" s="2"/>
    </row>
    <row r="51" spans="1:28" x14ac:dyDescent="0.25">
      <c r="A51" s="2">
        <v>49</v>
      </c>
      <c r="B51" s="8">
        <v>42149</v>
      </c>
      <c r="C51" s="107">
        <v>5.0500000000000003E-2</v>
      </c>
      <c r="D51" s="2"/>
      <c r="E51" s="15"/>
      <c r="F51" s="15">
        <v>28.582000000000001</v>
      </c>
      <c r="G51" s="45">
        <v>60</v>
      </c>
      <c r="H51" s="15">
        <v>20</v>
      </c>
      <c r="I51" s="63">
        <f t="shared" si="6"/>
        <v>679176.23762376234</v>
      </c>
      <c r="J51" s="48">
        <f t="shared" si="7"/>
        <v>679.17623762376229</v>
      </c>
      <c r="K51" s="16"/>
      <c r="L51" s="19"/>
      <c r="M51" s="19">
        <v>2.9969999999999999</v>
      </c>
      <c r="N51" s="23">
        <v>180</v>
      </c>
      <c r="O51" s="19">
        <v>20</v>
      </c>
      <c r="P51" s="64">
        <f t="shared" si="8"/>
        <v>213647.52475247523</v>
      </c>
      <c r="Q51" s="49">
        <f t="shared" si="9"/>
        <v>213.64752475247522</v>
      </c>
      <c r="R51" s="20"/>
      <c r="S51" s="55"/>
      <c r="T51" s="55">
        <v>35.085000000000001</v>
      </c>
      <c r="U51" s="56">
        <v>20</v>
      </c>
      <c r="V51" s="55">
        <v>50</v>
      </c>
      <c r="W51" s="55">
        <f t="shared" si="10"/>
        <v>694752.47524752468</v>
      </c>
      <c r="X51" s="57">
        <f t="shared" si="11"/>
        <v>694.75247524752467</v>
      </c>
      <c r="Y51" s="55"/>
      <c r="Z51" s="141"/>
      <c r="AA51" s="2"/>
      <c r="AB51" s="2"/>
    </row>
    <row r="52" spans="1:28" x14ac:dyDescent="0.25">
      <c r="A52" s="2">
        <v>50</v>
      </c>
      <c r="B52" s="8">
        <v>42150</v>
      </c>
      <c r="C52" s="107">
        <v>4.99E-2</v>
      </c>
      <c r="D52" s="2"/>
      <c r="E52" s="15"/>
      <c r="F52" s="15">
        <v>12.657999999999999</v>
      </c>
      <c r="G52" s="45">
        <v>60</v>
      </c>
      <c r="H52" s="15">
        <v>20</v>
      </c>
      <c r="I52" s="63">
        <f t="shared" si="6"/>
        <v>304400.80160320643</v>
      </c>
      <c r="J52" s="48">
        <f t="shared" si="7"/>
        <v>304.40080160320645</v>
      </c>
      <c r="K52" s="16"/>
      <c r="L52" s="19"/>
      <c r="M52" s="19">
        <v>3.0070000000000001</v>
      </c>
      <c r="N52" s="23">
        <v>180</v>
      </c>
      <c r="O52" s="19">
        <v>20</v>
      </c>
      <c r="P52" s="64">
        <f t="shared" si="8"/>
        <v>216937.87575150302</v>
      </c>
      <c r="Q52" s="49">
        <f t="shared" si="9"/>
        <v>216.93787575150301</v>
      </c>
      <c r="R52" s="20"/>
      <c r="S52" s="55"/>
      <c r="T52" s="55">
        <v>33.305999999999997</v>
      </c>
      <c r="U52" s="56">
        <v>20</v>
      </c>
      <c r="V52" s="55">
        <v>50</v>
      </c>
      <c r="W52" s="55">
        <f t="shared" si="10"/>
        <v>667454.90981963917</v>
      </c>
      <c r="X52" s="57">
        <f t="shared" si="11"/>
        <v>667.45490981963917</v>
      </c>
      <c r="Y52" s="55"/>
      <c r="Z52" s="141"/>
      <c r="AA52" s="2"/>
      <c r="AB52" s="2"/>
    </row>
    <row r="53" spans="1:28" x14ac:dyDescent="0.25">
      <c r="A53" s="2">
        <v>51</v>
      </c>
      <c r="B53" s="8">
        <v>42151</v>
      </c>
      <c r="C53" s="107">
        <v>5.1299999999999998E-2</v>
      </c>
      <c r="D53" s="2"/>
      <c r="E53" s="15"/>
      <c r="F53" s="15">
        <v>17.172000000000001</v>
      </c>
      <c r="G53" s="45">
        <v>60</v>
      </c>
      <c r="H53" s="15">
        <v>20</v>
      </c>
      <c r="I53" s="63">
        <f t="shared" si="6"/>
        <v>401684.21052631579</v>
      </c>
      <c r="J53" s="48">
        <f t="shared" si="7"/>
        <v>401.68421052631578</v>
      </c>
      <c r="K53" s="16"/>
      <c r="L53" s="19"/>
      <c r="M53" s="19">
        <v>1.492</v>
      </c>
      <c r="N53" s="23">
        <v>180</v>
      </c>
      <c r="O53" s="19">
        <v>20</v>
      </c>
      <c r="P53" s="64">
        <f t="shared" si="8"/>
        <v>104701.75438596492</v>
      </c>
      <c r="Q53" s="49">
        <f t="shared" si="9"/>
        <v>104.70175438596492</v>
      </c>
      <c r="R53" s="20"/>
      <c r="S53" s="55"/>
      <c r="T53" s="55">
        <v>20.760999999999999</v>
      </c>
      <c r="U53" s="56">
        <v>20</v>
      </c>
      <c r="V53" s="55">
        <v>50</v>
      </c>
      <c r="W53" s="55">
        <f t="shared" si="10"/>
        <v>404697.85575048736</v>
      </c>
      <c r="X53" s="57">
        <f t="shared" si="11"/>
        <v>404.69785575048735</v>
      </c>
      <c r="Y53" s="55"/>
      <c r="Z53" s="141"/>
      <c r="AA53" s="2"/>
      <c r="AB53" s="2"/>
    </row>
    <row r="54" spans="1:28" x14ac:dyDescent="0.25">
      <c r="A54" s="2">
        <v>52</v>
      </c>
      <c r="B54" s="8">
        <v>42152</v>
      </c>
      <c r="C54" s="107">
        <v>5.1700000000000003E-2</v>
      </c>
      <c r="D54" s="2"/>
      <c r="E54" s="15"/>
      <c r="F54" s="15">
        <v>11.811999999999999</v>
      </c>
      <c r="G54" s="45">
        <v>60</v>
      </c>
      <c r="H54" s="15">
        <v>20</v>
      </c>
      <c r="I54" s="63">
        <f t="shared" si="6"/>
        <v>274166.34429400379</v>
      </c>
      <c r="J54" s="48">
        <f t="shared" si="7"/>
        <v>274.16634429400381</v>
      </c>
      <c r="K54" s="16"/>
      <c r="L54" s="19"/>
      <c r="M54" s="19">
        <v>1.6890000000000001</v>
      </c>
      <c r="N54" s="23">
        <v>180</v>
      </c>
      <c r="O54" s="19">
        <v>20</v>
      </c>
      <c r="P54" s="64">
        <f t="shared" si="8"/>
        <v>117609.28433268858</v>
      </c>
      <c r="Q54" s="49">
        <f t="shared" si="9"/>
        <v>117.60928433268857</v>
      </c>
      <c r="R54" s="20"/>
      <c r="S54" s="55"/>
      <c r="T54" s="55">
        <v>17.756</v>
      </c>
      <c r="U54" s="56">
        <v>20</v>
      </c>
      <c r="V54" s="55">
        <v>50</v>
      </c>
      <c r="W54" s="55">
        <f t="shared" si="10"/>
        <v>343442.9400386847</v>
      </c>
      <c r="X54" s="57">
        <f t="shared" si="11"/>
        <v>343.4429400386847</v>
      </c>
      <c r="Y54" s="55"/>
      <c r="Z54" s="141"/>
      <c r="AA54" s="2"/>
      <c r="AB54" s="2"/>
    </row>
    <row r="55" spans="1:28" x14ac:dyDescent="0.25">
      <c r="A55" s="2">
        <v>53</v>
      </c>
      <c r="B55" s="8">
        <v>42153</v>
      </c>
      <c r="C55" s="107">
        <v>5.04E-2</v>
      </c>
      <c r="D55" s="2"/>
      <c r="E55" s="15"/>
      <c r="F55" s="15">
        <v>28.873999999999999</v>
      </c>
      <c r="G55" s="45">
        <v>60</v>
      </c>
      <c r="H55" s="15">
        <v>20</v>
      </c>
      <c r="I55" s="63">
        <f t="shared" si="6"/>
        <v>687476.19047619042</v>
      </c>
      <c r="J55" s="48">
        <f t="shared" si="7"/>
        <v>687.47619047619037</v>
      </c>
      <c r="K55" s="16"/>
      <c r="L55" s="19"/>
      <c r="M55" s="19">
        <v>4.0890000000000004</v>
      </c>
      <c r="N55" s="23">
        <v>180</v>
      </c>
      <c r="O55" s="19">
        <v>20</v>
      </c>
      <c r="P55" s="64">
        <f t="shared" si="8"/>
        <v>292071.42857142858</v>
      </c>
      <c r="Q55" s="49">
        <f t="shared" si="9"/>
        <v>292.07142857142856</v>
      </c>
      <c r="R55" s="20"/>
      <c r="S55" s="55"/>
      <c r="T55" s="55">
        <v>71.644000000000005</v>
      </c>
      <c r="U55" s="56">
        <v>20</v>
      </c>
      <c r="V55" s="55">
        <v>50</v>
      </c>
      <c r="W55" s="55">
        <f t="shared" si="10"/>
        <v>1421507.9365079366</v>
      </c>
      <c r="X55" s="57">
        <f t="shared" si="11"/>
        <v>1421.5079365079366</v>
      </c>
      <c r="Y55" s="55"/>
      <c r="Z55" s="141"/>
      <c r="AA55" s="2"/>
      <c r="AB55" s="2"/>
    </row>
    <row r="56" spans="1:28" x14ac:dyDescent="0.25">
      <c r="A56" s="2">
        <v>54</v>
      </c>
      <c r="B56" s="8">
        <v>42154</v>
      </c>
      <c r="C56" s="107">
        <v>4.9099999999999998E-2</v>
      </c>
      <c r="D56" s="2"/>
      <c r="E56" s="15"/>
      <c r="F56" s="15">
        <v>13.475</v>
      </c>
      <c r="G56" s="45">
        <v>60</v>
      </c>
      <c r="H56" s="15">
        <v>20</v>
      </c>
      <c r="I56" s="63">
        <f t="shared" si="6"/>
        <v>329327.90224032587</v>
      </c>
      <c r="J56" s="48">
        <f t="shared" si="7"/>
        <v>329.3279022403259</v>
      </c>
      <c r="K56" s="16"/>
      <c r="L56" s="19"/>
      <c r="M56" s="19">
        <v>2.4169999999999998</v>
      </c>
      <c r="N56" s="23">
        <v>180</v>
      </c>
      <c r="O56" s="19">
        <v>20</v>
      </c>
      <c r="P56" s="64">
        <f t="shared" si="8"/>
        <v>177213.84928716903</v>
      </c>
      <c r="Q56" s="49">
        <f t="shared" si="9"/>
        <v>177.21384928716901</v>
      </c>
      <c r="R56" s="20"/>
      <c r="S56" s="55"/>
      <c r="T56" s="55">
        <v>51.792000000000002</v>
      </c>
      <c r="U56" s="56">
        <v>20</v>
      </c>
      <c r="V56" s="55">
        <v>50</v>
      </c>
      <c r="W56" s="55">
        <f t="shared" si="10"/>
        <v>1054826.8839103871</v>
      </c>
      <c r="X56" s="57">
        <f t="shared" si="11"/>
        <v>1054.8268839103871</v>
      </c>
      <c r="Y56" s="55"/>
      <c r="Z56" s="141"/>
      <c r="AA56" s="2"/>
      <c r="AB56" s="2"/>
    </row>
    <row r="57" spans="1:28" x14ac:dyDescent="0.25">
      <c r="A57" s="2">
        <v>55</v>
      </c>
      <c r="B57" s="8">
        <v>42155</v>
      </c>
      <c r="C57" s="107">
        <v>5.1999999999999998E-2</v>
      </c>
      <c r="D57" s="2"/>
      <c r="E57" s="15"/>
      <c r="F57" s="15">
        <v>18.123999999999999</v>
      </c>
      <c r="G57" s="45">
        <v>60</v>
      </c>
      <c r="H57" s="15">
        <v>20</v>
      </c>
      <c r="I57" s="63">
        <f t="shared" si="6"/>
        <v>418246.15384615376</v>
      </c>
      <c r="J57" s="48">
        <f t="shared" si="7"/>
        <v>418.24615384615373</v>
      </c>
      <c r="K57" s="16"/>
      <c r="L57" s="19"/>
      <c r="M57" s="19">
        <v>2.6859999999999999</v>
      </c>
      <c r="N57" s="23">
        <v>180</v>
      </c>
      <c r="O57" s="19">
        <v>20</v>
      </c>
      <c r="P57" s="64">
        <f t="shared" si="8"/>
        <v>185953.84615384616</v>
      </c>
      <c r="Q57" s="49">
        <f t="shared" si="9"/>
        <v>185.95384615384614</v>
      </c>
      <c r="R57" s="20"/>
      <c r="S57" s="55"/>
      <c r="T57" s="55">
        <v>53.258000000000003</v>
      </c>
      <c r="U57" s="56">
        <v>20</v>
      </c>
      <c r="V57" s="55">
        <v>50</v>
      </c>
      <c r="W57" s="55">
        <f t="shared" si="10"/>
        <v>1024192.3076923079</v>
      </c>
      <c r="X57" s="57">
        <f t="shared" si="11"/>
        <v>1024.1923076923078</v>
      </c>
      <c r="Y57" s="55"/>
      <c r="Z57" s="141"/>
      <c r="AA57" s="2"/>
      <c r="AB57" s="2"/>
    </row>
    <row r="58" spans="1:28" x14ac:dyDescent="0.25">
      <c r="A58" s="2">
        <v>56</v>
      </c>
      <c r="B58" s="8">
        <v>42156</v>
      </c>
      <c r="C58" s="107">
        <v>4.87E-2</v>
      </c>
      <c r="D58" s="2"/>
      <c r="E58" s="15"/>
      <c r="F58" s="15">
        <v>7.2910000000000004</v>
      </c>
      <c r="G58" s="45">
        <v>60</v>
      </c>
      <c r="H58" s="15">
        <v>20</v>
      </c>
      <c r="I58" s="63">
        <f t="shared" si="6"/>
        <v>179655.03080082138</v>
      </c>
      <c r="J58" s="48">
        <f t="shared" si="7"/>
        <v>179.65503080082138</v>
      </c>
      <c r="K58" s="16"/>
      <c r="L58" s="19"/>
      <c r="M58" s="19">
        <v>1.68</v>
      </c>
      <c r="N58" s="23">
        <v>180</v>
      </c>
      <c r="O58" s="19">
        <v>20</v>
      </c>
      <c r="P58" s="64">
        <f t="shared" si="8"/>
        <v>124188.91170431211</v>
      </c>
      <c r="Q58" s="49">
        <f t="shared" si="9"/>
        <v>124.1889117043121</v>
      </c>
      <c r="R58" s="20"/>
      <c r="S58" s="55"/>
      <c r="T58" s="55">
        <v>11.47</v>
      </c>
      <c r="U58" s="56">
        <v>20</v>
      </c>
      <c r="V58" s="55">
        <v>50</v>
      </c>
      <c r="W58" s="55">
        <f t="shared" si="10"/>
        <v>235523.61396303901</v>
      </c>
      <c r="X58" s="57">
        <f t="shared" si="11"/>
        <v>235.523613963039</v>
      </c>
      <c r="Y58" s="55"/>
      <c r="Z58" s="141"/>
      <c r="AA58" s="2"/>
      <c r="AB58" s="2"/>
    </row>
    <row r="59" spans="1:28" x14ac:dyDescent="0.25">
      <c r="A59" s="2">
        <v>57</v>
      </c>
      <c r="B59" s="8">
        <v>42158</v>
      </c>
      <c r="C59" s="107">
        <v>5.0500000000000003E-2</v>
      </c>
      <c r="D59" s="2"/>
      <c r="E59" s="15"/>
      <c r="F59" s="15">
        <v>23.870999999999999</v>
      </c>
      <c r="G59" s="45">
        <v>60</v>
      </c>
      <c r="H59" s="15">
        <v>20</v>
      </c>
      <c r="I59" s="63">
        <f t="shared" si="6"/>
        <v>567231.68316831684</v>
      </c>
      <c r="J59" s="48">
        <f t="shared" si="7"/>
        <v>567.23168316831686</v>
      </c>
      <c r="K59" s="16"/>
      <c r="L59" s="19"/>
      <c r="M59" s="19">
        <v>3.7669999999999999</v>
      </c>
      <c r="N59" s="23">
        <v>180</v>
      </c>
      <c r="O59" s="19">
        <v>20</v>
      </c>
      <c r="P59" s="64">
        <f t="shared" si="8"/>
        <v>268538.61386138608</v>
      </c>
      <c r="Q59" s="49">
        <f t="shared" si="9"/>
        <v>268.53861386138607</v>
      </c>
      <c r="R59" s="20"/>
      <c r="S59" s="55"/>
      <c r="T59" s="55">
        <v>123.572</v>
      </c>
      <c r="U59" s="56">
        <v>20</v>
      </c>
      <c r="V59" s="55">
        <v>50</v>
      </c>
      <c r="W59" s="55">
        <f t="shared" si="10"/>
        <v>2446970.2970297029</v>
      </c>
      <c r="X59" s="57">
        <f t="shared" si="11"/>
        <v>2446.970297029703</v>
      </c>
      <c r="Y59" s="55"/>
      <c r="Z59" s="141"/>
      <c r="AA59" s="2"/>
      <c r="AB59" s="2"/>
    </row>
    <row r="60" spans="1:28" x14ac:dyDescent="0.25">
      <c r="A60" s="2">
        <v>58</v>
      </c>
      <c r="B60" s="8">
        <v>42159</v>
      </c>
      <c r="C60" s="107">
        <v>5.0099999999999999E-2</v>
      </c>
      <c r="D60" s="2"/>
      <c r="E60" s="15"/>
      <c r="F60" s="15">
        <v>21.507999999999999</v>
      </c>
      <c r="G60" s="45">
        <v>60</v>
      </c>
      <c r="H60" s="15">
        <v>20</v>
      </c>
      <c r="I60" s="63">
        <f t="shared" si="6"/>
        <v>515161.67664670659</v>
      </c>
      <c r="J60" s="48">
        <f t="shared" si="7"/>
        <v>515.16167664670661</v>
      </c>
      <c r="K60" s="16"/>
      <c r="L60" s="19"/>
      <c r="M60" s="19">
        <v>2.5150000000000001</v>
      </c>
      <c r="N60" s="23">
        <v>180</v>
      </c>
      <c r="O60" s="19">
        <v>20</v>
      </c>
      <c r="P60" s="64">
        <f t="shared" si="8"/>
        <v>180718.56287425151</v>
      </c>
      <c r="Q60" s="49">
        <f t="shared" si="9"/>
        <v>180.71856287425152</v>
      </c>
      <c r="R60" s="20"/>
      <c r="S60" s="55"/>
      <c r="T60" s="55">
        <v>59.097000000000001</v>
      </c>
      <c r="U60" s="56">
        <v>20</v>
      </c>
      <c r="V60" s="55">
        <v>50</v>
      </c>
      <c r="W60" s="55">
        <f t="shared" si="10"/>
        <v>1179580.8383233533</v>
      </c>
      <c r="X60" s="57">
        <f t="shared" si="11"/>
        <v>1179.5808383233534</v>
      </c>
      <c r="Y60" s="55"/>
      <c r="Z60" s="141"/>
      <c r="AA60" s="2"/>
      <c r="AB60" s="2"/>
    </row>
    <row r="61" spans="1:28" x14ac:dyDescent="0.25">
      <c r="A61" s="2">
        <v>59</v>
      </c>
      <c r="B61" s="8">
        <v>42160</v>
      </c>
      <c r="C61" s="107">
        <v>4.9200000000000001E-2</v>
      </c>
      <c r="D61" s="2"/>
      <c r="E61" s="15"/>
      <c r="F61" s="15">
        <v>13.523</v>
      </c>
      <c r="G61" s="45">
        <v>60</v>
      </c>
      <c r="H61" s="15">
        <v>20</v>
      </c>
      <c r="I61" s="63">
        <f t="shared" si="6"/>
        <v>329829.26829268294</v>
      </c>
      <c r="J61" s="48">
        <f t="shared" si="7"/>
        <v>329.82926829268297</v>
      </c>
      <c r="K61" s="16"/>
      <c r="L61" s="132">
        <v>83.320999999999998</v>
      </c>
      <c r="M61" s="130">
        <v>2.1749999999999998</v>
      </c>
      <c r="N61" s="23">
        <v>180</v>
      </c>
      <c r="O61" s="19">
        <v>20</v>
      </c>
      <c r="P61" s="64">
        <f t="shared" si="8"/>
        <v>159146.3414634146</v>
      </c>
      <c r="Q61" s="49">
        <f t="shared" si="9"/>
        <v>159.14634146341461</v>
      </c>
      <c r="R61" s="20">
        <v>42796</v>
      </c>
      <c r="S61" s="55"/>
      <c r="T61" s="55">
        <v>26.93</v>
      </c>
      <c r="U61" s="56">
        <v>20</v>
      </c>
      <c r="V61" s="55">
        <v>50</v>
      </c>
      <c r="W61" s="55">
        <f t="shared" si="10"/>
        <v>547357.72357723571</v>
      </c>
      <c r="X61" s="57">
        <f t="shared" si="11"/>
        <v>547.35772357723567</v>
      </c>
      <c r="Y61" s="55"/>
      <c r="Z61" s="141"/>
      <c r="AA61" s="2"/>
      <c r="AB61" s="2"/>
    </row>
    <row r="62" spans="1:28" x14ac:dyDescent="0.25">
      <c r="A62" s="2">
        <v>60</v>
      </c>
      <c r="B62" s="8">
        <v>42161</v>
      </c>
      <c r="C62" s="107">
        <v>5.0900000000000001E-2</v>
      </c>
      <c r="D62" s="2"/>
      <c r="E62" s="15"/>
      <c r="F62" s="15">
        <v>11.894</v>
      </c>
      <c r="G62" s="45">
        <v>60</v>
      </c>
      <c r="H62" s="15">
        <v>20</v>
      </c>
      <c r="I62" s="63">
        <f t="shared" si="6"/>
        <v>280408.64440078585</v>
      </c>
      <c r="J62" s="48">
        <f t="shared" si="7"/>
        <v>280.40864440078587</v>
      </c>
      <c r="K62" s="16"/>
      <c r="L62" s="98"/>
      <c r="M62" s="98">
        <v>1.6519999999999999</v>
      </c>
      <c r="N62" s="23">
        <v>180</v>
      </c>
      <c r="O62" s="19">
        <v>20</v>
      </c>
      <c r="P62" s="64">
        <f t="shared" si="8"/>
        <v>116840.86444007856</v>
      </c>
      <c r="Q62" s="49">
        <f t="shared" si="9"/>
        <v>116.84086444007856</v>
      </c>
      <c r="R62" s="20"/>
      <c r="S62" s="55"/>
      <c r="T62" s="55">
        <v>22.736000000000001</v>
      </c>
      <c r="U62" s="56">
        <v>20</v>
      </c>
      <c r="V62" s="55">
        <v>50</v>
      </c>
      <c r="W62" s="55">
        <f t="shared" si="10"/>
        <v>446679.76424361492</v>
      </c>
      <c r="X62" s="57">
        <f t="shared" si="11"/>
        <v>446.6797642436149</v>
      </c>
      <c r="Y62" s="55"/>
      <c r="Z62" s="141"/>
      <c r="AA62" s="2"/>
      <c r="AB62" s="2"/>
    </row>
    <row r="63" spans="1:28" x14ac:dyDescent="0.25">
      <c r="A63" s="2">
        <v>61</v>
      </c>
      <c r="B63" s="8">
        <v>42162</v>
      </c>
      <c r="C63" s="107">
        <v>5.1900000000000002E-2</v>
      </c>
      <c r="D63" s="2"/>
      <c r="E63" s="15"/>
      <c r="F63" s="15">
        <v>31.096</v>
      </c>
      <c r="G63" s="45">
        <v>60</v>
      </c>
      <c r="H63" s="15">
        <v>20</v>
      </c>
      <c r="I63" s="63">
        <f t="shared" si="6"/>
        <v>718982.65895953751</v>
      </c>
      <c r="J63" s="48">
        <f t="shared" si="7"/>
        <v>718.9826589595375</v>
      </c>
      <c r="K63" s="16"/>
      <c r="L63" s="98"/>
      <c r="M63" s="98">
        <v>3.093</v>
      </c>
      <c r="N63" s="23">
        <v>180</v>
      </c>
      <c r="O63" s="19">
        <v>20</v>
      </c>
      <c r="P63" s="64">
        <f t="shared" si="8"/>
        <v>214543.35260115605</v>
      </c>
      <c r="Q63" s="49">
        <f t="shared" si="9"/>
        <v>214.54335260115604</v>
      </c>
      <c r="R63" s="20"/>
      <c r="S63" s="55"/>
      <c r="T63" s="55">
        <v>93.281000000000006</v>
      </c>
      <c r="U63" s="56">
        <v>20</v>
      </c>
      <c r="V63" s="55">
        <v>50</v>
      </c>
      <c r="W63" s="55">
        <f t="shared" si="10"/>
        <v>1797321.7726396916</v>
      </c>
      <c r="X63" s="57">
        <f t="shared" si="11"/>
        <v>1797.3217726396915</v>
      </c>
      <c r="Y63" s="55"/>
      <c r="Z63" s="141"/>
      <c r="AA63" s="2"/>
      <c r="AB63" s="2"/>
    </row>
    <row r="64" spans="1:28" x14ac:dyDescent="0.25">
      <c r="A64" s="2">
        <v>62</v>
      </c>
      <c r="B64" s="8">
        <v>42163</v>
      </c>
      <c r="C64" s="107">
        <v>5.21E-2</v>
      </c>
      <c r="D64" s="2"/>
      <c r="E64" s="15"/>
      <c r="F64" s="15">
        <v>28.885999999999999</v>
      </c>
      <c r="G64" s="45">
        <v>60</v>
      </c>
      <c r="H64" s="15">
        <v>20</v>
      </c>
      <c r="I64" s="63">
        <f t="shared" si="6"/>
        <v>665320.53742802294</v>
      </c>
      <c r="J64" s="48">
        <f t="shared" si="7"/>
        <v>665.32053742802293</v>
      </c>
      <c r="K64" s="16"/>
      <c r="L64" s="98"/>
      <c r="M64" s="98">
        <v>3.081</v>
      </c>
      <c r="N64" s="23">
        <v>180</v>
      </c>
      <c r="O64" s="19">
        <v>20</v>
      </c>
      <c r="P64" s="64">
        <f t="shared" si="8"/>
        <v>212890.59500959693</v>
      </c>
      <c r="Q64" s="49">
        <f t="shared" si="9"/>
        <v>212.89059500959692</v>
      </c>
      <c r="R64" s="20"/>
      <c r="S64" s="55"/>
      <c r="T64" s="55">
        <v>76.045000000000002</v>
      </c>
      <c r="U64" s="56">
        <v>20</v>
      </c>
      <c r="V64" s="55">
        <v>50</v>
      </c>
      <c r="W64" s="55">
        <f t="shared" si="10"/>
        <v>1459596.9289827256</v>
      </c>
      <c r="X64" s="57">
        <f t="shared" si="11"/>
        <v>1459.5969289827256</v>
      </c>
      <c r="Y64" s="55"/>
      <c r="Z64" s="141"/>
      <c r="AA64" s="2"/>
      <c r="AB64" s="2"/>
    </row>
    <row r="65" spans="1:28" x14ac:dyDescent="0.25">
      <c r="A65" s="2">
        <v>63</v>
      </c>
      <c r="B65" s="8">
        <v>42164</v>
      </c>
      <c r="C65" s="107">
        <v>5.1700000000000003E-2</v>
      </c>
      <c r="D65" s="2"/>
      <c r="E65" s="15"/>
      <c r="F65" s="15">
        <v>24.939</v>
      </c>
      <c r="G65" s="45">
        <v>60</v>
      </c>
      <c r="H65" s="15">
        <v>20</v>
      </c>
      <c r="I65" s="63">
        <f t="shared" si="6"/>
        <v>578854.93230174074</v>
      </c>
      <c r="J65" s="48">
        <f t="shared" si="7"/>
        <v>578.85493230174075</v>
      </c>
      <c r="K65" s="16"/>
      <c r="L65" s="98"/>
      <c r="M65" s="98">
        <v>3.4710000000000001</v>
      </c>
      <c r="N65" s="23">
        <v>180</v>
      </c>
      <c r="O65" s="19">
        <v>20</v>
      </c>
      <c r="P65" s="64">
        <f t="shared" si="8"/>
        <v>241694.39071566728</v>
      </c>
      <c r="Q65" s="49">
        <f t="shared" si="9"/>
        <v>241.69439071566728</v>
      </c>
      <c r="R65" s="20"/>
      <c r="S65" s="55"/>
      <c r="T65" s="55">
        <v>52.908999999999999</v>
      </c>
      <c r="U65" s="56">
        <v>20</v>
      </c>
      <c r="V65" s="55">
        <v>50</v>
      </c>
      <c r="W65" s="55">
        <f t="shared" si="10"/>
        <v>1023384.912959381</v>
      </c>
      <c r="X65" s="57">
        <f t="shared" si="11"/>
        <v>1023.384912959381</v>
      </c>
      <c r="Y65" s="55"/>
      <c r="Z65" s="141"/>
      <c r="AA65" s="2"/>
      <c r="AB65" s="2"/>
    </row>
    <row r="66" spans="1:28" x14ac:dyDescent="0.25">
      <c r="A66" s="2">
        <v>64</v>
      </c>
      <c r="B66" s="8">
        <v>42165</v>
      </c>
      <c r="C66" s="107">
        <v>5.0700000000000002E-2</v>
      </c>
      <c r="D66" s="2"/>
      <c r="E66" s="15"/>
      <c r="F66" s="15">
        <v>18.495000000000001</v>
      </c>
      <c r="G66" s="45">
        <v>60</v>
      </c>
      <c r="H66" s="15">
        <v>20</v>
      </c>
      <c r="I66" s="63">
        <f t="shared" si="6"/>
        <v>437751.47928994079</v>
      </c>
      <c r="J66" s="48">
        <f t="shared" si="7"/>
        <v>437.75147928994079</v>
      </c>
      <c r="K66" s="16"/>
      <c r="L66" s="98"/>
      <c r="M66" s="98">
        <v>3.5790000000000002</v>
      </c>
      <c r="N66" s="23">
        <v>180</v>
      </c>
      <c r="O66" s="19">
        <v>20</v>
      </c>
      <c r="P66" s="64">
        <f t="shared" si="8"/>
        <v>254130.17751479291</v>
      </c>
      <c r="Q66" s="49">
        <f t="shared" si="9"/>
        <v>254.1301775147929</v>
      </c>
      <c r="R66" s="20"/>
      <c r="S66" s="55"/>
      <c r="T66" s="55">
        <v>63.475999999999999</v>
      </c>
      <c r="U66" s="56">
        <v>20</v>
      </c>
      <c r="V66" s="55">
        <v>50</v>
      </c>
      <c r="W66" s="55">
        <f t="shared" si="10"/>
        <v>1251992.110453649</v>
      </c>
      <c r="X66" s="57">
        <f t="shared" si="11"/>
        <v>1251.992110453649</v>
      </c>
      <c r="Y66" s="55"/>
      <c r="Z66" s="141"/>
      <c r="AA66" s="2"/>
      <c r="AB66" s="2"/>
    </row>
    <row r="67" spans="1:28" x14ac:dyDescent="0.25">
      <c r="A67" s="2">
        <v>65</v>
      </c>
      <c r="B67" s="8">
        <v>42166</v>
      </c>
      <c r="C67" s="107">
        <v>5.1200000000000002E-2</v>
      </c>
      <c r="D67" s="2"/>
      <c r="E67" s="15"/>
      <c r="F67" s="15">
        <v>26.21</v>
      </c>
      <c r="G67" s="45">
        <v>60</v>
      </c>
      <c r="H67" s="15">
        <v>20</v>
      </c>
      <c r="I67" s="63">
        <f t="shared" ref="I67:I98" si="12">(F67*G67*H67)/C67</f>
        <v>614296.875</v>
      </c>
      <c r="J67" s="48">
        <f t="shared" ref="J67:J98" si="13">I67/1000</f>
        <v>614.296875</v>
      </c>
      <c r="K67" s="16"/>
      <c r="L67" s="98"/>
      <c r="M67" s="98">
        <v>2.198</v>
      </c>
      <c r="N67" s="23">
        <v>180</v>
      </c>
      <c r="O67" s="19">
        <v>20</v>
      </c>
      <c r="P67" s="64">
        <f t="shared" ref="P67:P98" si="14">(M67*N67*O67)/C67</f>
        <v>154546.87499999997</v>
      </c>
      <c r="Q67" s="49">
        <f t="shared" ref="Q67:Q98" si="15">P67/1000</f>
        <v>154.54687499999997</v>
      </c>
      <c r="R67" s="20"/>
      <c r="S67" s="55"/>
      <c r="T67" s="55">
        <v>42.061</v>
      </c>
      <c r="U67" s="56">
        <v>20</v>
      </c>
      <c r="V67" s="55">
        <v>50</v>
      </c>
      <c r="W67" s="55">
        <f t="shared" ref="W67:W98" si="16">(T67*U67*V67)/C67</f>
        <v>821503.90625</v>
      </c>
      <c r="X67" s="57">
        <f t="shared" ref="X67:X98" si="17">W67/1000</f>
        <v>821.50390625</v>
      </c>
      <c r="Y67" s="55"/>
      <c r="Z67" s="141"/>
      <c r="AA67" s="2"/>
      <c r="AB67" s="2"/>
    </row>
    <row r="68" spans="1:28" x14ac:dyDescent="0.25">
      <c r="A68" s="2">
        <v>66</v>
      </c>
      <c r="B68" s="8">
        <v>42167</v>
      </c>
      <c r="C68" s="107">
        <v>4.8599999999999997E-2</v>
      </c>
      <c r="D68" s="2"/>
      <c r="E68" s="15"/>
      <c r="F68" s="15">
        <v>31.911000000000001</v>
      </c>
      <c r="G68" s="45">
        <v>60</v>
      </c>
      <c r="H68" s="15">
        <v>20</v>
      </c>
      <c r="I68" s="63">
        <f t="shared" si="12"/>
        <v>787925.92592592607</v>
      </c>
      <c r="J68" s="48">
        <f t="shared" si="13"/>
        <v>787.92592592592609</v>
      </c>
      <c r="K68" s="16"/>
      <c r="L68" s="98"/>
      <c r="M68" s="98">
        <v>3.39</v>
      </c>
      <c r="N68" s="23">
        <v>180</v>
      </c>
      <c r="O68" s="19">
        <v>20</v>
      </c>
      <c r="P68" s="64">
        <f t="shared" si="14"/>
        <v>251111.11111111112</v>
      </c>
      <c r="Q68" s="49">
        <f t="shared" si="15"/>
        <v>251.11111111111111</v>
      </c>
      <c r="R68" s="20"/>
      <c r="S68" s="55"/>
      <c r="T68" s="55">
        <v>41.292000000000002</v>
      </c>
      <c r="U68" s="56">
        <v>20</v>
      </c>
      <c r="V68" s="55">
        <v>50</v>
      </c>
      <c r="W68" s="55">
        <f t="shared" si="16"/>
        <v>849629.62962962966</v>
      </c>
      <c r="X68" s="57">
        <f t="shared" si="17"/>
        <v>849.62962962962968</v>
      </c>
      <c r="Y68" s="55"/>
      <c r="Z68" s="141"/>
      <c r="AA68" s="2"/>
      <c r="AB68" s="2"/>
    </row>
    <row r="69" spans="1:28" x14ac:dyDescent="0.25">
      <c r="A69" s="2">
        <v>67</v>
      </c>
      <c r="B69" s="8">
        <v>42168</v>
      </c>
      <c r="C69" s="107">
        <v>0.05</v>
      </c>
      <c r="D69" s="2"/>
      <c r="E69" s="15"/>
      <c r="F69" s="15">
        <v>31.763999999999999</v>
      </c>
      <c r="G69" s="45">
        <v>60</v>
      </c>
      <c r="H69" s="15">
        <v>20</v>
      </c>
      <c r="I69" s="63">
        <f t="shared" si="12"/>
        <v>762335.99999999988</v>
      </c>
      <c r="J69" s="48">
        <f t="shared" si="13"/>
        <v>762.3359999999999</v>
      </c>
      <c r="K69" s="16"/>
      <c r="L69" s="98"/>
      <c r="M69" s="98">
        <v>3.96</v>
      </c>
      <c r="N69" s="23">
        <v>180</v>
      </c>
      <c r="O69" s="19">
        <v>20</v>
      </c>
      <c r="P69" s="64">
        <f t="shared" si="14"/>
        <v>285120</v>
      </c>
      <c r="Q69" s="49">
        <f t="shared" si="15"/>
        <v>285.12</v>
      </c>
      <c r="R69" s="20"/>
      <c r="S69" s="55"/>
      <c r="T69" s="55">
        <v>60.749000000000002</v>
      </c>
      <c r="U69" s="56">
        <v>20</v>
      </c>
      <c r="V69" s="55">
        <v>50</v>
      </c>
      <c r="W69" s="55">
        <f t="shared" si="16"/>
        <v>1214980</v>
      </c>
      <c r="X69" s="57">
        <f t="shared" si="17"/>
        <v>1214.98</v>
      </c>
      <c r="Y69" s="55"/>
      <c r="Z69" s="141"/>
      <c r="AA69" s="2"/>
      <c r="AB69" s="2"/>
    </row>
    <row r="70" spans="1:28" x14ac:dyDescent="0.25">
      <c r="A70" s="2">
        <v>68</v>
      </c>
      <c r="B70" s="8">
        <v>42169</v>
      </c>
      <c r="C70" s="107">
        <v>4.9700000000000001E-2</v>
      </c>
      <c r="D70" s="2"/>
      <c r="E70" s="15"/>
      <c r="F70" s="15">
        <v>30.606999999999999</v>
      </c>
      <c r="G70" s="45">
        <v>60</v>
      </c>
      <c r="H70" s="15">
        <v>20</v>
      </c>
      <c r="I70" s="63">
        <f t="shared" si="12"/>
        <v>739002.01207243465</v>
      </c>
      <c r="J70" s="48">
        <f t="shared" si="13"/>
        <v>739.0020120724347</v>
      </c>
      <c r="K70" s="16"/>
      <c r="L70" s="98"/>
      <c r="M70" s="98">
        <v>1.8919999999999999</v>
      </c>
      <c r="N70" s="23">
        <v>180</v>
      </c>
      <c r="O70" s="19">
        <v>20</v>
      </c>
      <c r="P70" s="64">
        <f t="shared" si="14"/>
        <v>137046.27766599596</v>
      </c>
      <c r="Q70" s="49">
        <f t="shared" si="15"/>
        <v>137.04627766599597</v>
      </c>
      <c r="R70" s="20"/>
      <c r="S70" s="55"/>
      <c r="T70" s="55">
        <v>33.183999999999997</v>
      </c>
      <c r="U70" s="56">
        <v>20</v>
      </c>
      <c r="V70" s="55">
        <v>50</v>
      </c>
      <c r="W70" s="55">
        <f t="shared" si="16"/>
        <v>667686.11670020118</v>
      </c>
      <c r="X70" s="57">
        <f t="shared" si="17"/>
        <v>667.68611670020118</v>
      </c>
      <c r="Y70" s="55"/>
      <c r="Z70" s="141"/>
      <c r="AA70" s="2"/>
      <c r="AB70" s="2"/>
    </row>
    <row r="71" spans="1:28" x14ac:dyDescent="0.25">
      <c r="A71" s="2">
        <v>69</v>
      </c>
      <c r="B71" s="8">
        <v>42170</v>
      </c>
      <c r="C71" s="107">
        <v>5.1700000000000003E-2</v>
      </c>
      <c r="D71" s="2"/>
      <c r="E71" s="15"/>
      <c r="F71" s="15">
        <v>47.667000000000002</v>
      </c>
      <c r="G71" s="45">
        <v>60</v>
      </c>
      <c r="H71" s="15">
        <v>20</v>
      </c>
      <c r="I71" s="63">
        <f t="shared" si="12"/>
        <v>1106390.7156673113</v>
      </c>
      <c r="J71" s="48">
        <f t="shared" si="13"/>
        <v>1106.3907156673113</v>
      </c>
      <c r="K71" s="16"/>
      <c r="L71" s="98"/>
      <c r="M71" s="98">
        <v>3.5430000000000001</v>
      </c>
      <c r="N71" s="23">
        <v>180</v>
      </c>
      <c r="O71" s="19">
        <v>20</v>
      </c>
      <c r="P71" s="64">
        <f t="shared" si="14"/>
        <v>246707.9303675048</v>
      </c>
      <c r="Q71" s="49">
        <f t="shared" si="15"/>
        <v>246.70793036750479</v>
      </c>
      <c r="R71" s="20"/>
      <c r="S71" s="55"/>
      <c r="T71" s="55">
        <v>62.177999999999997</v>
      </c>
      <c r="U71" s="56">
        <v>20</v>
      </c>
      <c r="V71" s="55">
        <v>50</v>
      </c>
      <c r="W71" s="55">
        <f t="shared" si="16"/>
        <v>1202669.245647969</v>
      </c>
      <c r="X71" s="57">
        <f t="shared" si="17"/>
        <v>1202.6692456479689</v>
      </c>
      <c r="Y71" s="55"/>
      <c r="Z71" s="141"/>
      <c r="AA71" s="2"/>
      <c r="AB71" s="2"/>
    </row>
    <row r="72" spans="1:28" x14ac:dyDescent="0.25">
      <c r="A72" s="2">
        <v>70</v>
      </c>
      <c r="B72" s="8">
        <v>42171</v>
      </c>
      <c r="C72" s="107">
        <v>4.8800000000000003E-2</v>
      </c>
      <c r="D72" s="2"/>
      <c r="E72" s="15"/>
      <c r="F72" s="15">
        <v>40.002000000000002</v>
      </c>
      <c r="G72" s="45">
        <v>60</v>
      </c>
      <c r="H72" s="15">
        <v>20</v>
      </c>
      <c r="I72" s="63">
        <f t="shared" si="12"/>
        <v>983655.73770491814</v>
      </c>
      <c r="J72" s="48">
        <f t="shared" si="13"/>
        <v>983.65573770491812</v>
      </c>
      <c r="K72" s="16"/>
      <c r="L72" s="98"/>
      <c r="M72" s="98">
        <v>2.2469999999999999</v>
      </c>
      <c r="N72" s="23">
        <v>180</v>
      </c>
      <c r="O72" s="19">
        <v>20</v>
      </c>
      <c r="P72" s="64">
        <f t="shared" si="14"/>
        <v>165762.2950819672</v>
      </c>
      <c r="Q72" s="49">
        <f t="shared" si="15"/>
        <v>165.76229508196721</v>
      </c>
      <c r="R72" s="20"/>
      <c r="S72" s="55"/>
      <c r="T72" s="55">
        <v>15.571</v>
      </c>
      <c r="U72" s="56">
        <v>20</v>
      </c>
      <c r="V72" s="55">
        <v>50</v>
      </c>
      <c r="W72" s="55">
        <f t="shared" si="16"/>
        <v>319077.86885245901</v>
      </c>
      <c r="X72" s="57">
        <f t="shared" si="17"/>
        <v>319.07786885245901</v>
      </c>
      <c r="Y72" s="55"/>
      <c r="Z72" s="141"/>
      <c r="AA72" s="2"/>
      <c r="AB72" s="2"/>
    </row>
    <row r="73" spans="1:28" x14ac:dyDescent="0.25">
      <c r="A73" s="2">
        <v>71</v>
      </c>
      <c r="B73" s="8">
        <v>42172</v>
      </c>
      <c r="C73" s="107">
        <v>4.9200000000000001E-2</v>
      </c>
      <c r="D73" s="2"/>
      <c r="E73" s="15"/>
      <c r="F73" s="15">
        <v>34.189</v>
      </c>
      <c r="G73" s="45">
        <v>60</v>
      </c>
      <c r="H73" s="15">
        <v>20</v>
      </c>
      <c r="I73" s="63">
        <f t="shared" si="12"/>
        <v>833878.04878048785</v>
      </c>
      <c r="J73" s="48">
        <f t="shared" si="13"/>
        <v>833.8780487804878</v>
      </c>
      <c r="K73" s="16"/>
      <c r="L73" s="98"/>
      <c r="M73" s="98">
        <v>2.738</v>
      </c>
      <c r="N73" s="23">
        <v>180</v>
      </c>
      <c r="O73" s="19">
        <v>20</v>
      </c>
      <c r="P73" s="64">
        <f t="shared" si="14"/>
        <v>200341.46341463414</v>
      </c>
      <c r="Q73" s="49">
        <f t="shared" si="15"/>
        <v>200.34146341463415</v>
      </c>
      <c r="R73" s="20"/>
      <c r="S73" s="55"/>
      <c r="T73" s="55">
        <v>27.856999999999999</v>
      </c>
      <c r="U73" s="56">
        <v>20</v>
      </c>
      <c r="V73" s="55">
        <v>50</v>
      </c>
      <c r="W73" s="55">
        <f t="shared" si="16"/>
        <v>566199.18699186994</v>
      </c>
      <c r="X73" s="57">
        <f t="shared" si="17"/>
        <v>566.19918699186996</v>
      </c>
      <c r="Y73" s="55"/>
      <c r="Z73" s="141"/>
      <c r="AA73" s="2"/>
      <c r="AB73" s="2"/>
    </row>
    <row r="74" spans="1:28" x14ac:dyDescent="0.25">
      <c r="A74" s="2">
        <v>72</v>
      </c>
      <c r="B74" s="8">
        <v>42173</v>
      </c>
      <c r="C74" s="107">
        <v>5.1900000000000002E-2</v>
      </c>
      <c r="D74" s="2"/>
      <c r="E74" s="15"/>
      <c r="F74" s="15">
        <v>28.382000000000001</v>
      </c>
      <c r="G74" s="45">
        <v>60</v>
      </c>
      <c r="H74" s="15">
        <v>20</v>
      </c>
      <c r="I74" s="63">
        <f t="shared" si="12"/>
        <v>656231.21387283236</v>
      </c>
      <c r="J74" s="48">
        <f t="shared" si="13"/>
        <v>656.23121387283231</v>
      </c>
      <c r="K74" s="16"/>
      <c r="L74" s="98"/>
      <c r="M74" s="98">
        <v>2.0830000000000002</v>
      </c>
      <c r="N74" s="23">
        <v>180</v>
      </c>
      <c r="O74" s="19">
        <v>20</v>
      </c>
      <c r="P74" s="64">
        <f t="shared" si="14"/>
        <v>144485.54913294798</v>
      </c>
      <c r="Q74" s="49">
        <f t="shared" si="15"/>
        <v>144.48554913294799</v>
      </c>
      <c r="R74" s="20"/>
      <c r="S74" s="55"/>
      <c r="T74" s="55">
        <v>37.561</v>
      </c>
      <c r="U74" s="56">
        <v>20</v>
      </c>
      <c r="V74" s="55">
        <v>50</v>
      </c>
      <c r="W74" s="55">
        <f t="shared" si="16"/>
        <v>723718.68978805398</v>
      </c>
      <c r="X74" s="57">
        <f t="shared" si="17"/>
        <v>723.71868978805401</v>
      </c>
      <c r="Y74" s="55"/>
      <c r="Z74" s="141"/>
      <c r="AA74" s="2"/>
      <c r="AB74" s="2"/>
    </row>
    <row r="75" spans="1:28" x14ac:dyDescent="0.25">
      <c r="A75" s="2">
        <v>73</v>
      </c>
      <c r="B75" s="8">
        <v>42174</v>
      </c>
      <c r="C75" s="107">
        <v>5.0299999999999997E-2</v>
      </c>
      <c r="D75" s="2"/>
      <c r="E75" s="15"/>
      <c r="F75" s="15">
        <v>26.962</v>
      </c>
      <c r="G75" s="45">
        <v>60</v>
      </c>
      <c r="H75" s="15">
        <v>20</v>
      </c>
      <c r="I75" s="63">
        <f t="shared" si="12"/>
        <v>643228.62823061633</v>
      </c>
      <c r="J75" s="48">
        <f t="shared" si="13"/>
        <v>643.22862823061632</v>
      </c>
      <c r="K75" s="16"/>
      <c r="L75" s="98"/>
      <c r="M75" s="98">
        <v>2.1320000000000001</v>
      </c>
      <c r="N75" s="23">
        <v>180</v>
      </c>
      <c r="O75" s="19">
        <v>20</v>
      </c>
      <c r="P75" s="64">
        <f t="shared" si="14"/>
        <v>152588.46918489068</v>
      </c>
      <c r="Q75" s="49">
        <f t="shared" si="15"/>
        <v>152.58846918489067</v>
      </c>
      <c r="R75" s="20"/>
      <c r="S75" s="55"/>
      <c r="T75" s="55">
        <v>21.861000000000001</v>
      </c>
      <c r="U75" s="56">
        <v>20</v>
      </c>
      <c r="V75" s="55">
        <v>50</v>
      </c>
      <c r="W75" s="55">
        <f t="shared" si="16"/>
        <v>434612.32604373759</v>
      </c>
      <c r="X75" s="57">
        <f t="shared" si="17"/>
        <v>434.6123260437376</v>
      </c>
      <c r="Y75" s="55"/>
      <c r="Z75" s="141"/>
      <c r="AA75" s="2"/>
      <c r="AB75" s="2"/>
    </row>
    <row r="76" spans="1:28" x14ac:dyDescent="0.25">
      <c r="A76" s="50" t="s">
        <v>70</v>
      </c>
      <c r="B76" s="8">
        <v>42176</v>
      </c>
      <c r="C76" s="107">
        <v>4.99E-2</v>
      </c>
      <c r="D76" s="2"/>
      <c r="E76" s="15"/>
      <c r="F76" s="15">
        <v>23.221</v>
      </c>
      <c r="G76" s="45">
        <v>60</v>
      </c>
      <c r="H76" s="15">
        <v>20</v>
      </c>
      <c r="I76" s="63">
        <f t="shared" si="12"/>
        <v>558420.8416833668</v>
      </c>
      <c r="J76" s="48">
        <f t="shared" si="13"/>
        <v>558.4208416833668</v>
      </c>
      <c r="K76" s="16"/>
      <c r="L76" s="98"/>
      <c r="M76" s="98">
        <v>2.3849999999999998</v>
      </c>
      <c r="N76" s="23">
        <v>180</v>
      </c>
      <c r="O76" s="19">
        <v>20</v>
      </c>
      <c r="P76" s="64">
        <f t="shared" si="14"/>
        <v>172064.12825651304</v>
      </c>
      <c r="Q76" s="49">
        <f t="shared" si="15"/>
        <v>172.06412825651304</v>
      </c>
      <c r="R76" s="20"/>
      <c r="S76" s="55"/>
      <c r="T76" s="55">
        <v>36.817</v>
      </c>
      <c r="U76" s="56">
        <v>20</v>
      </c>
      <c r="V76" s="55">
        <v>50</v>
      </c>
      <c r="W76" s="55">
        <f t="shared" si="16"/>
        <v>737815.6312625251</v>
      </c>
      <c r="X76" s="57">
        <f t="shared" si="17"/>
        <v>737.81563126252513</v>
      </c>
      <c r="Y76" s="55"/>
      <c r="Z76" s="141"/>
      <c r="AA76" s="2"/>
      <c r="AB76" s="2"/>
    </row>
    <row r="77" spans="1:28" x14ac:dyDescent="0.25">
      <c r="A77" s="50" t="s">
        <v>71</v>
      </c>
      <c r="B77" s="8">
        <v>42176</v>
      </c>
      <c r="C77" s="107">
        <v>4.9500000000000002E-2</v>
      </c>
      <c r="D77" s="2"/>
      <c r="E77" s="15"/>
      <c r="F77" s="15">
        <v>20.83</v>
      </c>
      <c r="G77" s="45">
        <v>60</v>
      </c>
      <c r="H77" s="15">
        <v>20</v>
      </c>
      <c r="I77" s="63">
        <f t="shared" si="12"/>
        <v>504969.69696969696</v>
      </c>
      <c r="J77" s="48">
        <f t="shared" si="13"/>
        <v>504.96969696969694</v>
      </c>
      <c r="K77" s="16"/>
      <c r="L77" s="98"/>
      <c r="M77" s="98">
        <v>2.6589999999999998</v>
      </c>
      <c r="N77" s="23">
        <v>180</v>
      </c>
      <c r="O77" s="19">
        <v>20</v>
      </c>
      <c r="P77" s="64">
        <f t="shared" si="14"/>
        <v>193381.81818181818</v>
      </c>
      <c r="Q77" s="49">
        <f t="shared" si="15"/>
        <v>193.38181818181818</v>
      </c>
      <c r="R77" s="20"/>
      <c r="S77" s="55"/>
      <c r="T77" s="55">
        <v>27.507000000000001</v>
      </c>
      <c r="U77" s="56">
        <v>20</v>
      </c>
      <c r="V77" s="55">
        <v>50</v>
      </c>
      <c r="W77" s="55">
        <f t="shared" si="16"/>
        <v>555696.96969696973</v>
      </c>
      <c r="X77" s="57">
        <f t="shared" si="17"/>
        <v>555.69696969696975</v>
      </c>
      <c r="Y77" s="55"/>
      <c r="Z77" s="141"/>
      <c r="AA77" s="2"/>
      <c r="AB77" s="2"/>
    </row>
    <row r="78" spans="1:28" x14ac:dyDescent="0.25">
      <c r="A78" s="2">
        <v>75</v>
      </c>
      <c r="B78" s="8">
        <v>42177</v>
      </c>
      <c r="C78" s="107">
        <v>4.9599999999999998E-2</v>
      </c>
      <c r="D78" s="2"/>
      <c r="E78" s="15"/>
      <c r="F78" s="15">
        <v>27.37</v>
      </c>
      <c r="G78" s="45">
        <v>60</v>
      </c>
      <c r="H78" s="15">
        <v>20</v>
      </c>
      <c r="I78" s="63">
        <f t="shared" si="12"/>
        <v>662177.41935483878</v>
      </c>
      <c r="J78" s="48">
        <f t="shared" si="13"/>
        <v>662.17741935483878</v>
      </c>
      <c r="K78" s="16"/>
      <c r="L78" s="98"/>
      <c r="M78" s="98">
        <v>2.3980000000000001</v>
      </c>
      <c r="N78" s="23">
        <v>180</v>
      </c>
      <c r="O78" s="19">
        <v>20</v>
      </c>
      <c r="P78" s="64">
        <f t="shared" si="14"/>
        <v>174048.38709677421</v>
      </c>
      <c r="Q78" s="49">
        <f t="shared" si="15"/>
        <v>174.04838709677421</v>
      </c>
      <c r="R78" s="20"/>
      <c r="S78" s="55"/>
      <c r="T78" s="55">
        <v>54.631</v>
      </c>
      <c r="U78" s="56">
        <v>20</v>
      </c>
      <c r="V78" s="55">
        <v>50</v>
      </c>
      <c r="W78" s="55">
        <f t="shared" si="16"/>
        <v>1101431.451612903</v>
      </c>
      <c r="X78" s="57">
        <f t="shared" si="17"/>
        <v>1101.4314516129029</v>
      </c>
      <c r="Y78" s="55"/>
      <c r="Z78" s="141"/>
      <c r="AA78" s="2"/>
      <c r="AB78" s="2"/>
    </row>
    <row r="79" spans="1:28" x14ac:dyDescent="0.25">
      <c r="A79" s="2">
        <v>76</v>
      </c>
      <c r="B79" s="8">
        <v>42178</v>
      </c>
      <c r="C79" s="107">
        <v>4.8099999999999997E-2</v>
      </c>
      <c r="D79" s="2"/>
      <c r="E79" s="15"/>
      <c r="F79" s="15">
        <v>17.661999999999999</v>
      </c>
      <c r="G79" s="45">
        <v>60</v>
      </c>
      <c r="H79" s="15">
        <v>20</v>
      </c>
      <c r="I79" s="63">
        <f t="shared" si="12"/>
        <v>440632.01663201669</v>
      </c>
      <c r="J79" s="48">
        <f t="shared" si="13"/>
        <v>440.6320166320167</v>
      </c>
      <c r="K79" s="16"/>
      <c r="L79" s="98"/>
      <c r="M79" s="98">
        <v>1.9359999999999999</v>
      </c>
      <c r="N79" s="23">
        <v>180</v>
      </c>
      <c r="O79" s="19">
        <v>20</v>
      </c>
      <c r="P79" s="64">
        <f t="shared" si="14"/>
        <v>144898.12889812893</v>
      </c>
      <c r="Q79" s="49">
        <f t="shared" si="15"/>
        <v>144.89812889812893</v>
      </c>
      <c r="R79" s="20"/>
      <c r="S79" s="55"/>
      <c r="T79" s="55">
        <v>26.744</v>
      </c>
      <c r="U79" s="56">
        <v>20</v>
      </c>
      <c r="V79" s="55">
        <v>50</v>
      </c>
      <c r="W79" s="55">
        <f t="shared" si="16"/>
        <v>556008.316008316</v>
      </c>
      <c r="X79" s="57">
        <f t="shared" si="17"/>
        <v>556.008316008316</v>
      </c>
      <c r="Y79" s="55"/>
      <c r="Z79" s="141"/>
      <c r="AA79" s="2"/>
      <c r="AB79" s="2"/>
    </row>
    <row r="80" spans="1:28" x14ac:dyDescent="0.25">
      <c r="A80" s="2">
        <v>77</v>
      </c>
      <c r="B80" s="8">
        <v>42179</v>
      </c>
      <c r="C80" s="107">
        <v>4.8000000000000001E-2</v>
      </c>
      <c r="D80" s="2"/>
      <c r="E80" s="15"/>
      <c r="F80" s="15">
        <v>25.305</v>
      </c>
      <c r="G80" s="45">
        <v>60</v>
      </c>
      <c r="H80" s="15">
        <v>20</v>
      </c>
      <c r="I80" s="63">
        <f t="shared" si="12"/>
        <v>632625</v>
      </c>
      <c r="J80" s="48">
        <f t="shared" si="13"/>
        <v>632.625</v>
      </c>
      <c r="K80" s="16"/>
      <c r="L80" s="98"/>
      <c r="M80" s="98">
        <v>4.1669999999999998</v>
      </c>
      <c r="N80" s="23">
        <v>180</v>
      </c>
      <c r="O80" s="19">
        <v>20</v>
      </c>
      <c r="P80" s="64">
        <f t="shared" si="14"/>
        <v>312524.99999999994</v>
      </c>
      <c r="Q80" s="49">
        <f t="shared" si="15"/>
        <v>312.52499999999992</v>
      </c>
      <c r="R80" s="20"/>
      <c r="S80" s="55"/>
      <c r="T80" s="55">
        <v>29.640999999999998</v>
      </c>
      <c r="U80" s="56">
        <v>20</v>
      </c>
      <c r="V80" s="55">
        <v>50</v>
      </c>
      <c r="W80" s="55">
        <f t="shared" si="16"/>
        <v>617520.83333333326</v>
      </c>
      <c r="X80" s="57">
        <f t="shared" si="17"/>
        <v>617.52083333333326</v>
      </c>
      <c r="Y80" s="55"/>
      <c r="Z80" s="141"/>
      <c r="AA80" s="2"/>
      <c r="AB80" s="2"/>
    </row>
    <row r="81" spans="1:28" x14ac:dyDescent="0.25">
      <c r="A81" s="50" t="s">
        <v>72</v>
      </c>
      <c r="B81" s="8">
        <v>42180</v>
      </c>
      <c r="C81" s="107">
        <v>5.0999999999999997E-2</v>
      </c>
      <c r="D81" s="2"/>
      <c r="E81" s="15"/>
      <c r="F81" s="15">
        <v>15.537000000000001</v>
      </c>
      <c r="G81" s="45">
        <v>60</v>
      </c>
      <c r="H81" s="15">
        <v>20</v>
      </c>
      <c r="I81" s="63">
        <f t="shared" si="12"/>
        <v>365576.47058823536</v>
      </c>
      <c r="J81" s="48">
        <f t="shared" si="13"/>
        <v>365.57647058823534</v>
      </c>
      <c r="K81" s="16"/>
      <c r="L81" s="98">
        <v>77.162999999999997</v>
      </c>
      <c r="M81" s="98">
        <v>2.8879999999999999</v>
      </c>
      <c r="N81" s="23">
        <v>180</v>
      </c>
      <c r="O81" s="19">
        <v>20</v>
      </c>
      <c r="P81" s="64">
        <f t="shared" si="14"/>
        <v>203858.82352941181</v>
      </c>
      <c r="Q81" s="49">
        <f t="shared" si="15"/>
        <v>203.85882352941181</v>
      </c>
      <c r="R81" s="20">
        <v>42796</v>
      </c>
      <c r="S81" s="55"/>
      <c r="T81" s="55">
        <v>42.722999999999999</v>
      </c>
      <c r="U81" s="56">
        <v>20</v>
      </c>
      <c r="V81" s="55">
        <v>50</v>
      </c>
      <c r="W81" s="55">
        <f t="shared" si="16"/>
        <v>837705.8823529412</v>
      </c>
      <c r="X81" s="57">
        <f t="shared" si="17"/>
        <v>837.70588235294122</v>
      </c>
      <c r="Y81" s="55"/>
      <c r="Z81" s="141"/>
      <c r="AA81" s="2"/>
      <c r="AB81" s="2"/>
    </row>
    <row r="82" spans="1:28" x14ac:dyDescent="0.25">
      <c r="A82" s="50" t="s">
        <v>73</v>
      </c>
      <c r="B82" s="8">
        <v>42180</v>
      </c>
      <c r="C82" s="107">
        <v>5.1299999999999998E-2</v>
      </c>
      <c r="D82" s="2"/>
      <c r="E82" s="15"/>
      <c r="F82" s="15">
        <v>10.282999999999999</v>
      </c>
      <c r="G82" s="45">
        <v>60</v>
      </c>
      <c r="H82" s="15">
        <v>20</v>
      </c>
      <c r="I82" s="63">
        <f t="shared" si="12"/>
        <v>240538.01169590646</v>
      </c>
      <c r="J82" s="48">
        <f t="shared" si="13"/>
        <v>240.53801169590645</v>
      </c>
      <c r="K82" s="16"/>
      <c r="L82" s="98"/>
      <c r="M82" s="98">
        <v>2.3250000000000002</v>
      </c>
      <c r="N82" s="23">
        <v>180</v>
      </c>
      <c r="O82" s="19">
        <v>20</v>
      </c>
      <c r="P82" s="64">
        <f t="shared" si="14"/>
        <v>163157.89473684214</v>
      </c>
      <c r="Q82" s="49">
        <f t="shared" si="15"/>
        <v>163.15789473684214</v>
      </c>
      <c r="R82" s="20"/>
      <c r="S82" s="55"/>
      <c r="T82" s="55">
        <v>41.869</v>
      </c>
      <c r="U82" s="56">
        <v>20</v>
      </c>
      <c r="V82" s="55">
        <v>50</v>
      </c>
      <c r="W82" s="55">
        <f t="shared" si="16"/>
        <v>816159.8440545809</v>
      </c>
      <c r="X82" s="57">
        <f t="shared" si="17"/>
        <v>816.15984405458084</v>
      </c>
      <c r="Y82" s="55"/>
      <c r="Z82" s="141"/>
      <c r="AA82" s="2"/>
      <c r="AB82" s="2"/>
    </row>
    <row r="83" spans="1:28" x14ac:dyDescent="0.25">
      <c r="A83" s="2">
        <v>79</v>
      </c>
      <c r="B83" s="8">
        <v>42181</v>
      </c>
      <c r="C83" s="107">
        <v>4.8899999999999999E-2</v>
      </c>
      <c r="D83" s="2"/>
      <c r="E83" s="15"/>
      <c r="F83" s="15">
        <v>18.036999999999999</v>
      </c>
      <c r="G83" s="45">
        <v>60</v>
      </c>
      <c r="H83" s="15">
        <v>20</v>
      </c>
      <c r="I83" s="63">
        <f t="shared" si="12"/>
        <v>442625.76687116566</v>
      </c>
      <c r="J83" s="48">
        <f t="shared" si="13"/>
        <v>442.62576687116564</v>
      </c>
      <c r="K83" s="16"/>
      <c r="L83" s="98"/>
      <c r="M83" s="98">
        <v>4.7720000000000002</v>
      </c>
      <c r="N83" s="23">
        <v>180</v>
      </c>
      <c r="O83" s="19">
        <v>20</v>
      </c>
      <c r="P83" s="64">
        <f t="shared" si="14"/>
        <v>351312.88343558286</v>
      </c>
      <c r="Q83" s="49">
        <f t="shared" si="15"/>
        <v>351.31288343558288</v>
      </c>
      <c r="R83" s="20"/>
      <c r="S83" s="55"/>
      <c r="T83" s="55">
        <v>36.479999999999997</v>
      </c>
      <c r="U83" s="56">
        <v>20</v>
      </c>
      <c r="V83" s="55">
        <v>50</v>
      </c>
      <c r="W83" s="55">
        <f t="shared" si="16"/>
        <v>746012.26993865019</v>
      </c>
      <c r="X83" s="57">
        <f t="shared" si="17"/>
        <v>746.01226993865021</v>
      </c>
      <c r="Y83" s="55"/>
      <c r="Z83" s="141"/>
      <c r="AA83" s="2"/>
      <c r="AB83" s="2"/>
    </row>
    <row r="84" spans="1:28" x14ac:dyDescent="0.25">
      <c r="A84" s="2">
        <v>80</v>
      </c>
      <c r="B84" s="8">
        <v>42182</v>
      </c>
      <c r="C84" s="107">
        <v>4.9000000000000002E-2</v>
      </c>
      <c r="D84" s="2"/>
      <c r="E84" s="15"/>
      <c r="F84" s="15">
        <v>5.7729999999999997</v>
      </c>
      <c r="G84" s="45">
        <v>60</v>
      </c>
      <c r="H84" s="15">
        <v>20</v>
      </c>
      <c r="I84" s="63">
        <f t="shared" si="12"/>
        <v>141379.5918367347</v>
      </c>
      <c r="J84" s="48">
        <f t="shared" si="13"/>
        <v>141.3795918367347</v>
      </c>
      <c r="K84" s="16"/>
      <c r="L84" s="98"/>
      <c r="M84" s="98">
        <v>4.194</v>
      </c>
      <c r="N84" s="23">
        <v>180</v>
      </c>
      <c r="O84" s="19">
        <v>20</v>
      </c>
      <c r="P84" s="64">
        <f t="shared" si="14"/>
        <v>308130.61224489793</v>
      </c>
      <c r="Q84" s="49">
        <f t="shared" si="15"/>
        <v>308.13061224489792</v>
      </c>
      <c r="R84" s="20"/>
      <c r="S84" s="55"/>
      <c r="T84" s="55">
        <v>28.122</v>
      </c>
      <c r="U84" s="56">
        <v>20</v>
      </c>
      <c r="V84" s="55">
        <v>50</v>
      </c>
      <c r="W84" s="55">
        <f t="shared" si="16"/>
        <v>573918.36734693882</v>
      </c>
      <c r="X84" s="57">
        <f t="shared" si="17"/>
        <v>573.91836734693879</v>
      </c>
      <c r="Y84" s="55"/>
      <c r="Z84" s="141"/>
      <c r="AA84" s="2"/>
      <c r="AB84" s="2"/>
    </row>
    <row r="85" spans="1:28" x14ac:dyDescent="0.25">
      <c r="A85" s="2">
        <v>81</v>
      </c>
      <c r="B85" s="8">
        <v>42183</v>
      </c>
      <c r="C85" s="107">
        <v>4.9000000000000002E-2</v>
      </c>
      <c r="D85" s="2"/>
      <c r="E85" s="15"/>
      <c r="F85" s="15">
        <v>24.451000000000001</v>
      </c>
      <c r="G85" s="45">
        <v>60</v>
      </c>
      <c r="H85" s="15">
        <v>20</v>
      </c>
      <c r="I85" s="63">
        <f t="shared" si="12"/>
        <v>598799.99999999988</v>
      </c>
      <c r="J85" s="48">
        <f t="shared" si="13"/>
        <v>598.79999999999984</v>
      </c>
      <c r="K85" s="16"/>
      <c r="L85" s="98"/>
      <c r="M85" s="98">
        <v>3.4620000000000002</v>
      </c>
      <c r="N85" s="23">
        <v>180</v>
      </c>
      <c r="O85" s="19">
        <v>20</v>
      </c>
      <c r="P85" s="64">
        <f t="shared" si="14"/>
        <v>254351.02040816328</v>
      </c>
      <c r="Q85" s="49">
        <f t="shared" si="15"/>
        <v>254.35102040816329</v>
      </c>
      <c r="R85" s="20"/>
      <c r="S85" s="55"/>
      <c r="T85" s="55">
        <v>47.210999999999999</v>
      </c>
      <c r="U85" s="56">
        <v>20</v>
      </c>
      <c r="V85" s="55">
        <v>50</v>
      </c>
      <c r="W85" s="55">
        <f t="shared" si="16"/>
        <v>963489.79591836734</v>
      </c>
      <c r="X85" s="57">
        <f t="shared" si="17"/>
        <v>963.48979591836735</v>
      </c>
      <c r="Y85" s="55"/>
      <c r="Z85" s="141"/>
      <c r="AA85" s="2"/>
      <c r="AB85" s="2"/>
    </row>
    <row r="86" spans="1:28" x14ac:dyDescent="0.25">
      <c r="A86" s="2">
        <v>82</v>
      </c>
      <c r="B86" s="8">
        <v>42184</v>
      </c>
      <c r="C86" s="107">
        <v>5.0700000000000002E-2</v>
      </c>
      <c r="D86" s="2"/>
      <c r="E86" s="15"/>
      <c r="F86" s="15">
        <v>17.326000000000001</v>
      </c>
      <c r="G86" s="45">
        <v>60</v>
      </c>
      <c r="H86" s="15">
        <v>20</v>
      </c>
      <c r="I86" s="63">
        <f t="shared" si="12"/>
        <v>410082.84023668634</v>
      </c>
      <c r="J86" s="48">
        <f t="shared" si="13"/>
        <v>410.08284023668637</v>
      </c>
      <c r="K86" s="16"/>
      <c r="L86" s="98"/>
      <c r="M86" s="98">
        <v>2.488</v>
      </c>
      <c r="N86" s="23">
        <v>180</v>
      </c>
      <c r="O86" s="19">
        <v>20</v>
      </c>
      <c r="P86" s="64">
        <f t="shared" si="14"/>
        <v>176662.72189349111</v>
      </c>
      <c r="Q86" s="49">
        <f t="shared" si="15"/>
        <v>176.6627218934911</v>
      </c>
      <c r="R86" s="20"/>
      <c r="S86" s="55"/>
      <c r="T86" s="55">
        <v>48.798999999999999</v>
      </c>
      <c r="U86" s="56">
        <v>20</v>
      </c>
      <c r="V86" s="55">
        <v>50</v>
      </c>
      <c r="W86" s="55">
        <f t="shared" si="16"/>
        <v>962504.93096646934</v>
      </c>
      <c r="X86" s="57">
        <f t="shared" si="17"/>
        <v>962.50493096646937</v>
      </c>
      <c r="Y86" s="55"/>
      <c r="Z86" s="141"/>
      <c r="AA86" s="2"/>
      <c r="AB86" s="2"/>
    </row>
    <row r="87" spans="1:28" x14ac:dyDescent="0.25">
      <c r="A87" s="2">
        <v>83</v>
      </c>
      <c r="B87" s="84">
        <v>42185</v>
      </c>
      <c r="C87" s="108">
        <v>5.1400000000000001E-2</v>
      </c>
      <c r="D87" s="11"/>
      <c r="E87" s="15"/>
      <c r="F87" s="15">
        <v>10.298999999999999</v>
      </c>
      <c r="G87" s="45">
        <v>60</v>
      </c>
      <c r="H87" s="15">
        <v>20</v>
      </c>
      <c r="I87" s="63">
        <f t="shared" si="12"/>
        <v>240443.57976653695</v>
      </c>
      <c r="J87" s="48">
        <f t="shared" si="13"/>
        <v>240.44357976653694</v>
      </c>
      <c r="K87" s="16"/>
      <c r="L87" s="19"/>
      <c r="M87" s="19">
        <v>1.506</v>
      </c>
      <c r="N87" s="23">
        <v>180</v>
      </c>
      <c r="O87" s="19">
        <v>20</v>
      </c>
      <c r="P87" s="64">
        <f t="shared" si="14"/>
        <v>105478.59922178987</v>
      </c>
      <c r="Q87" s="49">
        <f t="shared" si="15"/>
        <v>105.47859922178988</v>
      </c>
      <c r="R87" s="60"/>
      <c r="S87" s="55"/>
      <c r="T87" s="55">
        <v>19.762</v>
      </c>
      <c r="U87" s="56">
        <v>20</v>
      </c>
      <c r="V87" s="55">
        <v>50</v>
      </c>
      <c r="W87" s="55">
        <f t="shared" si="16"/>
        <v>384474.70817120624</v>
      </c>
      <c r="X87" s="57">
        <f t="shared" si="17"/>
        <v>384.47470817120626</v>
      </c>
      <c r="Y87" s="58"/>
      <c r="Z87" s="140"/>
      <c r="AA87" s="2"/>
      <c r="AB87" s="2"/>
    </row>
    <row r="88" spans="1:28" x14ac:dyDescent="0.25">
      <c r="A88" s="2">
        <v>84</v>
      </c>
      <c r="B88" s="84">
        <v>42186</v>
      </c>
      <c r="C88" s="108">
        <v>5.1700000000000003E-2</v>
      </c>
      <c r="D88" s="11"/>
      <c r="E88" s="15"/>
      <c r="F88" s="15">
        <v>13.368</v>
      </c>
      <c r="G88" s="45">
        <v>60</v>
      </c>
      <c r="H88" s="15">
        <v>20</v>
      </c>
      <c r="I88" s="63">
        <f t="shared" si="12"/>
        <v>310282.39845261123</v>
      </c>
      <c r="J88" s="48">
        <f t="shared" si="13"/>
        <v>310.28239845261123</v>
      </c>
      <c r="K88" s="16"/>
      <c r="L88" s="19"/>
      <c r="M88" s="19">
        <v>1.583</v>
      </c>
      <c r="N88" s="23">
        <v>180</v>
      </c>
      <c r="O88" s="19">
        <v>20</v>
      </c>
      <c r="P88" s="64">
        <f t="shared" si="14"/>
        <v>110228.23984526112</v>
      </c>
      <c r="Q88" s="49">
        <f t="shared" si="15"/>
        <v>110.22823984526113</v>
      </c>
      <c r="R88" s="60"/>
      <c r="S88" s="55"/>
      <c r="T88" s="55">
        <v>45.624000000000002</v>
      </c>
      <c r="U88" s="56">
        <v>20</v>
      </c>
      <c r="V88" s="55">
        <v>50</v>
      </c>
      <c r="W88" s="55">
        <f t="shared" si="16"/>
        <v>882475.82205029007</v>
      </c>
      <c r="X88" s="57">
        <f t="shared" si="17"/>
        <v>882.47582205029005</v>
      </c>
      <c r="Y88" s="58"/>
      <c r="Z88" s="140"/>
      <c r="AA88" s="2"/>
      <c r="AB88" s="2"/>
    </row>
    <row r="89" spans="1:28" x14ac:dyDescent="0.25">
      <c r="A89" s="2">
        <v>85</v>
      </c>
      <c r="B89" s="84">
        <v>42187</v>
      </c>
      <c r="C89" s="108">
        <v>5.1999999999999998E-2</v>
      </c>
      <c r="D89" s="11"/>
      <c r="E89" s="15"/>
      <c r="F89" s="15">
        <v>12.36</v>
      </c>
      <c r="G89" s="45">
        <v>60</v>
      </c>
      <c r="H89" s="15">
        <v>20</v>
      </c>
      <c r="I89" s="63">
        <f t="shared" si="12"/>
        <v>285230.76923076919</v>
      </c>
      <c r="J89" s="48">
        <f t="shared" si="13"/>
        <v>285.23076923076917</v>
      </c>
      <c r="K89" s="16"/>
      <c r="L89" s="19"/>
      <c r="M89" s="19">
        <v>1.6890000000000001</v>
      </c>
      <c r="N89" s="23">
        <v>180</v>
      </c>
      <c r="O89" s="19">
        <v>20</v>
      </c>
      <c r="P89" s="64">
        <f t="shared" si="14"/>
        <v>116930.76923076923</v>
      </c>
      <c r="Q89" s="49">
        <f t="shared" si="15"/>
        <v>116.93076923076923</v>
      </c>
      <c r="R89" s="60"/>
      <c r="S89" s="55"/>
      <c r="T89" s="55">
        <v>18.309999999999999</v>
      </c>
      <c r="U89" s="56">
        <v>20</v>
      </c>
      <c r="V89" s="55">
        <v>50</v>
      </c>
      <c r="W89" s="55">
        <f t="shared" si="16"/>
        <v>352115.38461538462</v>
      </c>
      <c r="X89" s="57">
        <f t="shared" si="17"/>
        <v>352.11538461538464</v>
      </c>
      <c r="Y89" s="58"/>
      <c r="Z89" s="140"/>
      <c r="AA89" s="2"/>
      <c r="AB89" s="2"/>
    </row>
    <row r="90" spans="1:28" x14ac:dyDescent="0.25">
      <c r="A90" s="2">
        <v>86</v>
      </c>
      <c r="B90" s="84">
        <v>42189</v>
      </c>
      <c r="C90" s="108">
        <v>4.9500000000000002E-2</v>
      </c>
      <c r="D90" s="11"/>
      <c r="E90" s="15"/>
      <c r="F90" s="15">
        <v>11.802</v>
      </c>
      <c r="G90" s="45">
        <v>60</v>
      </c>
      <c r="H90" s="15">
        <v>20</v>
      </c>
      <c r="I90" s="63">
        <f t="shared" si="12"/>
        <v>286109.09090909088</v>
      </c>
      <c r="J90" s="48">
        <f t="shared" si="13"/>
        <v>286.10909090909087</v>
      </c>
      <c r="K90" s="16"/>
      <c r="L90" s="19"/>
      <c r="M90" s="19">
        <v>1.843</v>
      </c>
      <c r="N90" s="23">
        <v>180</v>
      </c>
      <c r="O90" s="19">
        <v>20</v>
      </c>
      <c r="P90" s="64">
        <f t="shared" si="14"/>
        <v>134036.36363636365</v>
      </c>
      <c r="Q90" s="49">
        <f t="shared" si="15"/>
        <v>134.03636363636366</v>
      </c>
      <c r="R90" s="60"/>
      <c r="S90" s="55"/>
      <c r="T90" s="55">
        <v>21.012</v>
      </c>
      <c r="U90" s="56">
        <v>20</v>
      </c>
      <c r="V90" s="55">
        <v>50</v>
      </c>
      <c r="W90" s="55">
        <f t="shared" si="16"/>
        <v>424484.84848484845</v>
      </c>
      <c r="X90" s="57">
        <f t="shared" si="17"/>
        <v>424.48484848484844</v>
      </c>
      <c r="Y90" s="58"/>
      <c r="Z90" s="140"/>
      <c r="AA90" s="2"/>
      <c r="AB90" s="2"/>
    </row>
    <row r="91" spans="1:28" x14ac:dyDescent="0.25">
      <c r="A91" s="2">
        <v>87</v>
      </c>
      <c r="B91" s="84">
        <v>42190</v>
      </c>
      <c r="C91" s="108">
        <v>5.1400000000000001E-2</v>
      </c>
      <c r="D91" s="11"/>
      <c r="E91" s="15"/>
      <c r="F91" s="15">
        <v>11.079000000000001</v>
      </c>
      <c r="G91" s="45">
        <v>60</v>
      </c>
      <c r="H91" s="15">
        <v>20</v>
      </c>
      <c r="I91" s="63">
        <f t="shared" si="12"/>
        <v>258653.69649805446</v>
      </c>
      <c r="J91" s="48">
        <f t="shared" si="13"/>
        <v>258.65369649805444</v>
      </c>
      <c r="K91" s="16"/>
      <c r="L91" s="19"/>
      <c r="M91" s="19">
        <v>1.661</v>
      </c>
      <c r="N91" s="23">
        <v>180</v>
      </c>
      <c r="O91" s="19">
        <v>20</v>
      </c>
      <c r="P91" s="64">
        <f t="shared" si="14"/>
        <v>116334.63035019455</v>
      </c>
      <c r="Q91" s="49">
        <f t="shared" si="15"/>
        <v>116.33463035019454</v>
      </c>
      <c r="R91" s="60"/>
      <c r="S91" s="55"/>
      <c r="T91" s="55">
        <v>24.821000000000002</v>
      </c>
      <c r="U91" s="56">
        <v>20</v>
      </c>
      <c r="V91" s="55">
        <v>50</v>
      </c>
      <c r="W91" s="55">
        <f t="shared" si="16"/>
        <v>482898.83268482488</v>
      </c>
      <c r="X91" s="57">
        <f t="shared" si="17"/>
        <v>482.89883268482487</v>
      </c>
      <c r="Y91" s="58"/>
      <c r="Z91" s="140"/>
      <c r="AA91" s="2"/>
      <c r="AB91" s="2"/>
    </row>
    <row r="92" spans="1:28" x14ac:dyDescent="0.25">
      <c r="A92" s="2">
        <v>88</v>
      </c>
      <c r="B92" s="84">
        <v>42191</v>
      </c>
      <c r="C92" s="108">
        <v>0.05</v>
      </c>
      <c r="D92" s="11"/>
      <c r="E92" s="15"/>
      <c r="F92" s="15">
        <v>11.4</v>
      </c>
      <c r="G92" s="45">
        <v>60</v>
      </c>
      <c r="H92" s="15">
        <v>20</v>
      </c>
      <c r="I92" s="63">
        <f t="shared" si="12"/>
        <v>273600</v>
      </c>
      <c r="J92" s="48">
        <f t="shared" si="13"/>
        <v>273.60000000000002</v>
      </c>
      <c r="K92" s="16"/>
      <c r="L92" s="19"/>
      <c r="M92" s="19">
        <v>1.468</v>
      </c>
      <c r="N92" s="23">
        <v>180</v>
      </c>
      <c r="O92" s="19">
        <v>20</v>
      </c>
      <c r="P92" s="64">
        <f t="shared" si="14"/>
        <v>105696</v>
      </c>
      <c r="Q92" s="49">
        <f t="shared" si="15"/>
        <v>105.696</v>
      </c>
      <c r="R92" s="60"/>
      <c r="S92" s="55"/>
      <c r="T92" s="55">
        <v>20.684000000000001</v>
      </c>
      <c r="U92" s="56">
        <v>20</v>
      </c>
      <c r="V92" s="55">
        <v>50</v>
      </c>
      <c r="W92" s="55">
        <f t="shared" si="16"/>
        <v>413680</v>
      </c>
      <c r="X92" s="57">
        <f t="shared" si="17"/>
        <v>413.68</v>
      </c>
      <c r="Y92" s="58"/>
      <c r="Z92" s="140"/>
      <c r="AA92" s="2"/>
      <c r="AB92" s="2"/>
    </row>
    <row r="93" spans="1:28" x14ac:dyDescent="0.25">
      <c r="A93" s="2">
        <v>89</v>
      </c>
      <c r="B93" s="84">
        <v>42192</v>
      </c>
      <c r="C93" s="108">
        <v>5.0599999999999999E-2</v>
      </c>
      <c r="D93" s="11"/>
      <c r="E93" s="15"/>
      <c r="F93" s="15">
        <v>17.759</v>
      </c>
      <c r="G93" s="45">
        <v>60</v>
      </c>
      <c r="H93" s="15">
        <v>20</v>
      </c>
      <c r="I93" s="63">
        <f t="shared" si="12"/>
        <v>421162.05533596838</v>
      </c>
      <c r="J93" s="48">
        <f t="shared" si="13"/>
        <v>421.16205533596838</v>
      </c>
      <c r="K93" s="16"/>
      <c r="L93" s="19"/>
      <c r="M93" s="19">
        <v>3.1309999999999998</v>
      </c>
      <c r="N93" s="23">
        <v>180</v>
      </c>
      <c r="O93" s="19">
        <v>20</v>
      </c>
      <c r="P93" s="64">
        <f t="shared" si="14"/>
        <v>222758.89328063239</v>
      </c>
      <c r="Q93" s="49">
        <f t="shared" si="15"/>
        <v>222.75889328063238</v>
      </c>
      <c r="R93" s="60"/>
      <c r="S93" s="55"/>
      <c r="T93" s="55">
        <v>34.941000000000003</v>
      </c>
      <c r="U93" s="56">
        <v>20</v>
      </c>
      <c r="V93" s="55">
        <v>50</v>
      </c>
      <c r="W93" s="55">
        <f t="shared" si="16"/>
        <v>690533.5968379447</v>
      </c>
      <c r="X93" s="57">
        <f t="shared" si="17"/>
        <v>690.53359683794474</v>
      </c>
      <c r="Y93" s="58"/>
      <c r="Z93" s="140"/>
      <c r="AA93" s="2"/>
      <c r="AB93" s="2"/>
    </row>
    <row r="94" spans="1:28" x14ac:dyDescent="0.25">
      <c r="A94" s="2">
        <v>90</v>
      </c>
      <c r="B94" s="84">
        <v>42193</v>
      </c>
      <c r="C94" s="108">
        <v>4.82E-2</v>
      </c>
      <c r="D94" s="11"/>
      <c r="E94" s="15"/>
      <c r="F94" s="15">
        <v>16.626000000000001</v>
      </c>
      <c r="G94" s="45">
        <v>60</v>
      </c>
      <c r="H94" s="15">
        <v>20</v>
      </c>
      <c r="I94" s="63">
        <f t="shared" si="12"/>
        <v>413925.31120331952</v>
      </c>
      <c r="J94" s="48">
        <f t="shared" si="13"/>
        <v>413.9253112033195</v>
      </c>
      <c r="K94" s="16"/>
      <c r="L94" s="19"/>
      <c r="M94" s="19">
        <v>1.4910000000000001</v>
      </c>
      <c r="N94" s="23">
        <v>180</v>
      </c>
      <c r="O94" s="19">
        <v>20</v>
      </c>
      <c r="P94" s="64">
        <f t="shared" si="14"/>
        <v>111360.99585062242</v>
      </c>
      <c r="Q94" s="49">
        <f t="shared" si="15"/>
        <v>111.36099585062242</v>
      </c>
      <c r="R94" s="60"/>
      <c r="S94" s="55"/>
      <c r="T94" s="55">
        <v>28.613</v>
      </c>
      <c r="U94" s="56">
        <v>20</v>
      </c>
      <c r="V94" s="55">
        <v>50</v>
      </c>
      <c r="W94" s="55">
        <f t="shared" si="16"/>
        <v>593630.70539419085</v>
      </c>
      <c r="X94" s="57">
        <f t="shared" si="17"/>
        <v>593.63070539419084</v>
      </c>
      <c r="Y94" s="58"/>
      <c r="Z94" s="140"/>
      <c r="AA94" s="2"/>
      <c r="AB94" s="2"/>
    </row>
    <row r="95" spans="1:28" x14ac:dyDescent="0.25">
      <c r="A95" s="2">
        <v>91</v>
      </c>
      <c r="B95" s="84">
        <v>42194</v>
      </c>
      <c r="C95" s="108">
        <v>4.8000000000000001E-2</v>
      </c>
      <c r="D95" s="11"/>
      <c r="E95" s="15"/>
      <c r="F95" s="15">
        <v>14.981</v>
      </c>
      <c r="G95" s="45">
        <v>60</v>
      </c>
      <c r="H95" s="15">
        <v>20</v>
      </c>
      <c r="I95" s="63">
        <f t="shared" si="12"/>
        <v>374525</v>
      </c>
      <c r="J95" s="48">
        <f t="shared" si="13"/>
        <v>374.52499999999998</v>
      </c>
      <c r="K95" s="16"/>
      <c r="L95" s="19"/>
      <c r="M95" s="19">
        <v>4.4740000000000002</v>
      </c>
      <c r="N95" s="23">
        <v>180</v>
      </c>
      <c r="O95" s="19">
        <v>20</v>
      </c>
      <c r="P95" s="64">
        <f t="shared" si="14"/>
        <v>335550</v>
      </c>
      <c r="Q95" s="49">
        <f t="shared" si="15"/>
        <v>335.55</v>
      </c>
      <c r="R95" s="60"/>
      <c r="S95" s="55"/>
      <c r="T95" s="55">
        <v>60.246000000000002</v>
      </c>
      <c r="U95" s="56">
        <v>20</v>
      </c>
      <c r="V95" s="55">
        <v>50</v>
      </c>
      <c r="W95" s="55">
        <f t="shared" si="16"/>
        <v>1255125</v>
      </c>
      <c r="X95" s="57">
        <f t="shared" si="17"/>
        <v>1255.125</v>
      </c>
      <c r="Y95" s="58"/>
      <c r="Z95" s="140"/>
      <c r="AA95" s="2"/>
      <c r="AB95" s="2"/>
    </row>
    <row r="96" spans="1:28" x14ac:dyDescent="0.25">
      <c r="A96" s="2">
        <v>92</v>
      </c>
      <c r="B96" s="84">
        <v>42195</v>
      </c>
      <c r="C96" s="108">
        <v>5.2400000000000002E-2</v>
      </c>
      <c r="D96" s="11"/>
      <c r="E96" s="15"/>
      <c r="F96" s="15">
        <v>21.51</v>
      </c>
      <c r="G96" s="45">
        <v>60</v>
      </c>
      <c r="H96" s="15">
        <v>20</v>
      </c>
      <c r="I96" s="63">
        <f t="shared" si="12"/>
        <v>492595.41984732827</v>
      </c>
      <c r="J96" s="48">
        <f t="shared" si="13"/>
        <v>492.59541984732829</v>
      </c>
      <c r="K96" s="16"/>
      <c r="L96" s="19"/>
      <c r="M96" s="19">
        <v>2.3380000000000001</v>
      </c>
      <c r="N96" s="23">
        <v>180</v>
      </c>
      <c r="O96" s="19">
        <v>20</v>
      </c>
      <c r="P96" s="64">
        <f t="shared" si="14"/>
        <v>160625.95419847331</v>
      </c>
      <c r="Q96" s="49">
        <f t="shared" si="15"/>
        <v>160.62595419847329</v>
      </c>
      <c r="R96" s="60"/>
      <c r="S96" s="55"/>
      <c r="T96" s="55">
        <v>47.701000000000001</v>
      </c>
      <c r="U96" s="56">
        <v>20</v>
      </c>
      <c r="V96" s="55">
        <v>50</v>
      </c>
      <c r="W96" s="55">
        <f t="shared" si="16"/>
        <v>910324.42748091603</v>
      </c>
      <c r="X96" s="57">
        <f t="shared" si="17"/>
        <v>910.32442748091603</v>
      </c>
      <c r="Y96" s="58"/>
      <c r="Z96" s="140"/>
      <c r="AA96" s="2"/>
      <c r="AB96" s="2"/>
    </row>
    <row r="97" spans="1:28" x14ac:dyDescent="0.25">
      <c r="A97" s="2">
        <v>93</v>
      </c>
      <c r="B97" s="84">
        <v>42196</v>
      </c>
      <c r="C97" s="108">
        <v>5.1400000000000001E-2</v>
      </c>
      <c r="D97" s="11"/>
      <c r="E97" s="15"/>
      <c r="F97" s="15">
        <v>45.401000000000003</v>
      </c>
      <c r="G97" s="45">
        <v>60</v>
      </c>
      <c r="H97" s="15">
        <v>20</v>
      </c>
      <c r="I97" s="63">
        <f t="shared" si="12"/>
        <v>1059945.5252918289</v>
      </c>
      <c r="J97" s="48">
        <f t="shared" si="13"/>
        <v>1059.945525291829</v>
      </c>
      <c r="K97" s="16"/>
      <c r="L97" s="19"/>
      <c r="M97" s="19">
        <v>4.4400000000000004</v>
      </c>
      <c r="N97" s="23">
        <v>180</v>
      </c>
      <c r="O97" s="19">
        <v>20</v>
      </c>
      <c r="P97" s="64">
        <f t="shared" si="14"/>
        <v>310972.76264591439</v>
      </c>
      <c r="Q97" s="49">
        <f t="shared" si="15"/>
        <v>310.97276264591437</v>
      </c>
      <c r="R97" s="60"/>
      <c r="S97" s="55"/>
      <c r="T97" s="55">
        <v>128.63</v>
      </c>
      <c r="U97" s="56">
        <v>20</v>
      </c>
      <c r="V97" s="55">
        <v>50</v>
      </c>
      <c r="W97" s="55">
        <f t="shared" si="16"/>
        <v>2502529.1828793772</v>
      </c>
      <c r="X97" s="57">
        <f t="shared" si="17"/>
        <v>2502.529182879377</v>
      </c>
      <c r="Y97" s="58"/>
      <c r="Z97" s="140"/>
      <c r="AA97" s="2"/>
      <c r="AB97" s="2"/>
    </row>
    <row r="98" spans="1:28" x14ac:dyDescent="0.25">
      <c r="A98" s="2">
        <v>94</v>
      </c>
      <c r="B98" s="84">
        <v>42197</v>
      </c>
      <c r="C98" s="108">
        <v>5.1700000000000003E-2</v>
      </c>
      <c r="D98" s="11"/>
      <c r="E98" s="15"/>
      <c r="F98" s="15">
        <v>22.568999999999999</v>
      </c>
      <c r="G98" s="45">
        <v>60</v>
      </c>
      <c r="H98" s="15">
        <v>20</v>
      </c>
      <c r="I98" s="63">
        <f t="shared" si="12"/>
        <v>523845.26112185675</v>
      </c>
      <c r="J98" s="48">
        <f t="shared" si="13"/>
        <v>523.84526112185677</v>
      </c>
      <c r="K98" s="16"/>
      <c r="L98" s="19"/>
      <c r="M98" s="19">
        <v>2.8559999999999999</v>
      </c>
      <c r="N98" s="23">
        <v>180</v>
      </c>
      <c r="O98" s="19">
        <v>20</v>
      </c>
      <c r="P98" s="64">
        <f t="shared" si="14"/>
        <v>198870.4061895551</v>
      </c>
      <c r="Q98" s="49">
        <f t="shared" si="15"/>
        <v>198.8704061895551</v>
      </c>
      <c r="R98" s="60"/>
      <c r="S98" s="55"/>
      <c r="T98" s="55">
        <v>57.963000000000001</v>
      </c>
      <c r="U98" s="56">
        <v>20</v>
      </c>
      <c r="V98" s="55">
        <v>50</v>
      </c>
      <c r="W98" s="55">
        <f t="shared" si="16"/>
        <v>1121141.1992263056</v>
      </c>
      <c r="X98" s="57">
        <f t="shared" si="17"/>
        <v>1121.1411992263056</v>
      </c>
      <c r="Y98" s="58"/>
      <c r="Z98" s="140"/>
      <c r="AA98" s="2"/>
      <c r="AB98" s="2"/>
    </row>
    <row r="99" spans="1:28" x14ac:dyDescent="0.25">
      <c r="A99" s="50" t="s">
        <v>95</v>
      </c>
      <c r="B99" s="84">
        <v>42198</v>
      </c>
      <c r="C99" s="108">
        <v>5.1999999999999998E-2</v>
      </c>
      <c r="D99" s="11"/>
      <c r="E99" s="15"/>
      <c r="F99" s="15">
        <v>19.93</v>
      </c>
      <c r="G99" s="45">
        <v>60</v>
      </c>
      <c r="H99" s="15">
        <v>20</v>
      </c>
      <c r="I99" s="63">
        <f t="shared" ref="I99:I130" si="18">(F99*G99*H99)/C99</f>
        <v>459923.07692307694</v>
      </c>
      <c r="J99" s="48">
        <f t="shared" ref="J99:J130" si="19">I99/1000</f>
        <v>459.92307692307696</v>
      </c>
      <c r="K99" s="16"/>
      <c r="L99" s="19"/>
      <c r="M99" s="19">
        <v>2.984</v>
      </c>
      <c r="N99" s="23">
        <v>180</v>
      </c>
      <c r="O99" s="19">
        <v>20</v>
      </c>
      <c r="P99" s="64">
        <f t="shared" ref="P99:P130" si="20">(M99*N99*O99)/C99</f>
        <v>206584.61538461538</v>
      </c>
      <c r="Q99" s="49">
        <f t="shared" ref="Q99:Q130" si="21">P99/1000</f>
        <v>206.58461538461538</v>
      </c>
      <c r="R99" s="60"/>
      <c r="S99" s="55"/>
      <c r="T99" s="55">
        <v>57.238999999999997</v>
      </c>
      <c r="U99" s="56">
        <v>20</v>
      </c>
      <c r="V99" s="55">
        <v>50</v>
      </c>
      <c r="W99" s="55">
        <f t="shared" ref="W99:W130" si="22">(T99*U99*V99)/C99</f>
        <v>1100750</v>
      </c>
      <c r="X99" s="57">
        <f t="shared" ref="X99:X130" si="23">W99/1000</f>
        <v>1100.75</v>
      </c>
      <c r="Y99" s="58"/>
      <c r="Z99" s="140"/>
      <c r="AA99" s="2"/>
      <c r="AB99" s="2"/>
    </row>
    <row r="100" spans="1:28" x14ac:dyDescent="0.25">
      <c r="A100" s="50" t="s">
        <v>96</v>
      </c>
      <c r="B100" s="84">
        <v>42198</v>
      </c>
      <c r="C100" s="108">
        <v>4.82E-2</v>
      </c>
      <c r="D100" s="11"/>
      <c r="E100" s="15"/>
      <c r="F100" s="15">
        <v>15.946999999999999</v>
      </c>
      <c r="G100" s="45">
        <v>60</v>
      </c>
      <c r="H100" s="15">
        <v>20</v>
      </c>
      <c r="I100" s="63">
        <f t="shared" si="18"/>
        <v>397020.74688796676</v>
      </c>
      <c r="J100" s="48">
        <f t="shared" si="19"/>
        <v>397.02074688796677</v>
      </c>
      <c r="K100" s="16"/>
      <c r="L100" s="19"/>
      <c r="M100" s="19">
        <v>1.889</v>
      </c>
      <c r="N100" s="23">
        <v>180</v>
      </c>
      <c r="O100" s="19">
        <v>20</v>
      </c>
      <c r="P100" s="64">
        <f t="shared" si="20"/>
        <v>141087.13692946057</v>
      </c>
      <c r="Q100" s="49">
        <f t="shared" si="21"/>
        <v>141.08713692946057</v>
      </c>
      <c r="R100" s="60"/>
      <c r="S100" s="55"/>
      <c r="T100" s="55">
        <v>37.436</v>
      </c>
      <c r="U100" s="56">
        <v>20</v>
      </c>
      <c r="V100" s="55">
        <v>50</v>
      </c>
      <c r="W100" s="55">
        <f t="shared" si="22"/>
        <v>776680.49792531121</v>
      </c>
      <c r="X100" s="57">
        <f t="shared" si="23"/>
        <v>776.68049792531122</v>
      </c>
      <c r="Y100" s="58"/>
      <c r="Z100" s="140"/>
      <c r="AA100" s="2"/>
      <c r="AB100" s="2"/>
    </row>
    <row r="101" spans="1:28" x14ac:dyDescent="0.25">
      <c r="A101" s="2">
        <v>96</v>
      </c>
      <c r="B101" s="84">
        <v>42199</v>
      </c>
      <c r="C101" s="108">
        <v>5.1999999999999998E-2</v>
      </c>
      <c r="D101" s="11"/>
      <c r="E101" s="15"/>
      <c r="F101" s="15">
        <v>21.954999999999998</v>
      </c>
      <c r="G101" s="45">
        <v>60</v>
      </c>
      <c r="H101" s="15">
        <v>20</v>
      </c>
      <c r="I101" s="63">
        <f t="shared" si="18"/>
        <v>506653.84615384619</v>
      </c>
      <c r="J101" s="48">
        <f t="shared" si="19"/>
        <v>506.65384615384619</v>
      </c>
      <c r="K101" s="16"/>
      <c r="L101" s="19"/>
      <c r="M101" s="19">
        <v>1.7110000000000001</v>
      </c>
      <c r="N101" s="23">
        <v>180</v>
      </c>
      <c r="O101" s="19">
        <v>20</v>
      </c>
      <c r="P101" s="64">
        <f t="shared" si="20"/>
        <v>118453.84615384617</v>
      </c>
      <c r="Q101" s="49">
        <f t="shared" si="21"/>
        <v>118.45384615384617</v>
      </c>
      <c r="R101" s="60"/>
      <c r="S101" s="55"/>
      <c r="T101" s="55">
        <v>41.841000000000001</v>
      </c>
      <c r="U101" s="56">
        <v>20</v>
      </c>
      <c r="V101" s="55">
        <v>50</v>
      </c>
      <c r="W101" s="55">
        <f t="shared" si="22"/>
        <v>804634.61538461538</v>
      </c>
      <c r="X101" s="57">
        <f t="shared" si="23"/>
        <v>804.63461538461536</v>
      </c>
      <c r="Y101" s="58"/>
      <c r="Z101" s="140"/>
      <c r="AA101" s="2"/>
      <c r="AB101" s="2"/>
    </row>
    <row r="102" spans="1:28" x14ac:dyDescent="0.25">
      <c r="A102" s="2">
        <v>97</v>
      </c>
      <c r="B102" s="84">
        <v>42200</v>
      </c>
      <c r="C102" s="108">
        <v>4.99E-2</v>
      </c>
      <c r="D102" s="11"/>
      <c r="E102" s="15"/>
      <c r="F102" s="15">
        <v>16.231000000000002</v>
      </c>
      <c r="G102" s="45">
        <v>60</v>
      </c>
      <c r="H102" s="15">
        <v>20</v>
      </c>
      <c r="I102" s="63">
        <f t="shared" si="18"/>
        <v>390324.6492985973</v>
      </c>
      <c r="J102" s="48">
        <f t="shared" si="19"/>
        <v>390.32464929859731</v>
      </c>
      <c r="K102" s="16"/>
      <c r="L102" s="19"/>
      <c r="M102" s="19">
        <v>2.0129999999999999</v>
      </c>
      <c r="N102" s="23">
        <v>180</v>
      </c>
      <c r="O102" s="19">
        <v>20</v>
      </c>
      <c r="P102" s="64">
        <f t="shared" si="20"/>
        <v>145226.4529058116</v>
      </c>
      <c r="Q102" s="49">
        <f t="shared" si="21"/>
        <v>145.22645290581161</v>
      </c>
      <c r="R102" s="60"/>
      <c r="S102" s="55"/>
      <c r="T102" s="55">
        <v>53.314999999999998</v>
      </c>
      <c r="U102" s="56">
        <v>20</v>
      </c>
      <c r="V102" s="55">
        <v>50</v>
      </c>
      <c r="W102" s="55">
        <f t="shared" si="22"/>
        <v>1068436.873747495</v>
      </c>
      <c r="X102" s="57">
        <f t="shared" si="23"/>
        <v>1068.4368737474949</v>
      </c>
      <c r="Y102" s="58"/>
      <c r="Z102" s="140"/>
      <c r="AA102" s="2"/>
      <c r="AB102" s="2"/>
    </row>
    <row r="103" spans="1:28" x14ac:dyDescent="0.25">
      <c r="A103" s="2">
        <v>98</v>
      </c>
      <c r="B103" s="84">
        <v>42201</v>
      </c>
      <c r="C103" s="108">
        <v>5.1400000000000001E-2</v>
      </c>
      <c r="D103" s="11"/>
      <c r="E103" s="15"/>
      <c r="F103" s="15">
        <v>28.623000000000001</v>
      </c>
      <c r="G103" s="45">
        <v>60</v>
      </c>
      <c r="H103" s="15">
        <v>20</v>
      </c>
      <c r="I103" s="63">
        <f t="shared" si="18"/>
        <v>668241.24513618683</v>
      </c>
      <c r="J103" s="48">
        <f t="shared" si="19"/>
        <v>668.24124513618688</v>
      </c>
      <c r="K103" s="16"/>
      <c r="L103" s="19"/>
      <c r="M103" s="19">
        <v>3.2970000000000002</v>
      </c>
      <c r="N103" s="23">
        <v>180</v>
      </c>
      <c r="O103" s="19">
        <v>20</v>
      </c>
      <c r="P103" s="64">
        <f t="shared" si="20"/>
        <v>230918.28793774321</v>
      </c>
      <c r="Q103" s="49">
        <f t="shared" si="21"/>
        <v>230.9182879377432</v>
      </c>
      <c r="R103" s="60"/>
      <c r="S103" s="55"/>
      <c r="T103" s="55">
        <v>95.781999999999996</v>
      </c>
      <c r="U103" s="56">
        <v>20</v>
      </c>
      <c r="V103" s="55">
        <v>50</v>
      </c>
      <c r="W103" s="55">
        <f t="shared" si="22"/>
        <v>1863463.0350194552</v>
      </c>
      <c r="X103" s="57">
        <f t="shared" si="23"/>
        <v>1863.4630350194552</v>
      </c>
      <c r="Y103" s="58"/>
      <c r="Z103" s="140"/>
      <c r="AA103" s="2"/>
      <c r="AB103" s="2"/>
    </row>
    <row r="104" spans="1:28" x14ac:dyDescent="0.25">
      <c r="A104" s="2">
        <v>99</v>
      </c>
      <c r="B104" s="84">
        <v>42202</v>
      </c>
      <c r="C104" s="108">
        <v>5.0299999999999997E-2</v>
      </c>
      <c r="D104" s="11"/>
      <c r="E104" s="15"/>
      <c r="F104" s="15">
        <v>18.143999999999998</v>
      </c>
      <c r="G104" s="45">
        <v>60</v>
      </c>
      <c r="H104" s="15">
        <v>20</v>
      </c>
      <c r="I104" s="63">
        <f t="shared" si="18"/>
        <v>432858.84691848903</v>
      </c>
      <c r="J104" s="48">
        <f t="shared" si="19"/>
        <v>432.85884691848901</v>
      </c>
      <c r="K104" s="16"/>
      <c r="L104" s="19"/>
      <c r="M104" s="19">
        <v>1.758</v>
      </c>
      <c r="N104" s="23">
        <v>180</v>
      </c>
      <c r="O104" s="19">
        <v>20</v>
      </c>
      <c r="P104" s="64">
        <f t="shared" si="20"/>
        <v>125821.07355864812</v>
      </c>
      <c r="Q104" s="49">
        <f t="shared" si="21"/>
        <v>125.82107355864812</v>
      </c>
      <c r="R104" s="60"/>
      <c r="S104" s="55"/>
      <c r="T104" s="55">
        <v>42.576000000000001</v>
      </c>
      <c r="U104" s="56">
        <v>20</v>
      </c>
      <c r="V104" s="55">
        <v>50</v>
      </c>
      <c r="W104" s="55">
        <f t="shared" si="22"/>
        <v>846441.35188866802</v>
      </c>
      <c r="X104" s="57">
        <f t="shared" si="23"/>
        <v>846.44135188866801</v>
      </c>
      <c r="Y104" s="58"/>
      <c r="Z104" s="140"/>
      <c r="AA104" s="2"/>
      <c r="AB104" s="2"/>
    </row>
    <row r="105" spans="1:28" x14ac:dyDescent="0.25">
      <c r="A105" s="2">
        <v>100</v>
      </c>
      <c r="B105" s="84">
        <v>42203</v>
      </c>
      <c r="C105" s="108">
        <v>4.8399999999999999E-2</v>
      </c>
      <c r="D105" s="11"/>
      <c r="E105" s="15"/>
      <c r="F105" s="15">
        <v>20.009</v>
      </c>
      <c r="G105" s="45">
        <v>60</v>
      </c>
      <c r="H105" s="15">
        <v>20</v>
      </c>
      <c r="I105" s="63">
        <f t="shared" si="18"/>
        <v>496090.90909090912</v>
      </c>
      <c r="J105" s="48">
        <f t="shared" si="19"/>
        <v>496.09090909090912</v>
      </c>
      <c r="K105" s="16"/>
      <c r="L105" s="19"/>
      <c r="M105" s="19">
        <v>1.0049999999999999</v>
      </c>
      <c r="N105" s="23">
        <v>180</v>
      </c>
      <c r="O105" s="19">
        <v>20</v>
      </c>
      <c r="P105" s="64">
        <f t="shared" si="20"/>
        <v>74752.066115702473</v>
      </c>
      <c r="Q105" s="49">
        <f t="shared" si="21"/>
        <v>74.752066115702476</v>
      </c>
      <c r="R105" s="60"/>
      <c r="S105" s="55"/>
      <c r="T105" s="55">
        <v>36.840000000000003</v>
      </c>
      <c r="U105" s="56">
        <v>20</v>
      </c>
      <c r="V105" s="55">
        <v>50</v>
      </c>
      <c r="W105" s="55">
        <f t="shared" si="22"/>
        <v>761157.02479338844</v>
      </c>
      <c r="X105" s="57">
        <f t="shared" si="23"/>
        <v>761.15702479338847</v>
      </c>
      <c r="Y105" s="58"/>
      <c r="Z105" s="140"/>
      <c r="AA105" s="2"/>
      <c r="AB105" s="2"/>
    </row>
    <row r="106" spans="1:28" x14ac:dyDescent="0.25">
      <c r="A106" s="2">
        <v>101</v>
      </c>
      <c r="B106" s="84">
        <v>42204</v>
      </c>
      <c r="C106" s="108">
        <v>4.9599999999999998E-2</v>
      </c>
      <c r="D106" s="11"/>
      <c r="E106" s="15"/>
      <c r="F106" s="15">
        <v>24.978000000000002</v>
      </c>
      <c r="G106" s="45">
        <v>60</v>
      </c>
      <c r="H106" s="15">
        <v>20</v>
      </c>
      <c r="I106" s="63">
        <f t="shared" si="18"/>
        <v>604306.45161290327</v>
      </c>
      <c r="J106" s="48">
        <f t="shared" si="19"/>
        <v>604.30645161290329</v>
      </c>
      <c r="K106" s="16"/>
      <c r="L106" s="19"/>
      <c r="M106" s="19">
        <v>2.6989999999999998</v>
      </c>
      <c r="N106" s="23">
        <v>180</v>
      </c>
      <c r="O106" s="19">
        <v>20</v>
      </c>
      <c r="P106" s="64">
        <f t="shared" si="20"/>
        <v>195895.16129032258</v>
      </c>
      <c r="Q106" s="49">
        <f t="shared" si="21"/>
        <v>195.89516129032256</v>
      </c>
      <c r="R106" s="60"/>
      <c r="S106" s="55"/>
      <c r="T106" s="55">
        <v>44.201000000000001</v>
      </c>
      <c r="U106" s="56">
        <v>20</v>
      </c>
      <c r="V106" s="55">
        <v>50</v>
      </c>
      <c r="W106" s="55">
        <f t="shared" si="22"/>
        <v>891149.19354838715</v>
      </c>
      <c r="X106" s="57">
        <f t="shared" si="23"/>
        <v>891.14919354838719</v>
      </c>
      <c r="Y106" s="58"/>
      <c r="Z106" s="140"/>
      <c r="AA106" s="2"/>
      <c r="AB106" s="2"/>
    </row>
    <row r="107" spans="1:28" x14ac:dyDescent="0.25">
      <c r="A107" s="2">
        <v>102</v>
      </c>
      <c r="B107" s="84">
        <v>42205</v>
      </c>
      <c r="C107" s="108">
        <v>5.04E-2</v>
      </c>
      <c r="D107" s="11"/>
      <c r="E107" s="15"/>
      <c r="F107" s="15">
        <v>15.692</v>
      </c>
      <c r="G107" s="45">
        <v>60</v>
      </c>
      <c r="H107" s="15">
        <v>20</v>
      </c>
      <c r="I107" s="63">
        <f t="shared" si="18"/>
        <v>373619.04761904763</v>
      </c>
      <c r="J107" s="48">
        <f t="shared" si="19"/>
        <v>373.61904761904765</v>
      </c>
      <c r="K107" s="16"/>
      <c r="L107" s="19"/>
      <c r="M107" s="19">
        <v>1.4219999999999999</v>
      </c>
      <c r="N107" s="23">
        <v>180</v>
      </c>
      <c r="O107" s="19">
        <v>20</v>
      </c>
      <c r="P107" s="64">
        <f t="shared" si="20"/>
        <v>101571.42857142857</v>
      </c>
      <c r="Q107" s="49">
        <f t="shared" si="21"/>
        <v>101.57142857142857</v>
      </c>
      <c r="R107" s="60"/>
      <c r="S107" s="55"/>
      <c r="T107" s="55">
        <v>18.943000000000001</v>
      </c>
      <c r="U107" s="56">
        <v>20</v>
      </c>
      <c r="V107" s="55">
        <v>50</v>
      </c>
      <c r="W107" s="55">
        <f t="shared" si="22"/>
        <v>375853.17460317462</v>
      </c>
      <c r="X107" s="57">
        <f t="shared" si="23"/>
        <v>375.85317460317464</v>
      </c>
      <c r="Y107" s="58"/>
      <c r="Z107" s="140"/>
      <c r="AA107" s="2"/>
      <c r="AB107" s="2"/>
    </row>
    <row r="108" spans="1:28" x14ac:dyDescent="0.25">
      <c r="A108" s="2">
        <v>103</v>
      </c>
      <c r="B108" s="84">
        <v>42206</v>
      </c>
      <c r="C108" s="108">
        <v>4.9799999999999997E-2</v>
      </c>
      <c r="D108" s="11"/>
      <c r="E108" s="15"/>
      <c r="F108" s="15">
        <v>18.521999999999998</v>
      </c>
      <c r="G108" s="45">
        <v>60</v>
      </c>
      <c r="H108" s="15">
        <v>20</v>
      </c>
      <c r="I108" s="63">
        <f t="shared" si="18"/>
        <v>446313.2530120482</v>
      </c>
      <c r="J108" s="48">
        <f t="shared" si="19"/>
        <v>446.31325301204822</v>
      </c>
      <c r="K108" s="16"/>
      <c r="L108" s="19"/>
      <c r="M108" s="19">
        <v>1.7569999999999999</v>
      </c>
      <c r="N108" s="23">
        <v>180</v>
      </c>
      <c r="O108" s="19">
        <v>20</v>
      </c>
      <c r="P108" s="64">
        <f t="shared" si="20"/>
        <v>127012.04819277109</v>
      </c>
      <c r="Q108" s="49">
        <f t="shared" si="21"/>
        <v>127.01204819277109</v>
      </c>
      <c r="R108" s="60"/>
      <c r="S108" s="55"/>
      <c r="T108" s="55">
        <v>23.518000000000001</v>
      </c>
      <c r="U108" s="56">
        <v>20</v>
      </c>
      <c r="V108" s="55">
        <v>50</v>
      </c>
      <c r="W108" s="55">
        <f t="shared" si="22"/>
        <v>472248.99598393578</v>
      </c>
      <c r="X108" s="57">
        <f t="shared" si="23"/>
        <v>472.2489959839358</v>
      </c>
      <c r="Y108" s="58"/>
      <c r="Z108" s="140"/>
      <c r="AA108" s="2"/>
      <c r="AB108" s="2"/>
    </row>
    <row r="109" spans="1:28" x14ac:dyDescent="0.25">
      <c r="A109" s="2">
        <v>104</v>
      </c>
      <c r="B109" s="84">
        <v>42207</v>
      </c>
      <c r="C109" s="108">
        <v>5.0999999999999997E-2</v>
      </c>
      <c r="D109" s="11"/>
      <c r="E109" s="15"/>
      <c r="F109" s="15">
        <v>26.326000000000001</v>
      </c>
      <c r="G109" s="45">
        <v>60</v>
      </c>
      <c r="H109" s="15">
        <v>20</v>
      </c>
      <c r="I109" s="63">
        <f t="shared" si="18"/>
        <v>619435.29411764699</v>
      </c>
      <c r="J109" s="48">
        <f t="shared" si="19"/>
        <v>619.435294117647</v>
      </c>
      <c r="K109" s="16"/>
      <c r="L109" s="19"/>
      <c r="M109" s="19">
        <v>2.6509999999999998</v>
      </c>
      <c r="N109" s="23">
        <v>180</v>
      </c>
      <c r="O109" s="19">
        <v>20</v>
      </c>
      <c r="P109" s="64">
        <f t="shared" si="20"/>
        <v>187129.41176470587</v>
      </c>
      <c r="Q109" s="49">
        <f t="shared" si="21"/>
        <v>187.12941176470588</v>
      </c>
      <c r="R109" s="60"/>
      <c r="S109" s="55"/>
      <c r="T109" s="55">
        <v>41.731000000000002</v>
      </c>
      <c r="U109" s="56">
        <v>20</v>
      </c>
      <c r="V109" s="55">
        <v>50</v>
      </c>
      <c r="W109" s="55">
        <f t="shared" si="22"/>
        <v>818254.90196078434</v>
      </c>
      <c r="X109" s="57">
        <f t="shared" si="23"/>
        <v>818.25490196078431</v>
      </c>
      <c r="Y109" s="58"/>
      <c r="Z109" s="140"/>
      <c r="AA109" s="2"/>
      <c r="AB109" s="2"/>
    </row>
    <row r="110" spans="1:28" x14ac:dyDescent="0.25">
      <c r="A110" s="2">
        <v>105</v>
      </c>
      <c r="B110" s="84">
        <v>42208</v>
      </c>
      <c r="C110" s="108">
        <v>5.21E-2</v>
      </c>
      <c r="D110" s="11"/>
      <c r="E110" s="15"/>
      <c r="F110" s="15">
        <v>9.8079999999999998</v>
      </c>
      <c r="G110" s="45">
        <v>60</v>
      </c>
      <c r="H110" s="15">
        <v>20</v>
      </c>
      <c r="I110" s="63">
        <f t="shared" si="18"/>
        <v>225904.03071017275</v>
      </c>
      <c r="J110" s="48">
        <f t="shared" si="19"/>
        <v>225.90403071017275</v>
      </c>
      <c r="K110" s="16"/>
      <c r="L110" s="19"/>
      <c r="M110" s="19">
        <v>1.373</v>
      </c>
      <c r="N110" s="23">
        <v>180</v>
      </c>
      <c r="O110" s="19">
        <v>20</v>
      </c>
      <c r="P110" s="64">
        <f t="shared" si="20"/>
        <v>94871.401151631464</v>
      </c>
      <c r="Q110" s="49">
        <f t="shared" si="21"/>
        <v>94.87140115163146</v>
      </c>
      <c r="R110" s="60"/>
      <c r="S110" s="55"/>
      <c r="T110" s="55">
        <v>21.494</v>
      </c>
      <c r="U110" s="56">
        <v>20</v>
      </c>
      <c r="V110" s="55">
        <v>50</v>
      </c>
      <c r="W110" s="55">
        <f t="shared" si="22"/>
        <v>412552.78310940496</v>
      </c>
      <c r="X110" s="57">
        <f t="shared" si="23"/>
        <v>412.55278310940497</v>
      </c>
      <c r="Y110" s="58"/>
      <c r="Z110" s="140"/>
      <c r="AA110" s="2"/>
      <c r="AB110" s="2"/>
    </row>
    <row r="111" spans="1:28" x14ac:dyDescent="0.25">
      <c r="A111" s="2">
        <v>106</v>
      </c>
      <c r="B111" s="84">
        <v>42209</v>
      </c>
      <c r="C111" s="108">
        <v>4.8399999999999999E-2</v>
      </c>
      <c r="D111" s="11"/>
      <c r="E111" s="15"/>
      <c r="F111" s="15">
        <v>21.623000000000001</v>
      </c>
      <c r="G111" s="45">
        <v>60</v>
      </c>
      <c r="H111" s="15">
        <v>20</v>
      </c>
      <c r="I111" s="63">
        <f t="shared" si="18"/>
        <v>536107.43801652896</v>
      </c>
      <c r="J111" s="48">
        <f t="shared" si="19"/>
        <v>536.10743801652893</v>
      </c>
      <c r="K111" s="16"/>
      <c r="L111" s="19"/>
      <c r="M111" s="19">
        <v>2.613</v>
      </c>
      <c r="N111" s="23">
        <v>180</v>
      </c>
      <c r="O111" s="19">
        <v>20</v>
      </c>
      <c r="P111" s="64">
        <f t="shared" si="20"/>
        <v>194355.37190082643</v>
      </c>
      <c r="Q111" s="49">
        <f t="shared" si="21"/>
        <v>194.35537190082644</v>
      </c>
      <c r="R111" s="60"/>
      <c r="S111" s="55"/>
      <c r="T111" s="55">
        <v>55.649000000000001</v>
      </c>
      <c r="U111" s="56">
        <v>20</v>
      </c>
      <c r="V111" s="55">
        <v>50</v>
      </c>
      <c r="W111" s="55">
        <f t="shared" si="22"/>
        <v>1149772.7272727273</v>
      </c>
      <c r="X111" s="57">
        <f t="shared" si="23"/>
        <v>1149.7727272727273</v>
      </c>
      <c r="Y111" s="58"/>
      <c r="Z111" s="140"/>
      <c r="AA111" s="2"/>
      <c r="AB111" s="2"/>
    </row>
    <row r="112" spans="1:28" x14ac:dyDescent="0.25">
      <c r="A112" s="2">
        <v>107</v>
      </c>
      <c r="B112" s="84">
        <v>42210</v>
      </c>
      <c r="C112" s="108">
        <v>4.8500000000000001E-2</v>
      </c>
      <c r="D112" s="11"/>
      <c r="E112" s="15"/>
      <c r="F112" s="15">
        <v>18.891999999999999</v>
      </c>
      <c r="G112" s="45">
        <v>60</v>
      </c>
      <c r="H112" s="15">
        <v>20</v>
      </c>
      <c r="I112" s="63">
        <f t="shared" si="18"/>
        <v>467430.92783505155</v>
      </c>
      <c r="J112" s="48">
        <f t="shared" si="19"/>
        <v>467.43092783505153</v>
      </c>
      <c r="K112" s="16"/>
      <c r="L112" s="19"/>
      <c r="M112" s="19">
        <v>2.629</v>
      </c>
      <c r="N112" s="23">
        <v>180</v>
      </c>
      <c r="O112" s="19">
        <v>20</v>
      </c>
      <c r="P112" s="64">
        <f t="shared" si="20"/>
        <v>195142.26804123714</v>
      </c>
      <c r="Q112" s="49">
        <f t="shared" si="21"/>
        <v>195.14226804123714</v>
      </c>
      <c r="R112" s="60"/>
      <c r="S112" s="55"/>
      <c r="T112" s="55">
        <v>39.972999999999999</v>
      </c>
      <c r="U112" s="56">
        <v>20</v>
      </c>
      <c r="V112" s="55">
        <v>50</v>
      </c>
      <c r="W112" s="55">
        <f t="shared" si="22"/>
        <v>824185.5670103092</v>
      </c>
      <c r="X112" s="57">
        <f t="shared" si="23"/>
        <v>824.18556701030923</v>
      </c>
      <c r="Y112" s="58"/>
      <c r="Z112" s="140"/>
      <c r="AA112" s="2"/>
      <c r="AB112" s="2"/>
    </row>
    <row r="113" spans="1:28" x14ac:dyDescent="0.25">
      <c r="A113" s="2">
        <v>108</v>
      </c>
      <c r="B113" s="84">
        <v>42211</v>
      </c>
      <c r="C113" s="108">
        <v>5.1299999999999998E-2</v>
      </c>
      <c r="D113" s="11"/>
      <c r="E113" s="15"/>
      <c r="F113" s="15">
        <v>5.2539999999999996</v>
      </c>
      <c r="G113" s="45">
        <v>60</v>
      </c>
      <c r="H113" s="15">
        <v>20</v>
      </c>
      <c r="I113" s="63">
        <f t="shared" si="18"/>
        <v>122900.58479532163</v>
      </c>
      <c r="J113" s="48">
        <f t="shared" si="19"/>
        <v>122.90058479532163</v>
      </c>
      <c r="K113" s="16"/>
      <c r="L113" s="19"/>
      <c r="M113" s="19">
        <v>0.94299999999999995</v>
      </c>
      <c r="N113" s="23">
        <v>180</v>
      </c>
      <c r="O113" s="19">
        <v>20</v>
      </c>
      <c r="P113" s="64">
        <f t="shared" si="20"/>
        <v>66175.438596491222</v>
      </c>
      <c r="Q113" s="49">
        <f t="shared" si="21"/>
        <v>66.175438596491219</v>
      </c>
      <c r="R113" s="60"/>
      <c r="S113" s="55"/>
      <c r="T113" s="55">
        <v>17.651</v>
      </c>
      <c r="U113" s="56">
        <v>20</v>
      </c>
      <c r="V113" s="55">
        <v>50</v>
      </c>
      <c r="W113" s="55">
        <f t="shared" si="22"/>
        <v>344074.0740740741</v>
      </c>
      <c r="X113" s="57">
        <f t="shared" si="23"/>
        <v>344.07407407407408</v>
      </c>
      <c r="Y113" s="58"/>
      <c r="Z113" s="140"/>
      <c r="AA113" s="2"/>
      <c r="AB113" s="2"/>
    </row>
    <row r="114" spans="1:28" x14ac:dyDescent="0.25">
      <c r="A114" s="2">
        <v>109</v>
      </c>
      <c r="B114" s="84">
        <v>42212</v>
      </c>
      <c r="C114" s="108">
        <v>5.1999999999999998E-2</v>
      </c>
      <c r="D114" s="11"/>
      <c r="E114" s="15"/>
      <c r="F114" s="15">
        <v>13.455</v>
      </c>
      <c r="G114" s="45">
        <v>60</v>
      </c>
      <c r="H114" s="15">
        <v>20</v>
      </c>
      <c r="I114" s="63">
        <f t="shared" si="18"/>
        <v>310500</v>
      </c>
      <c r="J114" s="48">
        <f t="shared" si="19"/>
        <v>310.5</v>
      </c>
      <c r="K114" s="16"/>
      <c r="L114" s="19"/>
      <c r="M114" s="19">
        <v>1.84</v>
      </c>
      <c r="N114" s="23">
        <v>180</v>
      </c>
      <c r="O114" s="19">
        <v>20</v>
      </c>
      <c r="P114" s="64">
        <f t="shared" si="20"/>
        <v>127384.61538461539</v>
      </c>
      <c r="Q114" s="49">
        <f t="shared" si="21"/>
        <v>127.38461538461539</v>
      </c>
      <c r="R114" s="60"/>
      <c r="S114" s="55"/>
      <c r="T114" s="55">
        <v>32.546999999999997</v>
      </c>
      <c r="U114" s="56">
        <v>20</v>
      </c>
      <c r="V114" s="55">
        <v>50</v>
      </c>
      <c r="W114" s="55">
        <f t="shared" si="22"/>
        <v>625903.84615384613</v>
      </c>
      <c r="X114" s="57">
        <f t="shared" si="23"/>
        <v>625.90384615384608</v>
      </c>
      <c r="Y114" s="58"/>
      <c r="Z114" s="140"/>
      <c r="AA114" s="2"/>
      <c r="AB114" s="2"/>
    </row>
    <row r="115" spans="1:28" x14ac:dyDescent="0.25">
      <c r="A115" s="2">
        <v>110</v>
      </c>
      <c r="B115" s="84">
        <v>42213</v>
      </c>
      <c r="C115" s="108">
        <v>4.9700000000000001E-2</v>
      </c>
      <c r="D115" s="11"/>
      <c r="E115" s="15"/>
      <c r="F115" s="15">
        <v>3.1930000000000001</v>
      </c>
      <c r="G115" s="45">
        <v>60</v>
      </c>
      <c r="H115" s="15">
        <v>20</v>
      </c>
      <c r="I115" s="63">
        <f t="shared" si="18"/>
        <v>77094.567404426562</v>
      </c>
      <c r="J115" s="48">
        <f t="shared" si="19"/>
        <v>77.094567404426556</v>
      </c>
      <c r="K115" s="16"/>
      <c r="L115" s="19"/>
      <c r="M115" s="19">
        <v>1.2010000000000001</v>
      </c>
      <c r="N115" s="23">
        <v>180</v>
      </c>
      <c r="O115" s="19">
        <v>20</v>
      </c>
      <c r="P115" s="64">
        <f t="shared" si="20"/>
        <v>86993.963782696184</v>
      </c>
      <c r="Q115" s="49">
        <f t="shared" si="21"/>
        <v>86.993963782696184</v>
      </c>
      <c r="R115" s="20"/>
      <c r="S115" s="55"/>
      <c r="T115" s="55">
        <v>17.428000000000001</v>
      </c>
      <c r="U115" s="56">
        <v>20</v>
      </c>
      <c r="V115" s="55">
        <v>50</v>
      </c>
      <c r="W115" s="55">
        <f t="shared" si="22"/>
        <v>350663.98390342051</v>
      </c>
      <c r="X115" s="57">
        <f t="shared" si="23"/>
        <v>350.6639839034205</v>
      </c>
      <c r="Y115" s="58"/>
      <c r="Z115" s="140"/>
      <c r="AA115" s="2"/>
      <c r="AB115" s="2"/>
    </row>
    <row r="116" spans="1:28" x14ac:dyDescent="0.25">
      <c r="A116" s="2">
        <v>111</v>
      </c>
      <c r="B116" s="84">
        <v>42214</v>
      </c>
      <c r="C116" s="108">
        <v>5.16E-2</v>
      </c>
      <c r="D116" s="11"/>
      <c r="E116" s="15"/>
      <c r="F116" s="15">
        <v>10.747999999999999</v>
      </c>
      <c r="G116" s="45">
        <v>60</v>
      </c>
      <c r="H116" s="15">
        <v>20</v>
      </c>
      <c r="I116" s="63">
        <f t="shared" si="18"/>
        <v>249953.48837209304</v>
      </c>
      <c r="J116" s="48">
        <f t="shared" si="19"/>
        <v>249.95348837209303</v>
      </c>
      <c r="K116" s="16"/>
      <c r="L116" s="19"/>
      <c r="M116" s="19">
        <v>2.754</v>
      </c>
      <c r="N116" s="23">
        <v>180</v>
      </c>
      <c r="O116" s="19">
        <v>20</v>
      </c>
      <c r="P116" s="64">
        <f t="shared" si="20"/>
        <v>192139.53488372095</v>
      </c>
      <c r="Q116" s="49">
        <f t="shared" si="21"/>
        <v>192.13953488372096</v>
      </c>
      <c r="R116" s="20"/>
      <c r="S116" s="55"/>
      <c r="T116" s="55">
        <v>43.439</v>
      </c>
      <c r="U116" s="56">
        <v>20</v>
      </c>
      <c r="V116" s="55">
        <v>50</v>
      </c>
      <c r="W116" s="55">
        <f t="shared" si="22"/>
        <v>841841.08527131786</v>
      </c>
      <c r="X116" s="57">
        <f t="shared" si="23"/>
        <v>841.84108527131787</v>
      </c>
      <c r="Y116" s="58"/>
      <c r="Z116" s="140"/>
      <c r="AA116" s="2"/>
      <c r="AB116" s="2"/>
    </row>
    <row r="117" spans="1:28" x14ac:dyDescent="0.25">
      <c r="A117" s="2">
        <v>112</v>
      </c>
      <c r="B117" s="84">
        <v>42215</v>
      </c>
      <c r="C117" s="108">
        <v>4.9000000000000002E-2</v>
      </c>
      <c r="D117" s="11"/>
      <c r="E117" s="15"/>
      <c r="F117" s="15">
        <v>34.765000000000001</v>
      </c>
      <c r="G117" s="45">
        <v>60</v>
      </c>
      <c r="H117" s="15">
        <v>20</v>
      </c>
      <c r="I117" s="63">
        <f t="shared" si="18"/>
        <v>851387.75510204083</v>
      </c>
      <c r="J117" s="48">
        <f t="shared" si="19"/>
        <v>851.38775510204084</v>
      </c>
      <c r="K117" s="16"/>
      <c r="L117" s="19"/>
      <c r="M117" s="19">
        <v>1.702</v>
      </c>
      <c r="N117" s="23">
        <v>180</v>
      </c>
      <c r="O117" s="19">
        <v>20</v>
      </c>
      <c r="P117" s="64">
        <f t="shared" si="20"/>
        <v>125044.89795918368</v>
      </c>
      <c r="Q117" s="49">
        <f t="shared" si="21"/>
        <v>125.04489795918369</v>
      </c>
      <c r="R117" s="20"/>
      <c r="S117" s="55"/>
      <c r="T117" s="55">
        <v>29.946999999999999</v>
      </c>
      <c r="U117" s="56">
        <v>20</v>
      </c>
      <c r="V117" s="55">
        <v>50</v>
      </c>
      <c r="W117" s="55">
        <f t="shared" si="22"/>
        <v>611163.26530612237</v>
      </c>
      <c r="X117" s="57">
        <f t="shared" si="23"/>
        <v>611.16326530612241</v>
      </c>
      <c r="Y117" s="58"/>
      <c r="Z117" s="140"/>
      <c r="AA117" s="2"/>
      <c r="AB117" s="2"/>
    </row>
    <row r="118" spans="1:28" x14ac:dyDescent="0.25">
      <c r="A118" s="2">
        <v>113</v>
      </c>
      <c r="B118" s="84">
        <v>42216</v>
      </c>
      <c r="C118" s="108">
        <v>5.0999999999999997E-2</v>
      </c>
      <c r="D118" s="11"/>
      <c r="E118" s="15"/>
      <c r="F118" s="15">
        <v>19.417000000000002</v>
      </c>
      <c r="G118" s="45">
        <v>60</v>
      </c>
      <c r="H118" s="15">
        <v>20</v>
      </c>
      <c r="I118" s="63">
        <f t="shared" si="18"/>
        <v>456870.58823529416</v>
      </c>
      <c r="J118" s="48">
        <f t="shared" si="19"/>
        <v>456.87058823529418</v>
      </c>
      <c r="K118" s="16"/>
      <c r="L118" s="19"/>
      <c r="M118" s="19">
        <v>2.2429999999999999</v>
      </c>
      <c r="N118" s="23">
        <v>180</v>
      </c>
      <c r="O118" s="19">
        <v>20</v>
      </c>
      <c r="P118" s="64">
        <f t="shared" si="20"/>
        <v>158329.41176470587</v>
      </c>
      <c r="Q118" s="49">
        <f t="shared" si="21"/>
        <v>158.32941176470587</v>
      </c>
      <c r="R118" s="20"/>
      <c r="S118" s="55"/>
      <c r="T118" s="55">
        <v>63.752000000000002</v>
      </c>
      <c r="U118" s="56">
        <v>20</v>
      </c>
      <c r="V118" s="55">
        <v>50</v>
      </c>
      <c r="W118" s="55">
        <f t="shared" si="22"/>
        <v>1250039.2156862747</v>
      </c>
      <c r="X118" s="57">
        <f t="shared" si="23"/>
        <v>1250.0392156862747</v>
      </c>
      <c r="Y118" s="58"/>
      <c r="Z118" s="140"/>
      <c r="AA118" s="2"/>
      <c r="AB118" s="2"/>
    </row>
    <row r="119" spans="1:28" x14ac:dyDescent="0.25">
      <c r="A119" s="2">
        <v>114</v>
      </c>
      <c r="B119" s="84">
        <v>42217</v>
      </c>
      <c r="C119" s="108">
        <v>5.1999999999999998E-2</v>
      </c>
      <c r="D119" s="11"/>
      <c r="E119" s="15"/>
      <c r="F119" s="15">
        <v>11.861000000000001</v>
      </c>
      <c r="G119" s="45">
        <v>60</v>
      </c>
      <c r="H119" s="15">
        <v>20</v>
      </c>
      <c r="I119" s="63">
        <f t="shared" si="18"/>
        <v>273715.38461538462</v>
      </c>
      <c r="J119" s="48">
        <f t="shared" si="19"/>
        <v>273.71538461538461</v>
      </c>
      <c r="K119" s="16"/>
      <c r="L119" s="19"/>
      <c r="M119" s="19">
        <v>1.919</v>
      </c>
      <c r="N119" s="23">
        <v>180</v>
      </c>
      <c r="O119" s="19">
        <v>20</v>
      </c>
      <c r="P119" s="64">
        <f t="shared" si="20"/>
        <v>132853.84615384616</v>
      </c>
      <c r="Q119" s="49">
        <f t="shared" si="21"/>
        <v>132.85384615384615</v>
      </c>
      <c r="R119" s="20"/>
      <c r="S119" s="55"/>
      <c r="T119" s="55">
        <v>23.702999999999999</v>
      </c>
      <c r="U119" s="56">
        <v>20</v>
      </c>
      <c r="V119" s="55">
        <v>50</v>
      </c>
      <c r="W119" s="55">
        <f t="shared" si="22"/>
        <v>455826.92307692312</v>
      </c>
      <c r="X119" s="57">
        <f t="shared" si="23"/>
        <v>455.82692307692309</v>
      </c>
      <c r="Y119" s="58"/>
      <c r="Z119" s="140"/>
      <c r="AA119" s="2"/>
      <c r="AB119" s="2"/>
    </row>
    <row r="120" spans="1:28" x14ac:dyDescent="0.25">
      <c r="A120" s="2">
        <v>115</v>
      </c>
      <c r="B120" s="84">
        <v>42218</v>
      </c>
      <c r="C120" s="108">
        <v>5.0099999999999999E-2</v>
      </c>
      <c r="D120" s="11"/>
      <c r="E120" s="15"/>
      <c r="F120" s="15">
        <v>10.048</v>
      </c>
      <c r="G120" s="45">
        <v>60</v>
      </c>
      <c r="H120" s="15">
        <v>20</v>
      </c>
      <c r="I120" s="63">
        <f t="shared" si="18"/>
        <v>240670.65868263473</v>
      </c>
      <c r="J120" s="48">
        <f t="shared" si="19"/>
        <v>240.67065868263472</v>
      </c>
      <c r="K120" s="16"/>
      <c r="L120" s="19"/>
      <c r="M120" s="19">
        <v>2.11</v>
      </c>
      <c r="N120" s="23">
        <v>180</v>
      </c>
      <c r="O120" s="19">
        <v>20</v>
      </c>
      <c r="P120" s="64">
        <f t="shared" si="20"/>
        <v>151616.76646706584</v>
      </c>
      <c r="Q120" s="49">
        <f t="shared" si="21"/>
        <v>151.61676646706584</v>
      </c>
      <c r="R120" s="20"/>
      <c r="S120" s="55"/>
      <c r="T120" s="55">
        <v>27.38</v>
      </c>
      <c r="U120" s="56">
        <v>20</v>
      </c>
      <c r="V120" s="55">
        <v>50</v>
      </c>
      <c r="W120" s="55">
        <f t="shared" si="22"/>
        <v>546506.98602794413</v>
      </c>
      <c r="X120" s="57">
        <f t="shared" si="23"/>
        <v>546.50698602794409</v>
      </c>
      <c r="Y120" s="58"/>
      <c r="Z120" s="140"/>
      <c r="AA120" s="2"/>
      <c r="AB120" s="2"/>
    </row>
    <row r="121" spans="1:28" x14ac:dyDescent="0.25">
      <c r="A121" s="2">
        <v>116</v>
      </c>
      <c r="B121" s="84">
        <v>42219</v>
      </c>
      <c r="C121" s="108">
        <v>5.0500000000000003E-2</v>
      </c>
      <c r="D121" s="11"/>
      <c r="E121" s="47"/>
      <c r="F121" s="47">
        <v>7.2750000000000004</v>
      </c>
      <c r="G121" s="45">
        <v>60</v>
      </c>
      <c r="H121" s="15">
        <v>20</v>
      </c>
      <c r="I121" s="63">
        <f t="shared" si="18"/>
        <v>172871.28712871287</v>
      </c>
      <c r="J121" s="48">
        <f t="shared" si="19"/>
        <v>172.87128712871288</v>
      </c>
      <c r="K121" s="16"/>
      <c r="L121" s="19"/>
      <c r="M121" s="19">
        <v>1.7629999999999999</v>
      </c>
      <c r="N121" s="23">
        <v>180</v>
      </c>
      <c r="O121" s="19">
        <v>20</v>
      </c>
      <c r="P121" s="64">
        <f t="shared" si="20"/>
        <v>125679.20792079206</v>
      </c>
      <c r="Q121" s="49">
        <f t="shared" si="21"/>
        <v>125.67920792079207</v>
      </c>
      <c r="R121" s="20"/>
      <c r="S121" s="55"/>
      <c r="T121" s="55">
        <v>21.300999999999998</v>
      </c>
      <c r="U121" s="56">
        <v>20</v>
      </c>
      <c r="V121" s="55">
        <v>50</v>
      </c>
      <c r="W121" s="55">
        <f t="shared" si="22"/>
        <v>421801.98019801977</v>
      </c>
      <c r="X121" s="57">
        <f t="shared" si="23"/>
        <v>421.80198019801975</v>
      </c>
      <c r="Y121" s="58"/>
      <c r="Z121" s="140"/>
      <c r="AA121" s="2"/>
      <c r="AB121" s="2"/>
    </row>
    <row r="122" spans="1:28" x14ac:dyDescent="0.25">
      <c r="A122" s="2">
        <v>117</v>
      </c>
      <c r="B122" s="84">
        <v>42220</v>
      </c>
      <c r="C122" s="108">
        <v>5.0099999999999999E-2</v>
      </c>
      <c r="D122" s="11"/>
      <c r="E122" s="15"/>
      <c r="F122" s="15">
        <v>15.478</v>
      </c>
      <c r="G122" s="45">
        <v>60</v>
      </c>
      <c r="H122" s="15">
        <v>20</v>
      </c>
      <c r="I122" s="63">
        <f t="shared" si="18"/>
        <v>370730.53892215568</v>
      </c>
      <c r="J122" s="48">
        <f t="shared" si="19"/>
        <v>370.73053892215569</v>
      </c>
      <c r="K122" s="16"/>
      <c r="L122" s="19"/>
      <c r="M122" s="19">
        <v>2.5459999999999998</v>
      </c>
      <c r="N122" s="23">
        <v>180</v>
      </c>
      <c r="O122" s="19">
        <v>20</v>
      </c>
      <c r="P122" s="64">
        <f t="shared" si="20"/>
        <v>182946.10778443111</v>
      </c>
      <c r="Q122" s="49">
        <f t="shared" si="21"/>
        <v>182.94610778443112</v>
      </c>
      <c r="R122" s="20"/>
      <c r="S122" s="55"/>
      <c r="T122" s="55">
        <v>36.616</v>
      </c>
      <c r="U122" s="56">
        <v>20</v>
      </c>
      <c r="V122" s="55">
        <v>50</v>
      </c>
      <c r="W122" s="55">
        <f t="shared" si="22"/>
        <v>730858.28343313374</v>
      </c>
      <c r="X122" s="57">
        <f t="shared" si="23"/>
        <v>730.85828343313369</v>
      </c>
      <c r="Y122" s="58"/>
      <c r="Z122" s="140"/>
      <c r="AA122" s="2"/>
      <c r="AB122" s="2"/>
    </row>
    <row r="123" spans="1:28" x14ac:dyDescent="0.25">
      <c r="A123" s="2">
        <v>118</v>
      </c>
      <c r="B123" s="84">
        <v>42221</v>
      </c>
      <c r="C123" s="108">
        <v>4.8399999999999999E-2</v>
      </c>
      <c r="D123" s="11"/>
      <c r="E123" s="15"/>
      <c r="F123" s="15">
        <v>11.634</v>
      </c>
      <c r="G123" s="45">
        <v>60</v>
      </c>
      <c r="H123" s="15">
        <v>20</v>
      </c>
      <c r="I123" s="63">
        <f t="shared" si="18"/>
        <v>288446.28099173552</v>
      </c>
      <c r="J123" s="48">
        <f t="shared" si="19"/>
        <v>288.44628099173553</v>
      </c>
      <c r="K123" s="16"/>
      <c r="L123" s="19"/>
      <c r="M123" s="19">
        <v>1.5309999999999999</v>
      </c>
      <c r="N123" s="23">
        <v>180</v>
      </c>
      <c r="O123" s="19">
        <v>20</v>
      </c>
      <c r="P123" s="64">
        <f t="shared" si="20"/>
        <v>113876.03305785124</v>
      </c>
      <c r="Q123" s="49">
        <f t="shared" si="21"/>
        <v>113.87603305785123</v>
      </c>
      <c r="R123" s="20"/>
      <c r="S123" s="55"/>
      <c r="T123" s="55">
        <v>23.74</v>
      </c>
      <c r="U123" s="56">
        <v>20</v>
      </c>
      <c r="V123" s="55">
        <v>50</v>
      </c>
      <c r="W123" s="55">
        <f t="shared" si="22"/>
        <v>490495.867768595</v>
      </c>
      <c r="X123" s="57">
        <f t="shared" si="23"/>
        <v>490.49586776859502</v>
      </c>
      <c r="Y123" s="58"/>
      <c r="Z123" s="140"/>
      <c r="AA123" s="2"/>
      <c r="AB123" s="2"/>
    </row>
    <row r="124" spans="1:28" x14ac:dyDescent="0.25">
      <c r="A124" s="2">
        <v>119</v>
      </c>
      <c r="B124" s="84">
        <v>42222</v>
      </c>
      <c r="C124" s="108">
        <v>5.0200000000000002E-2</v>
      </c>
      <c r="D124" s="11"/>
      <c r="E124" s="15"/>
      <c r="F124" s="15">
        <v>6.4859999999999998</v>
      </c>
      <c r="G124" s="45">
        <v>60</v>
      </c>
      <c r="H124" s="15">
        <v>20</v>
      </c>
      <c r="I124" s="63">
        <f t="shared" si="18"/>
        <v>155043.8247011952</v>
      </c>
      <c r="J124" s="48">
        <f t="shared" si="19"/>
        <v>155.04382470119521</v>
      </c>
      <c r="K124" s="16"/>
      <c r="L124" s="19"/>
      <c r="M124" s="19">
        <v>1.2669999999999999</v>
      </c>
      <c r="N124" s="23">
        <v>180</v>
      </c>
      <c r="O124" s="19">
        <v>20</v>
      </c>
      <c r="P124" s="64">
        <f t="shared" si="20"/>
        <v>90860.557768924293</v>
      </c>
      <c r="Q124" s="49">
        <f t="shared" si="21"/>
        <v>90.860557768924295</v>
      </c>
      <c r="R124" s="20"/>
      <c r="S124" s="55"/>
      <c r="T124" s="55">
        <v>15.581</v>
      </c>
      <c r="U124" s="56">
        <v>20</v>
      </c>
      <c r="V124" s="55">
        <v>50</v>
      </c>
      <c r="W124" s="55">
        <f t="shared" si="22"/>
        <v>310378.48605577688</v>
      </c>
      <c r="X124" s="57">
        <f t="shared" si="23"/>
        <v>310.37848605577688</v>
      </c>
      <c r="Y124" s="58"/>
      <c r="Z124" s="140"/>
      <c r="AA124" s="2"/>
      <c r="AB124" s="2"/>
    </row>
    <row r="125" spans="1:28" x14ac:dyDescent="0.25">
      <c r="A125" s="2">
        <v>120</v>
      </c>
      <c r="B125" s="84">
        <v>42223</v>
      </c>
      <c r="C125" s="108">
        <v>4.87E-2</v>
      </c>
      <c r="D125" s="11"/>
      <c r="E125" s="15"/>
      <c r="F125" s="15">
        <v>13.874000000000001</v>
      </c>
      <c r="G125" s="45">
        <v>60</v>
      </c>
      <c r="H125" s="15">
        <v>20</v>
      </c>
      <c r="I125" s="63">
        <f t="shared" si="18"/>
        <v>341864.47638603701</v>
      </c>
      <c r="J125" s="48">
        <f t="shared" si="19"/>
        <v>341.86447638603704</v>
      </c>
      <c r="K125" s="16"/>
      <c r="L125" s="19"/>
      <c r="M125" s="19">
        <v>2.3620000000000001</v>
      </c>
      <c r="N125" s="23">
        <v>180</v>
      </c>
      <c r="O125" s="19">
        <v>20</v>
      </c>
      <c r="P125" s="64">
        <f t="shared" si="20"/>
        <v>174603.69609856265</v>
      </c>
      <c r="Q125" s="49">
        <f t="shared" si="21"/>
        <v>174.60369609856264</v>
      </c>
      <c r="R125" s="20"/>
      <c r="S125" s="55"/>
      <c r="T125" s="55">
        <v>34.64</v>
      </c>
      <c r="U125" s="56">
        <v>20</v>
      </c>
      <c r="V125" s="55">
        <v>50</v>
      </c>
      <c r="W125" s="55">
        <f t="shared" si="22"/>
        <v>711293.63449691993</v>
      </c>
      <c r="X125" s="57">
        <f t="shared" si="23"/>
        <v>711.29363449691994</v>
      </c>
      <c r="Y125" s="58"/>
      <c r="Z125" s="140"/>
      <c r="AA125" s="2"/>
      <c r="AB125" s="2"/>
    </row>
    <row r="126" spans="1:28" x14ac:dyDescent="0.25">
      <c r="A126" s="2">
        <v>121</v>
      </c>
      <c r="B126" s="84">
        <v>42224</v>
      </c>
      <c r="C126" s="108">
        <v>5.1999999999999998E-2</v>
      </c>
      <c r="D126" s="11"/>
      <c r="E126" s="15"/>
      <c r="F126" s="15">
        <v>15.656000000000001</v>
      </c>
      <c r="G126" s="45">
        <v>60</v>
      </c>
      <c r="H126" s="15">
        <v>20</v>
      </c>
      <c r="I126" s="63">
        <f t="shared" si="18"/>
        <v>361292.30769230775</v>
      </c>
      <c r="J126" s="48">
        <f t="shared" si="19"/>
        <v>361.29230769230776</v>
      </c>
      <c r="K126" s="16"/>
      <c r="L126" s="19"/>
      <c r="M126" s="19">
        <v>1.073</v>
      </c>
      <c r="N126" s="23">
        <v>180</v>
      </c>
      <c r="O126" s="19">
        <v>20</v>
      </c>
      <c r="P126" s="64">
        <f t="shared" si="20"/>
        <v>74284.615384615376</v>
      </c>
      <c r="Q126" s="49">
        <f t="shared" si="21"/>
        <v>74.284615384615378</v>
      </c>
      <c r="R126" s="20"/>
      <c r="S126" s="55"/>
      <c r="T126" s="55">
        <v>20.943999999999999</v>
      </c>
      <c r="U126" s="56">
        <v>20</v>
      </c>
      <c r="V126" s="55">
        <v>50</v>
      </c>
      <c r="W126" s="55">
        <f t="shared" si="22"/>
        <v>402769.23076923081</v>
      </c>
      <c r="X126" s="57">
        <f t="shared" si="23"/>
        <v>402.76923076923083</v>
      </c>
      <c r="Y126" s="58"/>
      <c r="Z126" s="140"/>
      <c r="AA126" s="2"/>
      <c r="AB126" s="2"/>
    </row>
    <row r="127" spans="1:28" x14ac:dyDescent="0.25">
      <c r="A127" s="2">
        <v>122</v>
      </c>
      <c r="B127" s="84">
        <v>42225</v>
      </c>
      <c r="C127" s="108">
        <v>5.0299999999999997E-2</v>
      </c>
      <c r="D127" s="11"/>
      <c r="E127" s="15"/>
      <c r="F127" s="15">
        <v>22.184000000000001</v>
      </c>
      <c r="G127" s="45">
        <v>60</v>
      </c>
      <c r="H127" s="15">
        <v>20</v>
      </c>
      <c r="I127" s="63">
        <f t="shared" si="18"/>
        <v>529240.55666003982</v>
      </c>
      <c r="J127" s="48">
        <f t="shared" si="19"/>
        <v>529.24055666003983</v>
      </c>
      <c r="K127" s="16"/>
      <c r="L127" s="19"/>
      <c r="M127" s="19">
        <v>2.2400000000000002</v>
      </c>
      <c r="N127" s="23">
        <v>180</v>
      </c>
      <c r="O127" s="19">
        <v>20</v>
      </c>
      <c r="P127" s="64">
        <f t="shared" si="20"/>
        <v>160318.09145129228</v>
      </c>
      <c r="Q127" s="49">
        <f t="shared" si="21"/>
        <v>160.31809145129228</v>
      </c>
      <c r="R127" s="20"/>
      <c r="S127" s="55"/>
      <c r="T127" s="55">
        <v>42.052999999999997</v>
      </c>
      <c r="U127" s="56">
        <v>20</v>
      </c>
      <c r="V127" s="55">
        <v>50</v>
      </c>
      <c r="W127" s="55">
        <f t="shared" si="22"/>
        <v>836043.73757455277</v>
      </c>
      <c r="X127" s="57">
        <f t="shared" si="23"/>
        <v>836.04373757455278</v>
      </c>
      <c r="Y127" s="58"/>
      <c r="Z127" s="140"/>
      <c r="AA127" s="2"/>
      <c r="AB127" s="2"/>
    </row>
    <row r="128" spans="1:28" x14ac:dyDescent="0.25">
      <c r="A128" s="2">
        <v>123</v>
      </c>
      <c r="B128" s="84">
        <v>42226</v>
      </c>
      <c r="C128" s="108">
        <v>0.05</v>
      </c>
      <c r="D128" s="11"/>
      <c r="E128" s="15"/>
      <c r="F128" s="15">
        <v>5.2759999999999998</v>
      </c>
      <c r="G128" s="45">
        <v>60</v>
      </c>
      <c r="H128" s="15">
        <v>20</v>
      </c>
      <c r="I128" s="63">
        <f t="shared" si="18"/>
        <v>126623.99999999999</v>
      </c>
      <c r="J128" s="48">
        <f t="shared" si="19"/>
        <v>126.62399999999998</v>
      </c>
      <c r="K128" s="16"/>
      <c r="L128" s="19"/>
      <c r="M128" s="19">
        <v>2.8090000000000002</v>
      </c>
      <c r="N128" s="23">
        <v>180</v>
      </c>
      <c r="O128" s="19">
        <v>20</v>
      </c>
      <c r="P128" s="64">
        <f t="shared" si="20"/>
        <v>202247.99999999997</v>
      </c>
      <c r="Q128" s="49">
        <f t="shared" si="21"/>
        <v>202.24799999999996</v>
      </c>
      <c r="R128" s="20"/>
      <c r="S128" s="55"/>
      <c r="T128" s="55">
        <v>12.521000000000001</v>
      </c>
      <c r="U128" s="56">
        <v>20</v>
      </c>
      <c r="V128" s="55">
        <v>50</v>
      </c>
      <c r="W128" s="55">
        <f t="shared" si="22"/>
        <v>250420</v>
      </c>
      <c r="X128" s="57">
        <f t="shared" si="23"/>
        <v>250.42</v>
      </c>
      <c r="Y128" s="58"/>
      <c r="Z128" s="140"/>
      <c r="AA128" s="2"/>
      <c r="AB128" s="2"/>
    </row>
    <row r="129" spans="1:28" s="145" customFormat="1" x14ac:dyDescent="0.25">
      <c r="A129" s="142">
        <v>124</v>
      </c>
      <c r="B129" s="143">
        <v>42227</v>
      </c>
      <c r="C129" s="144">
        <v>5.0200000000000002E-2</v>
      </c>
      <c r="D129" s="142"/>
      <c r="E129" s="142"/>
      <c r="F129" s="142">
        <v>6.2279999999999998</v>
      </c>
      <c r="G129" s="146">
        <v>60</v>
      </c>
      <c r="H129" s="142">
        <v>20</v>
      </c>
      <c r="I129" s="147">
        <f t="shared" si="18"/>
        <v>148876.49402390438</v>
      </c>
      <c r="J129" s="148">
        <f t="shared" si="19"/>
        <v>148.87649402390437</v>
      </c>
      <c r="K129" s="143"/>
      <c r="L129" s="142"/>
      <c r="M129" s="142">
        <v>1.2549999999999999</v>
      </c>
      <c r="N129" s="146">
        <v>180</v>
      </c>
      <c r="O129" s="142">
        <v>20</v>
      </c>
      <c r="P129" s="147">
        <f t="shared" si="20"/>
        <v>90000</v>
      </c>
      <c r="Q129" s="148">
        <f t="shared" si="21"/>
        <v>90</v>
      </c>
      <c r="R129" s="143"/>
      <c r="S129" s="142"/>
      <c r="T129" s="142">
        <v>20.344999999999999</v>
      </c>
      <c r="U129" s="146">
        <v>20</v>
      </c>
      <c r="V129" s="142">
        <v>50</v>
      </c>
      <c r="W129" s="142">
        <f t="shared" si="22"/>
        <v>405278.88446215139</v>
      </c>
      <c r="X129" s="148">
        <f t="shared" si="23"/>
        <v>405.27888446215138</v>
      </c>
      <c r="Y129" s="143"/>
      <c r="Z129" s="143"/>
      <c r="AA129" s="142"/>
      <c r="AB129" s="142"/>
    </row>
    <row r="130" spans="1:28" s="145" customFormat="1" x14ac:dyDescent="0.25">
      <c r="A130" s="142">
        <v>341</v>
      </c>
      <c r="B130" s="143">
        <v>42227</v>
      </c>
      <c r="C130" s="169">
        <v>5.16E-2</v>
      </c>
      <c r="D130" s="142"/>
      <c r="E130" s="142">
        <v>30.145</v>
      </c>
      <c r="F130" s="142">
        <v>38.777000000000001</v>
      </c>
      <c r="G130" s="146">
        <v>20</v>
      </c>
      <c r="H130" s="142">
        <v>20</v>
      </c>
      <c r="I130" s="147">
        <f t="shared" si="18"/>
        <v>300596.89922480617</v>
      </c>
      <c r="J130" s="148">
        <f t="shared" si="19"/>
        <v>300.59689922480618</v>
      </c>
      <c r="K130" s="143">
        <v>42824</v>
      </c>
      <c r="L130" s="142">
        <v>76.613</v>
      </c>
      <c r="M130" s="142">
        <v>2.29</v>
      </c>
      <c r="N130" s="146">
        <v>180</v>
      </c>
      <c r="O130" s="142">
        <v>20</v>
      </c>
      <c r="P130" s="147">
        <f t="shared" si="20"/>
        <v>159767.44186046513</v>
      </c>
      <c r="Q130" s="148">
        <f t="shared" si="21"/>
        <v>159.76744186046514</v>
      </c>
      <c r="R130" s="143">
        <v>42825</v>
      </c>
      <c r="S130" s="142">
        <v>53.235999999999997</v>
      </c>
      <c r="T130" s="142">
        <v>23.696000000000002</v>
      </c>
      <c r="U130" s="146">
        <v>20</v>
      </c>
      <c r="V130" s="142">
        <v>50</v>
      </c>
      <c r="W130" s="142">
        <f t="shared" si="22"/>
        <v>459224.80620155041</v>
      </c>
      <c r="X130" s="148">
        <f t="shared" si="23"/>
        <v>459.22480620155039</v>
      </c>
      <c r="Y130" s="143">
        <v>42824</v>
      </c>
      <c r="Z130" s="143"/>
      <c r="AA130" s="142"/>
      <c r="AB130" s="142"/>
    </row>
    <row r="131" spans="1:28" x14ac:dyDescent="0.25">
      <c r="A131" s="2">
        <v>125</v>
      </c>
      <c r="B131" s="84">
        <v>42228</v>
      </c>
      <c r="C131" s="108">
        <v>0.05</v>
      </c>
      <c r="D131" s="11"/>
      <c r="E131" s="15"/>
      <c r="F131" s="15">
        <v>26.196000000000002</v>
      </c>
      <c r="G131" s="45">
        <v>60</v>
      </c>
      <c r="H131" s="15">
        <v>20</v>
      </c>
      <c r="I131" s="63">
        <f t="shared" ref="I131:I162" si="24">(F131*G131*H131)/C131</f>
        <v>628704</v>
      </c>
      <c r="J131" s="48">
        <f t="shared" ref="J131:J162" si="25">I131/1000</f>
        <v>628.70399999999995</v>
      </c>
      <c r="K131" s="16"/>
      <c r="L131" s="19"/>
      <c r="M131" s="19">
        <v>2.6589999999999998</v>
      </c>
      <c r="N131" s="23">
        <v>180</v>
      </c>
      <c r="O131" s="19">
        <v>20</v>
      </c>
      <c r="P131" s="64">
        <f t="shared" ref="P131:P162" si="26">(M131*N131*O131)/C131</f>
        <v>191447.99999999997</v>
      </c>
      <c r="Q131" s="49">
        <f t="shared" ref="Q131:Q162" si="27">P131/1000</f>
        <v>191.44799999999998</v>
      </c>
      <c r="R131" s="20"/>
      <c r="S131" s="55"/>
      <c r="T131" s="55">
        <v>50.094999999999999</v>
      </c>
      <c r="U131" s="56">
        <v>20</v>
      </c>
      <c r="V131" s="55">
        <v>50</v>
      </c>
      <c r="W131" s="55">
        <f t="shared" ref="W131:W162" si="28">(T131*U131*V131)/C131</f>
        <v>1001900</v>
      </c>
      <c r="X131" s="57">
        <f t="shared" ref="X131:X162" si="29">W131/1000</f>
        <v>1001.9</v>
      </c>
      <c r="Y131" s="58"/>
      <c r="Z131" s="140"/>
      <c r="AA131" s="2"/>
      <c r="AB131" s="2"/>
    </row>
    <row r="132" spans="1:28" x14ac:dyDescent="0.25">
      <c r="A132" s="2">
        <v>126</v>
      </c>
      <c r="B132" s="84">
        <v>42229</v>
      </c>
      <c r="C132" s="108">
        <v>5.21E-2</v>
      </c>
      <c r="D132" s="11"/>
      <c r="E132" s="15"/>
      <c r="F132" s="15">
        <v>17.794</v>
      </c>
      <c r="G132" s="45">
        <v>60</v>
      </c>
      <c r="H132" s="15">
        <v>20</v>
      </c>
      <c r="I132" s="63">
        <f t="shared" si="24"/>
        <v>409842.61036468338</v>
      </c>
      <c r="J132" s="48">
        <f t="shared" si="25"/>
        <v>409.84261036468337</v>
      </c>
      <c r="K132" s="16"/>
      <c r="L132" s="19"/>
      <c r="M132" s="19">
        <v>0.88800000000000001</v>
      </c>
      <c r="N132" s="23">
        <v>180</v>
      </c>
      <c r="O132" s="19">
        <v>20</v>
      </c>
      <c r="P132" s="64">
        <f t="shared" si="26"/>
        <v>61358.925143953937</v>
      </c>
      <c r="Q132" s="49">
        <f t="shared" si="27"/>
        <v>61.35892514395394</v>
      </c>
      <c r="R132" s="20"/>
      <c r="S132" s="55"/>
      <c r="T132" s="55">
        <v>22.109000000000002</v>
      </c>
      <c r="U132" s="56">
        <v>20</v>
      </c>
      <c r="V132" s="55">
        <v>50</v>
      </c>
      <c r="W132" s="55">
        <f t="shared" si="28"/>
        <v>424357.00575815747</v>
      </c>
      <c r="X132" s="57">
        <f t="shared" si="29"/>
        <v>424.35700575815747</v>
      </c>
      <c r="Y132" s="58"/>
      <c r="Z132" s="140"/>
      <c r="AA132" s="2"/>
      <c r="AB132" s="2"/>
    </row>
    <row r="133" spans="1:28" x14ac:dyDescent="0.25">
      <c r="A133" s="2">
        <v>127</v>
      </c>
      <c r="B133" s="84">
        <v>42230</v>
      </c>
      <c r="C133" s="108">
        <v>4.9299999999999997E-2</v>
      </c>
      <c r="D133" s="11"/>
      <c r="E133" s="15"/>
      <c r="F133" s="15">
        <v>20.48</v>
      </c>
      <c r="G133" s="45">
        <v>60</v>
      </c>
      <c r="H133" s="15">
        <v>20</v>
      </c>
      <c r="I133" s="63">
        <f t="shared" si="24"/>
        <v>498498.98580121709</v>
      </c>
      <c r="J133" s="48">
        <f t="shared" si="25"/>
        <v>498.49898580121709</v>
      </c>
      <c r="K133" s="16"/>
      <c r="L133" s="19"/>
      <c r="M133" s="19">
        <v>2.274</v>
      </c>
      <c r="N133" s="23">
        <v>180</v>
      </c>
      <c r="O133" s="19">
        <v>20</v>
      </c>
      <c r="P133" s="64">
        <f t="shared" si="26"/>
        <v>166052.73833671401</v>
      </c>
      <c r="Q133" s="49">
        <f t="shared" si="27"/>
        <v>166.05273833671401</v>
      </c>
      <c r="R133" s="20"/>
      <c r="S133" s="55"/>
      <c r="T133" s="55">
        <v>24.795999999999999</v>
      </c>
      <c r="U133" s="56">
        <v>20</v>
      </c>
      <c r="V133" s="55">
        <v>50</v>
      </c>
      <c r="W133" s="55">
        <f t="shared" si="28"/>
        <v>502961.46044624742</v>
      </c>
      <c r="X133" s="57">
        <f t="shared" si="29"/>
        <v>502.96146044624743</v>
      </c>
      <c r="Y133" s="58"/>
      <c r="Z133" s="140"/>
      <c r="AA133" s="2"/>
      <c r="AB133" s="2"/>
    </row>
    <row r="134" spans="1:28" x14ac:dyDescent="0.25">
      <c r="A134" s="2">
        <v>128</v>
      </c>
      <c r="B134" s="84">
        <v>42231</v>
      </c>
      <c r="C134" s="108">
        <v>5.0299999999999997E-2</v>
      </c>
      <c r="D134" s="11"/>
      <c r="E134" s="15"/>
      <c r="F134" s="15">
        <v>17.693999999999999</v>
      </c>
      <c r="G134" s="45">
        <v>60</v>
      </c>
      <c r="H134" s="15">
        <v>20</v>
      </c>
      <c r="I134" s="63">
        <f t="shared" si="24"/>
        <v>422123.26043737569</v>
      </c>
      <c r="J134" s="48">
        <f t="shared" si="25"/>
        <v>422.12326043737568</v>
      </c>
      <c r="K134" s="16"/>
      <c r="L134" s="19"/>
      <c r="M134" s="19">
        <v>1.6719999999999999</v>
      </c>
      <c r="N134" s="23">
        <v>180</v>
      </c>
      <c r="O134" s="19">
        <v>20</v>
      </c>
      <c r="P134" s="64">
        <f t="shared" si="26"/>
        <v>119666.00397614314</v>
      </c>
      <c r="Q134" s="49">
        <f t="shared" si="27"/>
        <v>119.66600397614314</v>
      </c>
      <c r="R134" s="20"/>
      <c r="S134" s="55"/>
      <c r="T134" s="55">
        <v>18.323</v>
      </c>
      <c r="U134" s="56">
        <v>20</v>
      </c>
      <c r="V134" s="55">
        <v>50</v>
      </c>
      <c r="W134" s="55">
        <f t="shared" si="28"/>
        <v>364274.35387673957</v>
      </c>
      <c r="X134" s="57">
        <f t="shared" si="29"/>
        <v>364.27435387673955</v>
      </c>
      <c r="Y134" s="58"/>
      <c r="Z134" s="140"/>
      <c r="AA134" s="2"/>
      <c r="AB134" s="2"/>
    </row>
    <row r="135" spans="1:28" x14ac:dyDescent="0.25">
      <c r="A135" s="2">
        <v>129</v>
      </c>
      <c r="B135" s="84">
        <v>42232</v>
      </c>
      <c r="C135" s="108">
        <v>5.0500000000000003E-2</v>
      </c>
      <c r="D135" s="11"/>
      <c r="E135" s="15"/>
      <c r="F135" s="15">
        <v>27.672999999999998</v>
      </c>
      <c r="G135" s="45">
        <v>60</v>
      </c>
      <c r="H135" s="15">
        <v>20</v>
      </c>
      <c r="I135" s="63">
        <f t="shared" si="24"/>
        <v>657576.23762376234</v>
      </c>
      <c r="J135" s="48">
        <f t="shared" si="25"/>
        <v>657.57623762376238</v>
      </c>
      <c r="K135" s="16"/>
      <c r="L135" s="19"/>
      <c r="M135" s="19">
        <v>2.0449999999999999</v>
      </c>
      <c r="N135" s="23">
        <v>180</v>
      </c>
      <c r="O135" s="19">
        <v>20</v>
      </c>
      <c r="P135" s="64">
        <f t="shared" si="26"/>
        <v>145782.17821782175</v>
      </c>
      <c r="Q135" s="49">
        <f t="shared" si="27"/>
        <v>145.78217821782175</v>
      </c>
      <c r="R135" s="20"/>
      <c r="S135" s="55"/>
      <c r="T135" s="55">
        <v>25.838999999999999</v>
      </c>
      <c r="U135" s="56">
        <v>20</v>
      </c>
      <c r="V135" s="55">
        <v>50</v>
      </c>
      <c r="W135" s="55">
        <f t="shared" si="28"/>
        <v>511663.36633663363</v>
      </c>
      <c r="X135" s="57">
        <f t="shared" si="29"/>
        <v>511.6633663366336</v>
      </c>
      <c r="Y135" s="58"/>
      <c r="Z135" s="140"/>
      <c r="AA135" s="2"/>
      <c r="AB135" s="2"/>
    </row>
    <row r="136" spans="1:28" x14ac:dyDescent="0.25">
      <c r="A136" s="2">
        <v>130</v>
      </c>
      <c r="B136" s="84">
        <v>42233</v>
      </c>
      <c r="C136" s="108">
        <v>5.1999999999999998E-2</v>
      </c>
      <c r="D136" s="11"/>
      <c r="E136" s="15"/>
      <c r="F136" s="15">
        <v>21.437999999999999</v>
      </c>
      <c r="G136" s="45">
        <v>60</v>
      </c>
      <c r="H136" s="15">
        <v>20</v>
      </c>
      <c r="I136" s="63">
        <f t="shared" si="24"/>
        <v>494723.07692307694</v>
      </c>
      <c r="J136" s="48">
        <f t="shared" si="25"/>
        <v>494.72307692307692</v>
      </c>
      <c r="K136" s="16"/>
      <c r="L136" s="19"/>
      <c r="M136" s="19">
        <v>2.6480000000000001</v>
      </c>
      <c r="N136" s="23">
        <v>180</v>
      </c>
      <c r="O136" s="19">
        <v>20</v>
      </c>
      <c r="P136" s="64">
        <f t="shared" si="26"/>
        <v>183323.07692307697</v>
      </c>
      <c r="Q136" s="49">
        <f t="shared" si="27"/>
        <v>183.32307692307697</v>
      </c>
      <c r="R136" s="20"/>
      <c r="S136" s="55"/>
      <c r="T136" s="55">
        <v>80.257999999999996</v>
      </c>
      <c r="U136" s="56">
        <v>20</v>
      </c>
      <c r="V136" s="55">
        <v>50</v>
      </c>
      <c r="W136" s="55">
        <f t="shared" si="28"/>
        <v>1543423.076923077</v>
      </c>
      <c r="X136" s="57">
        <f t="shared" si="29"/>
        <v>1543.4230769230769</v>
      </c>
      <c r="Y136" s="58"/>
      <c r="Z136" s="140"/>
      <c r="AA136" s="2"/>
      <c r="AB136" s="2"/>
    </row>
    <row r="137" spans="1:28" x14ac:dyDescent="0.25">
      <c r="A137" s="2">
        <v>131</v>
      </c>
      <c r="B137" s="84">
        <v>42234</v>
      </c>
      <c r="C137" s="108">
        <v>5.2299999999999999E-2</v>
      </c>
      <c r="D137" s="11"/>
      <c r="E137" s="15"/>
      <c r="F137" s="15">
        <v>17.617999999999999</v>
      </c>
      <c r="G137" s="45">
        <v>60</v>
      </c>
      <c r="H137" s="15">
        <v>20</v>
      </c>
      <c r="I137" s="63">
        <f t="shared" si="24"/>
        <v>404237.09369024856</v>
      </c>
      <c r="J137" s="48">
        <f t="shared" si="25"/>
        <v>404.23709369024857</v>
      </c>
      <c r="K137" s="16"/>
      <c r="L137" s="19"/>
      <c r="M137" s="19">
        <v>2.2120000000000002</v>
      </c>
      <c r="N137" s="23">
        <v>180</v>
      </c>
      <c r="O137" s="19">
        <v>20</v>
      </c>
      <c r="P137" s="64">
        <f t="shared" si="26"/>
        <v>152260.03824091778</v>
      </c>
      <c r="Q137" s="49">
        <f t="shared" si="27"/>
        <v>152.26003824091779</v>
      </c>
      <c r="R137" s="20"/>
      <c r="S137" s="55"/>
      <c r="T137" s="55">
        <v>19.821000000000002</v>
      </c>
      <c r="U137" s="56">
        <v>20</v>
      </c>
      <c r="V137" s="55">
        <v>50</v>
      </c>
      <c r="W137" s="55">
        <f t="shared" si="28"/>
        <v>378986.61567877629</v>
      </c>
      <c r="X137" s="57">
        <f t="shared" si="29"/>
        <v>378.98661567877627</v>
      </c>
      <c r="Y137" s="58"/>
      <c r="Z137" s="140"/>
      <c r="AA137" s="2"/>
      <c r="AB137" s="2"/>
    </row>
    <row r="138" spans="1:28" x14ac:dyDescent="0.25">
      <c r="A138" s="2">
        <v>132</v>
      </c>
      <c r="B138" s="84">
        <v>42235</v>
      </c>
      <c r="C138" s="108">
        <v>5.0599999999999999E-2</v>
      </c>
      <c r="D138" s="11"/>
      <c r="E138" s="15"/>
      <c r="F138" s="15">
        <v>31.902000000000001</v>
      </c>
      <c r="G138" s="45">
        <v>60</v>
      </c>
      <c r="H138" s="15">
        <v>20</v>
      </c>
      <c r="I138" s="63">
        <f t="shared" si="24"/>
        <v>756569.16996047436</v>
      </c>
      <c r="J138" s="48">
        <f t="shared" si="25"/>
        <v>756.56916996047437</v>
      </c>
      <c r="K138" s="16"/>
      <c r="L138" s="19"/>
      <c r="M138" s="19">
        <v>2.5030000000000001</v>
      </c>
      <c r="N138" s="23">
        <v>180</v>
      </c>
      <c r="O138" s="19">
        <v>20</v>
      </c>
      <c r="P138" s="64">
        <f t="shared" si="26"/>
        <v>178079.05138339923</v>
      </c>
      <c r="Q138" s="49">
        <f t="shared" si="27"/>
        <v>178.07905138339922</v>
      </c>
      <c r="R138" s="20"/>
      <c r="S138" s="55"/>
      <c r="T138" s="55">
        <v>60.817999999999998</v>
      </c>
      <c r="U138" s="56">
        <v>20</v>
      </c>
      <c r="V138" s="55">
        <v>50</v>
      </c>
      <c r="W138" s="55">
        <f t="shared" si="28"/>
        <v>1201936.7588932805</v>
      </c>
      <c r="X138" s="57">
        <f t="shared" si="29"/>
        <v>1201.9367588932805</v>
      </c>
      <c r="Y138" s="58"/>
      <c r="Z138" s="140"/>
      <c r="AA138" s="2"/>
      <c r="AB138" s="2"/>
    </row>
    <row r="139" spans="1:28" x14ac:dyDescent="0.25">
      <c r="A139" s="2">
        <v>133</v>
      </c>
      <c r="B139" s="84">
        <v>42236</v>
      </c>
      <c r="C139" s="108">
        <v>5.0099999999999999E-2</v>
      </c>
      <c r="D139" s="11"/>
      <c r="E139" s="15"/>
      <c r="F139" s="15">
        <v>19.768000000000001</v>
      </c>
      <c r="G139" s="45">
        <v>60</v>
      </c>
      <c r="H139" s="15">
        <v>20</v>
      </c>
      <c r="I139" s="63">
        <f t="shared" si="24"/>
        <v>473485.02994011977</v>
      </c>
      <c r="J139" s="48">
        <f t="shared" si="25"/>
        <v>473.48502994011977</v>
      </c>
      <c r="K139" s="16"/>
      <c r="L139" s="19"/>
      <c r="M139" s="19">
        <v>1.621</v>
      </c>
      <c r="N139" s="23">
        <v>180</v>
      </c>
      <c r="O139" s="19">
        <v>20</v>
      </c>
      <c r="P139" s="64">
        <f t="shared" si="26"/>
        <v>116479.04191616765</v>
      </c>
      <c r="Q139" s="49">
        <f t="shared" si="27"/>
        <v>116.47904191616766</v>
      </c>
      <c r="R139" s="20"/>
      <c r="S139" s="55"/>
      <c r="T139" s="55">
        <v>26.114999999999998</v>
      </c>
      <c r="U139" s="56">
        <v>20</v>
      </c>
      <c r="V139" s="55">
        <v>50</v>
      </c>
      <c r="W139" s="55">
        <f t="shared" si="28"/>
        <v>521257.48502994009</v>
      </c>
      <c r="X139" s="57">
        <f t="shared" si="29"/>
        <v>521.25748502994009</v>
      </c>
      <c r="Y139" s="58"/>
      <c r="Z139" s="140"/>
      <c r="AA139" s="2"/>
      <c r="AB139" s="2"/>
    </row>
    <row r="140" spans="1:28" x14ac:dyDescent="0.25">
      <c r="A140" s="2">
        <v>134</v>
      </c>
      <c r="B140" s="84">
        <v>42237</v>
      </c>
      <c r="C140" s="108">
        <v>5.1299999999999998E-2</v>
      </c>
      <c r="D140" s="11"/>
      <c r="E140" s="15"/>
      <c r="F140" s="15">
        <v>23.114999999999998</v>
      </c>
      <c r="G140" s="45">
        <v>60</v>
      </c>
      <c r="H140" s="15">
        <v>20</v>
      </c>
      <c r="I140" s="63">
        <f t="shared" si="24"/>
        <v>540701.75438596483</v>
      </c>
      <c r="J140" s="48">
        <f t="shared" si="25"/>
        <v>540.70175438596482</v>
      </c>
      <c r="K140" s="16"/>
      <c r="L140" s="19"/>
      <c r="M140" s="19">
        <v>2.718</v>
      </c>
      <c r="N140" s="23">
        <v>180</v>
      </c>
      <c r="O140" s="19">
        <v>20</v>
      </c>
      <c r="P140" s="64">
        <f t="shared" si="26"/>
        <v>190736.84210526315</v>
      </c>
      <c r="Q140" s="49">
        <f t="shared" si="27"/>
        <v>190.73684210526315</v>
      </c>
      <c r="R140" s="20"/>
      <c r="S140" s="55"/>
      <c r="T140" s="55">
        <v>75.858999999999995</v>
      </c>
      <c r="U140" s="56">
        <v>20</v>
      </c>
      <c r="V140" s="55">
        <v>50</v>
      </c>
      <c r="W140" s="55">
        <f t="shared" si="28"/>
        <v>1478732.9434697854</v>
      </c>
      <c r="X140" s="57">
        <f t="shared" si="29"/>
        <v>1478.7329434697854</v>
      </c>
      <c r="Y140" s="58"/>
      <c r="Z140" s="140"/>
      <c r="AA140" s="2"/>
      <c r="AB140" s="2"/>
    </row>
    <row r="141" spans="1:28" x14ac:dyDescent="0.25">
      <c r="A141" s="2">
        <v>135</v>
      </c>
      <c r="B141" s="84">
        <v>42238</v>
      </c>
      <c r="C141" s="108">
        <v>5.11E-2</v>
      </c>
      <c r="D141" s="11"/>
      <c r="E141" s="15"/>
      <c r="F141" s="15">
        <v>11.619</v>
      </c>
      <c r="G141" s="45">
        <v>60</v>
      </c>
      <c r="H141" s="15">
        <v>20</v>
      </c>
      <c r="I141" s="63">
        <f t="shared" si="24"/>
        <v>272853.22896281799</v>
      </c>
      <c r="J141" s="48">
        <f t="shared" si="25"/>
        <v>272.85322896281798</v>
      </c>
      <c r="K141" s="16"/>
      <c r="L141" s="19"/>
      <c r="M141" s="19">
        <v>1.2210000000000001</v>
      </c>
      <c r="N141" s="23">
        <v>180</v>
      </c>
      <c r="O141" s="19">
        <v>20</v>
      </c>
      <c r="P141" s="64">
        <f t="shared" si="26"/>
        <v>86019.569471624272</v>
      </c>
      <c r="Q141" s="49">
        <f t="shared" si="27"/>
        <v>86.019569471624266</v>
      </c>
      <c r="R141" s="20"/>
      <c r="S141" s="55"/>
      <c r="T141" s="55">
        <v>45.235999999999997</v>
      </c>
      <c r="U141" s="56">
        <v>20</v>
      </c>
      <c r="V141" s="55">
        <v>50</v>
      </c>
      <c r="W141" s="55">
        <f t="shared" si="28"/>
        <v>885244.61839530314</v>
      </c>
      <c r="X141" s="57">
        <f t="shared" si="29"/>
        <v>885.24461839530318</v>
      </c>
      <c r="Y141" s="58"/>
      <c r="Z141" s="140"/>
      <c r="AA141" s="2"/>
      <c r="AB141" s="2"/>
    </row>
    <row r="142" spans="1:28" x14ac:dyDescent="0.25">
      <c r="A142" s="2">
        <v>136</v>
      </c>
      <c r="B142" s="84">
        <v>42239</v>
      </c>
      <c r="C142" s="108">
        <v>5.04E-2</v>
      </c>
      <c r="D142" s="11"/>
      <c r="E142" s="15"/>
      <c r="F142" s="15">
        <v>17.292999999999999</v>
      </c>
      <c r="G142" s="45">
        <v>60</v>
      </c>
      <c r="H142" s="15">
        <v>20</v>
      </c>
      <c r="I142" s="63">
        <f t="shared" si="24"/>
        <v>411738.09523809521</v>
      </c>
      <c r="J142" s="48">
        <f t="shared" si="25"/>
        <v>411.73809523809518</v>
      </c>
      <c r="K142" s="16"/>
      <c r="L142" s="19"/>
      <c r="M142" s="19">
        <v>2.2360000000000002</v>
      </c>
      <c r="N142" s="23">
        <v>180</v>
      </c>
      <c r="O142" s="19">
        <v>20</v>
      </c>
      <c r="P142" s="64">
        <f t="shared" si="26"/>
        <v>159714.28571428571</v>
      </c>
      <c r="Q142" s="49">
        <f t="shared" si="27"/>
        <v>159.71428571428572</v>
      </c>
      <c r="R142" s="20"/>
      <c r="S142" s="55"/>
      <c r="T142" s="55">
        <v>63.914999999999999</v>
      </c>
      <c r="U142" s="56">
        <v>20</v>
      </c>
      <c r="V142" s="55">
        <v>50</v>
      </c>
      <c r="W142" s="55">
        <f t="shared" si="28"/>
        <v>1268154.7619047619</v>
      </c>
      <c r="X142" s="57">
        <f t="shared" si="29"/>
        <v>1268.1547619047619</v>
      </c>
      <c r="Y142" s="58"/>
      <c r="Z142" s="140"/>
      <c r="AA142" s="2"/>
      <c r="AB142" s="2"/>
    </row>
    <row r="143" spans="1:28" x14ac:dyDescent="0.25">
      <c r="A143" s="2">
        <v>137</v>
      </c>
      <c r="B143" s="84">
        <v>42240</v>
      </c>
      <c r="C143" s="108">
        <v>5.0099999999999999E-2</v>
      </c>
      <c r="D143" s="11"/>
      <c r="E143" s="15"/>
      <c r="F143" s="15">
        <v>68.512</v>
      </c>
      <c r="G143" s="45">
        <v>60</v>
      </c>
      <c r="H143" s="15">
        <v>20</v>
      </c>
      <c r="I143" s="63">
        <f t="shared" si="24"/>
        <v>1641005.9880239523</v>
      </c>
      <c r="J143" s="48">
        <f t="shared" si="25"/>
        <v>1641.0059880239523</v>
      </c>
      <c r="K143" s="16"/>
      <c r="L143" s="19"/>
      <c r="M143" s="19">
        <v>2.6659999999999999</v>
      </c>
      <c r="N143" s="23">
        <v>180</v>
      </c>
      <c r="O143" s="19">
        <v>20</v>
      </c>
      <c r="P143" s="64">
        <f t="shared" si="26"/>
        <v>191568.86227544912</v>
      </c>
      <c r="Q143" s="49">
        <f t="shared" si="27"/>
        <v>191.56886227544913</v>
      </c>
      <c r="R143" s="20"/>
      <c r="S143" s="55"/>
      <c r="T143" s="55">
        <v>132.773</v>
      </c>
      <c r="U143" s="56">
        <v>20</v>
      </c>
      <c r="V143" s="55">
        <v>50</v>
      </c>
      <c r="W143" s="55">
        <f t="shared" si="28"/>
        <v>2650159.6806387226</v>
      </c>
      <c r="X143" s="57">
        <f t="shared" si="29"/>
        <v>2650.1596806387224</v>
      </c>
      <c r="Y143" s="58"/>
      <c r="Z143" s="140"/>
      <c r="AA143" s="2"/>
      <c r="AB143" s="2"/>
    </row>
    <row r="144" spans="1:28" x14ac:dyDescent="0.25">
      <c r="A144" s="2">
        <v>138</v>
      </c>
      <c r="B144" s="84">
        <v>42241</v>
      </c>
      <c r="C144" s="108">
        <v>5.0299999999999997E-2</v>
      </c>
      <c r="D144" s="11"/>
      <c r="E144" s="15"/>
      <c r="F144" s="15">
        <v>22.035</v>
      </c>
      <c r="G144" s="45">
        <v>60</v>
      </c>
      <c r="H144" s="15">
        <v>20</v>
      </c>
      <c r="I144" s="63">
        <f t="shared" si="24"/>
        <v>525685.88469184889</v>
      </c>
      <c r="J144" s="48">
        <f t="shared" si="25"/>
        <v>525.68588469184886</v>
      </c>
      <c r="K144" s="16"/>
      <c r="L144" s="19"/>
      <c r="M144" s="19">
        <v>2.0209999999999999</v>
      </c>
      <c r="N144" s="23">
        <v>180</v>
      </c>
      <c r="O144" s="19">
        <v>20</v>
      </c>
      <c r="P144" s="64">
        <f t="shared" si="26"/>
        <v>144644.13518886679</v>
      </c>
      <c r="Q144" s="49">
        <f t="shared" si="27"/>
        <v>144.64413518886678</v>
      </c>
      <c r="R144" s="20"/>
      <c r="S144" s="55"/>
      <c r="T144" s="55">
        <v>75.596999999999994</v>
      </c>
      <c r="U144" s="56">
        <v>20</v>
      </c>
      <c r="V144" s="55">
        <v>50</v>
      </c>
      <c r="W144" s="55">
        <f t="shared" si="28"/>
        <v>1502922.4652087472</v>
      </c>
      <c r="X144" s="57">
        <f t="shared" si="29"/>
        <v>1502.9224652087471</v>
      </c>
      <c r="Y144" s="58"/>
      <c r="Z144" s="140"/>
      <c r="AA144" s="2"/>
      <c r="AB144" s="2"/>
    </row>
    <row r="145" spans="1:28" x14ac:dyDescent="0.25">
      <c r="A145" s="2">
        <v>139</v>
      </c>
      <c r="B145" s="84">
        <v>42242</v>
      </c>
      <c r="C145" s="108">
        <v>4.8099999999999997E-2</v>
      </c>
      <c r="D145" s="11"/>
      <c r="E145" s="15"/>
      <c r="F145" s="15">
        <v>18.172999999999998</v>
      </c>
      <c r="G145" s="45">
        <v>60</v>
      </c>
      <c r="H145" s="15">
        <v>20</v>
      </c>
      <c r="I145" s="63">
        <f t="shared" si="24"/>
        <v>453380.45738045737</v>
      </c>
      <c r="J145" s="48">
        <f t="shared" si="25"/>
        <v>453.38045738045736</v>
      </c>
      <c r="K145" s="16"/>
      <c r="L145" s="19"/>
      <c r="M145" s="19">
        <v>1.946</v>
      </c>
      <c r="N145" s="23">
        <v>180</v>
      </c>
      <c r="O145" s="19">
        <v>20</v>
      </c>
      <c r="P145" s="64">
        <f t="shared" si="26"/>
        <v>145646.56964656964</v>
      </c>
      <c r="Q145" s="49">
        <f t="shared" si="27"/>
        <v>145.64656964656965</v>
      </c>
      <c r="R145" s="20"/>
      <c r="S145" s="55"/>
      <c r="T145" s="55">
        <v>38.21</v>
      </c>
      <c r="U145" s="56">
        <v>20</v>
      </c>
      <c r="V145" s="55">
        <v>50</v>
      </c>
      <c r="W145" s="55">
        <f t="shared" si="28"/>
        <v>794386.69438669446</v>
      </c>
      <c r="X145" s="57">
        <f t="shared" si="29"/>
        <v>794.38669438669444</v>
      </c>
      <c r="Y145" s="58"/>
      <c r="Z145" s="140"/>
      <c r="AA145" s="2"/>
      <c r="AB145" s="2"/>
    </row>
    <row r="146" spans="1:28" x14ac:dyDescent="0.25">
      <c r="A146" s="2">
        <v>140</v>
      </c>
      <c r="B146" s="84">
        <v>42243</v>
      </c>
      <c r="C146" s="108">
        <v>5.04E-2</v>
      </c>
      <c r="D146" s="11"/>
      <c r="E146" s="15"/>
      <c r="F146" s="15">
        <v>15.824999999999999</v>
      </c>
      <c r="G146" s="45">
        <v>60</v>
      </c>
      <c r="H146" s="15">
        <v>20</v>
      </c>
      <c r="I146" s="63">
        <f t="shared" si="24"/>
        <v>376785.71428571426</v>
      </c>
      <c r="J146" s="48">
        <f t="shared" si="25"/>
        <v>376.78571428571428</v>
      </c>
      <c r="K146" s="16"/>
      <c r="L146" s="19"/>
      <c r="M146" s="19">
        <v>1.494</v>
      </c>
      <c r="N146" s="23">
        <v>180</v>
      </c>
      <c r="O146" s="19">
        <v>20</v>
      </c>
      <c r="P146" s="64">
        <f t="shared" si="26"/>
        <v>106714.28571428572</v>
      </c>
      <c r="Q146" s="49">
        <f t="shared" si="27"/>
        <v>106.71428571428572</v>
      </c>
      <c r="R146" s="20"/>
      <c r="S146" s="55"/>
      <c r="T146" s="55">
        <v>50.375999999999998</v>
      </c>
      <c r="U146" s="56">
        <v>20</v>
      </c>
      <c r="V146" s="55">
        <v>50</v>
      </c>
      <c r="W146" s="55">
        <f t="shared" si="28"/>
        <v>999523.80952380947</v>
      </c>
      <c r="X146" s="57">
        <f t="shared" si="29"/>
        <v>999.52380952380952</v>
      </c>
      <c r="Y146" s="58"/>
      <c r="Z146" s="140"/>
      <c r="AA146" s="2"/>
      <c r="AB146" s="2"/>
    </row>
    <row r="147" spans="1:28" x14ac:dyDescent="0.25">
      <c r="A147" s="2">
        <v>141</v>
      </c>
      <c r="B147" s="84">
        <v>42244</v>
      </c>
      <c r="C147" s="108">
        <v>4.99E-2</v>
      </c>
      <c r="D147" s="11"/>
      <c r="E147" s="15"/>
      <c r="F147" s="15">
        <v>15.561999999999999</v>
      </c>
      <c r="G147" s="45">
        <v>60</v>
      </c>
      <c r="H147" s="15">
        <v>20</v>
      </c>
      <c r="I147" s="63">
        <f t="shared" si="24"/>
        <v>374236.47294589173</v>
      </c>
      <c r="J147" s="48">
        <f t="shared" si="25"/>
        <v>374.23647294589171</v>
      </c>
      <c r="K147" s="16"/>
      <c r="L147" s="19"/>
      <c r="M147" s="19">
        <v>2.2879999999999998</v>
      </c>
      <c r="N147" s="23">
        <v>180</v>
      </c>
      <c r="O147" s="19">
        <v>20</v>
      </c>
      <c r="P147" s="64">
        <f t="shared" si="26"/>
        <v>165066.13226452903</v>
      </c>
      <c r="Q147" s="49">
        <f t="shared" si="27"/>
        <v>165.06613226452905</v>
      </c>
      <c r="R147" s="20"/>
      <c r="S147" s="55"/>
      <c r="T147" s="55">
        <v>59.16</v>
      </c>
      <c r="U147" s="56">
        <v>20</v>
      </c>
      <c r="V147" s="55">
        <v>50</v>
      </c>
      <c r="W147" s="55">
        <f t="shared" si="28"/>
        <v>1185571.1422845691</v>
      </c>
      <c r="X147" s="57">
        <f t="shared" si="29"/>
        <v>1185.5711422845691</v>
      </c>
      <c r="Y147" s="58"/>
      <c r="Z147" s="140"/>
      <c r="AA147" s="2"/>
      <c r="AB147" s="2"/>
    </row>
    <row r="148" spans="1:28" x14ac:dyDescent="0.25">
      <c r="A148" s="2">
        <v>142</v>
      </c>
      <c r="B148" s="84">
        <v>42245</v>
      </c>
      <c r="C148" s="108">
        <v>5.1299999999999998E-2</v>
      </c>
      <c r="D148" s="11"/>
      <c r="E148" s="15"/>
      <c r="F148" s="15">
        <v>19.312000000000001</v>
      </c>
      <c r="G148" s="45">
        <v>60</v>
      </c>
      <c r="H148" s="15">
        <v>20</v>
      </c>
      <c r="I148" s="63">
        <f t="shared" si="24"/>
        <v>451742.69005847955</v>
      </c>
      <c r="J148" s="48">
        <f t="shared" si="25"/>
        <v>451.74269005847952</v>
      </c>
      <c r="K148" s="16"/>
      <c r="L148" s="19"/>
      <c r="M148" s="19">
        <v>2.984</v>
      </c>
      <c r="N148" s="23">
        <v>180</v>
      </c>
      <c r="O148" s="19">
        <v>20</v>
      </c>
      <c r="P148" s="64">
        <f t="shared" si="26"/>
        <v>209403.50877192983</v>
      </c>
      <c r="Q148" s="49">
        <f t="shared" si="27"/>
        <v>209.40350877192984</v>
      </c>
      <c r="R148" s="20"/>
      <c r="S148" s="55"/>
      <c r="T148" s="55">
        <v>98.927000000000007</v>
      </c>
      <c r="U148" s="56">
        <v>20</v>
      </c>
      <c r="V148" s="55">
        <v>50</v>
      </c>
      <c r="W148" s="55">
        <f t="shared" si="28"/>
        <v>1928401.5594541915</v>
      </c>
      <c r="X148" s="57">
        <f t="shared" si="29"/>
        <v>1928.4015594541916</v>
      </c>
      <c r="Y148" s="58"/>
      <c r="Z148" s="140"/>
      <c r="AA148" s="2"/>
      <c r="AB148" s="2"/>
    </row>
    <row r="149" spans="1:28" x14ac:dyDescent="0.25">
      <c r="A149" s="2">
        <v>143</v>
      </c>
      <c r="B149" s="84">
        <v>42246</v>
      </c>
      <c r="C149" s="108">
        <v>0.05</v>
      </c>
      <c r="D149" s="11"/>
      <c r="E149" s="15"/>
      <c r="F149" s="15">
        <v>9.4039999999999999</v>
      </c>
      <c r="G149" s="45">
        <v>60</v>
      </c>
      <c r="H149" s="15">
        <v>20</v>
      </c>
      <c r="I149" s="63">
        <f t="shared" si="24"/>
        <v>225695.99999999997</v>
      </c>
      <c r="J149" s="48">
        <f t="shared" si="25"/>
        <v>225.69599999999997</v>
      </c>
      <c r="K149" s="16"/>
      <c r="L149" s="19"/>
      <c r="M149" s="19">
        <v>4.6239999999999997</v>
      </c>
      <c r="N149" s="23">
        <v>180</v>
      </c>
      <c r="O149" s="19">
        <v>20</v>
      </c>
      <c r="P149" s="64">
        <f t="shared" si="26"/>
        <v>332927.99999999994</v>
      </c>
      <c r="Q149" s="49">
        <f t="shared" si="27"/>
        <v>332.92799999999994</v>
      </c>
      <c r="R149" s="20"/>
      <c r="S149" s="55"/>
      <c r="T149" s="55">
        <v>68.94</v>
      </c>
      <c r="U149" s="56">
        <v>20</v>
      </c>
      <c r="V149" s="55">
        <v>50</v>
      </c>
      <c r="W149" s="55">
        <f t="shared" si="28"/>
        <v>1378800</v>
      </c>
      <c r="X149" s="57">
        <f t="shared" si="29"/>
        <v>1378.8</v>
      </c>
      <c r="Y149" s="58"/>
      <c r="Z149" s="140"/>
      <c r="AA149" s="2"/>
      <c r="AB149" s="2"/>
    </row>
    <row r="150" spans="1:28" s="202" customFormat="1" ht="15.75" customHeight="1" x14ac:dyDescent="0.25">
      <c r="A150" s="196">
        <v>144</v>
      </c>
      <c r="B150" s="197">
        <v>42247</v>
      </c>
      <c r="C150" s="198">
        <v>4.8399999999999999E-2</v>
      </c>
      <c r="D150" s="196"/>
      <c r="E150" s="196"/>
      <c r="F150" s="196">
        <v>6.5330000000000004</v>
      </c>
      <c r="G150" s="199">
        <v>60</v>
      </c>
      <c r="H150" s="196">
        <v>20</v>
      </c>
      <c r="I150" s="200">
        <f t="shared" si="24"/>
        <v>161975.20661157026</v>
      </c>
      <c r="J150" s="201">
        <f t="shared" si="25"/>
        <v>161.97520661157026</v>
      </c>
      <c r="K150" s="197"/>
      <c r="L150" s="196"/>
      <c r="M150" s="196">
        <v>3.4</v>
      </c>
      <c r="N150" s="199">
        <v>180</v>
      </c>
      <c r="O150" s="196">
        <v>20</v>
      </c>
      <c r="P150" s="200">
        <f t="shared" si="26"/>
        <v>252892.5619834711</v>
      </c>
      <c r="Q150" s="201">
        <f t="shared" si="27"/>
        <v>252.8925619834711</v>
      </c>
      <c r="R150" s="197"/>
      <c r="S150" s="196"/>
      <c r="T150" s="196">
        <v>62.319000000000003</v>
      </c>
      <c r="U150" s="199">
        <v>20</v>
      </c>
      <c r="V150" s="196">
        <v>50</v>
      </c>
      <c r="W150" s="196">
        <f t="shared" si="28"/>
        <v>1287582.6446280994</v>
      </c>
      <c r="X150" s="201">
        <f t="shared" si="29"/>
        <v>1287.5826446280994</v>
      </c>
      <c r="Y150" s="197"/>
      <c r="Z150" s="197"/>
      <c r="AA150" s="196"/>
      <c r="AB150" s="196"/>
    </row>
    <row r="151" spans="1:28" x14ac:dyDescent="0.25">
      <c r="A151" s="11">
        <v>148</v>
      </c>
      <c r="B151" s="8">
        <v>42370</v>
      </c>
      <c r="C151" s="107">
        <v>5.0700000000000002E-2</v>
      </c>
      <c r="D151" s="2"/>
      <c r="E151" s="15">
        <v>33.058</v>
      </c>
      <c r="F151" s="15">
        <v>44.244999999999997</v>
      </c>
      <c r="G151" s="45">
        <v>20</v>
      </c>
      <c r="H151" s="15">
        <v>20</v>
      </c>
      <c r="I151" s="63">
        <f t="shared" si="24"/>
        <v>349072.97830374754</v>
      </c>
      <c r="J151" s="48">
        <f t="shared" si="25"/>
        <v>349.07297830374756</v>
      </c>
      <c r="K151" s="16">
        <v>42774</v>
      </c>
      <c r="L151" s="19">
        <v>74.811999999999998</v>
      </c>
      <c r="M151" s="19">
        <v>2.5049999999999999</v>
      </c>
      <c r="N151" s="23">
        <v>180</v>
      </c>
      <c r="O151" s="19">
        <v>20</v>
      </c>
      <c r="P151" s="64">
        <f t="shared" si="26"/>
        <v>177869.82248520709</v>
      </c>
      <c r="Q151" s="49">
        <f t="shared" si="27"/>
        <v>177.8698224852071</v>
      </c>
      <c r="R151" s="20">
        <v>42776</v>
      </c>
      <c r="S151" s="55">
        <v>52.875999999999998</v>
      </c>
      <c r="T151" s="55">
        <v>17.184000000000001</v>
      </c>
      <c r="U151" s="56">
        <v>20</v>
      </c>
      <c r="V151" s="55">
        <v>50</v>
      </c>
      <c r="W151" s="55">
        <f t="shared" si="28"/>
        <v>338934.91124260356</v>
      </c>
      <c r="X151" s="57">
        <f t="shared" si="29"/>
        <v>338.93491124260356</v>
      </c>
      <c r="Y151" s="58">
        <v>42804</v>
      </c>
      <c r="Z151" s="140"/>
      <c r="AA151" s="2" t="s">
        <v>130</v>
      </c>
      <c r="AB151" s="2"/>
    </row>
    <row r="152" spans="1:28" x14ac:dyDescent="0.25">
      <c r="A152" s="11">
        <v>149</v>
      </c>
      <c r="B152" s="8">
        <v>42371</v>
      </c>
      <c r="C152" s="107">
        <v>4.9700000000000001E-2</v>
      </c>
      <c r="D152" s="2"/>
      <c r="E152" s="15">
        <v>57.851999999999997</v>
      </c>
      <c r="F152" s="15">
        <v>13.484999999999999</v>
      </c>
      <c r="G152" s="45">
        <v>20</v>
      </c>
      <c r="H152" s="15">
        <v>20</v>
      </c>
      <c r="I152" s="63">
        <f t="shared" si="24"/>
        <v>108531.18712273642</v>
      </c>
      <c r="J152" s="48">
        <f t="shared" si="25"/>
        <v>108.53118712273641</v>
      </c>
      <c r="K152" s="16">
        <v>42774</v>
      </c>
      <c r="L152" s="19">
        <v>75.527000000000001</v>
      </c>
      <c r="M152" s="19">
        <v>2.4289999999999998</v>
      </c>
      <c r="N152" s="23">
        <v>180</v>
      </c>
      <c r="O152" s="19">
        <v>20</v>
      </c>
      <c r="P152" s="64">
        <f t="shared" si="26"/>
        <v>175943.66197183097</v>
      </c>
      <c r="Q152" s="49">
        <f t="shared" si="27"/>
        <v>175.94366197183098</v>
      </c>
      <c r="R152" s="20">
        <v>42776</v>
      </c>
      <c r="S152" s="55">
        <v>55.613999999999997</v>
      </c>
      <c r="T152" s="55">
        <v>14.843999999999999</v>
      </c>
      <c r="U152" s="56">
        <v>20</v>
      </c>
      <c r="V152" s="55">
        <v>50</v>
      </c>
      <c r="W152" s="55">
        <f t="shared" si="28"/>
        <v>298672.03219315893</v>
      </c>
      <c r="X152" s="57">
        <f t="shared" si="29"/>
        <v>298.67203219315894</v>
      </c>
      <c r="Y152" s="58">
        <v>42804</v>
      </c>
      <c r="Z152" s="140"/>
      <c r="AA152" s="2"/>
      <c r="AB152" s="2"/>
    </row>
    <row r="153" spans="1:28" x14ac:dyDescent="0.25">
      <c r="A153" s="11">
        <v>150</v>
      </c>
      <c r="B153" s="8">
        <v>42372</v>
      </c>
      <c r="C153" s="107">
        <v>4.9500000000000002E-2</v>
      </c>
      <c r="D153" s="2"/>
      <c r="E153" s="15">
        <v>22.777999999999999</v>
      </c>
      <c r="F153" s="15">
        <v>80.201999999999998</v>
      </c>
      <c r="G153" s="45">
        <v>20</v>
      </c>
      <c r="H153" s="15">
        <v>20</v>
      </c>
      <c r="I153" s="63">
        <f t="shared" si="24"/>
        <v>648096.96969696961</v>
      </c>
      <c r="J153" s="48">
        <f t="shared" si="25"/>
        <v>648.09696969696961</v>
      </c>
      <c r="K153" s="16">
        <v>42774</v>
      </c>
      <c r="L153" s="19">
        <v>60.296999999999997</v>
      </c>
      <c r="M153" s="19">
        <v>4.181</v>
      </c>
      <c r="N153" s="23">
        <v>180</v>
      </c>
      <c r="O153" s="19">
        <v>20</v>
      </c>
      <c r="P153" s="64">
        <f t="shared" si="26"/>
        <v>304072.72727272729</v>
      </c>
      <c r="Q153" s="49">
        <f t="shared" si="27"/>
        <v>304.07272727272732</v>
      </c>
      <c r="R153" s="20">
        <v>42776</v>
      </c>
      <c r="S153" s="55">
        <v>32.575000000000003</v>
      </c>
      <c r="T153" s="55">
        <v>52.828000000000003</v>
      </c>
      <c r="U153" s="56">
        <v>20</v>
      </c>
      <c r="V153" s="55">
        <v>50</v>
      </c>
      <c r="W153" s="55">
        <f t="shared" si="28"/>
        <v>1067232.3232323232</v>
      </c>
      <c r="X153" s="57">
        <f t="shared" si="29"/>
        <v>1067.2323232323231</v>
      </c>
      <c r="Y153" s="58">
        <v>42804</v>
      </c>
      <c r="Z153" s="140"/>
      <c r="AA153" s="2"/>
      <c r="AB153" s="2"/>
    </row>
    <row r="154" spans="1:28" x14ac:dyDescent="0.25">
      <c r="A154" s="11">
        <v>151</v>
      </c>
      <c r="B154" s="8">
        <v>42373</v>
      </c>
      <c r="C154" s="107">
        <v>4.9799999999999997E-2</v>
      </c>
      <c r="D154" s="2"/>
      <c r="E154" s="15">
        <v>29.78</v>
      </c>
      <c r="F154" s="15">
        <v>52.777000000000001</v>
      </c>
      <c r="G154" s="45">
        <v>20</v>
      </c>
      <c r="H154" s="15">
        <v>20</v>
      </c>
      <c r="I154" s="63">
        <f t="shared" si="24"/>
        <v>423911.64658634539</v>
      </c>
      <c r="J154" s="48">
        <f t="shared" si="25"/>
        <v>423.9116465863454</v>
      </c>
      <c r="K154" s="16">
        <v>42774</v>
      </c>
      <c r="L154" s="19">
        <v>68.981999999999999</v>
      </c>
      <c r="M154" s="19">
        <v>3.1219999999999999</v>
      </c>
      <c r="N154" s="23">
        <v>180</v>
      </c>
      <c r="O154" s="19">
        <v>20</v>
      </c>
      <c r="P154" s="64">
        <f t="shared" si="26"/>
        <v>225686.74698795183</v>
      </c>
      <c r="Q154" s="49">
        <f t="shared" si="27"/>
        <v>225.68674698795184</v>
      </c>
      <c r="R154" s="20">
        <v>42776</v>
      </c>
      <c r="S154" s="55">
        <v>43.826999999999998</v>
      </c>
      <c r="T154" s="55">
        <v>27.704000000000001</v>
      </c>
      <c r="U154" s="56">
        <v>20</v>
      </c>
      <c r="V154" s="55">
        <v>50</v>
      </c>
      <c r="W154" s="55">
        <f t="shared" si="28"/>
        <v>556305.22088353429</v>
      </c>
      <c r="X154" s="57">
        <f t="shared" si="29"/>
        <v>556.30522088353428</v>
      </c>
      <c r="Y154" s="58">
        <v>42804</v>
      </c>
      <c r="Z154" s="140"/>
      <c r="AA154" s="2"/>
      <c r="AB154" s="2"/>
    </row>
    <row r="155" spans="1:28" x14ac:dyDescent="0.25">
      <c r="A155" s="11">
        <v>152</v>
      </c>
      <c r="B155" s="8">
        <v>42374</v>
      </c>
      <c r="C155" s="107">
        <v>5.0799999999999998E-2</v>
      </c>
      <c r="D155" s="2"/>
      <c r="E155" s="15">
        <v>22.388000000000002</v>
      </c>
      <c r="F155" s="15">
        <v>82.944000000000003</v>
      </c>
      <c r="G155" s="45">
        <v>20</v>
      </c>
      <c r="H155" s="15">
        <v>20</v>
      </c>
      <c r="I155" s="63">
        <f t="shared" si="24"/>
        <v>653102.36220472457</v>
      </c>
      <c r="J155" s="48">
        <f t="shared" si="25"/>
        <v>653.10236220472461</v>
      </c>
      <c r="K155" s="16">
        <v>42774</v>
      </c>
      <c r="L155" s="19">
        <v>57.247</v>
      </c>
      <c r="M155" s="19">
        <v>4.63</v>
      </c>
      <c r="N155" s="23">
        <v>180</v>
      </c>
      <c r="O155" s="19">
        <v>20</v>
      </c>
      <c r="P155" s="64">
        <f t="shared" si="26"/>
        <v>328110.23622047243</v>
      </c>
      <c r="Q155" s="49">
        <f t="shared" si="27"/>
        <v>328.11023622047242</v>
      </c>
      <c r="R155" s="20">
        <v>42776</v>
      </c>
      <c r="S155" s="55">
        <v>35.734000000000002</v>
      </c>
      <c r="T155" s="55">
        <v>43.735999999999997</v>
      </c>
      <c r="U155" s="56">
        <v>20</v>
      </c>
      <c r="V155" s="55">
        <v>50</v>
      </c>
      <c r="W155" s="55">
        <f t="shared" si="28"/>
        <v>860944.88188976364</v>
      </c>
      <c r="X155" s="57">
        <f t="shared" si="29"/>
        <v>860.94488188976368</v>
      </c>
      <c r="Y155" s="58">
        <v>42804</v>
      </c>
      <c r="Z155" s="140"/>
      <c r="AA155" s="2"/>
      <c r="AB155" s="2"/>
    </row>
    <row r="156" spans="1:28" x14ac:dyDescent="0.25">
      <c r="A156" s="11">
        <v>153</v>
      </c>
      <c r="B156" s="8">
        <v>42375</v>
      </c>
      <c r="C156" s="107">
        <v>5.0500000000000003E-2</v>
      </c>
      <c r="D156" s="2"/>
      <c r="E156" s="15">
        <v>29.257999999999999</v>
      </c>
      <c r="F156" s="15">
        <v>54.286000000000001</v>
      </c>
      <c r="G156" s="45">
        <v>20</v>
      </c>
      <c r="H156" s="15">
        <v>20</v>
      </c>
      <c r="I156" s="63">
        <f t="shared" si="24"/>
        <v>429988.11881188117</v>
      </c>
      <c r="J156" s="48">
        <f t="shared" si="25"/>
        <v>429.98811881188118</v>
      </c>
      <c r="K156" s="16">
        <v>42774</v>
      </c>
      <c r="L156" s="19">
        <v>61.825000000000003</v>
      </c>
      <c r="M156" s="19">
        <v>3.98</v>
      </c>
      <c r="N156" s="23">
        <v>180</v>
      </c>
      <c r="O156" s="19">
        <v>20</v>
      </c>
      <c r="P156" s="64">
        <f t="shared" si="26"/>
        <v>283722.77227722772</v>
      </c>
      <c r="Q156" s="49">
        <f t="shared" si="27"/>
        <v>283.7227722772277</v>
      </c>
      <c r="R156" s="20">
        <v>42776</v>
      </c>
      <c r="S156" s="55">
        <v>37.5</v>
      </c>
      <c r="T156" s="55">
        <v>39.39</v>
      </c>
      <c r="U156" s="56">
        <v>20</v>
      </c>
      <c r="V156" s="55">
        <v>50</v>
      </c>
      <c r="W156" s="55">
        <f t="shared" si="28"/>
        <v>780000</v>
      </c>
      <c r="X156" s="57">
        <f t="shared" si="29"/>
        <v>780</v>
      </c>
      <c r="Y156" s="58">
        <v>42804</v>
      </c>
      <c r="Z156" s="140"/>
      <c r="AA156" s="2"/>
      <c r="AB156" s="2"/>
    </row>
    <row r="157" spans="1:28" x14ac:dyDescent="0.25">
      <c r="A157" s="11">
        <v>154</v>
      </c>
      <c r="B157" s="8">
        <v>42376</v>
      </c>
      <c r="C157" s="107">
        <v>4.9700000000000001E-2</v>
      </c>
      <c r="D157" s="2"/>
      <c r="E157" s="15">
        <v>28.896000000000001</v>
      </c>
      <c r="F157" s="15">
        <v>55.401000000000003</v>
      </c>
      <c r="G157" s="45">
        <v>20</v>
      </c>
      <c r="H157" s="15">
        <v>20</v>
      </c>
      <c r="I157" s="63">
        <f t="shared" si="24"/>
        <v>445883.29979879275</v>
      </c>
      <c r="J157" s="48">
        <f t="shared" si="25"/>
        <v>445.88329979879273</v>
      </c>
      <c r="K157" s="16">
        <v>42774</v>
      </c>
      <c r="L157" s="19">
        <v>51.014000000000003</v>
      </c>
      <c r="M157" s="19">
        <v>5.5839999999999996</v>
      </c>
      <c r="N157" s="23">
        <v>180</v>
      </c>
      <c r="O157" s="19">
        <v>20</v>
      </c>
      <c r="P157" s="64">
        <f t="shared" si="26"/>
        <v>404474.84909456735</v>
      </c>
      <c r="Q157" s="49">
        <f t="shared" si="27"/>
        <v>404.47484909456733</v>
      </c>
      <c r="R157" s="20">
        <v>42776</v>
      </c>
      <c r="S157" s="55">
        <v>32.072000000000003</v>
      </c>
      <c r="T157" s="55">
        <v>54.567999999999998</v>
      </c>
      <c r="U157" s="56">
        <v>20</v>
      </c>
      <c r="V157" s="55">
        <v>50</v>
      </c>
      <c r="W157" s="55">
        <f t="shared" si="28"/>
        <v>1097947.6861167001</v>
      </c>
      <c r="X157" s="57">
        <f t="shared" si="29"/>
        <v>1097.9476861167</v>
      </c>
      <c r="Y157" s="58">
        <v>42804</v>
      </c>
      <c r="Z157" s="140"/>
      <c r="AA157" s="2"/>
      <c r="AB157" s="2"/>
    </row>
    <row r="158" spans="1:28" x14ac:dyDescent="0.25">
      <c r="A158" s="11">
        <v>155</v>
      </c>
      <c r="B158" s="8">
        <v>42377</v>
      </c>
      <c r="C158" s="107">
        <v>4.9200000000000001E-2</v>
      </c>
      <c r="D158" s="2"/>
      <c r="E158" s="15">
        <v>34.398000000000003</v>
      </c>
      <c r="F158" s="15">
        <v>41.247999999999998</v>
      </c>
      <c r="G158" s="45">
        <v>20</v>
      </c>
      <c r="H158" s="15">
        <v>20</v>
      </c>
      <c r="I158" s="63">
        <f t="shared" si="24"/>
        <v>335349.59349593491</v>
      </c>
      <c r="J158" s="48">
        <f t="shared" si="25"/>
        <v>335.34959349593493</v>
      </c>
      <c r="K158" s="16">
        <v>42774</v>
      </c>
      <c r="L158" s="19">
        <v>67.722999999999999</v>
      </c>
      <c r="M158" s="19">
        <v>3.2650000000000001</v>
      </c>
      <c r="N158" s="23">
        <v>180</v>
      </c>
      <c r="O158" s="19">
        <v>20</v>
      </c>
      <c r="P158" s="64">
        <f t="shared" si="26"/>
        <v>238902.43902439025</v>
      </c>
      <c r="Q158" s="49">
        <f t="shared" si="27"/>
        <v>238.90243902439025</v>
      </c>
      <c r="R158" s="20">
        <v>42776</v>
      </c>
      <c r="S158" s="55">
        <v>44.628999999999998</v>
      </c>
      <c r="T158" s="55">
        <v>26.588999999999999</v>
      </c>
      <c r="U158" s="56">
        <v>20</v>
      </c>
      <c r="V158" s="55">
        <v>50</v>
      </c>
      <c r="W158" s="55">
        <f t="shared" si="28"/>
        <v>540426.82926829264</v>
      </c>
      <c r="X158" s="57">
        <f t="shared" si="29"/>
        <v>540.42682926829264</v>
      </c>
      <c r="Y158" s="58">
        <v>42804</v>
      </c>
      <c r="Z158" s="140"/>
      <c r="AA158" s="2"/>
      <c r="AB158" s="2"/>
    </row>
    <row r="159" spans="1:28" x14ac:dyDescent="0.25">
      <c r="A159" s="11">
        <v>156</v>
      </c>
      <c r="B159" s="8">
        <v>42378</v>
      </c>
      <c r="C159" s="107">
        <v>5.11E-2</v>
      </c>
      <c r="D159" s="2"/>
      <c r="E159" s="15">
        <v>25.271000000000001</v>
      </c>
      <c r="F159" s="15">
        <v>71.965999999999994</v>
      </c>
      <c r="G159" s="45">
        <v>20</v>
      </c>
      <c r="H159" s="15">
        <v>20</v>
      </c>
      <c r="I159" s="63">
        <f t="shared" si="24"/>
        <v>563334.63796477497</v>
      </c>
      <c r="J159" s="48">
        <f t="shared" si="25"/>
        <v>563.33463796477497</v>
      </c>
      <c r="K159" s="16">
        <v>42774</v>
      </c>
      <c r="L159" s="19">
        <v>60.383000000000003</v>
      </c>
      <c r="M159" s="19">
        <v>4.1719999999999997</v>
      </c>
      <c r="N159" s="23">
        <v>180</v>
      </c>
      <c r="O159" s="19">
        <v>20</v>
      </c>
      <c r="P159" s="64">
        <f t="shared" si="26"/>
        <v>293917.80821917806</v>
      </c>
      <c r="Q159" s="49">
        <f t="shared" si="27"/>
        <v>293.91780821917803</v>
      </c>
      <c r="R159" s="20">
        <v>42776</v>
      </c>
      <c r="S159" s="55">
        <v>36.487000000000002</v>
      </c>
      <c r="T159" s="55">
        <v>41.906999999999996</v>
      </c>
      <c r="U159" s="56">
        <v>20</v>
      </c>
      <c r="V159" s="55">
        <v>50</v>
      </c>
      <c r="W159" s="55">
        <f t="shared" si="28"/>
        <v>820097.84735812119</v>
      </c>
      <c r="X159" s="57">
        <f t="shared" si="29"/>
        <v>820.09784735812116</v>
      </c>
      <c r="Y159" s="58">
        <v>42804</v>
      </c>
      <c r="Z159" s="140"/>
      <c r="AA159" s="2"/>
      <c r="AB159" s="2"/>
    </row>
    <row r="160" spans="1:28" x14ac:dyDescent="0.25">
      <c r="A160" s="11">
        <v>157</v>
      </c>
      <c r="B160" s="8">
        <v>42379</v>
      </c>
      <c r="C160" s="107">
        <v>0.05</v>
      </c>
      <c r="D160" s="2"/>
      <c r="E160" s="15">
        <v>39.53</v>
      </c>
      <c r="F160" s="15">
        <v>32.082999999999998</v>
      </c>
      <c r="G160" s="45">
        <v>20</v>
      </c>
      <c r="H160" s="15">
        <v>20</v>
      </c>
      <c r="I160" s="63">
        <f t="shared" si="24"/>
        <v>256663.99999999997</v>
      </c>
      <c r="J160" s="48">
        <f t="shared" si="25"/>
        <v>256.66399999999999</v>
      </c>
      <c r="K160" s="16">
        <v>42776</v>
      </c>
      <c r="L160" s="19">
        <v>71.83</v>
      </c>
      <c r="M160" s="19">
        <v>2.8109999999999999</v>
      </c>
      <c r="N160" s="23">
        <v>180</v>
      </c>
      <c r="O160" s="19">
        <v>20</v>
      </c>
      <c r="P160" s="64">
        <f t="shared" si="26"/>
        <v>202392</v>
      </c>
      <c r="Q160" s="49">
        <f t="shared" si="27"/>
        <v>202.392</v>
      </c>
      <c r="R160" s="20">
        <v>42776</v>
      </c>
      <c r="S160" s="55">
        <v>45.430999999999997</v>
      </c>
      <c r="T160" s="55">
        <v>25.443999999999999</v>
      </c>
      <c r="U160" s="56">
        <v>20</v>
      </c>
      <c r="V160" s="55">
        <v>50</v>
      </c>
      <c r="W160" s="55">
        <f t="shared" si="28"/>
        <v>508880</v>
      </c>
      <c r="X160" s="57">
        <f t="shared" si="29"/>
        <v>508.88</v>
      </c>
      <c r="Y160" s="58">
        <v>42804</v>
      </c>
      <c r="Z160" s="140"/>
      <c r="AA160" s="2"/>
      <c r="AB160" s="2"/>
    </row>
    <row r="161" spans="1:28" x14ac:dyDescent="0.25">
      <c r="A161" s="11">
        <v>158</v>
      </c>
      <c r="B161" s="8">
        <v>42380</v>
      </c>
      <c r="C161" s="107">
        <v>0.05</v>
      </c>
      <c r="D161" s="2"/>
      <c r="E161" s="15">
        <v>34.576999999999998</v>
      </c>
      <c r="F161" s="15">
        <v>40.692</v>
      </c>
      <c r="G161" s="45">
        <v>20</v>
      </c>
      <c r="H161" s="15">
        <v>20</v>
      </c>
      <c r="I161" s="63">
        <f t="shared" si="24"/>
        <v>325536</v>
      </c>
      <c r="J161" s="48">
        <f t="shared" si="25"/>
        <v>325.536</v>
      </c>
      <c r="K161" s="16">
        <v>42776</v>
      </c>
      <c r="L161" s="19">
        <v>61.177</v>
      </c>
      <c r="M161" s="19">
        <v>4.0640000000000001</v>
      </c>
      <c r="N161" s="23">
        <v>180</v>
      </c>
      <c r="O161" s="19">
        <v>20</v>
      </c>
      <c r="P161" s="64">
        <f t="shared" si="26"/>
        <v>292608</v>
      </c>
      <c r="Q161" s="49">
        <f t="shared" si="27"/>
        <v>292.608</v>
      </c>
      <c r="R161" s="20">
        <v>42776</v>
      </c>
      <c r="S161" s="55">
        <v>33.927</v>
      </c>
      <c r="T161" s="55">
        <v>48.616999999999997</v>
      </c>
      <c r="U161" s="56">
        <v>20</v>
      </c>
      <c r="V161" s="55">
        <v>50</v>
      </c>
      <c r="W161" s="55">
        <f t="shared" si="28"/>
        <v>972339.99999999977</v>
      </c>
      <c r="X161" s="57">
        <f t="shared" si="29"/>
        <v>972.3399999999998</v>
      </c>
      <c r="Y161" s="58">
        <v>42804</v>
      </c>
      <c r="Z161" s="140"/>
      <c r="AA161" s="2"/>
      <c r="AB161" s="2"/>
    </row>
    <row r="162" spans="1:28" x14ac:dyDescent="0.25">
      <c r="A162" s="11">
        <v>159</v>
      </c>
      <c r="B162" s="8">
        <v>42381</v>
      </c>
      <c r="C162" s="107">
        <v>4.1599999999999998E-2</v>
      </c>
      <c r="D162" s="2"/>
      <c r="E162" s="15">
        <v>52.298999999999999</v>
      </c>
      <c r="F162" s="15">
        <v>17.725000000000001</v>
      </c>
      <c r="G162" s="45">
        <v>20</v>
      </c>
      <c r="H162" s="15">
        <v>20</v>
      </c>
      <c r="I162" s="63">
        <f t="shared" si="24"/>
        <v>170432.69230769231</v>
      </c>
      <c r="J162" s="48">
        <f t="shared" si="25"/>
        <v>170.43269230769232</v>
      </c>
      <c r="K162" s="16">
        <v>42776</v>
      </c>
      <c r="L162" s="19">
        <v>75.242000000000004</v>
      </c>
      <c r="M162" s="19">
        <v>3.125</v>
      </c>
      <c r="N162" s="23">
        <v>60</v>
      </c>
      <c r="O162" s="19">
        <v>20</v>
      </c>
      <c r="P162" s="64">
        <f t="shared" si="26"/>
        <v>90144.23076923078</v>
      </c>
      <c r="Q162" s="49">
        <f t="shared" si="27"/>
        <v>90.144230769230774</v>
      </c>
      <c r="R162" s="20">
        <v>42796</v>
      </c>
      <c r="S162" s="55">
        <v>60.27</v>
      </c>
      <c r="T162" s="55">
        <v>13.766</v>
      </c>
      <c r="U162" s="56">
        <v>20</v>
      </c>
      <c r="V162" s="55">
        <v>50</v>
      </c>
      <c r="W162" s="55">
        <f t="shared" si="28"/>
        <v>330913.46153846156</v>
      </c>
      <c r="X162" s="57">
        <f t="shared" si="29"/>
        <v>330.91346153846155</v>
      </c>
      <c r="Y162" s="58">
        <v>42816</v>
      </c>
      <c r="Z162" s="140"/>
      <c r="AA162" s="2"/>
      <c r="AB162" s="2"/>
    </row>
    <row r="163" spans="1:28" x14ac:dyDescent="0.25">
      <c r="A163" s="11">
        <v>160</v>
      </c>
      <c r="B163" s="8">
        <v>42382</v>
      </c>
      <c r="C163" s="107">
        <v>4.8000000000000001E-2</v>
      </c>
      <c r="D163" s="2"/>
      <c r="E163" s="15">
        <v>36.386000000000003</v>
      </c>
      <c r="F163" s="15">
        <v>37.185000000000002</v>
      </c>
      <c r="G163" s="45">
        <v>20</v>
      </c>
      <c r="H163" s="15">
        <v>20</v>
      </c>
      <c r="I163" s="63">
        <f t="shared" ref="I163:I164" si="30">(F163*G163*H163)/C163</f>
        <v>309875</v>
      </c>
      <c r="J163" s="48">
        <f t="shared" ref="J163:J164" si="31">I163/1000</f>
        <v>309.875</v>
      </c>
      <c r="K163" s="16">
        <v>42776</v>
      </c>
      <c r="L163" s="19">
        <v>69.989999999999995</v>
      </c>
      <c r="M163" s="19">
        <v>3.0089999999999999</v>
      </c>
      <c r="N163" s="23">
        <v>180</v>
      </c>
      <c r="O163" s="19">
        <v>20</v>
      </c>
      <c r="P163" s="64">
        <f t="shared" ref="P163:P164" si="32">(M163*N163*O163)/C163</f>
        <v>225675</v>
      </c>
      <c r="Q163" s="49">
        <f t="shared" ref="Q163:Q164" si="33">P163/1000</f>
        <v>225.67500000000001</v>
      </c>
      <c r="R163" s="20">
        <v>42776</v>
      </c>
      <c r="S163" s="55">
        <v>37.387</v>
      </c>
      <c r="T163" s="55">
        <v>39.67</v>
      </c>
      <c r="U163" s="56">
        <v>20</v>
      </c>
      <c r="V163" s="55">
        <v>50</v>
      </c>
      <c r="W163" s="55">
        <f t="shared" ref="W163:W164" si="34">(T163*U163*V163)/C163</f>
        <v>826458.33333333349</v>
      </c>
      <c r="X163" s="57">
        <f t="shared" ref="X163:X164" si="35">W163/1000</f>
        <v>826.45833333333348</v>
      </c>
      <c r="Y163" s="58">
        <v>42804</v>
      </c>
      <c r="Z163" s="140"/>
      <c r="AA163" s="2"/>
      <c r="AB163" s="2"/>
    </row>
    <row r="164" spans="1:28" s="117" customFormat="1" x14ac:dyDescent="0.25">
      <c r="A164" s="11">
        <v>161</v>
      </c>
      <c r="B164" s="8">
        <v>42383</v>
      </c>
      <c r="C164" s="107">
        <v>5.0099999999999999E-2</v>
      </c>
      <c r="D164" s="2"/>
      <c r="E164" s="15">
        <v>34.295000000000002</v>
      </c>
      <c r="F164" s="15">
        <v>41.219000000000001</v>
      </c>
      <c r="G164" s="45">
        <v>20</v>
      </c>
      <c r="H164" s="15">
        <v>20</v>
      </c>
      <c r="I164" s="63">
        <f t="shared" si="30"/>
        <v>329093.81237524946</v>
      </c>
      <c r="J164" s="48">
        <f t="shared" si="31"/>
        <v>329.09381237524946</v>
      </c>
      <c r="K164" s="16">
        <v>42776</v>
      </c>
      <c r="L164" s="19">
        <v>77.861999999999995</v>
      </c>
      <c r="M164" s="19">
        <v>2.1960000000000002</v>
      </c>
      <c r="N164" s="23">
        <v>180</v>
      </c>
      <c r="O164" s="19">
        <v>20</v>
      </c>
      <c r="P164" s="64">
        <f t="shared" si="32"/>
        <v>157796.40718562875</v>
      </c>
      <c r="Q164" s="49">
        <f t="shared" si="33"/>
        <v>157.79640718562874</v>
      </c>
      <c r="R164" s="20">
        <v>42776</v>
      </c>
      <c r="S164" s="55">
        <v>47.14</v>
      </c>
      <c r="T164" s="55">
        <v>23.295999999999999</v>
      </c>
      <c r="U164" s="56">
        <v>20</v>
      </c>
      <c r="V164" s="55">
        <v>50</v>
      </c>
      <c r="W164" s="55">
        <f t="shared" si="34"/>
        <v>464990.01996007981</v>
      </c>
      <c r="X164" s="57">
        <f t="shared" si="35"/>
        <v>464.99001996007979</v>
      </c>
      <c r="Y164" s="58">
        <v>42804</v>
      </c>
      <c r="Z164" s="140"/>
      <c r="AA164" s="2"/>
      <c r="AB164" s="2"/>
    </row>
    <row r="165" spans="1:28" x14ac:dyDescent="0.25">
      <c r="A165" s="111">
        <v>162</v>
      </c>
      <c r="B165" s="112">
        <v>42384</v>
      </c>
      <c r="C165" s="113" t="s">
        <v>110</v>
      </c>
      <c r="D165" s="111"/>
      <c r="E165" s="111"/>
      <c r="F165" s="111"/>
      <c r="G165" s="114"/>
      <c r="H165" s="111"/>
      <c r="I165" s="115"/>
      <c r="J165" s="116"/>
      <c r="K165" s="111"/>
      <c r="L165" s="111"/>
      <c r="M165" s="111"/>
      <c r="N165" s="114"/>
      <c r="O165" s="111"/>
      <c r="P165" s="115"/>
      <c r="Q165" s="116"/>
      <c r="R165" s="111"/>
      <c r="S165" s="111"/>
      <c r="T165" s="111"/>
      <c r="U165" s="114"/>
      <c r="V165" s="111"/>
      <c r="W165" s="111"/>
      <c r="X165" s="116"/>
      <c r="Y165" s="111"/>
      <c r="Z165" s="141"/>
      <c r="AA165" s="2"/>
      <c r="AB165" s="2"/>
    </row>
    <row r="166" spans="1:28" x14ac:dyDescent="0.25">
      <c r="A166" s="11">
        <v>163</v>
      </c>
      <c r="B166" s="8">
        <v>42385</v>
      </c>
      <c r="C166" s="107">
        <v>4.9599999999999998E-2</v>
      </c>
      <c r="D166" s="2"/>
      <c r="E166" s="15">
        <v>23.463999999999999</v>
      </c>
      <c r="F166" s="15">
        <v>76.001000000000005</v>
      </c>
      <c r="G166" s="45">
        <v>20</v>
      </c>
      <c r="H166" s="15">
        <v>20</v>
      </c>
      <c r="I166" s="63">
        <f t="shared" ref="I166:I205" si="36">(F166*G166*H166)/C166</f>
        <v>612911.29032258072</v>
      </c>
      <c r="J166" s="48">
        <f t="shared" ref="J166:J205" si="37">I166/1000</f>
        <v>612.91129032258073</v>
      </c>
      <c r="K166" s="16">
        <v>42776</v>
      </c>
      <c r="L166" s="19">
        <v>58.817999999999998</v>
      </c>
      <c r="M166" s="19">
        <v>4.3840000000000003</v>
      </c>
      <c r="N166" s="23">
        <v>180</v>
      </c>
      <c r="O166" s="19">
        <v>20</v>
      </c>
      <c r="P166" s="64">
        <f t="shared" ref="P166:P205" si="38">(M166*N166*O166)/C166</f>
        <v>318193.54838709679</v>
      </c>
      <c r="Q166" s="49">
        <f t="shared" ref="Q166:Q205" si="39">P166/1000</f>
        <v>318.19354838709677</v>
      </c>
      <c r="R166" s="20">
        <v>42776</v>
      </c>
      <c r="S166" s="55">
        <v>38.423999999999999</v>
      </c>
      <c r="T166" s="55">
        <v>37.381</v>
      </c>
      <c r="U166" s="56">
        <v>20</v>
      </c>
      <c r="V166" s="55">
        <v>50</v>
      </c>
      <c r="W166" s="55">
        <f t="shared" ref="W166:W205" si="40">(T166*U166*V166)/C166</f>
        <v>753649.19354838715</v>
      </c>
      <c r="X166" s="57">
        <f t="shared" ref="X166:X205" si="41">W166/1000</f>
        <v>753.64919354838719</v>
      </c>
      <c r="Y166" s="58">
        <v>42804</v>
      </c>
      <c r="Z166" s="140"/>
      <c r="AA166" s="2"/>
      <c r="AB166" s="2"/>
    </row>
    <row r="167" spans="1:28" x14ac:dyDescent="0.25">
      <c r="A167" s="2">
        <v>164</v>
      </c>
      <c r="B167" s="8">
        <v>42386</v>
      </c>
      <c r="C167" s="107">
        <v>4.8500000000000001E-2</v>
      </c>
      <c r="D167" s="2"/>
      <c r="E167" s="15">
        <v>21.782</v>
      </c>
      <c r="F167" s="15">
        <v>123.318</v>
      </c>
      <c r="G167" s="45">
        <v>20</v>
      </c>
      <c r="H167" s="15">
        <v>20</v>
      </c>
      <c r="I167" s="63">
        <f t="shared" si="36"/>
        <v>1017055.6701030928</v>
      </c>
      <c r="J167" s="48">
        <f t="shared" si="37"/>
        <v>1017.0556701030928</v>
      </c>
      <c r="K167" s="16">
        <v>42734</v>
      </c>
      <c r="L167" s="19">
        <v>64.852999999999994</v>
      </c>
      <c r="M167" s="19">
        <v>4.3070000000000004</v>
      </c>
      <c r="N167" s="23">
        <v>180</v>
      </c>
      <c r="O167" s="19">
        <v>20</v>
      </c>
      <c r="P167" s="64">
        <f t="shared" si="38"/>
        <v>319694.84536082478</v>
      </c>
      <c r="Q167" s="49">
        <f t="shared" si="39"/>
        <v>319.69484536082479</v>
      </c>
      <c r="R167" s="20">
        <v>42724</v>
      </c>
      <c r="S167" s="55">
        <v>30.541</v>
      </c>
      <c r="T167" s="55">
        <v>60.58</v>
      </c>
      <c r="U167" s="56">
        <v>20</v>
      </c>
      <c r="V167" s="55">
        <v>50</v>
      </c>
      <c r="W167" s="55">
        <f t="shared" si="40"/>
        <v>1249072.1649484534</v>
      </c>
      <c r="X167" s="57">
        <f t="shared" si="41"/>
        <v>1249.0721649484535</v>
      </c>
      <c r="Y167" s="58">
        <v>42804</v>
      </c>
      <c r="Z167" s="140"/>
      <c r="AA167" s="2"/>
      <c r="AB167" s="2"/>
    </row>
    <row r="168" spans="1:28" x14ac:dyDescent="0.25">
      <c r="A168" s="2">
        <v>165</v>
      </c>
      <c r="B168" s="8">
        <v>42387</v>
      </c>
      <c r="C168" s="107">
        <v>5.1999999999999998E-2</v>
      </c>
      <c r="D168" s="2"/>
      <c r="E168" s="15">
        <v>45.463000000000001</v>
      </c>
      <c r="F168" s="15">
        <v>34.311</v>
      </c>
      <c r="G168" s="45">
        <v>60</v>
      </c>
      <c r="H168" s="15">
        <v>20</v>
      </c>
      <c r="I168" s="63">
        <f t="shared" si="36"/>
        <v>791792.30769230763</v>
      </c>
      <c r="J168" s="48">
        <f t="shared" si="37"/>
        <v>791.79230769230765</v>
      </c>
      <c r="K168" s="16">
        <v>42376</v>
      </c>
      <c r="L168" s="19">
        <v>63.869</v>
      </c>
      <c r="M168" s="19">
        <v>4.4429999999999996</v>
      </c>
      <c r="N168" s="23">
        <v>180</v>
      </c>
      <c r="O168" s="19">
        <v>20</v>
      </c>
      <c r="P168" s="64">
        <f t="shared" si="38"/>
        <v>307592.30769230763</v>
      </c>
      <c r="Q168" s="49">
        <f t="shared" si="39"/>
        <v>307.59230769230766</v>
      </c>
      <c r="R168" s="20">
        <v>42724</v>
      </c>
      <c r="S168" s="55">
        <v>40.076000000000001</v>
      </c>
      <c r="T168" s="55">
        <v>34.031999999999996</v>
      </c>
      <c r="U168" s="56">
        <v>20</v>
      </c>
      <c r="V168" s="55">
        <v>50</v>
      </c>
      <c r="W168" s="55">
        <f t="shared" si="40"/>
        <v>654461.53846153838</v>
      </c>
      <c r="X168" s="57">
        <f t="shared" si="41"/>
        <v>654.46153846153834</v>
      </c>
      <c r="Y168" s="58">
        <v>42804</v>
      </c>
      <c r="Z168" s="140"/>
      <c r="AA168" s="2"/>
      <c r="AB168" s="2"/>
    </row>
    <row r="169" spans="1:28" x14ac:dyDescent="0.25">
      <c r="A169" s="2">
        <v>166</v>
      </c>
      <c r="B169" s="8">
        <v>42388</v>
      </c>
      <c r="C169" s="107">
        <v>4.3200000000000002E-2</v>
      </c>
      <c r="D169" s="2" t="s">
        <v>104</v>
      </c>
      <c r="E169" s="15">
        <v>44.655000000000001</v>
      </c>
      <c r="F169" s="15">
        <v>34.65</v>
      </c>
      <c r="G169" s="45">
        <v>20</v>
      </c>
      <c r="H169" s="15">
        <v>20</v>
      </c>
      <c r="I169" s="63">
        <f t="shared" si="36"/>
        <v>320833.33333333331</v>
      </c>
      <c r="J169" s="48">
        <f t="shared" si="37"/>
        <v>320.83333333333331</v>
      </c>
      <c r="K169" s="16">
        <v>42734</v>
      </c>
      <c r="L169" s="19">
        <v>78.103999999999999</v>
      </c>
      <c r="M169" s="19">
        <v>2.7149999999999999</v>
      </c>
      <c r="N169" s="23">
        <v>180</v>
      </c>
      <c r="O169" s="19">
        <v>20</v>
      </c>
      <c r="P169" s="64">
        <f t="shared" si="38"/>
        <v>226250</v>
      </c>
      <c r="Q169" s="49">
        <f t="shared" si="39"/>
        <v>226.25</v>
      </c>
      <c r="R169" s="20">
        <v>42724</v>
      </c>
      <c r="S169" s="55">
        <v>49.441000000000003</v>
      </c>
      <c r="T169" s="55">
        <v>20.667000000000002</v>
      </c>
      <c r="U169" s="56">
        <v>20</v>
      </c>
      <c r="V169" s="55">
        <v>50</v>
      </c>
      <c r="W169" s="55">
        <f t="shared" si="40"/>
        <v>478402.77777777775</v>
      </c>
      <c r="X169" s="57">
        <f t="shared" si="41"/>
        <v>478.40277777777777</v>
      </c>
      <c r="Y169" s="58">
        <v>42804</v>
      </c>
      <c r="Z169" s="140"/>
      <c r="AA169" s="2"/>
      <c r="AB169" s="2"/>
    </row>
    <row r="170" spans="1:28" x14ac:dyDescent="0.25">
      <c r="A170" s="2">
        <v>167</v>
      </c>
      <c r="B170" s="8">
        <v>42389</v>
      </c>
      <c r="C170" s="107">
        <v>5.1999999999999998E-2</v>
      </c>
      <c r="D170" s="2"/>
      <c r="E170" s="15">
        <v>34.615000000000002</v>
      </c>
      <c r="F170" s="15">
        <v>52.241999999999997</v>
      </c>
      <c r="G170" s="45">
        <v>20</v>
      </c>
      <c r="H170" s="15">
        <v>20</v>
      </c>
      <c r="I170" s="63">
        <f t="shared" si="36"/>
        <v>401861.53846153844</v>
      </c>
      <c r="J170" s="48">
        <f t="shared" si="37"/>
        <v>401.86153846153843</v>
      </c>
      <c r="K170" s="16">
        <v>42713</v>
      </c>
      <c r="L170" s="19">
        <v>66.656999999999996</v>
      </c>
      <c r="M170" s="19">
        <v>4.0720000000000001</v>
      </c>
      <c r="N170" s="23">
        <v>180</v>
      </c>
      <c r="O170" s="19">
        <v>20</v>
      </c>
      <c r="P170" s="64">
        <f t="shared" si="38"/>
        <v>281907.69230769231</v>
      </c>
      <c r="Q170" s="49">
        <f t="shared" si="39"/>
        <v>281.90769230769229</v>
      </c>
      <c r="R170" s="20">
        <v>42704</v>
      </c>
      <c r="S170" s="55">
        <v>41.073</v>
      </c>
      <c r="T170" s="55">
        <v>32.198</v>
      </c>
      <c r="U170" s="56">
        <v>20</v>
      </c>
      <c r="V170" s="55">
        <v>50</v>
      </c>
      <c r="W170" s="55">
        <f t="shared" si="40"/>
        <v>619192.30769230775</v>
      </c>
      <c r="X170" s="57">
        <f t="shared" si="41"/>
        <v>619.19230769230774</v>
      </c>
      <c r="Y170" s="58">
        <v>42804</v>
      </c>
      <c r="Z170" s="140"/>
      <c r="AA170" s="2"/>
      <c r="AB170" s="2"/>
    </row>
    <row r="171" spans="1:28" x14ac:dyDescent="0.25">
      <c r="A171" s="2">
        <v>168</v>
      </c>
      <c r="B171" s="8">
        <v>42390</v>
      </c>
      <c r="C171" s="107">
        <v>5.0500000000000003E-2</v>
      </c>
      <c r="D171" s="2"/>
      <c r="E171" s="110">
        <v>59.418999999999997</v>
      </c>
      <c r="F171" s="15">
        <v>18.579999999999998</v>
      </c>
      <c r="G171" s="45">
        <v>120</v>
      </c>
      <c r="H171" s="15">
        <v>20</v>
      </c>
      <c r="I171" s="63">
        <f t="shared" si="36"/>
        <v>883009.90099009895</v>
      </c>
      <c r="J171" s="48">
        <f t="shared" si="37"/>
        <v>883.00990099009891</v>
      </c>
      <c r="K171" s="16">
        <v>42734</v>
      </c>
      <c r="L171" s="19">
        <v>43.762</v>
      </c>
      <c r="M171" s="19">
        <v>7.9050000000000002</v>
      </c>
      <c r="N171" s="23">
        <v>180</v>
      </c>
      <c r="O171" s="19">
        <v>20</v>
      </c>
      <c r="P171" s="64">
        <f t="shared" si="38"/>
        <v>563524.75247524749</v>
      </c>
      <c r="Q171" s="49">
        <f t="shared" si="39"/>
        <v>563.52475247524751</v>
      </c>
      <c r="R171" s="20">
        <v>42704</v>
      </c>
      <c r="S171" s="55">
        <v>27.657</v>
      </c>
      <c r="T171" s="55">
        <v>73.119</v>
      </c>
      <c r="U171" s="56">
        <v>20</v>
      </c>
      <c r="V171" s="55">
        <v>50</v>
      </c>
      <c r="W171" s="55">
        <f t="shared" si="40"/>
        <v>1447900.9900990098</v>
      </c>
      <c r="X171" s="57">
        <f t="shared" si="41"/>
        <v>1447.9009900990097</v>
      </c>
      <c r="Y171" s="58">
        <v>42804</v>
      </c>
      <c r="Z171" s="140"/>
      <c r="AA171" s="111"/>
      <c r="AB171" s="111"/>
    </row>
    <row r="172" spans="1:28" x14ac:dyDescent="0.25">
      <c r="A172" s="2">
        <v>169</v>
      </c>
      <c r="B172" s="8">
        <v>42391</v>
      </c>
      <c r="C172" s="107">
        <v>5.1999999999999998E-2</v>
      </c>
      <c r="D172" s="2"/>
      <c r="E172" s="15">
        <v>41.902999999999999</v>
      </c>
      <c r="F172" s="15">
        <v>39.125999999999998</v>
      </c>
      <c r="G172" s="45">
        <v>20</v>
      </c>
      <c r="H172" s="15">
        <v>20</v>
      </c>
      <c r="I172" s="63">
        <f t="shared" si="36"/>
        <v>300969.23076923075</v>
      </c>
      <c r="J172" s="48">
        <f t="shared" si="37"/>
        <v>300.96923076923076</v>
      </c>
      <c r="K172" s="16">
        <v>42734</v>
      </c>
      <c r="L172" s="19">
        <v>79.594999999999999</v>
      </c>
      <c r="M172" s="19">
        <v>2.556</v>
      </c>
      <c r="N172" s="23">
        <v>180</v>
      </c>
      <c r="O172" s="19">
        <v>20</v>
      </c>
      <c r="P172" s="64">
        <f t="shared" si="38"/>
        <v>176953.84615384616</v>
      </c>
      <c r="Q172" s="49">
        <f t="shared" si="39"/>
        <v>176.95384615384614</v>
      </c>
      <c r="R172" s="20">
        <v>42724</v>
      </c>
      <c r="S172" s="55">
        <v>52.405999999999999</v>
      </c>
      <c r="T172" s="55">
        <v>17.571000000000002</v>
      </c>
      <c r="U172" s="56">
        <v>20</v>
      </c>
      <c r="V172" s="55">
        <v>50</v>
      </c>
      <c r="W172" s="55">
        <f t="shared" si="40"/>
        <v>337903.84615384619</v>
      </c>
      <c r="X172" s="57">
        <f t="shared" si="41"/>
        <v>337.90384615384619</v>
      </c>
      <c r="Y172" s="58">
        <v>42804</v>
      </c>
      <c r="Z172" s="140"/>
      <c r="AA172" s="2"/>
      <c r="AB172" s="2"/>
    </row>
    <row r="173" spans="1:28" x14ac:dyDescent="0.25">
      <c r="A173" s="2">
        <v>170</v>
      </c>
      <c r="B173" s="8">
        <v>42392</v>
      </c>
      <c r="C173" s="107">
        <v>4.9500000000000002E-2</v>
      </c>
      <c r="D173" s="2"/>
      <c r="E173" s="15">
        <v>30.096</v>
      </c>
      <c r="F173" s="15">
        <v>70.442999999999998</v>
      </c>
      <c r="G173" s="45">
        <v>20</v>
      </c>
      <c r="H173" s="15">
        <v>20</v>
      </c>
      <c r="I173" s="63">
        <f t="shared" si="36"/>
        <v>569236.36363636353</v>
      </c>
      <c r="J173" s="48">
        <f t="shared" si="37"/>
        <v>569.23636363636354</v>
      </c>
      <c r="K173" s="16">
        <v>42734</v>
      </c>
      <c r="L173" s="19">
        <v>60.131</v>
      </c>
      <c r="M173" s="19">
        <v>4.6470000000000002</v>
      </c>
      <c r="N173" s="23">
        <v>60</v>
      </c>
      <c r="O173" s="19">
        <v>20</v>
      </c>
      <c r="P173" s="64">
        <f t="shared" si="38"/>
        <v>112654.54545454544</v>
      </c>
      <c r="Q173" s="49">
        <f t="shared" si="39"/>
        <v>112.65454545454544</v>
      </c>
      <c r="R173" s="20">
        <v>42738</v>
      </c>
      <c r="S173" s="55">
        <v>32.314999999999998</v>
      </c>
      <c r="T173" s="55">
        <v>53.731000000000002</v>
      </c>
      <c r="U173" s="56">
        <v>20</v>
      </c>
      <c r="V173" s="55">
        <v>50</v>
      </c>
      <c r="W173" s="55">
        <f t="shared" si="40"/>
        <v>1085474.7474747475</v>
      </c>
      <c r="X173" s="57">
        <f t="shared" si="41"/>
        <v>1085.4747474747476</v>
      </c>
      <c r="Y173" s="58">
        <v>42804</v>
      </c>
      <c r="Z173" s="140"/>
      <c r="AA173" s="2"/>
      <c r="AB173" s="2"/>
    </row>
    <row r="174" spans="1:28" x14ac:dyDescent="0.25">
      <c r="A174" s="2">
        <v>171</v>
      </c>
      <c r="B174" s="8">
        <v>42393</v>
      </c>
      <c r="C174" s="107">
        <v>5.0599999999999999E-2</v>
      </c>
      <c r="D174" s="2"/>
      <c r="E174" s="15">
        <v>34.863999999999997</v>
      </c>
      <c r="F174" s="15">
        <v>54.584000000000003</v>
      </c>
      <c r="G174" s="45">
        <v>20</v>
      </c>
      <c r="H174" s="15">
        <v>20</v>
      </c>
      <c r="I174" s="63">
        <f t="shared" si="36"/>
        <v>431494.07114624511</v>
      </c>
      <c r="J174" s="48">
        <f t="shared" si="37"/>
        <v>431.49407114624512</v>
      </c>
      <c r="K174" s="16">
        <v>42734</v>
      </c>
      <c r="L174" s="19">
        <v>62.531999999999996</v>
      </c>
      <c r="M174" s="19">
        <v>4.633</v>
      </c>
      <c r="N174" s="23">
        <v>180</v>
      </c>
      <c r="O174" s="19">
        <v>20</v>
      </c>
      <c r="P174" s="64">
        <f t="shared" si="38"/>
        <v>329620.55335968384</v>
      </c>
      <c r="Q174" s="49">
        <f t="shared" si="39"/>
        <v>329.62055335968381</v>
      </c>
      <c r="R174" s="20">
        <v>42724</v>
      </c>
      <c r="S174" s="55">
        <v>36.098999999999997</v>
      </c>
      <c r="T174" s="55">
        <v>42.738</v>
      </c>
      <c r="U174" s="56">
        <v>20</v>
      </c>
      <c r="V174" s="55">
        <v>50</v>
      </c>
      <c r="W174" s="55">
        <f t="shared" si="40"/>
        <v>844624.50592885376</v>
      </c>
      <c r="X174" s="57">
        <f t="shared" si="41"/>
        <v>844.62450592885375</v>
      </c>
      <c r="Y174" s="58">
        <v>42804</v>
      </c>
      <c r="Z174" s="140"/>
      <c r="AA174" s="2"/>
      <c r="AB174" s="2"/>
    </row>
    <row r="175" spans="1:28" x14ac:dyDescent="0.25">
      <c r="A175" s="2">
        <v>172</v>
      </c>
      <c r="B175" s="8">
        <v>42394</v>
      </c>
      <c r="C175" s="107">
        <v>5.0500000000000003E-2</v>
      </c>
      <c r="D175" s="2"/>
      <c r="E175" s="15">
        <v>31.972000000000001</v>
      </c>
      <c r="F175" s="15">
        <v>63.472000000000001</v>
      </c>
      <c r="G175" s="45">
        <v>20</v>
      </c>
      <c r="H175" s="15">
        <v>20</v>
      </c>
      <c r="I175" s="63">
        <f t="shared" si="36"/>
        <v>502748.51485148515</v>
      </c>
      <c r="J175" s="48">
        <f t="shared" si="37"/>
        <v>502.74851485148514</v>
      </c>
      <c r="K175" s="16">
        <v>42734</v>
      </c>
      <c r="L175" s="19">
        <v>64.350999999999999</v>
      </c>
      <c r="M175" s="19">
        <v>4.3760000000000003</v>
      </c>
      <c r="N175" s="23">
        <v>180</v>
      </c>
      <c r="O175" s="19">
        <v>20</v>
      </c>
      <c r="P175" s="64">
        <f t="shared" si="38"/>
        <v>311952.4752475248</v>
      </c>
      <c r="Q175" s="49">
        <f t="shared" si="39"/>
        <v>311.95247524752477</v>
      </c>
      <c r="R175" s="20">
        <v>42724</v>
      </c>
      <c r="S175" s="55">
        <v>32.234000000000002</v>
      </c>
      <c r="T175" s="55">
        <v>54.036000000000001</v>
      </c>
      <c r="U175" s="56">
        <v>20</v>
      </c>
      <c r="V175" s="55">
        <v>50</v>
      </c>
      <c r="W175" s="55">
        <f t="shared" si="40"/>
        <v>1070019.8019801979</v>
      </c>
      <c r="X175" s="57">
        <f t="shared" si="41"/>
        <v>1070.0198019801978</v>
      </c>
      <c r="Y175" s="58">
        <v>42804</v>
      </c>
      <c r="Z175" s="140"/>
      <c r="AA175" s="2"/>
      <c r="AB175" s="2"/>
    </row>
    <row r="176" spans="1:28" x14ac:dyDescent="0.25">
      <c r="A176" s="2">
        <v>173</v>
      </c>
      <c r="B176" s="8">
        <v>42395</v>
      </c>
      <c r="C176" s="107">
        <v>5.1900000000000002E-2</v>
      </c>
      <c r="D176" s="2"/>
      <c r="E176" s="15">
        <v>45.945999999999998</v>
      </c>
      <c r="F176" s="15">
        <v>32.767000000000003</v>
      </c>
      <c r="G176" s="45">
        <v>20</v>
      </c>
      <c r="H176" s="15">
        <v>20</v>
      </c>
      <c r="I176" s="63">
        <f t="shared" si="36"/>
        <v>252539.49903660888</v>
      </c>
      <c r="J176" s="48">
        <f t="shared" si="37"/>
        <v>252.53949903660887</v>
      </c>
      <c r="K176" s="16">
        <v>42734</v>
      </c>
      <c r="L176" s="19">
        <v>77.171999999999997</v>
      </c>
      <c r="M176" s="19">
        <v>2.8149999999999999</v>
      </c>
      <c r="N176" s="23">
        <v>180</v>
      </c>
      <c r="O176" s="19">
        <v>20</v>
      </c>
      <c r="P176" s="64">
        <f t="shared" si="38"/>
        <v>195260.11560693642</v>
      </c>
      <c r="Q176" s="49">
        <f t="shared" si="39"/>
        <v>195.26011560693641</v>
      </c>
      <c r="R176" s="20">
        <v>42724</v>
      </c>
      <c r="S176" s="55">
        <v>49.676000000000002</v>
      </c>
      <c r="T176" s="55">
        <v>20.292000000000002</v>
      </c>
      <c r="U176" s="56">
        <v>20</v>
      </c>
      <c r="V176" s="55">
        <v>50</v>
      </c>
      <c r="W176" s="55">
        <f t="shared" si="40"/>
        <v>390982.65895953757</v>
      </c>
      <c r="X176" s="57">
        <f t="shared" si="41"/>
        <v>390.98265895953756</v>
      </c>
      <c r="Y176" s="58">
        <v>42804</v>
      </c>
      <c r="Z176" s="140"/>
      <c r="AA176" s="2"/>
      <c r="AB176" s="2"/>
    </row>
    <row r="177" spans="1:28" x14ac:dyDescent="0.25">
      <c r="A177" s="2">
        <v>174</v>
      </c>
      <c r="B177" s="8">
        <v>42396</v>
      </c>
      <c r="C177" s="107">
        <v>4.9399999999999999E-2</v>
      </c>
      <c r="D177" s="2"/>
      <c r="E177" s="15">
        <v>34.116999999999997</v>
      </c>
      <c r="F177" s="15">
        <v>56.695999999999998</v>
      </c>
      <c r="G177" s="45">
        <v>20</v>
      </c>
      <c r="H177" s="15">
        <v>20</v>
      </c>
      <c r="I177" s="63">
        <f t="shared" si="36"/>
        <v>459076.92307692312</v>
      </c>
      <c r="J177" s="48">
        <f t="shared" si="37"/>
        <v>459.07692307692309</v>
      </c>
      <c r="K177" s="16">
        <v>42734</v>
      </c>
      <c r="L177" s="19">
        <v>70.408000000000001</v>
      </c>
      <c r="M177" s="19">
        <v>3.5920000000000001</v>
      </c>
      <c r="N177" s="23">
        <v>180</v>
      </c>
      <c r="O177" s="19">
        <v>20</v>
      </c>
      <c r="P177" s="64">
        <f t="shared" si="38"/>
        <v>261765.18218623483</v>
      </c>
      <c r="Q177" s="49">
        <f t="shared" si="39"/>
        <v>261.76518218623482</v>
      </c>
      <c r="R177" s="20">
        <v>42724</v>
      </c>
      <c r="S177" s="55">
        <v>33.701000000000001</v>
      </c>
      <c r="T177" s="55">
        <v>49.298000000000002</v>
      </c>
      <c r="U177" s="56">
        <v>20</v>
      </c>
      <c r="V177" s="55">
        <v>50</v>
      </c>
      <c r="W177" s="55">
        <f t="shared" si="40"/>
        <v>997935.22267206479</v>
      </c>
      <c r="X177" s="57">
        <f t="shared" si="41"/>
        <v>997.93522267206481</v>
      </c>
      <c r="Y177" s="58">
        <v>42804</v>
      </c>
      <c r="Z177" s="140"/>
      <c r="AA177" s="2"/>
      <c r="AB177" s="2"/>
    </row>
    <row r="178" spans="1:28" x14ac:dyDescent="0.25">
      <c r="A178" s="2">
        <v>175</v>
      </c>
      <c r="B178" s="8">
        <v>42397</v>
      </c>
      <c r="C178" s="107">
        <v>5.0500000000000003E-2</v>
      </c>
      <c r="D178" s="2"/>
      <c r="E178" s="15">
        <v>39.392000000000003</v>
      </c>
      <c r="F178" s="15">
        <v>43.869</v>
      </c>
      <c r="G178" s="45">
        <v>20</v>
      </c>
      <c r="H178" s="15">
        <v>20</v>
      </c>
      <c r="I178" s="63">
        <f t="shared" si="36"/>
        <v>347477.22772277222</v>
      </c>
      <c r="J178" s="48">
        <f t="shared" si="37"/>
        <v>347.47722772277223</v>
      </c>
      <c r="K178" s="16">
        <v>42734</v>
      </c>
      <c r="L178" s="19">
        <v>77.349999999999994</v>
      </c>
      <c r="M178" s="19">
        <v>2.7959999999999998</v>
      </c>
      <c r="N178" s="23">
        <v>180</v>
      </c>
      <c r="O178" s="19">
        <v>20</v>
      </c>
      <c r="P178" s="64">
        <f t="shared" si="38"/>
        <v>199318.81188118807</v>
      </c>
      <c r="Q178" s="49">
        <f t="shared" si="39"/>
        <v>199.31881188118808</v>
      </c>
      <c r="R178" s="20">
        <v>42724</v>
      </c>
      <c r="S178" s="55">
        <v>44.929000000000002</v>
      </c>
      <c r="T178" s="55">
        <v>26.105</v>
      </c>
      <c r="U178" s="56">
        <v>20</v>
      </c>
      <c r="V178" s="55">
        <v>50</v>
      </c>
      <c r="W178" s="55">
        <f t="shared" si="40"/>
        <v>516930.6930693069</v>
      </c>
      <c r="X178" s="57">
        <f t="shared" si="41"/>
        <v>516.93069306930693</v>
      </c>
      <c r="Y178" s="58">
        <v>42804</v>
      </c>
      <c r="Z178" s="140"/>
      <c r="AA178" s="2"/>
      <c r="AB178" s="2"/>
    </row>
    <row r="179" spans="1:28" x14ac:dyDescent="0.25">
      <c r="A179" s="2">
        <v>176</v>
      </c>
      <c r="B179" s="8">
        <v>42398</v>
      </c>
      <c r="C179" s="107">
        <v>4.87E-2</v>
      </c>
      <c r="D179" s="2"/>
      <c r="E179" s="15">
        <v>39.741</v>
      </c>
      <c r="F179" s="15">
        <v>43.165999999999997</v>
      </c>
      <c r="G179" s="45">
        <v>20</v>
      </c>
      <c r="H179" s="15">
        <v>20</v>
      </c>
      <c r="I179" s="63">
        <f t="shared" si="36"/>
        <v>354546.20123203279</v>
      </c>
      <c r="J179" s="48">
        <f t="shared" si="37"/>
        <v>354.54620123203279</v>
      </c>
      <c r="K179" s="16">
        <v>42734</v>
      </c>
      <c r="L179" s="19">
        <v>60.463999999999999</v>
      </c>
      <c r="M179" s="19">
        <v>4.9390000000000001</v>
      </c>
      <c r="N179" s="23">
        <v>180</v>
      </c>
      <c r="O179" s="19">
        <v>20</v>
      </c>
      <c r="P179" s="64">
        <f t="shared" si="38"/>
        <v>365100.61601642711</v>
      </c>
      <c r="Q179" s="49">
        <f t="shared" si="39"/>
        <v>365.10061601642713</v>
      </c>
      <c r="R179" s="20">
        <v>42724</v>
      </c>
      <c r="S179" s="55">
        <v>44.319000000000003</v>
      </c>
      <c r="T179" s="55">
        <v>33.997</v>
      </c>
      <c r="U179" s="56">
        <v>20</v>
      </c>
      <c r="V179" s="55">
        <v>50</v>
      </c>
      <c r="W179" s="55">
        <f t="shared" si="40"/>
        <v>698090.34907597536</v>
      </c>
      <c r="X179" s="57">
        <f t="shared" si="41"/>
        <v>698.09034907597538</v>
      </c>
      <c r="Y179" s="58">
        <v>42815</v>
      </c>
      <c r="Z179" s="140"/>
      <c r="AA179" s="2"/>
      <c r="AB179" s="2"/>
    </row>
    <row r="180" spans="1:28" x14ac:dyDescent="0.25">
      <c r="A180" s="2">
        <v>177</v>
      </c>
      <c r="B180" s="8">
        <v>42399</v>
      </c>
      <c r="C180" s="107">
        <v>5.1200000000000002E-2</v>
      </c>
      <c r="D180" s="2"/>
      <c r="E180" s="15">
        <v>26.225000000000001</v>
      </c>
      <c r="F180" s="15">
        <v>86.605999999999995</v>
      </c>
      <c r="G180" s="45">
        <v>20</v>
      </c>
      <c r="H180" s="15">
        <v>20</v>
      </c>
      <c r="I180" s="63">
        <f t="shared" si="36"/>
        <v>676609.37499999988</v>
      </c>
      <c r="J180" s="48">
        <f t="shared" si="37"/>
        <v>676.60937499999989</v>
      </c>
      <c r="K180" s="16">
        <v>42713</v>
      </c>
      <c r="L180" s="19">
        <v>61.725999999999999</v>
      </c>
      <c r="M180" s="19">
        <v>4.75</v>
      </c>
      <c r="N180" s="23">
        <v>180</v>
      </c>
      <c r="O180" s="19">
        <v>20</v>
      </c>
      <c r="P180" s="64">
        <f t="shared" si="38"/>
        <v>333984.375</v>
      </c>
      <c r="Q180" s="49">
        <f t="shared" si="39"/>
        <v>333.984375</v>
      </c>
      <c r="R180" s="20">
        <v>42724</v>
      </c>
      <c r="S180" s="55">
        <v>26.309000000000001</v>
      </c>
      <c r="T180" s="55">
        <v>101.002</v>
      </c>
      <c r="U180" s="56">
        <v>20</v>
      </c>
      <c r="V180" s="55">
        <v>50</v>
      </c>
      <c r="W180" s="55">
        <f t="shared" si="40"/>
        <v>1972695.3125</v>
      </c>
      <c r="X180" s="57">
        <f t="shared" si="41"/>
        <v>1972.6953125</v>
      </c>
      <c r="Y180" s="58">
        <v>42815</v>
      </c>
      <c r="Z180" s="140"/>
      <c r="AA180" s="2"/>
      <c r="AB180" s="2"/>
    </row>
    <row r="181" spans="1:28" x14ac:dyDescent="0.25">
      <c r="A181" s="2">
        <v>178</v>
      </c>
      <c r="B181" s="8">
        <v>42400</v>
      </c>
      <c r="C181" s="107">
        <v>5.0500000000000003E-2</v>
      </c>
      <c r="D181" s="2"/>
      <c r="E181" s="15">
        <v>38.170999999999999</v>
      </c>
      <c r="F181" s="15">
        <v>48.17</v>
      </c>
      <c r="G181" s="45">
        <v>20</v>
      </c>
      <c r="H181" s="15">
        <v>20</v>
      </c>
      <c r="I181" s="63">
        <f t="shared" si="36"/>
        <v>381544.5544554455</v>
      </c>
      <c r="J181" s="48">
        <f t="shared" si="37"/>
        <v>381.54455445544551</v>
      </c>
      <c r="K181" s="16">
        <v>42713</v>
      </c>
      <c r="L181" s="19">
        <v>73.049000000000007</v>
      </c>
      <c r="M181" s="19">
        <v>3.278</v>
      </c>
      <c r="N181" s="23">
        <v>180</v>
      </c>
      <c r="O181" s="19">
        <v>20</v>
      </c>
      <c r="P181" s="64">
        <f t="shared" si="38"/>
        <v>233679.20792079205</v>
      </c>
      <c r="Q181" s="49">
        <f t="shared" si="39"/>
        <v>233.67920792079204</v>
      </c>
      <c r="R181" s="20">
        <v>42724</v>
      </c>
      <c r="S181" s="55">
        <v>39.731000000000002</v>
      </c>
      <c r="T181" s="55">
        <v>43.472999999999999</v>
      </c>
      <c r="U181" s="56">
        <v>20</v>
      </c>
      <c r="V181" s="55">
        <v>50</v>
      </c>
      <c r="W181" s="55">
        <f t="shared" si="40"/>
        <v>860851.48514851485</v>
      </c>
      <c r="X181" s="57">
        <f t="shared" si="41"/>
        <v>860.85148514851483</v>
      </c>
      <c r="Y181" s="58">
        <v>42815</v>
      </c>
      <c r="Z181" s="140"/>
      <c r="AA181" s="2"/>
      <c r="AB181" s="2"/>
    </row>
    <row r="182" spans="1:28" x14ac:dyDescent="0.25">
      <c r="A182" s="2">
        <v>179</v>
      </c>
      <c r="B182" s="8">
        <v>42401</v>
      </c>
      <c r="C182" s="107">
        <v>5.1999999999999998E-2</v>
      </c>
      <c r="D182" s="2"/>
      <c r="E182" s="15">
        <v>39.933</v>
      </c>
      <c r="F182" s="15">
        <v>42.786000000000001</v>
      </c>
      <c r="G182" s="45">
        <v>20</v>
      </c>
      <c r="H182" s="15">
        <v>20</v>
      </c>
      <c r="I182" s="63">
        <f t="shared" si="36"/>
        <v>329123.07692307699</v>
      </c>
      <c r="J182" s="48">
        <f t="shared" si="37"/>
        <v>329.12307692307701</v>
      </c>
      <c r="K182" s="16">
        <v>42734</v>
      </c>
      <c r="L182" s="19">
        <v>51.825000000000003</v>
      </c>
      <c r="M182" s="19">
        <v>6.0990000000000002</v>
      </c>
      <c r="N182" s="23">
        <v>60</v>
      </c>
      <c r="O182" s="19">
        <v>20</v>
      </c>
      <c r="P182" s="64">
        <f t="shared" si="38"/>
        <v>140746.15384615384</v>
      </c>
      <c r="Q182" s="49">
        <f t="shared" si="39"/>
        <v>140.74615384615385</v>
      </c>
      <c r="R182" s="20">
        <v>42738</v>
      </c>
      <c r="S182" s="55">
        <v>37.595999999999997</v>
      </c>
      <c r="T182" s="55">
        <v>49.015999999999998</v>
      </c>
      <c r="U182" s="56">
        <v>20</v>
      </c>
      <c r="V182" s="55">
        <v>50</v>
      </c>
      <c r="W182" s="55">
        <f t="shared" si="40"/>
        <v>942615.38461538462</v>
      </c>
      <c r="X182" s="57">
        <f t="shared" si="41"/>
        <v>942.61538461538464</v>
      </c>
      <c r="Y182" s="58">
        <v>42815</v>
      </c>
      <c r="Z182" s="140"/>
      <c r="AA182" s="2"/>
      <c r="AB182" s="2"/>
    </row>
    <row r="183" spans="1:28" x14ac:dyDescent="0.25">
      <c r="A183" s="2">
        <v>180</v>
      </c>
      <c r="B183" s="8">
        <v>42402</v>
      </c>
      <c r="C183" s="107">
        <v>4.8000000000000001E-2</v>
      </c>
      <c r="D183" s="2"/>
      <c r="E183" s="15">
        <v>37.271999999999998</v>
      </c>
      <c r="F183" s="15">
        <v>48.487000000000002</v>
      </c>
      <c r="G183" s="45">
        <v>20</v>
      </c>
      <c r="H183" s="15">
        <v>20</v>
      </c>
      <c r="I183" s="63">
        <f t="shared" si="36"/>
        <v>404058.33333333331</v>
      </c>
      <c r="J183" s="48">
        <f t="shared" si="37"/>
        <v>404.05833333333334</v>
      </c>
      <c r="K183" s="16">
        <v>42734</v>
      </c>
      <c r="L183" s="19">
        <v>64.808000000000007</v>
      </c>
      <c r="M183" s="19">
        <v>4.3129999999999997</v>
      </c>
      <c r="N183" s="23">
        <v>180</v>
      </c>
      <c r="O183" s="19">
        <v>20</v>
      </c>
      <c r="P183" s="64">
        <f t="shared" si="38"/>
        <v>323475</v>
      </c>
      <c r="Q183" s="49">
        <f t="shared" si="39"/>
        <v>323.47500000000002</v>
      </c>
      <c r="R183" s="20">
        <v>42724</v>
      </c>
      <c r="S183" s="55">
        <v>38.125</v>
      </c>
      <c r="T183" s="55">
        <v>47.546999999999997</v>
      </c>
      <c r="U183" s="56">
        <v>20</v>
      </c>
      <c r="V183" s="55">
        <v>50</v>
      </c>
      <c r="W183" s="55">
        <f t="shared" si="40"/>
        <v>990562.5</v>
      </c>
      <c r="X183" s="57">
        <f t="shared" si="41"/>
        <v>990.5625</v>
      </c>
      <c r="Y183" s="58">
        <v>42815</v>
      </c>
      <c r="Z183" s="140"/>
      <c r="AA183" s="2"/>
      <c r="AB183" s="2"/>
    </row>
    <row r="184" spans="1:28" x14ac:dyDescent="0.25">
      <c r="A184" s="2">
        <v>181</v>
      </c>
      <c r="B184" s="8">
        <v>42403</v>
      </c>
      <c r="C184" s="107">
        <v>4.9399999999999999E-2</v>
      </c>
      <c r="D184" s="2"/>
      <c r="E184" s="15">
        <v>42.369</v>
      </c>
      <c r="F184" s="15">
        <v>38.319000000000003</v>
      </c>
      <c r="G184" s="45">
        <v>20</v>
      </c>
      <c r="H184" s="15">
        <v>20</v>
      </c>
      <c r="I184" s="63">
        <f t="shared" si="36"/>
        <v>310275.30364372476</v>
      </c>
      <c r="J184" s="48">
        <f t="shared" si="37"/>
        <v>310.27530364372478</v>
      </c>
      <c r="K184" s="16">
        <v>42734</v>
      </c>
      <c r="L184" s="19">
        <v>69.051000000000002</v>
      </c>
      <c r="M184" s="19">
        <v>3.7589999999999999</v>
      </c>
      <c r="N184" s="23">
        <v>180</v>
      </c>
      <c r="O184" s="19">
        <v>20</v>
      </c>
      <c r="P184" s="64">
        <f t="shared" si="38"/>
        <v>273935.22267206479</v>
      </c>
      <c r="Q184" s="49">
        <f t="shared" si="39"/>
        <v>273.93522267206481</v>
      </c>
      <c r="R184" s="20">
        <v>42724</v>
      </c>
      <c r="S184" s="55">
        <v>35.033999999999999</v>
      </c>
      <c r="T184" s="55">
        <v>57.25</v>
      </c>
      <c r="U184" s="56">
        <v>20</v>
      </c>
      <c r="V184" s="55">
        <v>50</v>
      </c>
      <c r="W184" s="55">
        <f t="shared" si="40"/>
        <v>1158906.8825910932</v>
      </c>
      <c r="X184" s="57">
        <f t="shared" si="41"/>
        <v>1158.9068825910931</v>
      </c>
      <c r="Y184" s="58">
        <v>42815</v>
      </c>
      <c r="Z184" s="140"/>
      <c r="AA184" s="2"/>
      <c r="AB184" s="2"/>
    </row>
    <row r="185" spans="1:28" x14ac:dyDescent="0.25">
      <c r="A185" s="2">
        <v>182</v>
      </c>
      <c r="B185" s="8">
        <v>42404</v>
      </c>
      <c r="C185" s="107">
        <v>5.2400000000000002E-2</v>
      </c>
      <c r="D185" s="2"/>
      <c r="E185" s="15">
        <v>42.16</v>
      </c>
      <c r="F185" s="15">
        <v>38.679000000000002</v>
      </c>
      <c r="G185" s="45">
        <v>20</v>
      </c>
      <c r="H185" s="15">
        <v>20</v>
      </c>
      <c r="I185" s="63">
        <f t="shared" si="36"/>
        <v>295259.54198473284</v>
      </c>
      <c r="J185" s="48">
        <f t="shared" si="37"/>
        <v>295.25954198473283</v>
      </c>
      <c r="K185" s="16">
        <v>42734</v>
      </c>
      <c r="L185" s="19">
        <v>68.340999999999994</v>
      </c>
      <c r="M185" s="19">
        <v>3.4870000000000001</v>
      </c>
      <c r="N185" s="23">
        <v>180</v>
      </c>
      <c r="O185" s="19">
        <v>20</v>
      </c>
      <c r="P185" s="64">
        <f t="shared" si="38"/>
        <v>239564.88549618318</v>
      </c>
      <c r="Q185" s="49">
        <f t="shared" si="39"/>
        <v>239.56488549618319</v>
      </c>
      <c r="R185" s="20">
        <v>42738</v>
      </c>
      <c r="S185" s="55">
        <v>33.491</v>
      </c>
      <c r="T185" s="55">
        <v>62.835000000000001</v>
      </c>
      <c r="U185" s="56">
        <v>20</v>
      </c>
      <c r="V185" s="55">
        <v>50</v>
      </c>
      <c r="W185" s="55">
        <f t="shared" si="40"/>
        <v>1199141.2213740458</v>
      </c>
      <c r="X185" s="57">
        <f t="shared" si="41"/>
        <v>1199.1412213740459</v>
      </c>
      <c r="Y185" s="58">
        <v>42815</v>
      </c>
      <c r="Z185" s="140"/>
      <c r="AA185" s="2"/>
      <c r="AB185" s="2"/>
    </row>
    <row r="186" spans="1:28" x14ac:dyDescent="0.25">
      <c r="A186" s="2">
        <v>183</v>
      </c>
      <c r="B186" s="8">
        <v>42405</v>
      </c>
      <c r="C186" s="107">
        <v>5.0999999999999997E-2</v>
      </c>
      <c r="D186" s="2"/>
      <c r="E186" s="15">
        <v>34.81</v>
      </c>
      <c r="F186" s="15">
        <v>54.731000000000002</v>
      </c>
      <c r="G186" s="45">
        <v>20</v>
      </c>
      <c r="H186" s="15">
        <v>20</v>
      </c>
      <c r="I186" s="63">
        <f t="shared" si="36"/>
        <v>429262.74509803928</v>
      </c>
      <c r="J186" s="48">
        <f t="shared" si="37"/>
        <v>429.26274509803926</v>
      </c>
      <c r="K186" s="16">
        <v>42734</v>
      </c>
      <c r="L186" s="19">
        <v>64.911000000000001</v>
      </c>
      <c r="M186" s="19">
        <v>3.9460000000000002</v>
      </c>
      <c r="N186" s="23">
        <v>180</v>
      </c>
      <c r="O186" s="19">
        <v>20</v>
      </c>
      <c r="P186" s="64">
        <f t="shared" si="38"/>
        <v>278541.17647058831</v>
      </c>
      <c r="Q186" s="49">
        <f t="shared" si="39"/>
        <v>278.54117647058831</v>
      </c>
      <c r="R186" s="20">
        <v>42738</v>
      </c>
      <c r="S186" s="55">
        <v>28.696000000000002</v>
      </c>
      <c r="T186" s="55">
        <v>65.744</v>
      </c>
      <c r="U186" s="56">
        <v>20</v>
      </c>
      <c r="V186" s="55">
        <v>50</v>
      </c>
      <c r="W186" s="55">
        <f t="shared" si="40"/>
        <v>1289098.0392156863</v>
      </c>
      <c r="X186" s="57">
        <f t="shared" si="41"/>
        <v>1289.0980392156862</v>
      </c>
      <c r="Y186" s="58">
        <v>42816</v>
      </c>
      <c r="Z186" s="140"/>
      <c r="AA186" s="2"/>
      <c r="AB186" s="2"/>
    </row>
    <row r="187" spans="1:28" x14ac:dyDescent="0.25">
      <c r="A187" s="2">
        <v>184</v>
      </c>
      <c r="B187" s="8">
        <v>42406</v>
      </c>
      <c r="C187" s="107">
        <v>4.82E-2</v>
      </c>
      <c r="D187" s="2"/>
      <c r="E187" s="15">
        <v>42.862000000000002</v>
      </c>
      <c r="F187" s="15">
        <v>37.488999999999997</v>
      </c>
      <c r="G187" s="45">
        <v>20</v>
      </c>
      <c r="H187" s="15">
        <v>20</v>
      </c>
      <c r="I187" s="63">
        <f t="shared" si="36"/>
        <v>311112.03319502069</v>
      </c>
      <c r="J187" s="48">
        <f t="shared" si="37"/>
        <v>311.11203319502067</v>
      </c>
      <c r="K187" s="16">
        <v>42734</v>
      </c>
      <c r="L187" s="19">
        <v>67.186000000000007</v>
      </c>
      <c r="M187" s="19">
        <v>3.6379999999999999</v>
      </c>
      <c r="N187" s="23">
        <v>180</v>
      </c>
      <c r="O187" s="19">
        <v>20</v>
      </c>
      <c r="P187" s="64">
        <f t="shared" si="38"/>
        <v>271717.84232365148</v>
      </c>
      <c r="Q187" s="49">
        <f t="shared" si="39"/>
        <v>271.7178423236515</v>
      </c>
      <c r="R187" s="20">
        <v>42738</v>
      </c>
      <c r="S187" s="55">
        <v>28.489000000000001</v>
      </c>
      <c r="T187" s="55">
        <v>66.492000000000004</v>
      </c>
      <c r="U187" s="56">
        <v>20</v>
      </c>
      <c r="V187" s="55">
        <v>50</v>
      </c>
      <c r="W187" s="55">
        <f t="shared" si="40"/>
        <v>1379502.0746887967</v>
      </c>
      <c r="X187" s="57">
        <f t="shared" si="41"/>
        <v>1379.5020746887967</v>
      </c>
      <c r="Y187" s="58">
        <v>42816</v>
      </c>
      <c r="Z187" s="140"/>
      <c r="AA187" s="2"/>
      <c r="AB187" s="2"/>
    </row>
    <row r="188" spans="1:28" x14ac:dyDescent="0.25">
      <c r="A188" s="2">
        <v>185</v>
      </c>
      <c r="B188" s="8">
        <v>42407</v>
      </c>
      <c r="C188" s="107">
        <v>5.0099999999999999E-2</v>
      </c>
      <c r="D188" s="2"/>
      <c r="E188" s="15">
        <v>41.640999999999998</v>
      </c>
      <c r="F188" s="15">
        <v>39.588999999999999</v>
      </c>
      <c r="G188" s="45">
        <v>20</v>
      </c>
      <c r="H188" s="15">
        <v>20</v>
      </c>
      <c r="I188" s="63">
        <f t="shared" si="36"/>
        <v>316079.84031936125</v>
      </c>
      <c r="J188" s="48">
        <f t="shared" si="37"/>
        <v>316.07984031936127</v>
      </c>
      <c r="K188" s="16">
        <v>42734</v>
      </c>
      <c r="L188" s="19">
        <v>62.786999999999999</v>
      </c>
      <c r="M188" s="19">
        <v>4.2480000000000002</v>
      </c>
      <c r="N188" s="23">
        <v>180</v>
      </c>
      <c r="O188" s="19">
        <v>20</v>
      </c>
      <c r="P188" s="64">
        <f t="shared" si="38"/>
        <v>305245.50898203591</v>
      </c>
      <c r="Q188" s="49">
        <f t="shared" si="39"/>
        <v>305.24550898203591</v>
      </c>
      <c r="R188" s="20">
        <v>42738</v>
      </c>
      <c r="S188" s="55">
        <v>30.954999999999998</v>
      </c>
      <c r="T188" s="55">
        <v>73.394000000000005</v>
      </c>
      <c r="U188" s="56">
        <v>20</v>
      </c>
      <c r="V188" s="55">
        <v>50</v>
      </c>
      <c r="W188" s="55">
        <f t="shared" si="40"/>
        <v>1464950.0998003993</v>
      </c>
      <c r="X188" s="57">
        <f t="shared" si="41"/>
        <v>1464.9500998003994</v>
      </c>
      <c r="Y188" s="58">
        <v>42815</v>
      </c>
      <c r="Z188" s="140"/>
      <c r="AA188" s="2"/>
      <c r="AB188" s="2"/>
    </row>
    <row r="189" spans="1:28" x14ac:dyDescent="0.25">
      <c r="A189" s="2">
        <v>186</v>
      </c>
      <c r="B189" s="8">
        <v>42408</v>
      </c>
      <c r="C189" s="107">
        <v>4.8000000000000001E-2</v>
      </c>
      <c r="D189" s="2"/>
      <c r="E189" s="15">
        <v>37.976999999999997</v>
      </c>
      <c r="F189" s="15">
        <v>46.88</v>
      </c>
      <c r="G189" s="45">
        <v>20</v>
      </c>
      <c r="H189" s="15">
        <v>20</v>
      </c>
      <c r="I189" s="63">
        <f t="shared" si="36"/>
        <v>390666.66666666669</v>
      </c>
      <c r="J189" s="48">
        <f t="shared" si="37"/>
        <v>390.66666666666669</v>
      </c>
      <c r="K189" s="16">
        <v>42734</v>
      </c>
      <c r="L189" s="19">
        <v>59.802999999999997</v>
      </c>
      <c r="M189" s="19">
        <v>4.6980000000000004</v>
      </c>
      <c r="N189" s="23">
        <v>180</v>
      </c>
      <c r="O189" s="19">
        <v>20</v>
      </c>
      <c r="P189" s="64">
        <f t="shared" si="38"/>
        <v>352350.00000000006</v>
      </c>
      <c r="Q189" s="49">
        <f t="shared" si="39"/>
        <v>352.35000000000008</v>
      </c>
      <c r="R189" s="20">
        <v>42738</v>
      </c>
      <c r="S189" s="55">
        <v>28.265000000000001</v>
      </c>
      <c r="T189" s="55">
        <v>87.631</v>
      </c>
      <c r="U189" s="56">
        <v>20</v>
      </c>
      <c r="V189" s="55">
        <v>50</v>
      </c>
      <c r="W189" s="55">
        <f t="shared" si="40"/>
        <v>1825645.8333333333</v>
      </c>
      <c r="X189" s="57">
        <f t="shared" si="41"/>
        <v>1825.6458333333333</v>
      </c>
      <c r="Y189" s="58">
        <v>42815</v>
      </c>
      <c r="Z189" s="140"/>
      <c r="AA189" s="2"/>
      <c r="AB189" s="2"/>
    </row>
    <row r="190" spans="1:28" x14ac:dyDescent="0.25">
      <c r="A190" s="2">
        <v>187</v>
      </c>
      <c r="B190" s="8">
        <v>42409</v>
      </c>
      <c r="C190" s="107">
        <v>4.8300000000000003E-2</v>
      </c>
      <c r="D190" s="2"/>
      <c r="E190" s="15">
        <v>31.359000000000002</v>
      </c>
      <c r="F190" s="15">
        <v>65.631</v>
      </c>
      <c r="G190" s="45">
        <v>20</v>
      </c>
      <c r="H190" s="15">
        <v>20</v>
      </c>
      <c r="I190" s="63">
        <f t="shared" si="36"/>
        <v>543527.9503105589</v>
      </c>
      <c r="J190" s="48">
        <f t="shared" si="37"/>
        <v>543.52795031055894</v>
      </c>
      <c r="K190" s="16">
        <v>42734</v>
      </c>
      <c r="L190" s="19">
        <v>67.503</v>
      </c>
      <c r="M190" s="19">
        <v>3.5960000000000001</v>
      </c>
      <c r="N190" s="23">
        <v>180</v>
      </c>
      <c r="O190" s="19">
        <v>20</v>
      </c>
      <c r="P190" s="64">
        <f t="shared" si="38"/>
        <v>268024.84472049685</v>
      </c>
      <c r="Q190" s="49">
        <f t="shared" si="39"/>
        <v>268.02484472049684</v>
      </c>
      <c r="R190" s="20">
        <v>42738</v>
      </c>
      <c r="S190" s="55">
        <v>35.093000000000004</v>
      </c>
      <c r="T190" s="55">
        <v>53.784999999999997</v>
      </c>
      <c r="U190" s="56">
        <v>20</v>
      </c>
      <c r="V190" s="55">
        <v>50</v>
      </c>
      <c r="W190" s="55">
        <f t="shared" si="40"/>
        <v>1113561.0766045547</v>
      </c>
      <c r="X190" s="57">
        <f t="shared" si="41"/>
        <v>1113.5610766045547</v>
      </c>
      <c r="Y190" s="58">
        <v>42816</v>
      </c>
      <c r="Z190" s="140"/>
      <c r="AA190" s="2"/>
      <c r="AB190" s="2"/>
    </row>
    <row r="191" spans="1:28" x14ac:dyDescent="0.25">
      <c r="A191" s="2">
        <v>188</v>
      </c>
      <c r="B191" s="8">
        <v>42410</v>
      </c>
      <c r="C191" s="107">
        <v>5.0799999999999998E-2</v>
      </c>
      <c r="D191" s="2"/>
      <c r="E191" s="15">
        <v>38.970999999999997</v>
      </c>
      <c r="F191" s="15">
        <v>44.735999999999997</v>
      </c>
      <c r="G191" s="45">
        <v>20</v>
      </c>
      <c r="H191" s="15">
        <v>20</v>
      </c>
      <c r="I191" s="63">
        <f t="shared" si="36"/>
        <v>352251.96850393695</v>
      </c>
      <c r="J191" s="48">
        <f t="shared" si="37"/>
        <v>352.25196850393695</v>
      </c>
      <c r="K191" s="16">
        <v>42734</v>
      </c>
      <c r="L191" s="19">
        <v>63.161999999999999</v>
      </c>
      <c r="M191" s="19">
        <v>4.1929999999999996</v>
      </c>
      <c r="N191" s="23">
        <v>180</v>
      </c>
      <c r="O191" s="19">
        <v>20</v>
      </c>
      <c r="P191" s="64">
        <f t="shared" si="38"/>
        <v>297141.73228346452</v>
      </c>
      <c r="Q191" s="49">
        <f t="shared" si="39"/>
        <v>297.14173228346453</v>
      </c>
      <c r="R191" s="20">
        <v>42738</v>
      </c>
      <c r="S191" s="55">
        <v>31.074999999999999</v>
      </c>
      <c r="T191" s="55">
        <v>56.353000000000002</v>
      </c>
      <c r="U191" s="56">
        <v>20</v>
      </c>
      <c r="V191" s="55">
        <v>50</v>
      </c>
      <c r="W191" s="55">
        <f t="shared" si="40"/>
        <v>1109311.0236220474</v>
      </c>
      <c r="X191" s="57">
        <f t="shared" si="41"/>
        <v>1109.3110236220473</v>
      </c>
      <c r="Y191" s="58">
        <v>42816</v>
      </c>
      <c r="Z191" s="140"/>
      <c r="AA191" s="2"/>
      <c r="AB191" s="2"/>
    </row>
    <row r="192" spans="1:28" x14ac:dyDescent="0.25">
      <c r="A192" s="2">
        <v>189</v>
      </c>
      <c r="B192" s="8">
        <v>42411</v>
      </c>
      <c r="C192" s="107">
        <v>4.9500000000000002E-2</v>
      </c>
      <c r="D192" s="2"/>
      <c r="E192" s="15">
        <v>35.250999999999998</v>
      </c>
      <c r="F192" s="15">
        <v>53.531999999999996</v>
      </c>
      <c r="G192" s="45">
        <v>20</v>
      </c>
      <c r="H192" s="15">
        <v>20</v>
      </c>
      <c r="I192" s="63">
        <f t="shared" si="36"/>
        <v>432581.81818181806</v>
      </c>
      <c r="J192" s="48">
        <f t="shared" si="37"/>
        <v>432.58181818181805</v>
      </c>
      <c r="K192" s="16">
        <v>42734</v>
      </c>
      <c r="L192" s="19">
        <v>51.063000000000002</v>
      </c>
      <c r="M192" s="19">
        <v>6.2519999999999998</v>
      </c>
      <c r="N192" s="23">
        <v>180</v>
      </c>
      <c r="O192" s="19">
        <v>20</v>
      </c>
      <c r="P192" s="64">
        <f t="shared" si="38"/>
        <v>454690.909090909</v>
      </c>
      <c r="Q192" s="49">
        <f t="shared" si="39"/>
        <v>454.69090909090897</v>
      </c>
      <c r="R192" s="20">
        <v>42738</v>
      </c>
      <c r="S192" s="55">
        <v>22.861000000000001</v>
      </c>
      <c r="T192" s="55">
        <v>131.346</v>
      </c>
      <c r="U192" s="56">
        <v>20</v>
      </c>
      <c r="V192" s="55">
        <v>50</v>
      </c>
      <c r="W192" s="55">
        <f t="shared" si="40"/>
        <v>2653454.5454545454</v>
      </c>
      <c r="X192" s="57">
        <f t="shared" si="41"/>
        <v>2653.4545454545455</v>
      </c>
      <c r="Y192" s="58">
        <v>42815</v>
      </c>
      <c r="Z192" s="140"/>
      <c r="AA192" s="2"/>
      <c r="AB192" s="2"/>
    </row>
    <row r="193" spans="1:28" x14ac:dyDescent="0.25">
      <c r="A193" s="2">
        <v>190</v>
      </c>
      <c r="B193" s="8">
        <v>42412</v>
      </c>
      <c r="C193" s="107">
        <v>5.1299999999999998E-2</v>
      </c>
      <c r="D193" s="2"/>
      <c r="E193" s="15">
        <v>45.890999999999998</v>
      </c>
      <c r="F193" s="15">
        <v>32.841999999999999</v>
      </c>
      <c r="G193" s="45">
        <v>20</v>
      </c>
      <c r="H193" s="15">
        <v>20</v>
      </c>
      <c r="I193" s="63">
        <f t="shared" si="36"/>
        <v>256077.97270955166</v>
      </c>
      <c r="J193" s="48">
        <f t="shared" si="37"/>
        <v>256.07797270955166</v>
      </c>
      <c r="K193" s="16">
        <v>42734</v>
      </c>
      <c r="L193" s="19">
        <v>65.760000000000005</v>
      </c>
      <c r="M193" s="19">
        <v>3.93</v>
      </c>
      <c r="N193" s="23">
        <v>180</v>
      </c>
      <c r="O193" s="19">
        <v>20</v>
      </c>
      <c r="P193" s="64">
        <f t="shared" si="38"/>
        <v>275789.47368421056</v>
      </c>
      <c r="Q193" s="49">
        <f t="shared" si="39"/>
        <v>275.78947368421058</v>
      </c>
      <c r="R193" s="20">
        <v>42738</v>
      </c>
      <c r="S193" s="55">
        <v>34.874000000000002</v>
      </c>
      <c r="T193" s="55">
        <v>57.56</v>
      </c>
      <c r="U193" s="56">
        <v>20</v>
      </c>
      <c r="V193" s="55">
        <v>50</v>
      </c>
      <c r="W193" s="55">
        <f t="shared" si="40"/>
        <v>1122027.2904483431</v>
      </c>
      <c r="X193" s="57">
        <f t="shared" si="41"/>
        <v>1122.0272904483431</v>
      </c>
      <c r="Y193" s="58">
        <v>42815</v>
      </c>
      <c r="Z193" s="140"/>
      <c r="AA193" s="2"/>
      <c r="AB193" s="2"/>
    </row>
    <row r="194" spans="1:28" x14ac:dyDescent="0.25">
      <c r="A194" s="2">
        <v>191</v>
      </c>
      <c r="B194" s="8">
        <v>42413</v>
      </c>
      <c r="C194" s="107">
        <v>0.05</v>
      </c>
      <c r="D194" s="2"/>
      <c r="E194" s="15">
        <v>59.314</v>
      </c>
      <c r="F194" s="15">
        <v>18.661999999999999</v>
      </c>
      <c r="G194" s="45">
        <v>20</v>
      </c>
      <c r="H194" s="15">
        <v>20</v>
      </c>
      <c r="I194" s="63">
        <f t="shared" si="36"/>
        <v>149296</v>
      </c>
      <c r="J194" s="48">
        <f t="shared" si="37"/>
        <v>149.29599999999999</v>
      </c>
      <c r="K194" s="16">
        <v>42734</v>
      </c>
      <c r="L194" s="19">
        <v>79.465000000000003</v>
      </c>
      <c r="M194" s="19">
        <v>2.173</v>
      </c>
      <c r="N194" s="23">
        <v>180</v>
      </c>
      <c r="O194" s="19">
        <v>20</v>
      </c>
      <c r="P194" s="64">
        <f t="shared" si="38"/>
        <v>156455.99999999997</v>
      </c>
      <c r="Q194" s="49">
        <f t="shared" si="39"/>
        <v>156.45599999999996</v>
      </c>
      <c r="R194" s="20">
        <v>42738</v>
      </c>
      <c r="S194" s="55">
        <v>46.709000000000003</v>
      </c>
      <c r="T194" s="55">
        <v>29.704999999999998</v>
      </c>
      <c r="U194" s="56">
        <v>20</v>
      </c>
      <c r="V194" s="55">
        <v>50</v>
      </c>
      <c r="W194" s="55">
        <f t="shared" si="40"/>
        <v>594099.99999999988</v>
      </c>
      <c r="X194" s="57">
        <f t="shared" si="41"/>
        <v>594.09999999999991</v>
      </c>
      <c r="Y194" s="58">
        <v>42815</v>
      </c>
      <c r="Z194" s="140"/>
      <c r="AA194" s="2"/>
      <c r="AB194" s="2"/>
    </row>
    <row r="195" spans="1:28" x14ac:dyDescent="0.25">
      <c r="A195" s="2">
        <v>192</v>
      </c>
      <c r="B195" s="8">
        <v>42414</v>
      </c>
      <c r="C195" s="107">
        <v>4.9000000000000002E-2</v>
      </c>
      <c r="D195" s="2"/>
      <c r="E195" s="15">
        <v>72.31</v>
      </c>
      <c r="F195" s="15">
        <v>10.364000000000001</v>
      </c>
      <c r="G195" s="45">
        <v>20</v>
      </c>
      <c r="H195" s="15">
        <v>20</v>
      </c>
      <c r="I195" s="63">
        <f t="shared" si="36"/>
        <v>84604.081632653062</v>
      </c>
      <c r="J195" s="48">
        <f t="shared" si="37"/>
        <v>84.604081632653063</v>
      </c>
      <c r="K195" s="16">
        <v>42734</v>
      </c>
      <c r="L195" s="19">
        <v>70.509</v>
      </c>
      <c r="M195" s="19">
        <v>3.7240000000000002</v>
      </c>
      <c r="N195" s="23">
        <v>60</v>
      </c>
      <c r="O195" s="19">
        <v>20</v>
      </c>
      <c r="P195" s="64">
        <f t="shared" si="38"/>
        <v>91200</v>
      </c>
      <c r="Q195" s="49">
        <f t="shared" si="39"/>
        <v>91.2</v>
      </c>
      <c r="R195" s="20">
        <v>42796</v>
      </c>
      <c r="S195" s="55">
        <v>62.378</v>
      </c>
      <c r="T195" s="55">
        <v>12.292</v>
      </c>
      <c r="U195" s="56">
        <v>20</v>
      </c>
      <c r="V195" s="55">
        <v>50</v>
      </c>
      <c r="W195" s="55">
        <f t="shared" si="40"/>
        <v>250857.14285714284</v>
      </c>
      <c r="X195" s="57">
        <f t="shared" si="41"/>
        <v>250.85714285714283</v>
      </c>
      <c r="Y195" s="58">
        <v>42816</v>
      </c>
      <c r="Z195" s="140"/>
      <c r="AA195" s="2"/>
      <c r="AB195" s="2"/>
    </row>
    <row r="196" spans="1:28" x14ac:dyDescent="0.25">
      <c r="A196" s="2">
        <v>193</v>
      </c>
      <c r="B196" s="8">
        <v>42415</v>
      </c>
      <c r="C196" s="107">
        <v>0.05</v>
      </c>
      <c r="D196" s="2"/>
      <c r="E196" s="15">
        <v>56.390999999999998</v>
      </c>
      <c r="F196" s="15">
        <v>19.097000000000001</v>
      </c>
      <c r="G196" s="45">
        <v>20</v>
      </c>
      <c r="H196" s="15">
        <v>20</v>
      </c>
      <c r="I196" s="63">
        <f t="shared" si="36"/>
        <v>152776</v>
      </c>
      <c r="J196" s="48">
        <f t="shared" si="37"/>
        <v>152.77600000000001</v>
      </c>
      <c r="K196" s="16">
        <v>42734</v>
      </c>
      <c r="L196" s="19">
        <v>74.314999999999998</v>
      </c>
      <c r="M196" s="19">
        <v>3.2360000000000002</v>
      </c>
      <c r="N196" s="23">
        <v>60</v>
      </c>
      <c r="O196" s="19">
        <v>20</v>
      </c>
      <c r="P196" s="64">
        <f t="shared" si="38"/>
        <v>77664.000000000015</v>
      </c>
      <c r="Q196" s="49">
        <f t="shared" si="39"/>
        <v>77.664000000000016</v>
      </c>
      <c r="R196" s="20">
        <v>42796</v>
      </c>
      <c r="S196" s="55">
        <v>64.741</v>
      </c>
      <c r="T196" s="55">
        <v>10.792999999999999</v>
      </c>
      <c r="U196" s="56">
        <v>20</v>
      </c>
      <c r="V196" s="55">
        <v>50</v>
      </c>
      <c r="W196" s="55">
        <f t="shared" si="40"/>
        <v>215860</v>
      </c>
      <c r="X196" s="57">
        <f t="shared" si="41"/>
        <v>215.86</v>
      </c>
      <c r="Y196" s="58">
        <v>42816</v>
      </c>
      <c r="Z196" s="140"/>
      <c r="AA196" s="2"/>
      <c r="AB196" s="2"/>
    </row>
    <row r="197" spans="1:28" x14ac:dyDescent="0.25">
      <c r="A197" s="2">
        <v>194</v>
      </c>
      <c r="B197" s="8">
        <v>42416</v>
      </c>
      <c r="C197" s="107">
        <v>5.0799999999999998E-2</v>
      </c>
      <c r="D197" s="2"/>
      <c r="E197" s="15">
        <v>39.933999999999997</v>
      </c>
      <c r="F197" s="15">
        <v>40.186</v>
      </c>
      <c r="G197" s="45">
        <v>20</v>
      </c>
      <c r="H197" s="15">
        <v>20</v>
      </c>
      <c r="I197" s="63">
        <f t="shared" si="36"/>
        <v>316425.19685039372</v>
      </c>
      <c r="J197" s="48">
        <f t="shared" si="37"/>
        <v>316.42519685039372</v>
      </c>
      <c r="K197" s="16">
        <v>42734</v>
      </c>
      <c r="L197" s="19">
        <v>65.881</v>
      </c>
      <c r="M197" s="19">
        <v>3.8130000000000002</v>
      </c>
      <c r="N197" s="23">
        <v>180</v>
      </c>
      <c r="O197" s="19">
        <v>20</v>
      </c>
      <c r="P197" s="64">
        <f t="shared" si="38"/>
        <v>270212.59842519689</v>
      </c>
      <c r="Q197" s="49">
        <f t="shared" si="39"/>
        <v>270.21259842519692</v>
      </c>
      <c r="R197" s="20">
        <v>42738</v>
      </c>
      <c r="S197" s="55">
        <v>28.940999999999999</v>
      </c>
      <c r="T197" s="55">
        <v>83.903000000000006</v>
      </c>
      <c r="U197" s="56">
        <v>20</v>
      </c>
      <c r="V197" s="55">
        <v>50</v>
      </c>
      <c r="W197" s="55">
        <f t="shared" si="40"/>
        <v>1651633.8582677168</v>
      </c>
      <c r="X197" s="57">
        <f t="shared" si="41"/>
        <v>1651.6338582677167</v>
      </c>
      <c r="Y197" s="58">
        <v>42815</v>
      </c>
      <c r="Z197" s="140"/>
      <c r="AA197" s="2"/>
      <c r="AB197" s="2"/>
    </row>
    <row r="198" spans="1:28" x14ac:dyDescent="0.25">
      <c r="A198" s="2">
        <v>195</v>
      </c>
      <c r="B198" s="8">
        <v>42417</v>
      </c>
      <c r="C198" s="107">
        <v>5.2299999999999999E-2</v>
      </c>
      <c r="D198" s="2"/>
      <c r="E198" s="15">
        <v>64.203999999999994</v>
      </c>
      <c r="F198" s="15">
        <v>13.505000000000001</v>
      </c>
      <c r="G198" s="45">
        <v>20</v>
      </c>
      <c r="H198" s="15">
        <v>20</v>
      </c>
      <c r="I198" s="63">
        <f t="shared" si="36"/>
        <v>103288.7189292543</v>
      </c>
      <c r="J198" s="48">
        <f t="shared" si="37"/>
        <v>103.2887189292543</v>
      </c>
      <c r="K198" s="16">
        <v>42734</v>
      </c>
      <c r="L198" s="131">
        <v>65.745999999999995</v>
      </c>
      <c r="M198" s="131">
        <v>4.383</v>
      </c>
      <c r="N198" s="23">
        <v>60</v>
      </c>
      <c r="O198" s="19">
        <v>20</v>
      </c>
      <c r="P198" s="64">
        <f t="shared" si="38"/>
        <v>100565.96558317401</v>
      </c>
      <c r="Q198" s="49">
        <f t="shared" si="39"/>
        <v>100.56596558317401</v>
      </c>
      <c r="R198" s="20">
        <v>42796</v>
      </c>
      <c r="S198" s="55">
        <v>61.137999999999998</v>
      </c>
      <c r="T198" s="55">
        <v>13.144</v>
      </c>
      <c r="U198" s="56">
        <v>20</v>
      </c>
      <c r="V198" s="55">
        <v>50</v>
      </c>
      <c r="W198" s="55">
        <f t="shared" si="40"/>
        <v>251319.31166347992</v>
      </c>
      <c r="X198" s="57">
        <f t="shared" si="41"/>
        <v>251.31931166347994</v>
      </c>
      <c r="Y198" s="58">
        <v>42816</v>
      </c>
      <c r="Z198" s="140"/>
      <c r="AA198" s="2"/>
      <c r="AB198" s="2"/>
    </row>
    <row r="199" spans="1:28" x14ac:dyDescent="0.25">
      <c r="A199" s="2">
        <v>196</v>
      </c>
      <c r="B199" s="8">
        <v>42418</v>
      </c>
      <c r="C199" s="107">
        <v>4.8599999999999997E-2</v>
      </c>
      <c r="D199" s="2"/>
      <c r="E199" s="15">
        <v>38.862000000000002</v>
      </c>
      <c r="F199" s="15">
        <v>42.345999999999997</v>
      </c>
      <c r="G199" s="45">
        <v>20</v>
      </c>
      <c r="H199" s="15">
        <v>20</v>
      </c>
      <c r="I199" s="63">
        <f t="shared" si="36"/>
        <v>348526.74897119339</v>
      </c>
      <c r="J199" s="48">
        <f t="shared" si="37"/>
        <v>348.5267489711934</v>
      </c>
      <c r="K199" s="16">
        <v>42734</v>
      </c>
      <c r="L199" s="19">
        <v>66.366</v>
      </c>
      <c r="M199" s="19">
        <v>3.7480000000000002</v>
      </c>
      <c r="N199" s="23">
        <v>180</v>
      </c>
      <c r="O199" s="19">
        <v>20</v>
      </c>
      <c r="P199" s="64">
        <f t="shared" si="38"/>
        <v>277629.62962962961</v>
      </c>
      <c r="Q199" s="49">
        <f t="shared" si="39"/>
        <v>277.62962962962962</v>
      </c>
      <c r="R199" s="20">
        <v>42738</v>
      </c>
      <c r="S199" s="55">
        <v>27.692</v>
      </c>
      <c r="T199" s="55">
        <v>91.372</v>
      </c>
      <c r="U199" s="56">
        <v>20</v>
      </c>
      <c r="V199" s="55">
        <v>50</v>
      </c>
      <c r="W199" s="55">
        <f t="shared" si="40"/>
        <v>1880082.3045267491</v>
      </c>
      <c r="X199" s="57">
        <f t="shared" si="41"/>
        <v>1880.0823045267491</v>
      </c>
      <c r="Y199" s="58">
        <v>42815</v>
      </c>
      <c r="Z199" s="140"/>
      <c r="AA199" s="2"/>
      <c r="AB199" s="2"/>
    </row>
    <row r="200" spans="1:28" x14ac:dyDescent="0.25">
      <c r="A200" s="2">
        <v>197</v>
      </c>
      <c r="B200" s="8">
        <v>42419</v>
      </c>
      <c r="C200" s="107">
        <v>4.9000000000000002E-2</v>
      </c>
      <c r="D200" s="2"/>
      <c r="E200" s="15">
        <v>45.008000000000003</v>
      </c>
      <c r="F200" s="15">
        <v>31.655000000000001</v>
      </c>
      <c r="G200" s="45">
        <v>20</v>
      </c>
      <c r="H200" s="15">
        <v>20</v>
      </c>
      <c r="I200" s="63">
        <f t="shared" si="36"/>
        <v>258408.16326530612</v>
      </c>
      <c r="J200" s="48">
        <f t="shared" si="37"/>
        <v>258.40816326530614</v>
      </c>
      <c r="K200" s="16">
        <v>42734</v>
      </c>
      <c r="L200" s="19">
        <v>69.563999999999993</v>
      </c>
      <c r="M200" s="19">
        <v>3.331</v>
      </c>
      <c r="N200" s="23">
        <v>180</v>
      </c>
      <c r="O200" s="19">
        <v>20</v>
      </c>
      <c r="P200" s="64">
        <f t="shared" si="38"/>
        <v>244726.53061224488</v>
      </c>
      <c r="Q200" s="49">
        <f t="shared" si="39"/>
        <v>244.72653061224489</v>
      </c>
      <c r="R200" s="20">
        <v>42738</v>
      </c>
      <c r="S200" s="55">
        <v>37.551000000000002</v>
      </c>
      <c r="T200" s="55">
        <v>49.295000000000002</v>
      </c>
      <c r="U200" s="56">
        <v>20</v>
      </c>
      <c r="V200" s="55">
        <v>50</v>
      </c>
      <c r="W200" s="55">
        <f t="shared" si="40"/>
        <v>1006020.4081632654</v>
      </c>
      <c r="X200" s="57">
        <f t="shared" si="41"/>
        <v>1006.0204081632654</v>
      </c>
      <c r="Y200" s="58">
        <v>42815</v>
      </c>
      <c r="Z200" s="140"/>
      <c r="AA200" s="2"/>
      <c r="AB200" s="2"/>
    </row>
    <row r="201" spans="1:28" x14ac:dyDescent="0.25">
      <c r="A201" s="2">
        <v>198</v>
      </c>
      <c r="B201" s="8">
        <v>42421</v>
      </c>
      <c r="C201" s="107">
        <v>4.9399999999999999E-2</v>
      </c>
      <c r="D201" s="2"/>
      <c r="E201" s="15">
        <v>23.841999999999999</v>
      </c>
      <c r="F201" s="15">
        <v>102.023</v>
      </c>
      <c r="G201" s="45">
        <v>20</v>
      </c>
      <c r="H201" s="15">
        <v>20</v>
      </c>
      <c r="I201" s="63">
        <f t="shared" si="36"/>
        <v>826097.16599190282</v>
      </c>
      <c r="J201" s="48">
        <f t="shared" si="37"/>
        <v>826.09716599190278</v>
      </c>
      <c r="K201" s="16">
        <v>42734</v>
      </c>
      <c r="L201" s="131">
        <v>50.179000000000002</v>
      </c>
      <c r="M201" s="131">
        <v>6.4340000000000002</v>
      </c>
      <c r="N201" s="23">
        <v>180</v>
      </c>
      <c r="O201" s="19">
        <v>20</v>
      </c>
      <c r="P201" s="64">
        <f t="shared" si="38"/>
        <v>468874.49392712553</v>
      </c>
      <c r="Q201" s="49">
        <f t="shared" si="39"/>
        <v>468.87449392712551</v>
      </c>
      <c r="R201" s="20">
        <v>42738</v>
      </c>
      <c r="S201" s="55">
        <v>37.853999999999999</v>
      </c>
      <c r="T201" s="55">
        <v>37.811</v>
      </c>
      <c r="U201" s="56">
        <v>60</v>
      </c>
      <c r="V201" s="55">
        <v>50</v>
      </c>
      <c r="W201" s="55">
        <f t="shared" si="40"/>
        <v>2296214.5748987854</v>
      </c>
      <c r="X201" s="57">
        <f t="shared" si="41"/>
        <v>2296.2145748987855</v>
      </c>
      <c r="Y201" s="58">
        <v>42816</v>
      </c>
      <c r="Z201" s="140"/>
      <c r="AA201" s="2"/>
      <c r="AB201" s="2"/>
    </row>
    <row r="202" spans="1:28" x14ac:dyDescent="0.25">
      <c r="A202" s="2">
        <v>199</v>
      </c>
      <c r="B202" s="8">
        <v>42422</v>
      </c>
      <c r="C202" s="107">
        <v>5.0799999999999998E-2</v>
      </c>
      <c r="D202" s="2"/>
      <c r="E202" s="15">
        <v>57.951000000000001</v>
      </c>
      <c r="F202" s="15">
        <v>17.832999999999998</v>
      </c>
      <c r="G202" s="45">
        <v>20</v>
      </c>
      <c r="H202" s="15">
        <v>20</v>
      </c>
      <c r="I202" s="63">
        <f t="shared" si="36"/>
        <v>140417.32283464566</v>
      </c>
      <c r="J202" s="48">
        <f t="shared" si="37"/>
        <v>140.41732283464566</v>
      </c>
      <c r="K202" s="16">
        <v>42734</v>
      </c>
      <c r="L202" s="19">
        <v>54.807000000000002</v>
      </c>
      <c r="M202" s="19">
        <v>6.1630000000000003</v>
      </c>
      <c r="N202" s="23">
        <v>60</v>
      </c>
      <c r="O202" s="19">
        <v>20</v>
      </c>
      <c r="P202" s="64">
        <f t="shared" si="38"/>
        <v>145582.67716535434</v>
      </c>
      <c r="Q202" s="49">
        <f t="shared" si="39"/>
        <v>145.58267716535434</v>
      </c>
      <c r="R202" s="20">
        <v>42796</v>
      </c>
      <c r="S202" s="55">
        <v>50.228000000000002</v>
      </c>
      <c r="T202" s="55">
        <v>23.291</v>
      </c>
      <c r="U202" s="55">
        <v>20</v>
      </c>
      <c r="V202" s="55">
        <v>50</v>
      </c>
      <c r="W202" s="55">
        <f t="shared" si="40"/>
        <v>458484.25196850393</v>
      </c>
      <c r="X202" s="57">
        <f t="shared" si="41"/>
        <v>458.48425196850394</v>
      </c>
      <c r="Y202" s="58">
        <v>42816</v>
      </c>
      <c r="Z202" s="140"/>
      <c r="AA202" s="2"/>
      <c r="AB202" s="2"/>
    </row>
    <row r="203" spans="1:28" x14ac:dyDescent="0.25">
      <c r="A203" s="2">
        <v>200</v>
      </c>
      <c r="B203" s="8">
        <v>42423</v>
      </c>
      <c r="C203" s="107">
        <v>5.2600000000000001E-2</v>
      </c>
      <c r="D203" s="2"/>
      <c r="E203" s="15">
        <v>37.656999999999996</v>
      </c>
      <c r="F203" s="15">
        <v>44.962000000000003</v>
      </c>
      <c r="G203" s="45">
        <v>20</v>
      </c>
      <c r="H203" s="15">
        <v>20</v>
      </c>
      <c r="I203" s="63">
        <f t="shared" si="36"/>
        <v>341916.3498098859</v>
      </c>
      <c r="J203" s="48">
        <f t="shared" si="37"/>
        <v>341.9163498098859</v>
      </c>
      <c r="K203" s="16">
        <v>42734</v>
      </c>
      <c r="L203" s="19">
        <v>59.482999999999997</v>
      </c>
      <c r="M203" s="19">
        <v>4.7480000000000002</v>
      </c>
      <c r="N203" s="23">
        <v>180</v>
      </c>
      <c r="O203" s="19">
        <v>20</v>
      </c>
      <c r="P203" s="64">
        <f t="shared" si="38"/>
        <v>324958.17490494292</v>
      </c>
      <c r="Q203" s="49">
        <f t="shared" si="39"/>
        <v>324.95817490494289</v>
      </c>
      <c r="R203" s="20">
        <v>42738</v>
      </c>
      <c r="S203" s="55">
        <v>27.672999999999998</v>
      </c>
      <c r="T203" s="55">
        <v>91.236999999999995</v>
      </c>
      <c r="U203" s="56">
        <v>20</v>
      </c>
      <c r="V203" s="55">
        <v>50</v>
      </c>
      <c r="W203" s="55">
        <f t="shared" si="40"/>
        <v>1734543.7262357411</v>
      </c>
      <c r="X203" s="57">
        <f t="shared" si="41"/>
        <v>1734.5437262357411</v>
      </c>
      <c r="Y203" s="58">
        <v>42815</v>
      </c>
      <c r="Z203" s="140"/>
      <c r="AA203" s="2"/>
      <c r="AB203" s="2"/>
    </row>
    <row r="204" spans="1:28" x14ac:dyDescent="0.25">
      <c r="A204" s="2">
        <v>201</v>
      </c>
      <c r="B204" s="8">
        <v>42424</v>
      </c>
      <c r="C204" s="107">
        <v>5.1799999999999999E-2</v>
      </c>
      <c r="D204" s="2"/>
      <c r="E204" s="15">
        <v>27.51</v>
      </c>
      <c r="F204" s="15">
        <v>79.808999999999997</v>
      </c>
      <c r="G204" s="45">
        <v>20</v>
      </c>
      <c r="H204" s="15">
        <v>20</v>
      </c>
      <c r="I204" s="63">
        <f t="shared" si="36"/>
        <v>616285.71428571432</v>
      </c>
      <c r="J204" s="48">
        <f t="shared" si="37"/>
        <v>616.28571428571433</v>
      </c>
      <c r="K204" s="16">
        <v>42713</v>
      </c>
      <c r="L204" s="19">
        <v>57.908000000000001</v>
      </c>
      <c r="M204" s="19">
        <v>5.3410000000000002</v>
      </c>
      <c r="N204" s="23">
        <v>180</v>
      </c>
      <c r="O204" s="19">
        <v>20</v>
      </c>
      <c r="P204" s="64">
        <f t="shared" si="38"/>
        <v>371189.18918918917</v>
      </c>
      <c r="Q204" s="49">
        <f t="shared" si="39"/>
        <v>371.18918918918916</v>
      </c>
      <c r="R204" s="20">
        <v>42724</v>
      </c>
      <c r="S204" s="55">
        <v>22.523</v>
      </c>
      <c r="T204" s="55">
        <v>135.643</v>
      </c>
      <c r="U204" s="56">
        <v>20</v>
      </c>
      <c r="V204" s="55">
        <v>50</v>
      </c>
      <c r="W204" s="55">
        <f t="shared" si="40"/>
        <v>2618590.7335907337</v>
      </c>
      <c r="X204" s="57">
        <f t="shared" si="41"/>
        <v>2618.5907335907336</v>
      </c>
      <c r="Y204" s="58">
        <v>42815</v>
      </c>
      <c r="Z204" s="140"/>
      <c r="AA204" s="2"/>
      <c r="AB204" s="2"/>
    </row>
    <row r="205" spans="1:28" s="117" customFormat="1" x14ac:dyDescent="0.25">
      <c r="A205" s="2">
        <v>202</v>
      </c>
      <c r="B205" s="8">
        <v>42425</v>
      </c>
      <c r="C205" s="107">
        <v>4.8300000000000003E-2</v>
      </c>
      <c r="D205" s="2"/>
      <c r="E205" s="15">
        <v>31.91</v>
      </c>
      <c r="F205" s="15">
        <v>61.698</v>
      </c>
      <c r="G205" s="45">
        <v>20</v>
      </c>
      <c r="H205" s="15">
        <v>20</v>
      </c>
      <c r="I205" s="63">
        <f t="shared" si="36"/>
        <v>510956.52173913043</v>
      </c>
      <c r="J205" s="48">
        <f t="shared" si="37"/>
        <v>510.95652173913044</v>
      </c>
      <c r="K205" s="16">
        <v>42713</v>
      </c>
      <c r="L205" s="19">
        <v>61.853000000000002</v>
      </c>
      <c r="M205" s="19">
        <v>4.7309999999999999</v>
      </c>
      <c r="N205" s="23">
        <v>180</v>
      </c>
      <c r="O205" s="19">
        <v>20</v>
      </c>
      <c r="P205" s="64">
        <f t="shared" si="38"/>
        <v>352621.11801242229</v>
      </c>
      <c r="Q205" s="49">
        <f t="shared" si="39"/>
        <v>352.6211180124223</v>
      </c>
      <c r="R205" s="20">
        <v>42724</v>
      </c>
      <c r="S205" s="55">
        <v>31.21</v>
      </c>
      <c r="T205" s="55">
        <v>74.450999999999993</v>
      </c>
      <c r="U205" s="56">
        <v>20</v>
      </c>
      <c r="V205" s="55">
        <v>50</v>
      </c>
      <c r="W205" s="55">
        <f t="shared" si="40"/>
        <v>1541428.5714285714</v>
      </c>
      <c r="X205" s="57">
        <f t="shared" si="41"/>
        <v>1541.4285714285713</v>
      </c>
      <c r="Y205" s="58">
        <v>42815</v>
      </c>
      <c r="Z205" s="140"/>
      <c r="AA205" s="2"/>
      <c r="AB205" s="2"/>
    </row>
    <row r="206" spans="1:28" s="117" customFormat="1" x14ac:dyDescent="0.25">
      <c r="A206" s="111">
        <v>203</v>
      </c>
      <c r="B206" s="112">
        <v>42426</v>
      </c>
      <c r="C206" s="113" t="s">
        <v>110</v>
      </c>
      <c r="D206" s="111"/>
      <c r="E206" s="111"/>
      <c r="F206" s="111"/>
      <c r="G206" s="114"/>
      <c r="H206" s="111"/>
      <c r="I206" s="115"/>
      <c r="J206" s="116"/>
      <c r="K206" s="111"/>
      <c r="L206" s="111"/>
      <c r="M206" s="111"/>
      <c r="N206" s="114"/>
      <c r="O206" s="111"/>
      <c r="P206" s="115"/>
      <c r="Q206" s="116"/>
      <c r="R206" s="111"/>
      <c r="S206" s="111"/>
      <c r="T206" s="111"/>
      <c r="U206" s="114"/>
      <c r="V206" s="111"/>
      <c r="W206" s="111"/>
      <c r="X206" s="116"/>
      <c r="Y206" s="111"/>
      <c r="Z206" s="141"/>
      <c r="AA206" s="2"/>
      <c r="AB206" s="2"/>
    </row>
    <row r="207" spans="1:28" s="117" customFormat="1" x14ac:dyDescent="0.25">
      <c r="A207" s="111">
        <v>204</v>
      </c>
      <c r="B207" s="112">
        <v>42427</v>
      </c>
      <c r="C207" s="113" t="s">
        <v>110</v>
      </c>
      <c r="D207" s="111"/>
      <c r="E207" s="111"/>
      <c r="F207" s="111"/>
      <c r="G207" s="114"/>
      <c r="H207" s="111"/>
      <c r="I207" s="115"/>
      <c r="J207" s="116"/>
      <c r="K207" s="111"/>
      <c r="L207" s="111"/>
      <c r="M207" s="111"/>
      <c r="N207" s="114"/>
      <c r="O207" s="111"/>
      <c r="P207" s="115"/>
      <c r="Q207" s="116"/>
      <c r="R207" s="111"/>
      <c r="S207" s="111"/>
      <c r="T207" s="111"/>
      <c r="U207" s="114"/>
      <c r="V207" s="111"/>
      <c r="W207" s="111"/>
      <c r="X207" s="116"/>
      <c r="Y207" s="111"/>
      <c r="Z207" s="141"/>
      <c r="AA207" s="2"/>
      <c r="AB207" s="2"/>
    </row>
    <row r="208" spans="1:28" x14ac:dyDescent="0.25">
      <c r="A208" s="111">
        <v>205</v>
      </c>
      <c r="B208" s="112">
        <v>42428</v>
      </c>
      <c r="C208" s="113" t="s">
        <v>110</v>
      </c>
      <c r="D208" s="111"/>
      <c r="E208" s="111"/>
      <c r="F208" s="111"/>
      <c r="G208" s="114"/>
      <c r="H208" s="111"/>
      <c r="I208" s="115"/>
      <c r="J208" s="116"/>
      <c r="K208" s="111"/>
      <c r="L208" s="111"/>
      <c r="M208" s="111"/>
      <c r="N208" s="114"/>
      <c r="O208" s="111"/>
      <c r="P208" s="115"/>
      <c r="Q208" s="116"/>
      <c r="R208" s="111"/>
      <c r="S208" s="111"/>
      <c r="T208" s="111"/>
      <c r="U208" s="114"/>
      <c r="V208" s="111"/>
      <c r="W208" s="111"/>
      <c r="X208" s="116"/>
      <c r="Y208" s="111"/>
      <c r="Z208" s="141"/>
      <c r="AA208" s="2"/>
      <c r="AB208" s="2"/>
    </row>
    <row r="209" spans="1:28" x14ac:dyDescent="0.25">
      <c r="A209" s="2">
        <v>206</v>
      </c>
      <c r="B209" s="8">
        <v>42429</v>
      </c>
      <c r="C209" s="107">
        <v>4.9000000000000002E-2</v>
      </c>
      <c r="D209" s="2"/>
      <c r="E209" s="15">
        <v>37.301000000000002</v>
      </c>
      <c r="F209" s="15">
        <v>46.557000000000002</v>
      </c>
      <c r="G209" s="45">
        <v>20</v>
      </c>
      <c r="H209" s="15">
        <v>20</v>
      </c>
      <c r="I209" s="63">
        <f t="shared" ref="I209:I232" si="42">(F209*G209*H209)/C209</f>
        <v>380057.1428571429</v>
      </c>
      <c r="J209" s="48">
        <f t="shared" ref="J209:J232" si="43">I209/1000</f>
        <v>380.05714285714288</v>
      </c>
      <c r="K209" s="16">
        <v>42713</v>
      </c>
      <c r="L209" s="19">
        <v>64.409000000000006</v>
      </c>
      <c r="M209" s="19">
        <v>4.375</v>
      </c>
      <c r="N209" s="23">
        <v>180</v>
      </c>
      <c r="O209" s="19">
        <v>20</v>
      </c>
      <c r="P209" s="64">
        <f t="shared" ref="P209:P232" si="44">(M209*N209*O209)/C209</f>
        <v>321428.57142857142</v>
      </c>
      <c r="Q209" s="49">
        <f t="shared" ref="Q209:Q232" si="45">P209/1000</f>
        <v>321.42857142857144</v>
      </c>
      <c r="R209" s="20">
        <v>42704</v>
      </c>
      <c r="S209" s="55">
        <v>61.500999999999998</v>
      </c>
      <c r="T209" s="55">
        <v>35.064</v>
      </c>
      <c r="U209" s="56">
        <v>20</v>
      </c>
      <c r="V209" s="55">
        <v>50</v>
      </c>
      <c r="W209" s="55">
        <f t="shared" ref="W209:W232" si="46">(T209*U209*V209)/C209</f>
        <v>715591.83673469385</v>
      </c>
      <c r="X209" s="57">
        <f t="shared" ref="X209:X232" si="47">W209/1000</f>
        <v>715.59183673469386</v>
      </c>
      <c r="Y209" s="58">
        <v>42713</v>
      </c>
      <c r="Z209" s="140"/>
      <c r="AA209" s="2"/>
      <c r="AB209" s="2"/>
    </row>
    <row r="210" spans="1:28" x14ac:dyDescent="0.25">
      <c r="A210" s="2">
        <v>207</v>
      </c>
      <c r="B210" s="8">
        <v>42430</v>
      </c>
      <c r="C210" s="107">
        <v>4.9299999999999997E-2</v>
      </c>
      <c r="D210" s="2"/>
      <c r="E210" s="15">
        <v>34.521000000000001</v>
      </c>
      <c r="F210" s="15">
        <v>53.631999999999998</v>
      </c>
      <c r="G210" s="45">
        <v>20</v>
      </c>
      <c r="H210" s="15">
        <v>20</v>
      </c>
      <c r="I210" s="63">
        <f t="shared" si="42"/>
        <v>435148.07302231231</v>
      </c>
      <c r="J210" s="48">
        <f t="shared" si="43"/>
        <v>435.1480730223123</v>
      </c>
      <c r="K210" s="16">
        <v>42713</v>
      </c>
      <c r="L210" s="19">
        <v>56.902000000000001</v>
      </c>
      <c r="M210" s="19">
        <v>5.4669999999999996</v>
      </c>
      <c r="N210" s="23">
        <v>180</v>
      </c>
      <c r="O210" s="19">
        <v>20</v>
      </c>
      <c r="P210" s="64">
        <f t="shared" si="44"/>
        <v>399212.98174442188</v>
      </c>
      <c r="Q210" s="49">
        <f t="shared" si="45"/>
        <v>399.21298174442188</v>
      </c>
      <c r="R210" s="20">
        <v>42704</v>
      </c>
      <c r="S210" s="55">
        <v>49.886000000000003</v>
      </c>
      <c r="T210" s="55">
        <v>63.680999999999997</v>
      </c>
      <c r="U210" s="56">
        <v>20</v>
      </c>
      <c r="V210" s="55">
        <v>50</v>
      </c>
      <c r="W210" s="55">
        <f t="shared" si="46"/>
        <v>1291703.8539553753</v>
      </c>
      <c r="X210" s="57">
        <f t="shared" si="47"/>
        <v>1291.7038539553753</v>
      </c>
      <c r="Y210" s="58">
        <v>42713</v>
      </c>
      <c r="Z210" s="140"/>
      <c r="AA210" s="2"/>
      <c r="AB210" s="2"/>
    </row>
    <row r="211" spans="1:28" x14ac:dyDescent="0.25">
      <c r="A211" s="2">
        <v>208</v>
      </c>
      <c r="B211" s="8">
        <v>42431</v>
      </c>
      <c r="C211" s="107">
        <v>5.0999999999999997E-2</v>
      </c>
      <c r="D211" s="2"/>
      <c r="E211" s="15">
        <v>34.457999999999998</v>
      </c>
      <c r="F211" s="15">
        <v>52.073</v>
      </c>
      <c r="G211" s="45">
        <v>20</v>
      </c>
      <c r="H211" s="15">
        <v>20</v>
      </c>
      <c r="I211" s="63">
        <f t="shared" si="42"/>
        <v>408415.68627450982</v>
      </c>
      <c r="J211" s="48">
        <f t="shared" si="43"/>
        <v>408.41568627450982</v>
      </c>
      <c r="K211" s="16">
        <v>42713</v>
      </c>
      <c r="L211" s="19">
        <v>51.972000000000001</v>
      </c>
      <c r="M211" s="19">
        <v>7.0780000000000003</v>
      </c>
      <c r="N211" s="23">
        <v>180</v>
      </c>
      <c r="O211" s="19">
        <v>20</v>
      </c>
      <c r="P211" s="64">
        <f t="shared" si="44"/>
        <v>499623.5294117647</v>
      </c>
      <c r="Q211" s="49">
        <f t="shared" si="45"/>
        <v>499.62352941176471</v>
      </c>
      <c r="R211" s="20">
        <v>42738</v>
      </c>
      <c r="S211" s="55">
        <v>45.137</v>
      </c>
      <c r="T211" s="55">
        <v>80.108000000000004</v>
      </c>
      <c r="U211" s="56">
        <v>20</v>
      </c>
      <c r="V211" s="55">
        <v>50</v>
      </c>
      <c r="W211" s="55">
        <f t="shared" si="46"/>
        <v>1570745.0980392159</v>
      </c>
      <c r="X211" s="57">
        <f t="shared" si="47"/>
        <v>1570.7450980392159</v>
      </c>
      <c r="Y211" s="58">
        <v>42713</v>
      </c>
      <c r="Z211" s="140"/>
      <c r="AA211" s="2"/>
      <c r="AB211" s="2"/>
    </row>
    <row r="212" spans="1:28" x14ac:dyDescent="0.25">
      <c r="A212" s="2">
        <v>209</v>
      </c>
      <c r="B212" s="8">
        <v>42432</v>
      </c>
      <c r="C212" s="107">
        <v>5.0900000000000001E-2</v>
      </c>
      <c r="D212" s="2"/>
      <c r="E212" s="15">
        <v>33.606999999999999</v>
      </c>
      <c r="F212" s="15">
        <v>56.28</v>
      </c>
      <c r="G212" s="45">
        <v>20</v>
      </c>
      <c r="H212" s="15">
        <v>20</v>
      </c>
      <c r="I212" s="63">
        <f t="shared" si="42"/>
        <v>442278.97838899802</v>
      </c>
      <c r="J212" s="48">
        <f t="shared" si="43"/>
        <v>442.27897838899804</v>
      </c>
      <c r="K212" s="16">
        <v>42713</v>
      </c>
      <c r="L212" s="19">
        <v>50.003</v>
      </c>
      <c r="M212" s="19">
        <v>6.6349999999999998</v>
      </c>
      <c r="N212" s="23">
        <v>180</v>
      </c>
      <c r="O212" s="19">
        <v>20</v>
      </c>
      <c r="P212" s="64">
        <f t="shared" si="44"/>
        <v>469273.08447937132</v>
      </c>
      <c r="Q212" s="49">
        <f t="shared" si="45"/>
        <v>469.27308447937133</v>
      </c>
      <c r="R212" s="20">
        <v>42704</v>
      </c>
      <c r="S212" s="55">
        <v>24.867999999999999</v>
      </c>
      <c r="T212" s="55">
        <v>111.996</v>
      </c>
      <c r="U212" s="56">
        <v>20</v>
      </c>
      <c r="V212" s="55">
        <v>50</v>
      </c>
      <c r="W212" s="55">
        <f t="shared" si="46"/>
        <v>2200314.3418467585</v>
      </c>
      <c r="X212" s="57">
        <f t="shared" si="47"/>
        <v>2200.3143418467585</v>
      </c>
      <c r="Y212" s="58">
        <v>42815</v>
      </c>
      <c r="Z212" s="140"/>
      <c r="AA212" s="111"/>
      <c r="AB212" s="111"/>
    </row>
    <row r="213" spans="1:28" x14ac:dyDescent="0.25">
      <c r="A213" s="2">
        <v>210</v>
      </c>
      <c r="B213" s="8">
        <v>42433</v>
      </c>
      <c r="C213" s="107">
        <v>4.9200000000000001E-2</v>
      </c>
      <c r="D213" s="2"/>
      <c r="E213" s="15">
        <v>42.311</v>
      </c>
      <c r="F213" s="15">
        <v>36.612000000000002</v>
      </c>
      <c r="G213" s="45">
        <v>20</v>
      </c>
      <c r="H213" s="15">
        <v>20</v>
      </c>
      <c r="I213" s="63">
        <f t="shared" si="42"/>
        <v>297658.53658536583</v>
      </c>
      <c r="J213" s="48">
        <f t="shared" si="43"/>
        <v>297.65853658536582</v>
      </c>
      <c r="K213" s="16">
        <v>42713</v>
      </c>
      <c r="L213" s="19">
        <v>65.774000000000001</v>
      </c>
      <c r="M213" s="19">
        <v>4.1900000000000004</v>
      </c>
      <c r="N213" s="23">
        <v>180</v>
      </c>
      <c r="O213" s="19">
        <v>20</v>
      </c>
      <c r="P213" s="64">
        <f t="shared" si="44"/>
        <v>306585.36585365853</v>
      </c>
      <c r="Q213" s="49">
        <f t="shared" si="45"/>
        <v>306.58536585365852</v>
      </c>
      <c r="R213" s="20">
        <v>42704</v>
      </c>
      <c r="S213" s="55">
        <v>38.36</v>
      </c>
      <c r="T213" s="55">
        <v>47.195</v>
      </c>
      <c r="U213" s="56">
        <v>20</v>
      </c>
      <c r="V213" s="55">
        <v>50</v>
      </c>
      <c r="W213" s="55">
        <f t="shared" si="46"/>
        <v>959247.96747967473</v>
      </c>
      <c r="X213" s="57">
        <f t="shared" si="47"/>
        <v>959.24796747967468</v>
      </c>
      <c r="Y213" s="58">
        <v>42815</v>
      </c>
      <c r="Z213" s="140"/>
      <c r="AA213" s="111"/>
      <c r="AB213" s="111"/>
    </row>
    <row r="214" spans="1:28" x14ac:dyDescent="0.25">
      <c r="A214" s="2">
        <v>211</v>
      </c>
      <c r="B214" s="8">
        <v>42434</v>
      </c>
      <c r="C214" s="107">
        <v>4.9700000000000001E-2</v>
      </c>
      <c r="D214" s="2"/>
      <c r="E214" s="15">
        <v>34.591999999999999</v>
      </c>
      <c r="F214" s="15">
        <v>53.433999999999997</v>
      </c>
      <c r="G214" s="45">
        <v>20</v>
      </c>
      <c r="H214" s="15">
        <v>20</v>
      </c>
      <c r="I214" s="63">
        <f t="shared" si="42"/>
        <v>430052.31388329976</v>
      </c>
      <c r="J214" s="48">
        <f t="shared" si="43"/>
        <v>430.05231388329975</v>
      </c>
      <c r="K214" s="16">
        <v>42713</v>
      </c>
      <c r="L214" s="19">
        <v>49.875999999999998</v>
      </c>
      <c r="M214" s="19">
        <v>6.6589999999999998</v>
      </c>
      <c r="N214" s="23">
        <v>180</v>
      </c>
      <c r="O214" s="19">
        <v>20</v>
      </c>
      <c r="P214" s="64">
        <f t="shared" si="44"/>
        <v>482342.05231388327</v>
      </c>
      <c r="Q214" s="49">
        <f t="shared" si="45"/>
        <v>482.34205231388324</v>
      </c>
      <c r="R214" s="20">
        <v>42704</v>
      </c>
      <c r="S214" s="55">
        <v>25.460999999999999</v>
      </c>
      <c r="T214" s="55">
        <v>106.78100000000001</v>
      </c>
      <c r="U214" s="56">
        <v>20</v>
      </c>
      <c r="V214" s="55">
        <v>50</v>
      </c>
      <c r="W214" s="55">
        <f t="shared" si="46"/>
        <v>2148511.0663983901</v>
      </c>
      <c r="X214" s="57">
        <f t="shared" si="47"/>
        <v>2148.5110663983901</v>
      </c>
      <c r="Y214" s="58">
        <v>42815</v>
      </c>
      <c r="Z214" s="140"/>
      <c r="AA214" s="111"/>
      <c r="AB214" s="111"/>
    </row>
    <row r="215" spans="1:28" x14ac:dyDescent="0.25">
      <c r="A215" s="2">
        <v>212</v>
      </c>
      <c r="B215" s="8">
        <v>42435</v>
      </c>
      <c r="C215" s="107">
        <v>5.0099999999999999E-2</v>
      </c>
      <c r="D215" s="2"/>
      <c r="E215" s="15">
        <v>37.405000000000001</v>
      </c>
      <c r="F215" s="15">
        <v>46.316000000000003</v>
      </c>
      <c r="G215" s="45">
        <v>20</v>
      </c>
      <c r="H215" s="15">
        <v>20</v>
      </c>
      <c r="I215" s="63">
        <f t="shared" si="42"/>
        <v>369788.42315369268</v>
      </c>
      <c r="J215" s="48">
        <f t="shared" si="43"/>
        <v>369.78842315369269</v>
      </c>
      <c r="K215" s="16">
        <v>42713</v>
      </c>
      <c r="L215" s="19">
        <v>53.798999999999999</v>
      </c>
      <c r="M215" s="19">
        <v>5.968</v>
      </c>
      <c r="N215" s="23">
        <v>180</v>
      </c>
      <c r="O215" s="19">
        <v>20</v>
      </c>
      <c r="P215" s="64">
        <f t="shared" si="44"/>
        <v>428838.32335329341</v>
      </c>
      <c r="Q215" s="49">
        <f t="shared" si="45"/>
        <v>428.83832335329339</v>
      </c>
      <c r="R215" s="20">
        <v>42704</v>
      </c>
      <c r="S215" s="55">
        <v>30.591000000000001</v>
      </c>
      <c r="T215" s="55">
        <v>75.647999999999996</v>
      </c>
      <c r="U215" s="56">
        <v>20</v>
      </c>
      <c r="V215" s="55">
        <v>50</v>
      </c>
      <c r="W215" s="55">
        <f t="shared" si="46"/>
        <v>1509940.1197604791</v>
      </c>
      <c r="X215" s="57">
        <f t="shared" si="47"/>
        <v>1509.9401197604791</v>
      </c>
      <c r="Y215" s="58">
        <v>42815</v>
      </c>
      <c r="Z215" s="140"/>
      <c r="AA215" s="2"/>
      <c r="AB215" s="2"/>
    </row>
    <row r="216" spans="1:28" x14ac:dyDescent="0.25">
      <c r="A216" s="2">
        <v>213</v>
      </c>
      <c r="B216" s="8">
        <v>42436</v>
      </c>
      <c r="C216" s="107">
        <v>4.9099999999999998E-2</v>
      </c>
      <c r="D216" s="2"/>
      <c r="E216" s="15">
        <v>28.274999999999999</v>
      </c>
      <c r="F216" s="15">
        <v>76.14</v>
      </c>
      <c r="G216" s="45">
        <v>20</v>
      </c>
      <c r="H216" s="15">
        <v>20</v>
      </c>
      <c r="I216" s="63">
        <f t="shared" si="42"/>
        <v>620285.13238289207</v>
      </c>
      <c r="J216" s="48">
        <f t="shared" si="43"/>
        <v>620.28513238289202</v>
      </c>
      <c r="K216" s="16">
        <v>42713</v>
      </c>
      <c r="L216" s="19">
        <v>54.402999999999999</v>
      </c>
      <c r="M216" s="19">
        <v>5.8680000000000003</v>
      </c>
      <c r="N216" s="23">
        <v>180</v>
      </c>
      <c r="O216" s="19">
        <v>20</v>
      </c>
      <c r="P216" s="64">
        <f t="shared" si="44"/>
        <v>430240.32586558047</v>
      </c>
      <c r="Q216" s="49">
        <f t="shared" si="45"/>
        <v>430.24032586558047</v>
      </c>
      <c r="R216" s="20">
        <v>42704</v>
      </c>
      <c r="S216" s="55">
        <v>22.943999999999999</v>
      </c>
      <c r="T216" s="55">
        <v>129.5</v>
      </c>
      <c r="U216" s="56">
        <v>20</v>
      </c>
      <c r="V216" s="55">
        <v>50</v>
      </c>
      <c r="W216" s="55">
        <f t="shared" si="46"/>
        <v>2637474.5417515277</v>
      </c>
      <c r="X216" s="57">
        <f t="shared" si="47"/>
        <v>2637.4745417515278</v>
      </c>
      <c r="Y216" s="58">
        <v>42815</v>
      </c>
      <c r="Z216" s="140"/>
      <c r="AA216" s="2"/>
      <c r="AB216" s="2"/>
    </row>
    <row r="217" spans="1:28" x14ac:dyDescent="0.25">
      <c r="A217" s="2">
        <v>214</v>
      </c>
      <c r="B217" s="8">
        <v>42437</v>
      </c>
      <c r="C217" s="107">
        <v>0.05</v>
      </c>
      <c r="D217" s="2"/>
      <c r="E217" s="15">
        <v>39.622999999999998</v>
      </c>
      <c r="F217" s="15">
        <v>41.566000000000003</v>
      </c>
      <c r="G217" s="45">
        <v>20</v>
      </c>
      <c r="H217" s="15">
        <v>20</v>
      </c>
      <c r="I217" s="63">
        <f t="shared" si="42"/>
        <v>332528</v>
      </c>
      <c r="J217" s="48">
        <f t="shared" si="43"/>
        <v>332.52800000000002</v>
      </c>
      <c r="K217" s="16">
        <v>42713</v>
      </c>
      <c r="L217" s="19">
        <v>54.509</v>
      </c>
      <c r="M217" s="19">
        <v>5.85</v>
      </c>
      <c r="N217" s="23">
        <v>180</v>
      </c>
      <c r="O217" s="19">
        <v>20</v>
      </c>
      <c r="P217" s="64">
        <f t="shared" si="44"/>
        <v>421200</v>
      </c>
      <c r="Q217" s="49">
        <f t="shared" si="45"/>
        <v>421.2</v>
      </c>
      <c r="R217" s="20">
        <v>42704</v>
      </c>
      <c r="S217" s="55">
        <v>32.515000000000001</v>
      </c>
      <c r="T217" s="55">
        <v>69.811000000000007</v>
      </c>
      <c r="U217" s="56">
        <v>20</v>
      </c>
      <c r="V217" s="55">
        <v>50</v>
      </c>
      <c r="W217" s="55">
        <f t="shared" si="46"/>
        <v>1396220.0000000002</v>
      </c>
      <c r="X217" s="57">
        <f t="shared" si="47"/>
        <v>1396.2200000000003</v>
      </c>
      <c r="Y217" s="58">
        <v>42815</v>
      </c>
      <c r="Z217" s="140"/>
      <c r="AA217" s="2"/>
      <c r="AB217" s="2"/>
    </row>
    <row r="218" spans="1:28" x14ac:dyDescent="0.25">
      <c r="A218" s="2">
        <v>215</v>
      </c>
      <c r="B218" s="8">
        <v>42438</v>
      </c>
      <c r="C218" s="107">
        <v>4.8300000000000003E-2</v>
      </c>
      <c r="D218" s="2"/>
      <c r="E218" s="15">
        <v>29.318999999999999</v>
      </c>
      <c r="F218" s="15">
        <v>53.725999999999999</v>
      </c>
      <c r="G218" s="45">
        <v>20</v>
      </c>
      <c r="H218" s="15">
        <v>20</v>
      </c>
      <c r="I218" s="63">
        <f t="shared" si="42"/>
        <v>444935.81780538301</v>
      </c>
      <c r="J218" s="48">
        <f t="shared" si="43"/>
        <v>444.93581780538301</v>
      </c>
      <c r="K218" s="16">
        <v>42776</v>
      </c>
      <c r="L218" s="19">
        <v>56.868000000000002</v>
      </c>
      <c r="M218" s="19">
        <v>4.6609999999999996</v>
      </c>
      <c r="N218" s="23">
        <v>180</v>
      </c>
      <c r="O218" s="19">
        <v>20</v>
      </c>
      <c r="P218" s="64">
        <f t="shared" si="44"/>
        <v>347403.72670807451</v>
      </c>
      <c r="Q218" s="49">
        <f t="shared" si="45"/>
        <v>347.40372670807449</v>
      </c>
      <c r="R218" s="19"/>
      <c r="S218" s="55">
        <v>35.591000000000001</v>
      </c>
      <c r="T218" s="55">
        <v>58.877000000000002</v>
      </c>
      <c r="U218" s="56">
        <v>20</v>
      </c>
      <c r="V218" s="55">
        <v>50</v>
      </c>
      <c r="W218" s="55">
        <f t="shared" si="46"/>
        <v>1218985.5072463767</v>
      </c>
      <c r="X218" s="57">
        <f t="shared" si="47"/>
        <v>1218.9855072463768</v>
      </c>
      <c r="Y218" s="58">
        <v>42815</v>
      </c>
      <c r="Z218" s="140"/>
      <c r="AA218" s="2"/>
      <c r="AB218" s="2"/>
    </row>
    <row r="219" spans="1:28" x14ac:dyDescent="0.25">
      <c r="A219" s="2">
        <v>216</v>
      </c>
      <c r="B219" s="8">
        <v>42439</v>
      </c>
      <c r="C219" s="107">
        <v>5.1700000000000003E-2</v>
      </c>
      <c r="D219" s="2"/>
      <c r="E219" s="15">
        <v>36.658999999999999</v>
      </c>
      <c r="F219" s="15">
        <v>48.073999999999998</v>
      </c>
      <c r="G219" s="45">
        <v>20</v>
      </c>
      <c r="H219" s="15">
        <v>20</v>
      </c>
      <c r="I219" s="63">
        <f t="shared" si="42"/>
        <v>371945.84139264986</v>
      </c>
      <c r="J219" s="48">
        <f t="shared" si="43"/>
        <v>371.94584139264987</v>
      </c>
      <c r="K219" s="16">
        <v>42713</v>
      </c>
      <c r="L219" s="19">
        <v>56.811</v>
      </c>
      <c r="M219" s="19">
        <v>5.4809999999999999</v>
      </c>
      <c r="N219" s="23">
        <v>180</v>
      </c>
      <c r="O219" s="19">
        <v>20</v>
      </c>
      <c r="P219" s="64">
        <f t="shared" si="44"/>
        <v>381655.70599613147</v>
      </c>
      <c r="Q219" s="49">
        <f t="shared" si="45"/>
        <v>381.65570599613147</v>
      </c>
      <c r="R219" s="20">
        <v>42704</v>
      </c>
      <c r="S219" s="55">
        <v>32.164999999999999</v>
      </c>
      <c r="T219" s="55">
        <v>71.218000000000004</v>
      </c>
      <c r="U219" s="56">
        <v>20</v>
      </c>
      <c r="V219" s="55">
        <v>50</v>
      </c>
      <c r="W219" s="55">
        <f t="shared" si="46"/>
        <v>1377524.1779497098</v>
      </c>
      <c r="X219" s="57">
        <f t="shared" si="47"/>
        <v>1377.5241779497098</v>
      </c>
      <c r="Y219" s="58">
        <v>42815</v>
      </c>
      <c r="Z219" s="140"/>
      <c r="AA219" s="2"/>
      <c r="AB219" s="2"/>
    </row>
    <row r="220" spans="1:28" x14ac:dyDescent="0.25">
      <c r="A220" s="2">
        <v>217</v>
      </c>
      <c r="B220" s="8">
        <v>42440</v>
      </c>
      <c r="C220" s="107">
        <v>4.9299999999999997E-2</v>
      </c>
      <c r="D220" s="2"/>
      <c r="E220" s="15">
        <v>42.040999999999997</v>
      </c>
      <c r="F220" s="15">
        <v>37.075000000000003</v>
      </c>
      <c r="G220" s="45">
        <v>20</v>
      </c>
      <c r="H220" s="15">
        <v>20</v>
      </c>
      <c r="I220" s="63">
        <f t="shared" si="42"/>
        <v>300811.35902636917</v>
      </c>
      <c r="J220" s="48">
        <f t="shared" si="43"/>
        <v>300.81135902636919</v>
      </c>
      <c r="K220" s="16">
        <v>42713</v>
      </c>
      <c r="L220" s="19">
        <v>56.835999999999999</v>
      </c>
      <c r="M220" s="19">
        <v>5.4770000000000003</v>
      </c>
      <c r="N220" s="23">
        <v>180</v>
      </c>
      <c r="O220" s="19">
        <v>20</v>
      </c>
      <c r="P220" s="64">
        <f t="shared" si="44"/>
        <v>399943.20486815419</v>
      </c>
      <c r="Q220" s="49">
        <f t="shared" si="45"/>
        <v>399.94320486815417</v>
      </c>
      <c r="R220" s="20">
        <v>42704</v>
      </c>
      <c r="S220" s="55">
        <v>28.593</v>
      </c>
      <c r="T220" s="55">
        <v>88.16</v>
      </c>
      <c r="U220" s="56">
        <v>20</v>
      </c>
      <c r="V220" s="55">
        <v>50</v>
      </c>
      <c r="W220" s="55">
        <f t="shared" si="46"/>
        <v>1788235.294117647</v>
      </c>
      <c r="X220" s="57">
        <f t="shared" si="47"/>
        <v>1788.2352941176471</v>
      </c>
      <c r="Y220" s="58">
        <v>42815</v>
      </c>
      <c r="Z220" s="140"/>
      <c r="AA220" s="2"/>
      <c r="AB220" s="2"/>
    </row>
    <row r="221" spans="1:28" x14ac:dyDescent="0.25">
      <c r="A221" s="2">
        <v>218</v>
      </c>
      <c r="B221" s="8">
        <v>42441</v>
      </c>
      <c r="C221" s="107">
        <v>5.0599999999999999E-2</v>
      </c>
      <c r="D221" s="2"/>
      <c r="E221" s="15">
        <v>40.098999999999997</v>
      </c>
      <c r="F221" s="15">
        <v>40.630000000000003</v>
      </c>
      <c r="G221" s="45">
        <v>20</v>
      </c>
      <c r="H221" s="15">
        <v>20</v>
      </c>
      <c r="I221" s="63">
        <f t="shared" si="42"/>
        <v>321185.77075098816</v>
      </c>
      <c r="J221" s="48">
        <f t="shared" si="43"/>
        <v>321.18577075098818</v>
      </c>
      <c r="K221" s="16">
        <v>42713</v>
      </c>
      <c r="L221" s="19">
        <v>58.429000000000002</v>
      </c>
      <c r="M221" s="19">
        <v>5.2320000000000002</v>
      </c>
      <c r="N221" s="23">
        <v>180</v>
      </c>
      <c r="O221" s="19">
        <v>20</v>
      </c>
      <c r="P221" s="64">
        <f t="shared" si="44"/>
        <v>372237.15415019763</v>
      </c>
      <c r="Q221" s="49">
        <f t="shared" si="45"/>
        <v>372.23715415019763</v>
      </c>
      <c r="R221" s="20">
        <v>42704</v>
      </c>
      <c r="S221" s="55">
        <v>36.012999999999998</v>
      </c>
      <c r="T221" s="55">
        <v>50.356999999999999</v>
      </c>
      <c r="U221" s="56">
        <v>20</v>
      </c>
      <c r="V221" s="55">
        <v>50</v>
      </c>
      <c r="W221" s="55">
        <f t="shared" si="46"/>
        <v>995197.62845849805</v>
      </c>
      <c r="X221" s="57">
        <f t="shared" si="47"/>
        <v>995.197628458498</v>
      </c>
      <c r="Y221" s="58">
        <v>42816</v>
      </c>
      <c r="Z221" s="140"/>
      <c r="AA221" s="2"/>
      <c r="AB221" s="2"/>
    </row>
    <row r="222" spans="1:28" x14ac:dyDescent="0.25">
      <c r="A222" s="2">
        <v>219</v>
      </c>
      <c r="B222" s="8">
        <v>42442</v>
      </c>
      <c r="C222" s="107">
        <v>5.1499999999999997E-2</v>
      </c>
      <c r="D222" s="2"/>
      <c r="E222" s="15">
        <v>41.055999999999997</v>
      </c>
      <c r="F222" s="15">
        <v>41.585999999999999</v>
      </c>
      <c r="G222" s="45">
        <v>20</v>
      </c>
      <c r="H222" s="15">
        <v>20</v>
      </c>
      <c r="I222" s="63">
        <f t="shared" si="42"/>
        <v>322998.0582524272</v>
      </c>
      <c r="J222" s="48">
        <f t="shared" si="43"/>
        <v>322.9980582524272</v>
      </c>
      <c r="K222" s="16">
        <v>42713</v>
      </c>
      <c r="L222" s="19">
        <v>68.745999999999995</v>
      </c>
      <c r="M222" s="19">
        <v>3.798</v>
      </c>
      <c r="N222" s="23">
        <v>180</v>
      </c>
      <c r="O222" s="19">
        <v>20</v>
      </c>
      <c r="P222" s="64">
        <f t="shared" si="44"/>
        <v>265491.26213592233</v>
      </c>
      <c r="Q222" s="49">
        <f t="shared" si="45"/>
        <v>265.49126213592234</v>
      </c>
      <c r="R222" s="20">
        <v>42704</v>
      </c>
      <c r="S222" s="55">
        <v>42.286000000000001</v>
      </c>
      <c r="T222" s="55">
        <v>41.595999999999997</v>
      </c>
      <c r="U222" s="56">
        <v>20</v>
      </c>
      <c r="V222" s="55">
        <v>50</v>
      </c>
      <c r="W222" s="55">
        <f t="shared" si="46"/>
        <v>807689.32038834959</v>
      </c>
      <c r="X222" s="57">
        <f t="shared" si="47"/>
        <v>807.68932038834964</v>
      </c>
      <c r="Y222" s="58">
        <v>42815</v>
      </c>
      <c r="Z222" s="140"/>
      <c r="AA222" s="2"/>
      <c r="AB222" s="2"/>
    </row>
    <row r="223" spans="1:28" x14ac:dyDescent="0.25">
      <c r="A223" s="2">
        <v>220</v>
      </c>
      <c r="B223" s="8">
        <v>42443</v>
      </c>
      <c r="C223" s="107">
        <v>4.9700000000000001E-2</v>
      </c>
      <c r="D223" s="11"/>
      <c r="E223" s="15">
        <v>37.055</v>
      </c>
      <c r="F223" s="15">
        <v>45.261000000000003</v>
      </c>
      <c r="G223" s="45">
        <v>20</v>
      </c>
      <c r="H223" s="15">
        <v>20</v>
      </c>
      <c r="I223" s="63">
        <f t="shared" si="42"/>
        <v>364273.64185110666</v>
      </c>
      <c r="J223" s="48">
        <f t="shared" si="43"/>
        <v>364.27364185110667</v>
      </c>
      <c r="K223" s="16">
        <v>42713</v>
      </c>
      <c r="L223" s="19">
        <v>68.096999999999994</v>
      </c>
      <c r="M223" s="19">
        <v>4.3890000000000002</v>
      </c>
      <c r="N223" s="23">
        <v>180</v>
      </c>
      <c r="O223" s="19">
        <v>20</v>
      </c>
      <c r="P223" s="64">
        <f t="shared" si="44"/>
        <v>317915.49295774649</v>
      </c>
      <c r="Q223" s="49">
        <f t="shared" si="45"/>
        <v>317.91549295774649</v>
      </c>
      <c r="R223" s="20">
        <v>42738</v>
      </c>
      <c r="S223" s="55">
        <v>54.622999999999998</v>
      </c>
      <c r="T223" s="55">
        <v>49.33</v>
      </c>
      <c r="U223" s="56">
        <v>20</v>
      </c>
      <c r="V223" s="55">
        <v>50</v>
      </c>
      <c r="W223" s="55">
        <f t="shared" si="46"/>
        <v>992555.33199195156</v>
      </c>
      <c r="X223" s="57">
        <f t="shared" si="47"/>
        <v>992.55533199195156</v>
      </c>
      <c r="Y223" s="58">
        <v>42713</v>
      </c>
      <c r="Z223" s="140"/>
      <c r="AA223" s="2"/>
      <c r="AB223" s="2"/>
    </row>
    <row r="224" spans="1:28" x14ac:dyDescent="0.25">
      <c r="A224" s="2">
        <v>221</v>
      </c>
      <c r="B224" s="8">
        <v>42444</v>
      </c>
      <c r="C224" s="107">
        <v>5.0200000000000002E-2</v>
      </c>
      <c r="D224" s="2"/>
      <c r="E224" s="15">
        <v>46.424999999999997</v>
      </c>
      <c r="F224" s="15">
        <v>29.678000000000001</v>
      </c>
      <c r="G224" s="45">
        <v>20</v>
      </c>
      <c r="H224" s="15">
        <v>20</v>
      </c>
      <c r="I224" s="63">
        <f t="shared" si="42"/>
        <v>236478.08764940238</v>
      </c>
      <c r="J224" s="48">
        <f t="shared" si="43"/>
        <v>236.4780876494024</v>
      </c>
      <c r="K224" s="16">
        <v>42734</v>
      </c>
      <c r="L224" s="19">
        <v>76.268000000000001</v>
      </c>
      <c r="M224" s="19">
        <v>2.9140000000000001</v>
      </c>
      <c r="N224" s="23">
        <v>180</v>
      </c>
      <c r="O224" s="19">
        <v>20</v>
      </c>
      <c r="P224" s="64">
        <f t="shared" si="44"/>
        <v>208972.11155378484</v>
      </c>
      <c r="Q224" s="49">
        <f t="shared" si="45"/>
        <v>208.97211155378483</v>
      </c>
      <c r="R224" s="20">
        <v>42724</v>
      </c>
      <c r="S224" s="55">
        <v>47.850999999999999</v>
      </c>
      <c r="T224" s="55">
        <v>31.43</v>
      </c>
      <c r="U224" s="56">
        <v>20</v>
      </c>
      <c r="V224" s="55">
        <v>50</v>
      </c>
      <c r="W224" s="55">
        <f t="shared" si="46"/>
        <v>626095.61752988049</v>
      </c>
      <c r="X224" s="57">
        <f t="shared" si="47"/>
        <v>626.09561752988054</v>
      </c>
      <c r="Y224" s="58">
        <v>42815</v>
      </c>
      <c r="Z224" s="140"/>
      <c r="AA224" s="2"/>
      <c r="AB224" s="2"/>
    </row>
    <row r="225" spans="1:28" x14ac:dyDescent="0.25">
      <c r="A225" s="2">
        <v>222</v>
      </c>
      <c r="B225" s="8">
        <v>42445</v>
      </c>
      <c r="C225" s="107">
        <v>4.9599999999999998E-2</v>
      </c>
      <c r="D225" s="2"/>
      <c r="E225" s="15">
        <v>39.520000000000003</v>
      </c>
      <c r="F225" s="15">
        <v>44.941000000000003</v>
      </c>
      <c r="G225" s="45">
        <v>20</v>
      </c>
      <c r="H225" s="15">
        <v>20</v>
      </c>
      <c r="I225" s="63">
        <f t="shared" si="42"/>
        <v>362427.41935483873</v>
      </c>
      <c r="J225" s="48">
        <f t="shared" si="43"/>
        <v>362.42741935483872</v>
      </c>
      <c r="K225" s="16">
        <v>42713</v>
      </c>
      <c r="L225" s="19">
        <v>58.499000000000002</v>
      </c>
      <c r="M225" s="19">
        <v>5.2220000000000004</v>
      </c>
      <c r="N225" s="23">
        <v>180</v>
      </c>
      <c r="O225" s="19">
        <v>20</v>
      </c>
      <c r="P225" s="64">
        <f t="shared" si="44"/>
        <v>379016.12903225812</v>
      </c>
      <c r="Q225" s="49">
        <f t="shared" si="45"/>
        <v>379.01612903225811</v>
      </c>
      <c r="R225" s="20">
        <v>42704</v>
      </c>
      <c r="S225" s="55">
        <v>32.700000000000003</v>
      </c>
      <c r="T225" s="55">
        <v>69.432000000000002</v>
      </c>
      <c r="U225" s="56">
        <v>20</v>
      </c>
      <c r="V225" s="55">
        <v>50</v>
      </c>
      <c r="W225" s="55">
        <f t="shared" si="46"/>
        <v>1399838.7096774194</v>
      </c>
      <c r="X225" s="57">
        <f t="shared" si="47"/>
        <v>1399.8387096774195</v>
      </c>
      <c r="Y225" s="58">
        <v>42815</v>
      </c>
      <c r="Z225" s="140"/>
      <c r="AA225" s="2"/>
      <c r="AB225" s="2"/>
    </row>
    <row r="226" spans="1:28" x14ac:dyDescent="0.25">
      <c r="A226" s="2">
        <v>223</v>
      </c>
      <c r="B226" s="8">
        <v>42446</v>
      </c>
      <c r="C226" s="107">
        <v>5.04E-2</v>
      </c>
      <c r="D226" s="2"/>
      <c r="E226" s="15">
        <v>32.618000000000002</v>
      </c>
      <c r="F226" s="15">
        <v>65.144000000000005</v>
      </c>
      <c r="G226" s="45">
        <v>20</v>
      </c>
      <c r="H226" s="15">
        <v>20</v>
      </c>
      <c r="I226" s="63">
        <f t="shared" si="42"/>
        <v>517015.87301587308</v>
      </c>
      <c r="J226" s="48">
        <f t="shared" si="43"/>
        <v>517.01587301587313</v>
      </c>
      <c r="K226" s="16">
        <v>42713</v>
      </c>
      <c r="L226" s="19">
        <v>54.97</v>
      </c>
      <c r="M226" s="19">
        <v>5.7750000000000004</v>
      </c>
      <c r="N226" s="23">
        <v>180</v>
      </c>
      <c r="O226" s="19">
        <v>20</v>
      </c>
      <c r="P226" s="64">
        <f t="shared" si="44"/>
        <v>412500</v>
      </c>
      <c r="Q226" s="49">
        <f t="shared" si="45"/>
        <v>412.5</v>
      </c>
      <c r="R226" s="20">
        <v>42704</v>
      </c>
      <c r="S226" s="55">
        <v>34.462000000000003</v>
      </c>
      <c r="T226" s="55">
        <v>63.066000000000003</v>
      </c>
      <c r="U226" s="56">
        <v>20</v>
      </c>
      <c r="V226" s="55">
        <v>50</v>
      </c>
      <c r="W226" s="55">
        <f t="shared" si="46"/>
        <v>1251309.523809524</v>
      </c>
      <c r="X226" s="57">
        <f t="shared" si="47"/>
        <v>1251.3095238095241</v>
      </c>
      <c r="Y226" s="58">
        <v>42815</v>
      </c>
      <c r="Z226" s="140"/>
      <c r="AA226" s="2"/>
      <c r="AB226" s="2"/>
    </row>
    <row r="227" spans="1:28" x14ac:dyDescent="0.25">
      <c r="A227" s="2">
        <v>224</v>
      </c>
      <c r="B227" s="8">
        <v>42447</v>
      </c>
      <c r="C227" s="107">
        <v>5.16E-2</v>
      </c>
      <c r="D227" s="2"/>
      <c r="E227" s="15">
        <v>44.829000000000001</v>
      </c>
      <c r="F227" s="15">
        <v>34.558</v>
      </c>
      <c r="G227" s="45">
        <v>20</v>
      </c>
      <c r="H227" s="15">
        <v>20</v>
      </c>
      <c r="I227" s="63">
        <f t="shared" si="42"/>
        <v>267891.47286821704</v>
      </c>
      <c r="J227" s="48">
        <f t="shared" si="43"/>
        <v>267.89147286821702</v>
      </c>
      <c r="K227" s="16">
        <v>42713</v>
      </c>
      <c r="L227" s="19">
        <v>60.179000000000002</v>
      </c>
      <c r="M227" s="19">
        <v>4.9720000000000004</v>
      </c>
      <c r="N227" s="23">
        <v>180</v>
      </c>
      <c r="O227" s="19">
        <v>20</v>
      </c>
      <c r="P227" s="64">
        <f t="shared" si="44"/>
        <v>346883.72093023255</v>
      </c>
      <c r="Q227" s="49">
        <f t="shared" si="45"/>
        <v>346.88372093023253</v>
      </c>
      <c r="R227" s="20">
        <v>42704</v>
      </c>
      <c r="S227" s="55">
        <v>38.119999999999997</v>
      </c>
      <c r="T227" s="55">
        <v>51.399000000000001</v>
      </c>
      <c r="U227" s="56">
        <v>20</v>
      </c>
      <c r="V227" s="55">
        <v>50</v>
      </c>
      <c r="W227" s="55">
        <f t="shared" si="46"/>
        <v>996104.65116279072</v>
      </c>
      <c r="X227" s="57">
        <f t="shared" si="47"/>
        <v>996.10465116279067</v>
      </c>
      <c r="Y227" s="58">
        <v>42815</v>
      </c>
      <c r="Z227" s="140"/>
      <c r="AA227" s="2"/>
      <c r="AB227" s="2"/>
    </row>
    <row r="228" spans="1:28" x14ac:dyDescent="0.25">
      <c r="A228" s="2">
        <v>225</v>
      </c>
      <c r="B228" s="8">
        <v>42448</v>
      </c>
      <c r="C228" s="107">
        <v>5.0999999999999997E-2</v>
      </c>
      <c r="D228" s="2"/>
      <c r="E228" s="15">
        <v>35.113999999999997</v>
      </c>
      <c r="F228" s="15">
        <v>56.671999999999997</v>
      </c>
      <c r="G228" s="45">
        <v>20</v>
      </c>
      <c r="H228" s="15">
        <v>20</v>
      </c>
      <c r="I228" s="63">
        <f t="shared" si="42"/>
        <v>444486.27450980403</v>
      </c>
      <c r="J228" s="48">
        <f t="shared" si="43"/>
        <v>444.48627450980405</v>
      </c>
      <c r="K228" s="16">
        <v>42713</v>
      </c>
      <c r="L228" s="19">
        <v>54.62</v>
      </c>
      <c r="M228" s="19">
        <v>5.8319999999999999</v>
      </c>
      <c r="N228" s="23">
        <v>180</v>
      </c>
      <c r="O228" s="19">
        <v>20</v>
      </c>
      <c r="P228" s="64">
        <f t="shared" si="44"/>
        <v>411670.58823529416</v>
      </c>
      <c r="Q228" s="49">
        <f t="shared" si="45"/>
        <v>411.67058823529413</v>
      </c>
      <c r="R228" s="20">
        <v>42704</v>
      </c>
      <c r="S228" s="55">
        <v>30.917000000000002</v>
      </c>
      <c r="T228" s="55">
        <v>76.67</v>
      </c>
      <c r="U228" s="56">
        <v>20</v>
      </c>
      <c r="V228" s="55">
        <v>50</v>
      </c>
      <c r="W228" s="55">
        <f t="shared" si="46"/>
        <v>1503333.3333333335</v>
      </c>
      <c r="X228" s="57">
        <f t="shared" si="47"/>
        <v>1503.3333333333335</v>
      </c>
      <c r="Y228" s="58">
        <v>42815</v>
      </c>
      <c r="Z228" s="140"/>
      <c r="AA228" s="2"/>
      <c r="AB228" s="2"/>
    </row>
    <row r="229" spans="1:28" x14ac:dyDescent="0.25">
      <c r="A229" s="2">
        <v>226</v>
      </c>
      <c r="B229" s="8">
        <v>42450</v>
      </c>
      <c r="C229" s="107">
        <v>5.0799999999999998E-2</v>
      </c>
      <c r="D229" s="2"/>
      <c r="E229" s="15">
        <v>31.030999999999999</v>
      </c>
      <c r="F229" s="15">
        <v>71.447000000000003</v>
      </c>
      <c r="G229" s="45">
        <v>20</v>
      </c>
      <c r="H229" s="15">
        <v>20</v>
      </c>
      <c r="I229" s="63">
        <f t="shared" si="42"/>
        <v>562574.80314960633</v>
      </c>
      <c r="J229" s="48">
        <f t="shared" si="43"/>
        <v>562.57480314960628</v>
      </c>
      <c r="K229" s="16">
        <v>42713</v>
      </c>
      <c r="L229" s="19">
        <v>48.381</v>
      </c>
      <c r="M229" s="19">
        <v>6.9420000000000002</v>
      </c>
      <c r="N229" s="23">
        <v>180</v>
      </c>
      <c r="O229" s="19">
        <v>20</v>
      </c>
      <c r="P229" s="64">
        <f t="shared" si="44"/>
        <v>491952.75590551179</v>
      </c>
      <c r="Q229" s="49">
        <f t="shared" si="45"/>
        <v>491.95275590551176</v>
      </c>
      <c r="R229" s="20">
        <v>42704</v>
      </c>
      <c r="S229" s="55">
        <v>23.84</v>
      </c>
      <c r="T229" s="55">
        <v>121.006</v>
      </c>
      <c r="U229" s="56">
        <v>20</v>
      </c>
      <c r="V229" s="55">
        <v>50</v>
      </c>
      <c r="W229" s="55">
        <f t="shared" si="46"/>
        <v>2382007.874015748</v>
      </c>
      <c r="X229" s="57">
        <f t="shared" si="47"/>
        <v>2382.0078740157483</v>
      </c>
      <c r="Y229" s="58">
        <v>42815</v>
      </c>
      <c r="Z229" s="140"/>
      <c r="AA229" s="2"/>
      <c r="AB229" s="2"/>
    </row>
    <row r="230" spans="1:28" x14ac:dyDescent="0.25">
      <c r="A230" s="2">
        <v>227</v>
      </c>
      <c r="B230" s="8">
        <v>42451</v>
      </c>
      <c r="C230" s="107">
        <v>5.0900000000000001E-2</v>
      </c>
      <c r="D230" s="2"/>
      <c r="E230" s="15">
        <v>31.530999999999999</v>
      </c>
      <c r="F230" s="15">
        <v>69.373000000000005</v>
      </c>
      <c r="G230" s="45">
        <v>20</v>
      </c>
      <c r="H230" s="15">
        <v>20</v>
      </c>
      <c r="I230" s="63">
        <f t="shared" si="42"/>
        <v>545170.9233791749</v>
      </c>
      <c r="J230" s="48">
        <f t="shared" si="43"/>
        <v>545.17092337917495</v>
      </c>
      <c r="K230" s="16">
        <v>42713</v>
      </c>
      <c r="L230" s="19">
        <v>47.627000000000002</v>
      </c>
      <c r="M230" s="19">
        <v>7.0890000000000004</v>
      </c>
      <c r="N230" s="23">
        <v>180</v>
      </c>
      <c r="O230" s="19">
        <v>20</v>
      </c>
      <c r="P230" s="64">
        <f t="shared" si="44"/>
        <v>501383.10412573675</v>
      </c>
      <c r="Q230" s="49">
        <f t="shared" si="45"/>
        <v>501.38310412573674</v>
      </c>
      <c r="R230" s="20">
        <v>42704</v>
      </c>
      <c r="S230" s="55">
        <v>25.271999999999998</v>
      </c>
      <c r="T230" s="55">
        <v>108.92700000000001</v>
      </c>
      <c r="U230" s="56">
        <v>20</v>
      </c>
      <c r="V230" s="55">
        <v>50</v>
      </c>
      <c r="W230" s="55">
        <f t="shared" si="46"/>
        <v>2140019.6463654223</v>
      </c>
      <c r="X230" s="57">
        <f t="shared" si="47"/>
        <v>2140.0196463654224</v>
      </c>
      <c r="Y230" s="58">
        <v>42815</v>
      </c>
      <c r="Z230" s="140"/>
      <c r="AA230" s="2"/>
      <c r="AB230" s="2"/>
    </row>
    <row r="231" spans="1:28" x14ac:dyDescent="0.25">
      <c r="A231" s="2">
        <v>228</v>
      </c>
      <c r="B231" s="8">
        <v>42452</v>
      </c>
      <c r="C231" s="107">
        <v>4.9000000000000002E-2</v>
      </c>
      <c r="D231" s="2"/>
      <c r="E231" s="15">
        <v>38.729999999999997</v>
      </c>
      <c r="F231" s="15">
        <v>46.796999999999997</v>
      </c>
      <c r="G231" s="45">
        <v>20</v>
      </c>
      <c r="H231" s="15">
        <v>20</v>
      </c>
      <c r="I231" s="63">
        <f t="shared" si="42"/>
        <v>382016.32653061219</v>
      </c>
      <c r="J231" s="48">
        <f t="shared" si="43"/>
        <v>382.01632653061222</v>
      </c>
      <c r="K231" s="16">
        <v>42713</v>
      </c>
      <c r="L231" s="19">
        <v>53.087000000000003</v>
      </c>
      <c r="M231" s="19">
        <v>6.0880000000000001</v>
      </c>
      <c r="N231" s="23">
        <v>180</v>
      </c>
      <c r="O231" s="19">
        <v>20</v>
      </c>
      <c r="P231" s="64">
        <f t="shared" si="44"/>
        <v>447281.63265306118</v>
      </c>
      <c r="Q231" s="49">
        <f t="shared" si="45"/>
        <v>447.28163265306119</v>
      </c>
      <c r="R231" s="20">
        <v>42704</v>
      </c>
      <c r="S231" s="55">
        <v>29.491</v>
      </c>
      <c r="T231" s="55">
        <v>83.370999999999995</v>
      </c>
      <c r="U231" s="56">
        <v>20</v>
      </c>
      <c r="V231" s="55">
        <v>50</v>
      </c>
      <c r="W231" s="55">
        <f t="shared" si="46"/>
        <v>1701448.9795918365</v>
      </c>
      <c r="X231" s="57">
        <f t="shared" si="47"/>
        <v>1701.4489795918364</v>
      </c>
      <c r="Y231" s="58">
        <v>42815</v>
      </c>
      <c r="Z231" s="140"/>
      <c r="AA231" s="2"/>
      <c r="AB231" s="2"/>
    </row>
    <row r="232" spans="1:28" x14ac:dyDescent="0.25">
      <c r="A232" s="2">
        <v>229</v>
      </c>
      <c r="B232" s="8">
        <v>42453</v>
      </c>
      <c r="C232" s="107">
        <v>4.9099999999999998E-2</v>
      </c>
      <c r="D232" s="2"/>
      <c r="E232" s="15">
        <v>33.951000000000001</v>
      </c>
      <c r="F232" s="15">
        <v>42.015999999999998</v>
      </c>
      <c r="G232" s="45">
        <v>20</v>
      </c>
      <c r="H232" s="15">
        <v>20</v>
      </c>
      <c r="I232" s="63">
        <f t="shared" si="42"/>
        <v>342289.20570264763</v>
      </c>
      <c r="J232" s="48">
        <f t="shared" si="43"/>
        <v>342.28920570264762</v>
      </c>
      <c r="K232" s="16">
        <v>42776</v>
      </c>
      <c r="L232" s="19">
        <v>57.033000000000001</v>
      </c>
      <c r="M232" s="19">
        <v>4.6379999999999999</v>
      </c>
      <c r="N232" s="23">
        <v>180</v>
      </c>
      <c r="O232" s="19">
        <v>20</v>
      </c>
      <c r="P232" s="64">
        <f t="shared" si="44"/>
        <v>340057.02647657844</v>
      </c>
      <c r="Q232" s="49">
        <f t="shared" si="45"/>
        <v>340.05702647657841</v>
      </c>
      <c r="R232" s="19"/>
      <c r="S232" s="55">
        <v>35.168999999999997</v>
      </c>
      <c r="T232" s="55">
        <v>60.412999999999997</v>
      </c>
      <c r="U232" s="56">
        <v>20</v>
      </c>
      <c r="V232" s="55">
        <v>50</v>
      </c>
      <c r="W232" s="55">
        <f t="shared" si="46"/>
        <v>1230407.3319755602</v>
      </c>
      <c r="X232" s="57">
        <f t="shared" si="47"/>
        <v>1230.4073319755603</v>
      </c>
      <c r="Y232" s="58">
        <v>42815</v>
      </c>
      <c r="Z232" s="140"/>
      <c r="AA232" s="2"/>
      <c r="AB232" s="2"/>
    </row>
    <row r="233" spans="1:28" x14ac:dyDescent="0.25">
      <c r="A233" s="111">
        <v>230</v>
      </c>
      <c r="B233" s="112">
        <v>42454</v>
      </c>
      <c r="C233" s="113" t="s">
        <v>110</v>
      </c>
      <c r="D233" s="111"/>
      <c r="E233" s="111"/>
      <c r="F233" s="111"/>
      <c r="G233" s="114"/>
      <c r="H233" s="111"/>
      <c r="I233" s="115"/>
      <c r="J233" s="116"/>
      <c r="K233" s="112"/>
      <c r="L233" s="111"/>
      <c r="M233" s="111"/>
      <c r="N233" s="114"/>
      <c r="O233" s="111"/>
      <c r="P233" s="115"/>
      <c r="Q233" s="116"/>
      <c r="R233" s="112"/>
      <c r="S233" s="111"/>
      <c r="T233" s="111"/>
      <c r="U233" s="114"/>
      <c r="V233" s="111"/>
      <c r="W233" s="111"/>
      <c r="X233" s="116"/>
      <c r="Y233" s="112"/>
      <c r="Z233" s="112"/>
      <c r="AA233" s="2"/>
      <c r="AB233" s="2"/>
    </row>
    <row r="234" spans="1:28" x14ac:dyDescent="0.25">
      <c r="A234" s="111">
        <v>231</v>
      </c>
      <c r="B234" s="112">
        <v>42455</v>
      </c>
      <c r="C234" s="113" t="s">
        <v>110</v>
      </c>
      <c r="D234" s="111"/>
      <c r="E234" s="111"/>
      <c r="F234" s="111"/>
      <c r="G234" s="114"/>
      <c r="H234" s="111"/>
      <c r="I234" s="115"/>
      <c r="J234" s="116"/>
      <c r="K234" s="112"/>
      <c r="L234" s="111"/>
      <c r="M234" s="111"/>
      <c r="N234" s="114"/>
      <c r="O234" s="111"/>
      <c r="P234" s="115"/>
      <c r="Q234" s="116"/>
      <c r="R234" s="112"/>
      <c r="S234" s="111"/>
      <c r="T234" s="111"/>
      <c r="U234" s="114"/>
      <c r="V234" s="111"/>
      <c r="W234" s="111"/>
      <c r="X234" s="116"/>
      <c r="Y234" s="112"/>
      <c r="Z234" s="112"/>
      <c r="AA234" s="2"/>
      <c r="AB234" s="2"/>
    </row>
    <row r="235" spans="1:28" x14ac:dyDescent="0.25">
      <c r="A235" s="111">
        <v>232</v>
      </c>
      <c r="B235" s="112">
        <v>42456</v>
      </c>
      <c r="C235" s="113" t="s">
        <v>110</v>
      </c>
      <c r="D235" s="111"/>
      <c r="E235" s="111"/>
      <c r="F235" s="111"/>
      <c r="G235" s="114"/>
      <c r="H235" s="111"/>
      <c r="I235" s="115"/>
      <c r="J235" s="116"/>
      <c r="K235" s="112"/>
      <c r="L235" s="111"/>
      <c r="M235" s="111"/>
      <c r="N235" s="114"/>
      <c r="O235" s="111"/>
      <c r="P235" s="115"/>
      <c r="Q235" s="116"/>
      <c r="R235" s="112"/>
      <c r="S235" s="111"/>
      <c r="T235" s="111"/>
      <c r="U235" s="114"/>
      <c r="V235" s="111"/>
      <c r="W235" s="111"/>
      <c r="X235" s="116"/>
      <c r="Y235" s="112"/>
      <c r="Z235" s="112"/>
      <c r="AA235" s="2"/>
      <c r="AB235" s="2"/>
    </row>
    <row r="236" spans="1:28" x14ac:dyDescent="0.25">
      <c r="A236" s="2">
        <v>233</v>
      </c>
      <c r="B236" s="8">
        <v>42457</v>
      </c>
      <c r="C236" s="107">
        <v>4.8899999999999999E-2</v>
      </c>
      <c r="D236" s="2"/>
      <c r="E236" s="15">
        <v>49.442</v>
      </c>
      <c r="F236" s="15">
        <v>20.158999999999999</v>
      </c>
      <c r="G236" s="45">
        <v>20</v>
      </c>
      <c r="H236" s="15">
        <v>20</v>
      </c>
      <c r="I236" s="63">
        <f>(F236*G236*H236)/C239</f>
        <v>165237.70491803274</v>
      </c>
      <c r="J236" s="48">
        <f t="shared" ref="J236:J299" si="48">I236/1000</f>
        <v>165.23770491803273</v>
      </c>
      <c r="K236" s="16">
        <v>42776</v>
      </c>
      <c r="L236" s="19">
        <v>65.992999999999995</v>
      </c>
      <c r="M236" s="19">
        <v>3.4670000000000001</v>
      </c>
      <c r="N236" s="23">
        <v>180</v>
      </c>
      <c r="O236" s="19">
        <v>20</v>
      </c>
      <c r="P236" s="64">
        <f t="shared" ref="P236:P275" si="49">(M236*N236*O236)/C236</f>
        <v>255239.26380368101</v>
      </c>
      <c r="Q236" s="49">
        <f t="shared" ref="Q236:Q299" si="50">P236/1000</f>
        <v>255.23926380368101</v>
      </c>
      <c r="R236" s="19"/>
      <c r="S236" s="55">
        <v>45.395000000000003</v>
      </c>
      <c r="T236" s="55">
        <v>35.527999999999999</v>
      </c>
      <c r="U236" s="56">
        <v>20</v>
      </c>
      <c r="V236" s="55">
        <v>50</v>
      </c>
      <c r="W236" s="55">
        <f t="shared" ref="W236:W267" si="51">(T236*U236*V236)/C236</f>
        <v>726543.96728016366</v>
      </c>
      <c r="X236" s="57">
        <f t="shared" ref="X236:X299" si="52">W236/1000</f>
        <v>726.54396728016366</v>
      </c>
      <c r="Y236" s="58">
        <v>42815</v>
      </c>
      <c r="Z236" s="140"/>
      <c r="AA236" s="2"/>
      <c r="AB236" s="2"/>
    </row>
    <row r="237" spans="1:28" x14ac:dyDescent="0.25">
      <c r="A237" s="2">
        <v>234</v>
      </c>
      <c r="B237" s="8">
        <v>42458</v>
      </c>
      <c r="C237" s="107">
        <v>4.87E-2</v>
      </c>
      <c r="D237" s="2"/>
      <c r="E237" s="15">
        <v>47.667000000000002</v>
      </c>
      <c r="F237" s="15">
        <v>21.831</v>
      </c>
      <c r="G237" s="45">
        <v>20</v>
      </c>
      <c r="H237" s="15">
        <v>20</v>
      </c>
      <c r="I237" s="63">
        <f>(F237*G237*H237)/C240</f>
        <v>179679.01234567902</v>
      </c>
      <c r="J237" s="48">
        <f t="shared" si="48"/>
        <v>179.67901234567901</v>
      </c>
      <c r="K237" s="16">
        <v>42776</v>
      </c>
      <c r="L237" s="19">
        <v>61.752000000000002</v>
      </c>
      <c r="M237" s="19">
        <v>3.99</v>
      </c>
      <c r="N237" s="23">
        <v>180</v>
      </c>
      <c r="O237" s="19">
        <v>20</v>
      </c>
      <c r="P237" s="64">
        <f t="shared" si="49"/>
        <v>294948.66529774125</v>
      </c>
      <c r="Q237" s="49">
        <f t="shared" si="50"/>
        <v>294.94866529774123</v>
      </c>
      <c r="R237" s="19"/>
      <c r="S237" s="55">
        <v>43.341999999999999</v>
      </c>
      <c r="T237" s="55">
        <v>39.348999999999997</v>
      </c>
      <c r="U237" s="56">
        <v>20</v>
      </c>
      <c r="V237" s="55">
        <v>50</v>
      </c>
      <c r="W237" s="55">
        <f t="shared" si="51"/>
        <v>807987.67967145774</v>
      </c>
      <c r="X237" s="57">
        <f t="shared" si="52"/>
        <v>807.98767967145773</v>
      </c>
      <c r="Y237" s="58">
        <v>42815</v>
      </c>
      <c r="Z237" s="140"/>
      <c r="AA237" s="2"/>
      <c r="AB237" s="2"/>
    </row>
    <row r="238" spans="1:28" x14ac:dyDescent="0.25">
      <c r="A238" s="2">
        <v>235</v>
      </c>
      <c r="B238" s="8">
        <v>42459</v>
      </c>
      <c r="C238" s="107">
        <v>4.8000000000000001E-2</v>
      </c>
      <c r="D238" s="2"/>
      <c r="E238" s="15">
        <v>73.724000000000004</v>
      </c>
      <c r="F238" s="15">
        <v>6.1459999999999999</v>
      </c>
      <c r="G238" s="45">
        <v>20</v>
      </c>
      <c r="H238" s="15">
        <v>20</v>
      </c>
      <c r="I238" s="63">
        <f>(F238*G238*H238)/C241</f>
        <v>50171.428571428572</v>
      </c>
      <c r="J238" s="48">
        <f t="shared" si="48"/>
        <v>50.171428571428571</v>
      </c>
      <c r="K238" s="16">
        <v>42776</v>
      </c>
      <c r="L238" s="19">
        <v>81.584000000000003</v>
      </c>
      <c r="M238" s="19">
        <v>1.84</v>
      </c>
      <c r="N238" s="23">
        <v>180</v>
      </c>
      <c r="O238" s="19">
        <v>20</v>
      </c>
      <c r="P238" s="64">
        <f t="shared" si="49"/>
        <v>138000</v>
      </c>
      <c r="Q238" s="49">
        <f t="shared" si="50"/>
        <v>138</v>
      </c>
      <c r="R238" s="19"/>
      <c r="S238" s="55">
        <v>65.438999999999993</v>
      </c>
      <c r="T238" s="55">
        <v>13.164</v>
      </c>
      <c r="U238" s="56">
        <v>20</v>
      </c>
      <c r="V238" s="55">
        <v>50</v>
      </c>
      <c r="W238" s="55">
        <f t="shared" si="51"/>
        <v>274249.99999999994</v>
      </c>
      <c r="X238" s="57">
        <f t="shared" si="52"/>
        <v>274.24999999999994</v>
      </c>
      <c r="Y238" s="58">
        <v>42815</v>
      </c>
      <c r="Z238" s="140"/>
      <c r="AA238" s="2"/>
      <c r="AB238" s="2"/>
    </row>
    <row r="239" spans="1:28" s="145" customFormat="1" x14ac:dyDescent="0.25">
      <c r="A239" s="142">
        <v>236</v>
      </c>
      <c r="B239" s="143">
        <v>42460</v>
      </c>
      <c r="C239" s="144">
        <v>4.8800000000000003E-2</v>
      </c>
      <c r="D239" s="142"/>
      <c r="E239" s="142">
        <v>39.344000000000001</v>
      </c>
      <c r="F239" s="142">
        <v>32.152999999999999</v>
      </c>
      <c r="G239" s="146">
        <v>20</v>
      </c>
      <c r="H239" s="142">
        <v>20</v>
      </c>
      <c r="I239" s="147">
        <f>(F239*G239*H239)/C242</f>
        <v>252675.83497053041</v>
      </c>
      <c r="J239" s="148">
        <f t="shared" si="48"/>
        <v>252.67583497053042</v>
      </c>
      <c r="K239" s="143">
        <v>42776</v>
      </c>
      <c r="L239" s="142">
        <v>67.772000000000006</v>
      </c>
      <c r="M239" s="142">
        <v>3.258</v>
      </c>
      <c r="N239" s="146">
        <v>180</v>
      </c>
      <c r="O239" s="142">
        <v>20</v>
      </c>
      <c r="P239" s="147">
        <f t="shared" si="49"/>
        <v>240344.26229508198</v>
      </c>
      <c r="Q239" s="148">
        <f t="shared" si="50"/>
        <v>240.34426229508199</v>
      </c>
      <c r="R239" s="142"/>
      <c r="S239" s="142">
        <v>39.353999999999999</v>
      </c>
      <c r="T239" s="142">
        <v>48.420999999999999</v>
      </c>
      <c r="U239" s="146">
        <v>20</v>
      </c>
      <c r="V239" s="142">
        <v>50</v>
      </c>
      <c r="W239" s="142">
        <f t="shared" si="51"/>
        <v>992233.60655737703</v>
      </c>
      <c r="X239" s="148">
        <f t="shared" si="52"/>
        <v>992.23360655737702</v>
      </c>
      <c r="Y239" s="143">
        <v>42815</v>
      </c>
      <c r="Z239" s="143"/>
      <c r="AA239" s="142"/>
      <c r="AB239" s="142"/>
    </row>
    <row r="240" spans="1:28" s="145" customFormat="1" x14ac:dyDescent="0.25">
      <c r="A240" s="142">
        <v>260</v>
      </c>
      <c r="B240" s="143">
        <v>42460</v>
      </c>
      <c r="C240" s="144">
        <v>4.8599999999999997E-2</v>
      </c>
      <c r="D240" s="142"/>
      <c r="E240" s="142">
        <v>39.942</v>
      </c>
      <c r="F240" s="142">
        <v>28.951000000000001</v>
      </c>
      <c r="G240" s="146">
        <v>20</v>
      </c>
      <c r="H240" s="142">
        <v>20</v>
      </c>
      <c r="I240" s="147">
        <f>(F240*G240*H240)/C240</f>
        <v>238279.83539094651</v>
      </c>
      <c r="J240" s="148">
        <f t="shared" si="48"/>
        <v>238.27983539094652</v>
      </c>
      <c r="K240" s="143">
        <v>42809</v>
      </c>
      <c r="L240" s="142">
        <v>65.013000000000005</v>
      </c>
      <c r="M240" s="142">
        <v>3.8029999999999999</v>
      </c>
      <c r="N240" s="146">
        <v>180</v>
      </c>
      <c r="O240" s="142">
        <v>20</v>
      </c>
      <c r="P240" s="147">
        <f t="shared" si="49"/>
        <v>281703.70370370371</v>
      </c>
      <c r="Q240" s="148">
        <f t="shared" si="50"/>
        <v>281.7037037037037</v>
      </c>
      <c r="R240" s="143">
        <v>42808</v>
      </c>
      <c r="S240" s="142">
        <v>47.753999999999998</v>
      </c>
      <c r="T240" s="142">
        <v>37.564999999999998</v>
      </c>
      <c r="U240" s="146">
        <v>20</v>
      </c>
      <c r="V240" s="142">
        <v>50</v>
      </c>
      <c r="W240" s="142">
        <f t="shared" si="51"/>
        <v>772942.38683127577</v>
      </c>
      <c r="X240" s="148">
        <f t="shared" si="52"/>
        <v>772.94238683127583</v>
      </c>
      <c r="Y240" s="143">
        <v>42809</v>
      </c>
      <c r="Z240" s="143"/>
      <c r="AA240" s="142" t="s">
        <v>136</v>
      </c>
      <c r="AB240" s="143">
        <v>42856</v>
      </c>
    </row>
    <row r="241" spans="1:28" x14ac:dyDescent="0.25">
      <c r="A241" s="2">
        <v>237</v>
      </c>
      <c r="B241" s="8">
        <v>42461</v>
      </c>
      <c r="C241" s="108">
        <v>4.9000000000000002E-2</v>
      </c>
      <c r="D241" s="2"/>
      <c r="E241" s="15">
        <v>40.222999999999999</v>
      </c>
      <c r="F241" s="15">
        <v>30.831</v>
      </c>
      <c r="G241" s="45">
        <v>20</v>
      </c>
      <c r="H241" s="15">
        <v>20</v>
      </c>
      <c r="I241" s="63">
        <f>(F241*G241*H241)/C244</f>
        <v>239000</v>
      </c>
      <c r="J241" s="48">
        <f t="shared" si="48"/>
        <v>239</v>
      </c>
      <c r="K241" s="16">
        <v>42776</v>
      </c>
      <c r="L241" s="19">
        <v>64.727999999999994</v>
      </c>
      <c r="M241" s="19">
        <v>3.62</v>
      </c>
      <c r="N241" s="23">
        <v>180</v>
      </c>
      <c r="O241" s="19">
        <v>20</v>
      </c>
      <c r="P241" s="64">
        <f t="shared" si="49"/>
        <v>265959.18367346935</v>
      </c>
      <c r="Q241" s="49">
        <f t="shared" si="50"/>
        <v>265.95918367346934</v>
      </c>
      <c r="R241" s="19"/>
      <c r="S241" s="55">
        <v>42.338000000000001</v>
      </c>
      <c r="T241" s="55">
        <v>41.533000000000001</v>
      </c>
      <c r="U241" s="56">
        <v>20</v>
      </c>
      <c r="V241" s="55">
        <v>50</v>
      </c>
      <c r="W241" s="55">
        <f t="shared" si="51"/>
        <v>847612.24489795929</v>
      </c>
      <c r="X241" s="57">
        <f t="shared" si="52"/>
        <v>847.61224489795927</v>
      </c>
      <c r="Y241" s="58">
        <v>42815</v>
      </c>
      <c r="Z241" s="140"/>
      <c r="AA241" s="2"/>
      <c r="AB241" s="2"/>
    </row>
    <row r="242" spans="1:28" x14ac:dyDescent="0.25">
      <c r="A242" s="2">
        <v>238</v>
      </c>
      <c r="B242" s="8">
        <v>42462</v>
      </c>
      <c r="C242" s="108">
        <v>5.0900000000000001E-2</v>
      </c>
      <c r="D242" s="2"/>
      <c r="E242" s="15">
        <v>52.445999999999998</v>
      </c>
      <c r="F242" s="15">
        <v>17.553999999999998</v>
      </c>
      <c r="G242" s="45">
        <v>20</v>
      </c>
      <c r="H242" s="15">
        <v>20</v>
      </c>
      <c r="I242" s="63">
        <f>(F242*G242*H242)/C245</f>
        <v>141279.67806841046</v>
      </c>
      <c r="J242" s="48">
        <f t="shared" si="48"/>
        <v>141.27967806841045</v>
      </c>
      <c r="K242" s="16">
        <v>42776</v>
      </c>
      <c r="L242" s="19">
        <v>70.98</v>
      </c>
      <c r="M242" s="19">
        <v>2.9020000000000001</v>
      </c>
      <c r="N242" s="23">
        <v>180</v>
      </c>
      <c r="O242" s="19">
        <v>20</v>
      </c>
      <c r="P242" s="64">
        <f t="shared" si="49"/>
        <v>205249.50884086444</v>
      </c>
      <c r="Q242" s="49">
        <f t="shared" si="50"/>
        <v>205.24950884086445</v>
      </c>
      <c r="R242" s="19"/>
      <c r="S242" s="55">
        <v>50.947000000000003</v>
      </c>
      <c r="T242" s="55">
        <v>26.983000000000001</v>
      </c>
      <c r="U242" s="56">
        <v>20</v>
      </c>
      <c r="V242" s="55">
        <v>50</v>
      </c>
      <c r="W242" s="55">
        <f t="shared" si="51"/>
        <v>530117.87819253432</v>
      </c>
      <c r="X242" s="57">
        <f t="shared" si="52"/>
        <v>530.11787819253436</v>
      </c>
      <c r="Y242" s="58">
        <v>42815</v>
      </c>
      <c r="Z242" s="140"/>
      <c r="AA242" s="2"/>
      <c r="AB242" s="2"/>
    </row>
    <row r="243" spans="1:28" s="184" customFormat="1" x14ac:dyDescent="0.25">
      <c r="A243" s="178">
        <v>239</v>
      </c>
      <c r="B243" s="179">
        <v>42463</v>
      </c>
      <c r="C243" s="180">
        <v>4.8800000000000003E-2</v>
      </c>
      <c r="D243" s="178"/>
      <c r="E243" s="178">
        <v>64.588999999999999</v>
      </c>
      <c r="F243" s="178">
        <v>9.9380000000000006</v>
      </c>
      <c r="G243" s="181">
        <v>20</v>
      </c>
      <c r="H243" s="178">
        <v>20</v>
      </c>
      <c r="I243" s="182">
        <f>(F243*G243*H243)/C246</f>
        <v>77188.349514563117</v>
      </c>
      <c r="J243" s="183">
        <f t="shared" si="48"/>
        <v>77.188349514563114</v>
      </c>
      <c r="K243" s="179">
        <v>42776</v>
      </c>
      <c r="L243" s="178">
        <v>74.616</v>
      </c>
      <c r="M243" s="178">
        <v>2.52</v>
      </c>
      <c r="N243" s="181">
        <v>180</v>
      </c>
      <c r="O243" s="178">
        <v>20</v>
      </c>
      <c r="P243" s="182">
        <f t="shared" si="49"/>
        <v>185901.63934426228</v>
      </c>
      <c r="Q243" s="183">
        <f t="shared" si="50"/>
        <v>185.90163934426229</v>
      </c>
      <c r="R243" s="178"/>
      <c r="S243" s="178">
        <v>57.008000000000003</v>
      </c>
      <c r="T243" s="178">
        <v>19.992000000000001</v>
      </c>
      <c r="U243" s="181">
        <v>20</v>
      </c>
      <c r="V243" s="178">
        <v>50</v>
      </c>
      <c r="W243" s="178">
        <f t="shared" si="51"/>
        <v>409672.13114754093</v>
      </c>
      <c r="X243" s="183">
        <f t="shared" si="52"/>
        <v>409.67213114754094</v>
      </c>
      <c r="Y243" s="179">
        <v>42815</v>
      </c>
      <c r="Z243" s="179"/>
      <c r="AA243" s="178"/>
      <c r="AB243" s="178"/>
    </row>
    <row r="244" spans="1:28" s="193" customFormat="1" x14ac:dyDescent="0.25">
      <c r="A244" s="187">
        <v>240</v>
      </c>
      <c r="B244" s="188">
        <v>42464</v>
      </c>
      <c r="C244" s="189">
        <v>5.16E-2</v>
      </c>
      <c r="D244" s="187"/>
      <c r="E244" s="187">
        <v>65.980999999999995</v>
      </c>
      <c r="F244" s="187">
        <v>9.27</v>
      </c>
      <c r="G244" s="190">
        <v>20</v>
      </c>
      <c r="H244" s="187">
        <v>20</v>
      </c>
      <c r="I244" s="191">
        <f>(F244*G244*H244)/C247</f>
        <v>73280.632411067185</v>
      </c>
      <c r="J244" s="192">
        <f t="shared" si="48"/>
        <v>73.280632411067188</v>
      </c>
      <c r="K244" s="188">
        <v>42776</v>
      </c>
      <c r="L244" s="187">
        <v>65.888999999999996</v>
      </c>
      <c r="M244" s="187">
        <v>4.359</v>
      </c>
      <c r="N244" s="190">
        <v>60</v>
      </c>
      <c r="O244" s="187">
        <v>20</v>
      </c>
      <c r="P244" s="191">
        <f t="shared" si="49"/>
        <v>101372.09302325582</v>
      </c>
      <c r="Q244" s="192">
        <f t="shared" si="50"/>
        <v>101.37209302325581</v>
      </c>
      <c r="R244" s="188">
        <v>42796</v>
      </c>
      <c r="S244" s="187">
        <v>60.323999999999998</v>
      </c>
      <c r="T244" s="187">
        <v>13.731</v>
      </c>
      <c r="U244" s="190">
        <v>20</v>
      </c>
      <c r="V244" s="187">
        <v>50</v>
      </c>
      <c r="W244" s="187">
        <f t="shared" si="51"/>
        <v>266104.65116279072</v>
      </c>
      <c r="X244" s="192">
        <f t="shared" si="52"/>
        <v>266.10465116279073</v>
      </c>
      <c r="Y244" s="188">
        <v>42816</v>
      </c>
      <c r="Z244" s="188"/>
      <c r="AA244" s="187"/>
      <c r="AB244" s="187"/>
    </row>
    <row r="245" spans="1:28" x14ac:dyDescent="0.25">
      <c r="A245" s="2">
        <v>241</v>
      </c>
      <c r="B245" s="8">
        <v>42465</v>
      </c>
      <c r="C245" s="108">
        <v>4.9700000000000001E-2</v>
      </c>
      <c r="D245" s="2"/>
      <c r="E245" s="15">
        <v>46.078000000000003</v>
      </c>
      <c r="F245" s="15">
        <v>23.504000000000001</v>
      </c>
      <c r="G245" s="45">
        <v>20</v>
      </c>
      <c r="H245" s="15">
        <v>20</v>
      </c>
      <c r="I245" s="63">
        <f>(F245*G245*H245)/C248</f>
        <v>182910.50583657587</v>
      </c>
      <c r="J245" s="48">
        <f t="shared" si="48"/>
        <v>182.91050583657588</v>
      </c>
      <c r="K245" s="16">
        <v>42776</v>
      </c>
      <c r="L245" s="19">
        <v>70.161000000000001</v>
      </c>
      <c r="M245" s="19">
        <v>2.9910000000000001</v>
      </c>
      <c r="N245" s="23">
        <v>180</v>
      </c>
      <c r="O245" s="19">
        <v>20</v>
      </c>
      <c r="P245" s="64">
        <f t="shared" si="49"/>
        <v>216651.91146881288</v>
      </c>
      <c r="Q245" s="49">
        <f t="shared" si="50"/>
        <v>216.65191146881287</v>
      </c>
      <c r="R245" s="19"/>
      <c r="S245" s="55">
        <v>52.637</v>
      </c>
      <c r="T245" s="55">
        <v>24.776</v>
      </c>
      <c r="U245" s="56">
        <v>20</v>
      </c>
      <c r="V245" s="55">
        <v>50</v>
      </c>
      <c r="W245" s="55">
        <f t="shared" si="51"/>
        <v>498511.06639839034</v>
      </c>
      <c r="X245" s="57">
        <f t="shared" si="52"/>
        <v>498.51106639839031</v>
      </c>
      <c r="Y245" s="58">
        <v>42815</v>
      </c>
      <c r="Z245" s="140"/>
      <c r="AA245" s="2"/>
      <c r="AB245" s="2"/>
    </row>
    <row r="246" spans="1:28" x14ac:dyDescent="0.25">
      <c r="A246" s="2">
        <v>261</v>
      </c>
      <c r="B246" s="8">
        <v>42466</v>
      </c>
      <c r="C246" s="107">
        <v>5.1499999999999997E-2</v>
      </c>
      <c r="D246" s="2"/>
      <c r="E246" s="15">
        <v>35.808</v>
      </c>
      <c r="F246" s="15">
        <v>35.048000000000002</v>
      </c>
      <c r="G246" s="45">
        <v>20</v>
      </c>
      <c r="H246" s="15">
        <v>20</v>
      </c>
      <c r="I246" s="63">
        <f t="shared" ref="I246:I277" si="53">(F246*G246*H246)/C246</f>
        <v>272217.47572815535</v>
      </c>
      <c r="J246" s="48">
        <f t="shared" si="48"/>
        <v>272.21747572815536</v>
      </c>
      <c r="K246" s="16">
        <v>42809</v>
      </c>
      <c r="L246" s="19">
        <v>66.17</v>
      </c>
      <c r="M246" s="19">
        <v>3.6579999999999999</v>
      </c>
      <c r="N246" s="23">
        <v>180</v>
      </c>
      <c r="O246" s="19">
        <v>20</v>
      </c>
      <c r="P246" s="64">
        <f t="shared" si="49"/>
        <v>255704.85436893205</v>
      </c>
      <c r="Q246" s="49">
        <f t="shared" si="50"/>
        <v>255.70485436893205</v>
      </c>
      <c r="R246" s="20">
        <v>42808</v>
      </c>
      <c r="S246" s="55">
        <v>39.093000000000004</v>
      </c>
      <c r="T246" s="55">
        <v>59.103000000000002</v>
      </c>
      <c r="U246" s="56">
        <v>20</v>
      </c>
      <c r="V246" s="55">
        <v>50</v>
      </c>
      <c r="W246" s="55">
        <f t="shared" si="51"/>
        <v>1147631.0679611652</v>
      </c>
      <c r="X246" s="57">
        <f t="shared" si="52"/>
        <v>1147.6310679611652</v>
      </c>
      <c r="Y246" s="58">
        <v>42809</v>
      </c>
      <c r="Z246" s="140"/>
      <c r="AA246" s="2"/>
      <c r="AB246" s="2"/>
    </row>
    <row r="247" spans="1:28" x14ac:dyDescent="0.25">
      <c r="A247" s="2">
        <v>262</v>
      </c>
      <c r="B247" s="8">
        <v>42467</v>
      </c>
      <c r="C247" s="107">
        <v>5.0599999999999999E-2</v>
      </c>
      <c r="D247" s="2"/>
      <c r="E247" s="15">
        <v>35.499000000000002</v>
      </c>
      <c r="F247" s="15">
        <v>35.625999999999998</v>
      </c>
      <c r="G247" s="45">
        <v>20</v>
      </c>
      <c r="H247" s="15">
        <v>20</v>
      </c>
      <c r="I247" s="63">
        <f t="shared" si="53"/>
        <v>281628.45849802374</v>
      </c>
      <c r="J247" s="48">
        <f t="shared" si="48"/>
        <v>281.62845849802375</v>
      </c>
      <c r="K247" s="16">
        <v>42809</v>
      </c>
      <c r="L247" s="19">
        <v>66.691000000000003</v>
      </c>
      <c r="M247" s="19">
        <v>3.5920000000000001</v>
      </c>
      <c r="N247" s="23">
        <v>180</v>
      </c>
      <c r="O247" s="19">
        <v>20</v>
      </c>
      <c r="P247" s="64">
        <f t="shared" si="49"/>
        <v>255557.31225296445</v>
      </c>
      <c r="Q247" s="49">
        <f t="shared" si="50"/>
        <v>255.55731225296444</v>
      </c>
      <c r="R247" s="20">
        <v>42808</v>
      </c>
      <c r="S247" s="55">
        <v>43.866999999999997</v>
      </c>
      <c r="T247" s="55">
        <v>45.851999999999997</v>
      </c>
      <c r="U247" s="56">
        <v>20</v>
      </c>
      <c r="V247" s="55">
        <v>50</v>
      </c>
      <c r="W247" s="55">
        <f t="shared" si="51"/>
        <v>906166.00790513831</v>
      </c>
      <c r="X247" s="57">
        <f t="shared" si="52"/>
        <v>906.16600790513826</v>
      </c>
      <c r="Y247" s="58">
        <v>42809</v>
      </c>
      <c r="Z247" s="140"/>
      <c r="AA247" s="2"/>
      <c r="AB247" s="2"/>
    </row>
    <row r="248" spans="1:28" x14ac:dyDescent="0.25">
      <c r="A248" s="2">
        <v>263</v>
      </c>
      <c r="B248" s="8">
        <v>42468</v>
      </c>
      <c r="C248" s="107">
        <v>5.1400000000000001E-2</v>
      </c>
      <c r="D248" s="2"/>
      <c r="E248" s="15">
        <v>26.885000000000002</v>
      </c>
      <c r="F248" s="15">
        <v>55.386000000000003</v>
      </c>
      <c r="G248" s="45">
        <v>20</v>
      </c>
      <c r="H248" s="15">
        <v>20</v>
      </c>
      <c r="I248" s="63">
        <f t="shared" si="53"/>
        <v>431019.4552529183</v>
      </c>
      <c r="J248" s="48">
        <f t="shared" si="48"/>
        <v>431.01945525291831</v>
      </c>
      <c r="K248" s="16">
        <v>42809</v>
      </c>
      <c r="L248" s="19">
        <v>57.524999999999999</v>
      </c>
      <c r="M248" s="19">
        <v>4.8449999999999998</v>
      </c>
      <c r="N248" s="23">
        <v>180</v>
      </c>
      <c r="O248" s="19">
        <v>20</v>
      </c>
      <c r="P248" s="64">
        <f t="shared" si="49"/>
        <v>339338.52140077821</v>
      </c>
      <c r="Q248" s="49">
        <f t="shared" si="50"/>
        <v>339.33852140077818</v>
      </c>
      <c r="R248" s="20">
        <v>42808</v>
      </c>
      <c r="S248" s="55">
        <v>29.376000000000001</v>
      </c>
      <c r="T248" s="55">
        <v>103.538</v>
      </c>
      <c r="U248" s="56">
        <v>20</v>
      </c>
      <c r="V248" s="55">
        <v>50</v>
      </c>
      <c r="W248" s="55">
        <f t="shared" si="51"/>
        <v>2014357.9766536963</v>
      </c>
      <c r="X248" s="57">
        <f t="shared" si="52"/>
        <v>2014.3579766536964</v>
      </c>
      <c r="Y248" s="58">
        <v>42809</v>
      </c>
      <c r="Z248" s="140"/>
      <c r="AA248" s="2"/>
      <c r="AB248" s="2"/>
    </row>
    <row r="249" spans="1:28" s="145" customFormat="1" x14ac:dyDescent="0.25">
      <c r="A249" s="142">
        <v>264</v>
      </c>
      <c r="B249" s="143">
        <v>42470</v>
      </c>
      <c r="C249" s="144">
        <v>4.8000000000000001E-2</v>
      </c>
      <c r="D249" s="142" t="s">
        <v>126</v>
      </c>
      <c r="E249" s="142">
        <v>37.244999999999997</v>
      </c>
      <c r="F249" s="142">
        <v>32.750999999999998</v>
      </c>
      <c r="G249" s="146">
        <v>20</v>
      </c>
      <c r="H249" s="142">
        <v>20</v>
      </c>
      <c r="I249" s="147">
        <f t="shared" si="53"/>
        <v>272925</v>
      </c>
      <c r="J249" s="148">
        <f t="shared" si="48"/>
        <v>272.92500000000001</v>
      </c>
      <c r="K249" s="143">
        <v>42809</v>
      </c>
      <c r="L249" s="142">
        <v>64.486999999999995</v>
      </c>
      <c r="M249" s="142">
        <v>3.871</v>
      </c>
      <c r="N249" s="146">
        <v>180</v>
      </c>
      <c r="O249" s="142">
        <v>20</v>
      </c>
      <c r="P249" s="147">
        <f t="shared" si="49"/>
        <v>290324.99999999994</v>
      </c>
      <c r="Q249" s="148">
        <f t="shared" si="50"/>
        <v>290.32499999999993</v>
      </c>
      <c r="R249" s="143">
        <v>42808</v>
      </c>
      <c r="S249" s="142">
        <v>44.628999999999998</v>
      </c>
      <c r="T249" s="142">
        <v>44.1</v>
      </c>
      <c r="U249" s="146">
        <v>20</v>
      </c>
      <c r="V249" s="142">
        <v>50</v>
      </c>
      <c r="W249" s="142">
        <f t="shared" si="51"/>
        <v>918750</v>
      </c>
      <c r="X249" s="148">
        <f t="shared" si="52"/>
        <v>918.75</v>
      </c>
      <c r="Y249" s="143">
        <v>42809</v>
      </c>
      <c r="Z249" s="143"/>
      <c r="AA249" s="142"/>
      <c r="AB249" s="142"/>
    </row>
    <row r="250" spans="1:28" s="145" customFormat="1" x14ac:dyDescent="0.25">
      <c r="A250" s="142">
        <v>265</v>
      </c>
      <c r="B250" s="143">
        <v>42470</v>
      </c>
      <c r="C250" s="144">
        <v>5.1200000000000002E-2</v>
      </c>
      <c r="D250" s="142" t="s">
        <v>127</v>
      </c>
      <c r="E250" s="142">
        <v>23.384</v>
      </c>
      <c r="F250" s="142">
        <v>67.838999999999999</v>
      </c>
      <c r="G250" s="146">
        <v>20</v>
      </c>
      <c r="H250" s="142">
        <v>20</v>
      </c>
      <c r="I250" s="147">
        <f t="shared" si="53"/>
        <v>529992.1875</v>
      </c>
      <c r="J250" s="148">
        <f t="shared" si="48"/>
        <v>529.9921875</v>
      </c>
      <c r="K250" s="143">
        <v>42809</v>
      </c>
      <c r="L250" s="142">
        <v>62.439</v>
      </c>
      <c r="M250" s="142">
        <v>4.1420000000000003</v>
      </c>
      <c r="N250" s="146">
        <v>180</v>
      </c>
      <c r="O250" s="142">
        <v>20</v>
      </c>
      <c r="P250" s="147">
        <f t="shared" si="49"/>
        <v>291234.375</v>
      </c>
      <c r="Q250" s="148">
        <f t="shared" si="50"/>
        <v>291.234375</v>
      </c>
      <c r="R250" s="143">
        <v>42808</v>
      </c>
      <c r="S250" s="142">
        <v>22.491</v>
      </c>
      <c r="T250" s="142">
        <v>168.65799999999999</v>
      </c>
      <c r="U250" s="146">
        <v>20</v>
      </c>
      <c r="V250" s="142">
        <v>50</v>
      </c>
      <c r="W250" s="142">
        <f t="shared" si="51"/>
        <v>3294101.5625</v>
      </c>
      <c r="X250" s="148">
        <f t="shared" si="52"/>
        <v>3294.1015625</v>
      </c>
      <c r="Y250" s="143">
        <v>42809</v>
      </c>
      <c r="Z250" s="143"/>
      <c r="AA250" s="142"/>
      <c r="AB250" s="142"/>
    </row>
    <row r="251" spans="1:28" x14ac:dyDescent="0.25">
      <c r="A251" s="2">
        <v>266</v>
      </c>
      <c r="B251" s="8">
        <v>42471</v>
      </c>
      <c r="C251" s="107">
        <v>4.9000000000000002E-2</v>
      </c>
      <c r="D251" s="2"/>
      <c r="E251" s="15">
        <v>32.764000000000003</v>
      </c>
      <c r="F251" s="15">
        <v>40.655000000000001</v>
      </c>
      <c r="G251" s="45">
        <v>20</v>
      </c>
      <c r="H251" s="15">
        <v>20</v>
      </c>
      <c r="I251" s="63">
        <f t="shared" si="53"/>
        <v>331877.55102040817</v>
      </c>
      <c r="J251" s="48">
        <f t="shared" si="48"/>
        <v>331.87755102040819</v>
      </c>
      <c r="K251" s="16">
        <v>42809</v>
      </c>
      <c r="L251" s="19">
        <v>56.679000000000002</v>
      </c>
      <c r="M251" s="19">
        <v>4.9790000000000001</v>
      </c>
      <c r="N251" s="23">
        <v>180</v>
      </c>
      <c r="O251" s="19">
        <v>20</v>
      </c>
      <c r="P251" s="64">
        <f t="shared" si="49"/>
        <v>365804.08163265308</v>
      </c>
      <c r="Q251" s="49">
        <f t="shared" si="50"/>
        <v>365.80408163265309</v>
      </c>
      <c r="R251" s="20">
        <v>42808</v>
      </c>
      <c r="S251" s="55">
        <v>36.512999999999998</v>
      </c>
      <c r="T251" s="55">
        <v>67.98</v>
      </c>
      <c r="U251" s="56">
        <v>20</v>
      </c>
      <c r="V251" s="55">
        <v>50</v>
      </c>
      <c r="W251" s="55">
        <f t="shared" si="51"/>
        <v>1387346.9387755101</v>
      </c>
      <c r="X251" s="57">
        <f t="shared" si="52"/>
        <v>1387.3469387755101</v>
      </c>
      <c r="Y251" s="58">
        <v>42809</v>
      </c>
      <c r="Z251" s="140"/>
      <c r="AA251" s="2"/>
      <c r="AB251" s="2"/>
    </row>
    <row r="252" spans="1:28" x14ac:dyDescent="0.25">
      <c r="A252" s="2">
        <v>267</v>
      </c>
      <c r="B252" s="8">
        <v>42472</v>
      </c>
      <c r="C252" s="107">
        <v>5.1200000000000002E-2</v>
      </c>
      <c r="D252" s="2"/>
      <c r="E252" s="15">
        <v>40.508000000000003</v>
      </c>
      <c r="F252" s="15">
        <v>28.131</v>
      </c>
      <c r="G252" s="45">
        <v>20</v>
      </c>
      <c r="H252" s="15">
        <v>20</v>
      </c>
      <c r="I252" s="63">
        <f t="shared" si="53"/>
        <v>219773.43749999997</v>
      </c>
      <c r="J252" s="48">
        <f t="shared" si="48"/>
        <v>219.77343749999997</v>
      </c>
      <c r="K252" s="16">
        <v>42809</v>
      </c>
      <c r="L252" s="19">
        <v>63.817</v>
      </c>
      <c r="M252" s="19">
        <v>3.9590000000000001</v>
      </c>
      <c r="N252" s="23">
        <v>180</v>
      </c>
      <c r="O252" s="19">
        <v>20</v>
      </c>
      <c r="P252" s="64">
        <f t="shared" si="49"/>
        <v>278367.1875</v>
      </c>
      <c r="Q252" s="49">
        <f t="shared" si="50"/>
        <v>278.3671875</v>
      </c>
      <c r="R252" s="20">
        <v>42808</v>
      </c>
      <c r="S252" s="55">
        <v>44.277999999999999</v>
      </c>
      <c r="T252" s="55">
        <v>45.039000000000001</v>
      </c>
      <c r="U252" s="56">
        <v>20</v>
      </c>
      <c r="V252" s="55">
        <v>50</v>
      </c>
      <c r="W252" s="55">
        <f t="shared" si="51"/>
        <v>879667.96875</v>
      </c>
      <c r="X252" s="57">
        <f t="shared" si="52"/>
        <v>879.66796875</v>
      </c>
      <c r="Y252" s="58">
        <v>42809</v>
      </c>
      <c r="Z252" s="140"/>
      <c r="AA252" s="2"/>
      <c r="AB252" s="2"/>
    </row>
    <row r="253" spans="1:28" x14ac:dyDescent="0.25">
      <c r="A253" s="2">
        <v>268</v>
      </c>
      <c r="B253" s="8">
        <v>42473</v>
      </c>
      <c r="C253" s="107">
        <v>5.1900000000000002E-2</v>
      </c>
      <c r="D253" s="2"/>
      <c r="E253" s="15">
        <v>35.061999999999998</v>
      </c>
      <c r="F253" s="15">
        <v>36.33</v>
      </c>
      <c r="G253" s="45">
        <v>20</v>
      </c>
      <c r="H253" s="15">
        <v>20</v>
      </c>
      <c r="I253" s="63">
        <f t="shared" si="53"/>
        <v>279999.99999999994</v>
      </c>
      <c r="J253" s="48">
        <f t="shared" si="48"/>
        <v>279.99999999999994</v>
      </c>
      <c r="K253" s="16">
        <v>42809</v>
      </c>
      <c r="L253" s="19">
        <v>62.302999999999997</v>
      </c>
      <c r="M253" s="19">
        <v>4.16</v>
      </c>
      <c r="N253" s="23">
        <v>180</v>
      </c>
      <c r="O253" s="19">
        <v>20</v>
      </c>
      <c r="P253" s="64">
        <f t="shared" si="49"/>
        <v>288554.91329479771</v>
      </c>
      <c r="Q253" s="49">
        <f t="shared" si="50"/>
        <v>288.5549132947977</v>
      </c>
      <c r="R253" s="20">
        <v>42808</v>
      </c>
      <c r="S253" s="55">
        <v>29.094999999999999</v>
      </c>
      <c r="T253" s="55">
        <v>63.862000000000002</v>
      </c>
      <c r="U253" s="56">
        <v>20</v>
      </c>
      <c r="V253" s="55">
        <v>50</v>
      </c>
      <c r="W253" s="55">
        <f t="shared" si="51"/>
        <v>1230481.6955684007</v>
      </c>
      <c r="X253" s="57">
        <f t="shared" si="52"/>
        <v>1230.4816955684007</v>
      </c>
      <c r="Y253" s="58">
        <v>42816</v>
      </c>
      <c r="Z253" s="140"/>
      <c r="AA253" s="2"/>
      <c r="AB253" s="2"/>
    </row>
    <row r="254" spans="1:28" x14ac:dyDescent="0.25">
      <c r="A254" s="2">
        <v>269</v>
      </c>
      <c r="B254" s="8">
        <v>42474</v>
      </c>
      <c r="C254" s="107">
        <v>4.9700000000000001E-2</v>
      </c>
      <c r="D254" s="2"/>
      <c r="E254" s="15">
        <v>31.274999999999999</v>
      </c>
      <c r="F254" s="15">
        <v>43.826999999999998</v>
      </c>
      <c r="G254" s="45">
        <v>20</v>
      </c>
      <c r="H254" s="15">
        <v>20</v>
      </c>
      <c r="I254" s="63">
        <f t="shared" si="53"/>
        <v>352732.39436619717</v>
      </c>
      <c r="J254" s="48">
        <f t="shared" si="48"/>
        <v>352.73239436619718</v>
      </c>
      <c r="K254" s="16">
        <v>42809</v>
      </c>
      <c r="L254" s="19">
        <v>61.534999999999997</v>
      </c>
      <c r="M254" s="19">
        <v>4.2670000000000003</v>
      </c>
      <c r="N254" s="23">
        <v>180</v>
      </c>
      <c r="O254" s="19">
        <v>20</v>
      </c>
      <c r="P254" s="64">
        <f t="shared" si="49"/>
        <v>309078.47082494973</v>
      </c>
      <c r="Q254" s="49">
        <f t="shared" si="50"/>
        <v>309.07847082494976</v>
      </c>
      <c r="R254" s="20">
        <v>42808</v>
      </c>
      <c r="S254" s="55">
        <v>31.596</v>
      </c>
      <c r="T254" s="55">
        <v>90.307000000000002</v>
      </c>
      <c r="U254" s="56">
        <v>20</v>
      </c>
      <c r="V254" s="55">
        <v>50</v>
      </c>
      <c r="W254" s="55">
        <f t="shared" si="51"/>
        <v>1817042.2535211267</v>
      </c>
      <c r="X254" s="57">
        <f t="shared" si="52"/>
        <v>1817.0422535211267</v>
      </c>
      <c r="Y254" s="58">
        <v>42809</v>
      </c>
      <c r="Z254" s="140"/>
      <c r="AA254" s="2"/>
      <c r="AB254" s="2"/>
    </row>
    <row r="255" spans="1:28" x14ac:dyDescent="0.25">
      <c r="A255" s="2">
        <v>270</v>
      </c>
      <c r="B255" s="8">
        <v>42475</v>
      </c>
      <c r="C255" s="107">
        <v>5.1200000000000002E-2</v>
      </c>
      <c r="D255" s="2"/>
      <c r="E255" s="15">
        <v>47.139000000000003</v>
      </c>
      <c r="F255" s="15">
        <v>23.004999999999999</v>
      </c>
      <c r="G255" s="45">
        <v>60</v>
      </c>
      <c r="H255" s="15">
        <v>20</v>
      </c>
      <c r="I255" s="63">
        <f t="shared" si="53"/>
        <v>539179.6875</v>
      </c>
      <c r="J255" s="48">
        <f t="shared" si="48"/>
        <v>539.1796875</v>
      </c>
      <c r="K255" s="16">
        <v>42811</v>
      </c>
      <c r="L255" s="19">
        <v>56.218000000000004</v>
      </c>
      <c r="M255" s="19">
        <v>5.0460000000000003</v>
      </c>
      <c r="N255" s="23">
        <v>180</v>
      </c>
      <c r="O255" s="19">
        <v>20</v>
      </c>
      <c r="P255" s="64">
        <f t="shared" si="49"/>
        <v>354796.875</v>
      </c>
      <c r="Q255" s="49">
        <f t="shared" si="50"/>
        <v>354.796875</v>
      </c>
      <c r="R255" s="20">
        <v>42808</v>
      </c>
      <c r="S255" s="55">
        <v>27.609000000000002</v>
      </c>
      <c r="T255" s="55">
        <v>116.364</v>
      </c>
      <c r="U255" s="56">
        <v>20</v>
      </c>
      <c r="V255" s="55">
        <v>50</v>
      </c>
      <c r="W255" s="55">
        <f t="shared" si="51"/>
        <v>2272734.375</v>
      </c>
      <c r="X255" s="57">
        <f t="shared" si="52"/>
        <v>2272.734375</v>
      </c>
      <c r="Y255" s="58">
        <v>42809</v>
      </c>
      <c r="Z255" s="140"/>
      <c r="AA255" s="2"/>
      <c r="AB255" s="2"/>
    </row>
    <row r="256" spans="1:28" x14ac:dyDescent="0.25">
      <c r="A256" s="2">
        <v>271</v>
      </c>
      <c r="B256" s="8">
        <v>42477</v>
      </c>
      <c r="C256" s="107">
        <v>4.8300000000000003E-2</v>
      </c>
      <c r="D256" s="2"/>
      <c r="E256" s="15">
        <v>33.587000000000003</v>
      </c>
      <c r="F256" s="15">
        <v>39.088000000000001</v>
      </c>
      <c r="G256" s="45">
        <v>20</v>
      </c>
      <c r="H256" s="15">
        <v>20</v>
      </c>
      <c r="I256" s="63">
        <f t="shared" si="53"/>
        <v>323710.14492753625</v>
      </c>
      <c r="J256" s="48">
        <f t="shared" si="48"/>
        <v>323.71014492753625</v>
      </c>
      <c r="K256" s="16">
        <v>42809</v>
      </c>
      <c r="L256" s="19">
        <v>61.47</v>
      </c>
      <c r="M256" s="19">
        <v>4.274</v>
      </c>
      <c r="N256" s="23">
        <v>180</v>
      </c>
      <c r="O256" s="19">
        <v>20</v>
      </c>
      <c r="P256" s="64">
        <f t="shared" si="49"/>
        <v>318559.00621118012</v>
      </c>
      <c r="Q256" s="49">
        <f t="shared" si="50"/>
        <v>318.55900621118013</v>
      </c>
      <c r="R256" s="20">
        <v>42808</v>
      </c>
      <c r="S256" s="55">
        <v>35.466000000000001</v>
      </c>
      <c r="T256" s="55">
        <v>72.031000000000006</v>
      </c>
      <c r="U256" s="56">
        <v>20</v>
      </c>
      <c r="V256" s="55">
        <v>50</v>
      </c>
      <c r="W256" s="55">
        <f t="shared" si="51"/>
        <v>1491325.0517598344</v>
      </c>
      <c r="X256" s="57">
        <f t="shared" si="52"/>
        <v>1491.3250517598344</v>
      </c>
      <c r="Y256" s="58">
        <v>42809</v>
      </c>
      <c r="Z256" s="140"/>
      <c r="AA256" s="2"/>
      <c r="AB256" s="2"/>
    </row>
    <row r="257" spans="1:28" x14ac:dyDescent="0.25">
      <c r="A257" s="2">
        <v>272</v>
      </c>
      <c r="B257" s="8">
        <v>42478</v>
      </c>
      <c r="C257" s="107">
        <v>4.9799999999999997E-2</v>
      </c>
      <c r="D257" s="2"/>
      <c r="E257" s="15">
        <v>31.818000000000001</v>
      </c>
      <c r="F257" s="15">
        <v>42.767000000000003</v>
      </c>
      <c r="G257" s="45">
        <v>20</v>
      </c>
      <c r="H257" s="15">
        <v>20</v>
      </c>
      <c r="I257" s="63">
        <f t="shared" si="53"/>
        <v>343510.04016064259</v>
      </c>
      <c r="J257" s="48">
        <f t="shared" si="48"/>
        <v>343.51004016064257</v>
      </c>
      <c r="K257" s="16">
        <v>42809</v>
      </c>
      <c r="L257" s="19">
        <v>55.781999999999996</v>
      </c>
      <c r="M257" s="19">
        <v>5.1150000000000002</v>
      </c>
      <c r="N257" s="23">
        <v>180</v>
      </c>
      <c r="O257" s="19">
        <v>20</v>
      </c>
      <c r="P257" s="64">
        <f t="shared" si="49"/>
        <v>369759.03614457836</v>
      </c>
      <c r="Q257" s="49">
        <f t="shared" si="50"/>
        <v>369.75903614457837</v>
      </c>
      <c r="R257" s="20">
        <v>42808</v>
      </c>
      <c r="S257" s="55">
        <v>31.771999999999998</v>
      </c>
      <c r="T257" s="55">
        <v>89.361999999999995</v>
      </c>
      <c r="U257" s="56">
        <v>20</v>
      </c>
      <c r="V257" s="55">
        <v>50</v>
      </c>
      <c r="W257" s="55">
        <f t="shared" si="51"/>
        <v>1794417.6706827309</v>
      </c>
      <c r="X257" s="57">
        <f t="shared" si="52"/>
        <v>1794.4176706827309</v>
      </c>
      <c r="Y257" s="58">
        <v>42809</v>
      </c>
      <c r="Z257" s="140"/>
      <c r="AA257" s="2"/>
      <c r="AB257" s="2"/>
    </row>
    <row r="258" spans="1:28" x14ac:dyDescent="0.25">
      <c r="A258" s="2">
        <v>273</v>
      </c>
      <c r="B258" s="8">
        <v>42479</v>
      </c>
      <c r="C258" s="107">
        <v>4.8500000000000001E-2</v>
      </c>
      <c r="D258" s="2"/>
      <c r="E258" s="15">
        <v>29.33</v>
      </c>
      <c r="F258" s="15">
        <v>48.484999999999999</v>
      </c>
      <c r="G258" s="45">
        <v>20</v>
      </c>
      <c r="H258" s="15">
        <v>20</v>
      </c>
      <c r="I258" s="63">
        <f t="shared" si="53"/>
        <v>399876.28865979379</v>
      </c>
      <c r="J258" s="48">
        <f t="shared" si="48"/>
        <v>399.87628865979377</v>
      </c>
      <c r="K258" s="16">
        <v>42809</v>
      </c>
      <c r="L258" s="19">
        <v>59.26</v>
      </c>
      <c r="M258" s="19">
        <v>4.5940000000000003</v>
      </c>
      <c r="N258" s="23">
        <v>180</v>
      </c>
      <c r="O258" s="19">
        <v>20</v>
      </c>
      <c r="P258" s="64">
        <f t="shared" si="49"/>
        <v>340997.93814432994</v>
      </c>
      <c r="Q258" s="49">
        <f t="shared" si="50"/>
        <v>340.99793814432991</v>
      </c>
      <c r="R258" s="20">
        <v>42808</v>
      </c>
      <c r="S258" s="55">
        <v>32.390999999999998</v>
      </c>
      <c r="T258" s="55">
        <v>86.103999999999999</v>
      </c>
      <c r="U258" s="56">
        <v>20</v>
      </c>
      <c r="V258" s="55">
        <v>50</v>
      </c>
      <c r="W258" s="55">
        <f t="shared" si="51"/>
        <v>1775340.206185567</v>
      </c>
      <c r="X258" s="57">
        <f t="shared" si="52"/>
        <v>1775.340206185567</v>
      </c>
      <c r="Y258" s="58">
        <v>42809</v>
      </c>
      <c r="Z258" s="140"/>
      <c r="AA258" s="2"/>
      <c r="AB258" s="2"/>
    </row>
    <row r="259" spans="1:28" x14ac:dyDescent="0.25">
      <c r="A259" s="2">
        <v>274</v>
      </c>
      <c r="B259" s="8">
        <v>42480</v>
      </c>
      <c r="C259" s="107">
        <v>5.1700000000000003E-2</v>
      </c>
      <c r="D259" s="2"/>
      <c r="E259" s="15">
        <v>21.32</v>
      </c>
      <c r="F259" s="15">
        <v>77.263000000000005</v>
      </c>
      <c r="G259" s="45">
        <v>20</v>
      </c>
      <c r="H259" s="15">
        <v>20</v>
      </c>
      <c r="I259" s="63">
        <f t="shared" si="53"/>
        <v>597779.49709864613</v>
      </c>
      <c r="J259" s="48">
        <f t="shared" si="48"/>
        <v>597.77949709864617</v>
      </c>
      <c r="K259" s="16">
        <v>42809</v>
      </c>
      <c r="L259" s="19">
        <v>55.99</v>
      </c>
      <c r="M259" s="19">
        <v>5.101</v>
      </c>
      <c r="N259" s="23">
        <v>180</v>
      </c>
      <c r="O259" s="19">
        <v>20</v>
      </c>
      <c r="P259" s="64">
        <f t="shared" si="49"/>
        <v>355195.35783365567</v>
      </c>
      <c r="Q259" s="49">
        <f t="shared" si="50"/>
        <v>355.19535783365569</v>
      </c>
      <c r="R259" s="20">
        <v>42808</v>
      </c>
      <c r="S259" s="55">
        <v>44.454000000000001</v>
      </c>
      <c r="T259" s="55">
        <v>31.515000000000001</v>
      </c>
      <c r="U259" s="56">
        <v>60</v>
      </c>
      <c r="V259" s="55">
        <v>50</v>
      </c>
      <c r="W259" s="55">
        <f t="shared" si="51"/>
        <v>1828723.4042553192</v>
      </c>
      <c r="X259" s="57">
        <f t="shared" si="52"/>
        <v>1828.7234042553191</v>
      </c>
      <c r="Y259" s="58">
        <v>42816</v>
      </c>
      <c r="Z259" s="140"/>
      <c r="AA259" s="2"/>
      <c r="AB259" s="2"/>
    </row>
    <row r="260" spans="1:28" x14ac:dyDescent="0.25">
      <c r="A260" s="2">
        <v>275</v>
      </c>
      <c r="B260" s="8">
        <v>42481</v>
      </c>
      <c r="C260" s="107">
        <v>5.1400000000000001E-2</v>
      </c>
      <c r="D260" s="2"/>
      <c r="E260" s="15">
        <v>50.198</v>
      </c>
      <c r="F260" s="15">
        <v>19.975999999999999</v>
      </c>
      <c r="G260" s="45">
        <v>60</v>
      </c>
      <c r="H260" s="15">
        <v>20</v>
      </c>
      <c r="I260" s="63">
        <f t="shared" si="53"/>
        <v>466365.75875486375</v>
      </c>
      <c r="J260" s="48">
        <f t="shared" si="48"/>
        <v>466.36575875486375</v>
      </c>
      <c r="K260" s="16">
        <v>42811</v>
      </c>
      <c r="L260" s="19">
        <v>48.606000000000002</v>
      </c>
      <c r="M260" s="19">
        <v>6.3739999999999997</v>
      </c>
      <c r="N260" s="23">
        <v>180</v>
      </c>
      <c r="O260" s="19">
        <v>20</v>
      </c>
      <c r="P260" s="64">
        <f t="shared" si="49"/>
        <v>446428.01556420227</v>
      </c>
      <c r="Q260" s="49">
        <f t="shared" si="50"/>
        <v>446.42801556420227</v>
      </c>
      <c r="R260" s="20">
        <v>42808</v>
      </c>
      <c r="S260" s="55">
        <v>37.722999999999999</v>
      </c>
      <c r="T260" s="55">
        <v>48.692999999999998</v>
      </c>
      <c r="U260" s="56">
        <v>20</v>
      </c>
      <c r="V260" s="55">
        <v>50</v>
      </c>
      <c r="W260" s="55">
        <f t="shared" si="51"/>
        <v>947334.63035019441</v>
      </c>
      <c r="X260" s="57">
        <f t="shared" si="52"/>
        <v>947.3346303501944</v>
      </c>
      <c r="Y260" s="58">
        <v>42815</v>
      </c>
      <c r="Z260" s="140"/>
      <c r="AA260" s="2"/>
      <c r="AB260" s="2"/>
    </row>
    <row r="261" spans="1:28" x14ac:dyDescent="0.25">
      <c r="A261" s="2">
        <v>276</v>
      </c>
      <c r="B261" s="8">
        <v>42482</v>
      </c>
      <c r="C261" s="107">
        <v>4.8099999999999997E-2</v>
      </c>
      <c r="D261" s="2"/>
      <c r="E261" s="15">
        <v>32.445</v>
      </c>
      <c r="F261" s="15">
        <v>41.332999999999998</v>
      </c>
      <c r="G261" s="45">
        <v>20</v>
      </c>
      <c r="H261" s="15">
        <v>20</v>
      </c>
      <c r="I261" s="63">
        <f t="shared" si="53"/>
        <v>343725.57172557176</v>
      </c>
      <c r="J261" s="48">
        <f t="shared" si="48"/>
        <v>343.72557172557174</v>
      </c>
      <c r="K261" s="16">
        <v>42809</v>
      </c>
      <c r="L261" s="19">
        <v>59.454999999999998</v>
      </c>
      <c r="M261" s="19">
        <v>4.5659999999999998</v>
      </c>
      <c r="N261" s="23">
        <v>180</v>
      </c>
      <c r="O261" s="19">
        <v>20</v>
      </c>
      <c r="P261" s="64">
        <f t="shared" si="49"/>
        <v>341738.04573804571</v>
      </c>
      <c r="Q261" s="49">
        <f t="shared" si="50"/>
        <v>341.73804573804568</v>
      </c>
      <c r="R261" s="20">
        <v>42808</v>
      </c>
      <c r="S261" s="55">
        <v>38.029000000000003</v>
      </c>
      <c r="T261" s="55">
        <v>62.456000000000003</v>
      </c>
      <c r="U261" s="56">
        <v>20</v>
      </c>
      <c r="V261" s="55">
        <v>50</v>
      </c>
      <c r="W261" s="55">
        <f t="shared" si="51"/>
        <v>1298461.5384615387</v>
      </c>
      <c r="X261" s="57">
        <f t="shared" si="52"/>
        <v>1298.4615384615388</v>
      </c>
      <c r="Y261" s="58">
        <v>42809</v>
      </c>
      <c r="Z261" s="140"/>
      <c r="AA261" s="2"/>
      <c r="AB261" s="2"/>
    </row>
    <row r="262" spans="1:28" x14ac:dyDescent="0.25">
      <c r="A262" s="4">
        <v>277</v>
      </c>
      <c r="B262" s="9">
        <v>42483</v>
      </c>
      <c r="C262" s="105">
        <v>5.1200000000000002E-2</v>
      </c>
      <c r="E262" s="15">
        <v>32.212000000000003</v>
      </c>
      <c r="F262" s="15">
        <v>41.82</v>
      </c>
      <c r="G262" s="45">
        <v>20</v>
      </c>
      <c r="H262" s="15">
        <v>20</v>
      </c>
      <c r="I262" s="63">
        <f t="shared" si="53"/>
        <v>326718.75</v>
      </c>
      <c r="J262" s="48">
        <f t="shared" si="48"/>
        <v>326.71875</v>
      </c>
      <c r="K262" s="16">
        <v>42809</v>
      </c>
      <c r="L262" s="19">
        <v>62.868000000000002</v>
      </c>
      <c r="M262" s="19">
        <v>4.0839999999999996</v>
      </c>
      <c r="N262" s="23">
        <v>180</v>
      </c>
      <c r="O262" s="19">
        <v>20</v>
      </c>
      <c r="P262" s="64">
        <f t="shared" si="49"/>
        <v>287156.24999999994</v>
      </c>
      <c r="Q262" s="49">
        <f t="shared" si="50"/>
        <v>287.15624999999994</v>
      </c>
      <c r="R262" s="20">
        <v>42808</v>
      </c>
      <c r="S262" s="55">
        <v>36.235999999999997</v>
      </c>
      <c r="T262" s="55">
        <v>68.914000000000001</v>
      </c>
      <c r="U262" s="56">
        <v>20</v>
      </c>
      <c r="V262" s="55">
        <v>50</v>
      </c>
      <c r="W262" s="55">
        <f t="shared" si="51"/>
        <v>1345976.5625</v>
      </c>
      <c r="X262" s="57">
        <f t="shared" si="52"/>
        <v>1345.9765625</v>
      </c>
      <c r="Y262" s="58">
        <v>42809</v>
      </c>
      <c r="Z262" s="140"/>
      <c r="AA262" s="2"/>
      <c r="AB262" s="2"/>
    </row>
    <row r="263" spans="1:28" x14ac:dyDescent="0.25">
      <c r="A263" s="4">
        <v>278</v>
      </c>
      <c r="B263" s="9">
        <v>42484</v>
      </c>
      <c r="C263" s="105">
        <v>5.0799999999999998E-2</v>
      </c>
      <c r="E263" s="15">
        <v>26.623000000000001</v>
      </c>
      <c r="F263" s="15">
        <v>56.174999999999997</v>
      </c>
      <c r="G263" s="45">
        <v>20</v>
      </c>
      <c r="H263" s="15">
        <v>20</v>
      </c>
      <c r="I263" s="63">
        <f t="shared" si="53"/>
        <v>442322.83464566933</v>
      </c>
      <c r="J263" s="48">
        <f t="shared" si="48"/>
        <v>442.32283464566933</v>
      </c>
      <c r="K263" s="16">
        <v>42809</v>
      </c>
      <c r="L263" s="19">
        <v>61.613</v>
      </c>
      <c r="M263" s="19">
        <v>4.2549999999999999</v>
      </c>
      <c r="N263" s="23">
        <v>180</v>
      </c>
      <c r="O263" s="19">
        <v>20</v>
      </c>
      <c r="P263" s="64">
        <f t="shared" si="49"/>
        <v>301535.43307086616</v>
      </c>
      <c r="Q263" s="49">
        <f t="shared" si="50"/>
        <v>301.53543307086613</v>
      </c>
      <c r="R263" s="20">
        <v>42808</v>
      </c>
      <c r="S263" s="55">
        <v>31.73</v>
      </c>
      <c r="T263" s="55">
        <v>89.936000000000007</v>
      </c>
      <c r="U263" s="56">
        <v>20</v>
      </c>
      <c r="V263" s="55">
        <v>50</v>
      </c>
      <c r="W263" s="55">
        <f t="shared" si="51"/>
        <v>1770393.700787402</v>
      </c>
      <c r="X263" s="57">
        <f t="shared" si="52"/>
        <v>1770.3937007874019</v>
      </c>
      <c r="Y263" s="58">
        <v>42809</v>
      </c>
      <c r="Z263" s="140"/>
      <c r="AA263" s="2"/>
      <c r="AB263" s="2"/>
    </row>
    <row r="264" spans="1:28" x14ac:dyDescent="0.25">
      <c r="A264" s="4">
        <v>279</v>
      </c>
      <c r="B264" s="9">
        <v>42485</v>
      </c>
      <c r="C264" s="105">
        <v>5.1499999999999997E-2</v>
      </c>
      <c r="E264" s="15">
        <v>25.466999999999999</v>
      </c>
      <c r="F264" s="15">
        <v>60.212000000000003</v>
      </c>
      <c r="G264" s="45">
        <v>20</v>
      </c>
      <c r="H264" s="15">
        <v>20</v>
      </c>
      <c r="I264" s="63">
        <f t="shared" si="53"/>
        <v>467666.01941747573</v>
      </c>
      <c r="J264" s="48">
        <f t="shared" si="48"/>
        <v>467.66601941747575</v>
      </c>
      <c r="K264" s="16">
        <v>42809</v>
      </c>
      <c r="L264" s="19">
        <v>53.662999999999997</v>
      </c>
      <c r="M264" s="19">
        <v>5.4630000000000001</v>
      </c>
      <c r="N264" s="23">
        <v>180</v>
      </c>
      <c r="O264" s="19">
        <v>20</v>
      </c>
      <c r="P264" s="64">
        <f t="shared" si="49"/>
        <v>381879.61165048543</v>
      </c>
      <c r="Q264" s="49">
        <f t="shared" si="50"/>
        <v>381.8796116504854</v>
      </c>
      <c r="R264" s="20">
        <v>42808</v>
      </c>
      <c r="S264" s="55">
        <v>33.304000000000002</v>
      </c>
      <c r="T264" s="55">
        <v>81.588999999999999</v>
      </c>
      <c r="U264" s="56">
        <v>20</v>
      </c>
      <c r="V264" s="55">
        <v>50</v>
      </c>
      <c r="W264" s="55">
        <f t="shared" si="51"/>
        <v>1584252.427184466</v>
      </c>
      <c r="X264" s="57">
        <f t="shared" si="52"/>
        <v>1584.2524271844661</v>
      </c>
      <c r="Y264" s="58">
        <v>42809</v>
      </c>
      <c r="Z264" s="140"/>
      <c r="AA264" s="2"/>
      <c r="AB264" s="2"/>
    </row>
    <row r="265" spans="1:28" x14ac:dyDescent="0.25">
      <c r="A265" s="4">
        <v>280</v>
      </c>
      <c r="B265" s="9">
        <v>42486</v>
      </c>
      <c r="C265" s="105">
        <v>4.9299999999999997E-2</v>
      </c>
      <c r="E265" s="15">
        <v>35.066000000000003</v>
      </c>
      <c r="F265" s="15">
        <v>36.369</v>
      </c>
      <c r="G265" s="45">
        <v>20</v>
      </c>
      <c r="H265" s="15">
        <v>20</v>
      </c>
      <c r="I265" s="63">
        <f t="shared" si="53"/>
        <v>295083.16430020286</v>
      </c>
      <c r="J265" s="48">
        <f t="shared" si="48"/>
        <v>295.08316430020284</v>
      </c>
      <c r="K265" s="16">
        <v>42809</v>
      </c>
      <c r="L265" s="19">
        <v>58.863999999999997</v>
      </c>
      <c r="M265" s="19">
        <v>4.6470000000000002</v>
      </c>
      <c r="N265" s="23">
        <v>180</v>
      </c>
      <c r="O265" s="19">
        <v>20</v>
      </c>
      <c r="P265" s="64">
        <f t="shared" si="49"/>
        <v>339334.68559837731</v>
      </c>
      <c r="Q265" s="49">
        <f t="shared" si="50"/>
        <v>339.33468559837729</v>
      </c>
      <c r="R265" s="20">
        <v>42808</v>
      </c>
      <c r="S265" s="55">
        <v>37.006999999999998</v>
      </c>
      <c r="T265" s="55">
        <v>66.037000000000006</v>
      </c>
      <c r="U265" s="56">
        <v>20</v>
      </c>
      <c r="V265" s="55">
        <v>50</v>
      </c>
      <c r="W265" s="55">
        <f t="shared" si="51"/>
        <v>1339492.9006085196</v>
      </c>
      <c r="X265" s="57">
        <f t="shared" si="52"/>
        <v>1339.4929006085194</v>
      </c>
      <c r="Y265" s="58">
        <v>42809</v>
      </c>
      <c r="Z265" s="140"/>
      <c r="AA265" s="2"/>
      <c r="AB265" s="2"/>
    </row>
    <row r="266" spans="1:28" x14ac:dyDescent="0.25">
      <c r="A266" s="4">
        <v>281</v>
      </c>
      <c r="B266" s="9">
        <v>42487</v>
      </c>
      <c r="C266" s="105">
        <v>4.8599999999999997E-2</v>
      </c>
      <c r="E266" s="15">
        <v>32.831000000000003</v>
      </c>
      <c r="F266" s="15">
        <v>40.527999999999999</v>
      </c>
      <c r="G266" s="45">
        <v>20</v>
      </c>
      <c r="H266" s="15">
        <v>20</v>
      </c>
      <c r="I266" s="63">
        <f t="shared" si="53"/>
        <v>333563.78600823047</v>
      </c>
      <c r="J266" s="48">
        <f t="shared" si="48"/>
        <v>333.56378600823047</v>
      </c>
      <c r="K266" s="16">
        <v>42809</v>
      </c>
      <c r="L266" s="19">
        <v>71.442999999999998</v>
      </c>
      <c r="M266" s="19">
        <v>3.0259999999999998</v>
      </c>
      <c r="N266" s="23">
        <v>180</v>
      </c>
      <c r="O266" s="19">
        <v>20</v>
      </c>
      <c r="P266" s="64">
        <f t="shared" si="49"/>
        <v>224148.14814814812</v>
      </c>
      <c r="Q266" s="49">
        <f t="shared" si="50"/>
        <v>224.14814814814812</v>
      </c>
      <c r="R266" s="20">
        <v>42808</v>
      </c>
      <c r="S266" s="55">
        <v>40.969000000000001</v>
      </c>
      <c r="T266" s="55">
        <v>53.314</v>
      </c>
      <c r="U266" s="56">
        <v>20</v>
      </c>
      <c r="V266" s="55">
        <v>50</v>
      </c>
      <c r="W266" s="55">
        <f t="shared" si="51"/>
        <v>1096995.8847736625</v>
      </c>
      <c r="X266" s="57">
        <f t="shared" si="52"/>
        <v>1096.9958847736625</v>
      </c>
      <c r="Y266" s="58">
        <v>42809</v>
      </c>
      <c r="Z266" s="140"/>
      <c r="AA266" s="2"/>
      <c r="AB266" s="2"/>
    </row>
    <row r="267" spans="1:28" x14ac:dyDescent="0.25">
      <c r="A267" s="4">
        <v>282</v>
      </c>
      <c r="B267" s="9">
        <v>42488</v>
      </c>
      <c r="C267" s="105">
        <v>5.1799999999999999E-2</v>
      </c>
      <c r="E267" s="15">
        <v>32.198</v>
      </c>
      <c r="F267" s="15">
        <v>41.847000000000001</v>
      </c>
      <c r="G267" s="45">
        <v>20</v>
      </c>
      <c r="H267" s="15">
        <v>20</v>
      </c>
      <c r="I267" s="63">
        <f t="shared" si="53"/>
        <v>323142.85714285722</v>
      </c>
      <c r="J267" s="48">
        <f t="shared" si="48"/>
        <v>323.14285714285722</v>
      </c>
      <c r="K267" s="16">
        <v>42809</v>
      </c>
      <c r="L267" s="19">
        <v>76.102999999999994</v>
      </c>
      <c r="M267" s="19">
        <v>2.5110000000000001</v>
      </c>
      <c r="N267" s="23">
        <v>180</v>
      </c>
      <c r="O267" s="19">
        <v>20</v>
      </c>
      <c r="P267" s="64">
        <f t="shared" si="49"/>
        <v>174509.65250965251</v>
      </c>
      <c r="Q267" s="49">
        <f t="shared" si="50"/>
        <v>174.50965250965251</v>
      </c>
      <c r="R267" s="20">
        <v>42808</v>
      </c>
      <c r="S267" s="55">
        <v>37.064999999999998</v>
      </c>
      <c r="T267" s="55">
        <v>66.138999999999996</v>
      </c>
      <c r="U267" s="56">
        <v>20</v>
      </c>
      <c r="V267" s="55">
        <v>50</v>
      </c>
      <c r="W267" s="55">
        <f t="shared" si="51"/>
        <v>1276814.671814672</v>
      </c>
      <c r="X267" s="57">
        <f t="shared" si="52"/>
        <v>1276.814671814672</v>
      </c>
      <c r="Y267" s="58">
        <v>42809</v>
      </c>
      <c r="Z267" s="140"/>
      <c r="AA267" s="2"/>
      <c r="AB267" s="2"/>
    </row>
    <row r="268" spans="1:28" x14ac:dyDescent="0.25">
      <c r="A268" s="4">
        <v>283</v>
      </c>
      <c r="B268" s="9">
        <v>42489</v>
      </c>
      <c r="C268" s="105">
        <v>4.8399999999999999E-2</v>
      </c>
      <c r="E268" s="15">
        <v>28.306999999999999</v>
      </c>
      <c r="F268" s="15">
        <v>51.273000000000003</v>
      </c>
      <c r="G268" s="45">
        <v>20</v>
      </c>
      <c r="H268" s="15">
        <v>20</v>
      </c>
      <c r="I268" s="63">
        <f t="shared" si="53"/>
        <v>423743.80165289261</v>
      </c>
      <c r="J268" s="48">
        <f t="shared" si="48"/>
        <v>423.74380165289261</v>
      </c>
      <c r="K268" s="16">
        <v>42809</v>
      </c>
      <c r="L268" s="19">
        <v>61.808</v>
      </c>
      <c r="M268" s="19">
        <v>4.2270000000000003</v>
      </c>
      <c r="N268" s="23">
        <v>180</v>
      </c>
      <c r="O268" s="19">
        <v>20</v>
      </c>
      <c r="P268" s="64">
        <f t="shared" si="49"/>
        <v>314404.95867768599</v>
      </c>
      <c r="Q268" s="49">
        <f t="shared" si="50"/>
        <v>314.40495867768601</v>
      </c>
      <c r="R268" s="20">
        <v>42808</v>
      </c>
      <c r="S268" s="55">
        <v>32.04</v>
      </c>
      <c r="T268" s="55">
        <v>87.888000000000005</v>
      </c>
      <c r="U268" s="56">
        <v>20</v>
      </c>
      <c r="V268" s="55">
        <v>50</v>
      </c>
      <c r="W268" s="55">
        <f t="shared" ref="W268:W299" si="54">(T268*U268*V268)/C268</f>
        <v>1815867.7685950417</v>
      </c>
      <c r="X268" s="57">
        <f t="shared" si="52"/>
        <v>1815.8677685950418</v>
      </c>
      <c r="Y268" s="58">
        <v>42809</v>
      </c>
      <c r="Z268" s="140"/>
      <c r="AA268" s="2"/>
      <c r="AB268" s="2"/>
    </row>
    <row r="269" spans="1:28" x14ac:dyDescent="0.25">
      <c r="A269" s="4">
        <v>284</v>
      </c>
      <c r="B269" s="9">
        <v>42490</v>
      </c>
      <c r="C269" s="105">
        <v>5.1900000000000002E-2</v>
      </c>
      <c r="E269" s="15">
        <v>30.628</v>
      </c>
      <c r="F269" s="15">
        <v>45.395000000000003</v>
      </c>
      <c r="G269" s="45">
        <v>20</v>
      </c>
      <c r="H269" s="15">
        <v>20</v>
      </c>
      <c r="I269" s="63">
        <f t="shared" si="53"/>
        <v>349865.12524084776</v>
      </c>
      <c r="J269" s="48">
        <f t="shared" si="48"/>
        <v>349.86512524084776</v>
      </c>
      <c r="K269" s="16">
        <v>42809</v>
      </c>
      <c r="L269" s="19">
        <v>67.477000000000004</v>
      </c>
      <c r="M269" s="19">
        <v>3.496</v>
      </c>
      <c r="N269" s="23">
        <v>180</v>
      </c>
      <c r="O269" s="19">
        <v>20</v>
      </c>
      <c r="P269" s="64">
        <f t="shared" si="49"/>
        <v>242497.10982658956</v>
      </c>
      <c r="Q269" s="49">
        <f t="shared" si="50"/>
        <v>242.49710982658956</v>
      </c>
      <c r="R269" s="20">
        <v>42808</v>
      </c>
      <c r="S269" s="55">
        <v>33.982999999999997</v>
      </c>
      <c r="T269" s="55">
        <v>78.516000000000005</v>
      </c>
      <c r="U269" s="56">
        <v>20</v>
      </c>
      <c r="V269" s="55">
        <v>50</v>
      </c>
      <c r="W269" s="55">
        <f t="shared" si="54"/>
        <v>1512832.3699421969</v>
      </c>
      <c r="X269" s="57">
        <f t="shared" si="52"/>
        <v>1512.8323699421969</v>
      </c>
      <c r="Y269" s="58">
        <v>42809</v>
      </c>
      <c r="Z269" s="140"/>
      <c r="AA269" s="2"/>
      <c r="AB269" s="2"/>
    </row>
    <row r="270" spans="1:28" x14ac:dyDescent="0.25">
      <c r="A270" s="4">
        <v>285</v>
      </c>
      <c r="B270" s="9">
        <v>42491</v>
      </c>
      <c r="C270" s="105">
        <v>5.0999999999999997E-2</v>
      </c>
      <c r="E270" s="15">
        <v>40.256</v>
      </c>
      <c r="F270" s="15">
        <v>28.457000000000001</v>
      </c>
      <c r="G270" s="45">
        <v>20</v>
      </c>
      <c r="H270" s="15">
        <v>20</v>
      </c>
      <c r="I270" s="63">
        <f t="shared" si="53"/>
        <v>223192.15686274509</v>
      </c>
      <c r="J270" s="48">
        <f t="shared" si="48"/>
        <v>223.19215686274509</v>
      </c>
      <c r="K270" s="16">
        <v>42809</v>
      </c>
      <c r="L270" s="19">
        <v>72.028000000000006</v>
      </c>
      <c r="M270" s="19">
        <v>2.9590000000000001</v>
      </c>
      <c r="N270" s="23">
        <v>180</v>
      </c>
      <c r="O270" s="19">
        <v>20</v>
      </c>
      <c r="P270" s="64">
        <f t="shared" si="49"/>
        <v>208870.58823529413</v>
      </c>
      <c r="Q270" s="49">
        <f t="shared" si="50"/>
        <v>208.87058823529412</v>
      </c>
      <c r="R270" s="20">
        <v>42808</v>
      </c>
      <c r="S270" s="55">
        <v>41.036000000000001</v>
      </c>
      <c r="T270" s="55">
        <v>53.125999999999998</v>
      </c>
      <c r="U270" s="56">
        <v>20</v>
      </c>
      <c r="V270" s="55">
        <v>50</v>
      </c>
      <c r="W270" s="55">
        <f t="shared" si="54"/>
        <v>1041686.274509804</v>
      </c>
      <c r="X270" s="57">
        <f t="shared" si="52"/>
        <v>1041.686274509804</v>
      </c>
      <c r="Y270" s="58">
        <v>42809</v>
      </c>
      <c r="Z270" s="140"/>
      <c r="AA270" s="2"/>
      <c r="AB270" s="2"/>
    </row>
    <row r="271" spans="1:28" x14ac:dyDescent="0.25">
      <c r="A271" s="4">
        <v>286</v>
      </c>
      <c r="B271" s="9">
        <v>42492</v>
      </c>
      <c r="C271" s="105">
        <v>4.9200000000000001E-2</v>
      </c>
      <c r="E271" s="15">
        <v>36.127000000000002</v>
      </c>
      <c r="F271" s="15">
        <v>34.555999999999997</v>
      </c>
      <c r="G271" s="45">
        <v>20</v>
      </c>
      <c r="H271" s="15">
        <v>20</v>
      </c>
      <c r="I271" s="63">
        <f t="shared" si="53"/>
        <v>280943.08943089424</v>
      </c>
      <c r="J271" s="48">
        <f t="shared" si="48"/>
        <v>280.94308943089425</v>
      </c>
      <c r="K271" s="16">
        <v>42809</v>
      </c>
      <c r="L271" s="19">
        <v>67.697999999999993</v>
      </c>
      <c r="M271" s="19">
        <v>3.4689999999999999</v>
      </c>
      <c r="N271" s="23">
        <v>180</v>
      </c>
      <c r="O271" s="19">
        <v>20</v>
      </c>
      <c r="P271" s="64">
        <f t="shared" si="49"/>
        <v>253829.26829268291</v>
      </c>
      <c r="Q271" s="49">
        <f t="shared" si="50"/>
        <v>253.82926829268291</v>
      </c>
      <c r="R271" s="20">
        <v>42808</v>
      </c>
      <c r="S271" s="55">
        <v>39.679000000000002</v>
      </c>
      <c r="T271" s="55">
        <v>57.116999999999997</v>
      </c>
      <c r="U271" s="56">
        <v>20</v>
      </c>
      <c r="V271" s="55">
        <v>50</v>
      </c>
      <c r="W271" s="55">
        <f t="shared" si="54"/>
        <v>1160914.6341463414</v>
      </c>
      <c r="X271" s="57">
        <f t="shared" si="52"/>
        <v>1160.9146341463413</v>
      </c>
      <c r="Y271" s="58">
        <v>42809</v>
      </c>
      <c r="Z271" s="140"/>
      <c r="AA271" s="2"/>
      <c r="AB271" s="2"/>
    </row>
    <row r="272" spans="1:28" x14ac:dyDescent="0.25">
      <c r="A272" s="4">
        <v>287</v>
      </c>
      <c r="B272" s="9">
        <v>42493</v>
      </c>
      <c r="C272" s="105">
        <v>4.82E-2</v>
      </c>
      <c r="E272" s="15">
        <v>25.966999999999999</v>
      </c>
      <c r="F272" s="15">
        <v>58.444000000000003</v>
      </c>
      <c r="G272" s="45">
        <v>20</v>
      </c>
      <c r="H272" s="15">
        <v>20</v>
      </c>
      <c r="I272" s="63">
        <f t="shared" si="53"/>
        <v>485012.44813278015</v>
      </c>
      <c r="J272" s="48">
        <f t="shared" si="48"/>
        <v>485.01244813278015</v>
      </c>
      <c r="K272" s="16">
        <v>42809</v>
      </c>
      <c r="L272" s="19">
        <v>68.519000000000005</v>
      </c>
      <c r="M272" s="19">
        <v>3.9220000000000002</v>
      </c>
      <c r="N272" s="23">
        <v>180</v>
      </c>
      <c r="O272" s="19">
        <v>20</v>
      </c>
      <c r="P272" s="64">
        <f t="shared" si="49"/>
        <v>292929.46058091288</v>
      </c>
      <c r="Q272" s="49">
        <f t="shared" si="50"/>
        <v>292.92946058091286</v>
      </c>
      <c r="R272" s="20">
        <v>42811</v>
      </c>
      <c r="S272" s="55">
        <v>38.783000000000001</v>
      </c>
      <c r="T272" s="55">
        <v>60.034999999999997</v>
      </c>
      <c r="U272" s="56">
        <v>20</v>
      </c>
      <c r="V272" s="55">
        <v>50</v>
      </c>
      <c r="W272" s="55">
        <f t="shared" si="54"/>
        <v>1245539.4190871369</v>
      </c>
      <c r="X272" s="57">
        <f t="shared" si="52"/>
        <v>1245.5394190871368</v>
      </c>
      <c r="Y272" s="58">
        <v>42809</v>
      </c>
      <c r="Z272" s="140"/>
      <c r="AA272" s="2"/>
      <c r="AB272" s="2"/>
    </row>
    <row r="273" spans="1:28" x14ac:dyDescent="0.25">
      <c r="A273" s="4">
        <v>288</v>
      </c>
      <c r="B273" s="9">
        <v>42494</v>
      </c>
      <c r="C273" s="105">
        <v>4.8500000000000001E-2</v>
      </c>
      <c r="E273" s="15">
        <v>40.726999999999997</v>
      </c>
      <c r="F273" s="15">
        <v>28.084</v>
      </c>
      <c r="G273" s="45">
        <v>20</v>
      </c>
      <c r="H273" s="15">
        <v>20</v>
      </c>
      <c r="I273" s="63">
        <f t="shared" si="53"/>
        <v>231620.618556701</v>
      </c>
      <c r="J273" s="48">
        <f t="shared" si="48"/>
        <v>231.620618556701</v>
      </c>
      <c r="K273" s="16">
        <v>42809</v>
      </c>
      <c r="L273" s="19">
        <v>59.701999999999998</v>
      </c>
      <c r="M273" s="19">
        <v>4.5270000000000001</v>
      </c>
      <c r="N273" s="23">
        <v>180</v>
      </c>
      <c r="O273" s="19">
        <v>20</v>
      </c>
      <c r="P273" s="64">
        <f t="shared" si="49"/>
        <v>336024.74226804124</v>
      </c>
      <c r="Q273" s="49">
        <f t="shared" si="50"/>
        <v>336.02474226804122</v>
      </c>
      <c r="R273" s="20">
        <v>42808</v>
      </c>
      <c r="S273" s="55">
        <v>56.398000000000003</v>
      </c>
      <c r="T273" s="55">
        <v>24.305</v>
      </c>
      <c r="U273" s="56">
        <v>20</v>
      </c>
      <c r="V273" s="55">
        <v>50</v>
      </c>
      <c r="W273" s="55">
        <f t="shared" si="54"/>
        <v>501134.02061855671</v>
      </c>
      <c r="X273" s="57">
        <f t="shared" si="52"/>
        <v>501.13402061855669</v>
      </c>
      <c r="Y273" s="58">
        <v>42809</v>
      </c>
      <c r="Z273" s="140"/>
      <c r="AA273" s="2"/>
      <c r="AB273" s="2"/>
    </row>
    <row r="274" spans="1:28" x14ac:dyDescent="0.25">
      <c r="A274" s="4">
        <v>289</v>
      </c>
      <c r="B274" s="9">
        <v>42495</v>
      </c>
      <c r="C274" s="105">
        <v>5.0999999999999997E-2</v>
      </c>
      <c r="E274" s="15">
        <v>35.027999999999999</v>
      </c>
      <c r="F274" s="15">
        <v>36.475000000000001</v>
      </c>
      <c r="G274" s="45">
        <v>20</v>
      </c>
      <c r="H274" s="15">
        <v>20</v>
      </c>
      <c r="I274" s="63">
        <f t="shared" si="53"/>
        <v>286078.43137254904</v>
      </c>
      <c r="J274" s="48">
        <f t="shared" si="48"/>
        <v>286.07843137254906</v>
      </c>
      <c r="K274" s="16">
        <v>42809</v>
      </c>
      <c r="L274" s="19">
        <v>63.213000000000001</v>
      </c>
      <c r="M274" s="19">
        <v>3.9409999999999998</v>
      </c>
      <c r="N274" s="23">
        <v>180</v>
      </c>
      <c r="O274" s="19">
        <v>20</v>
      </c>
      <c r="P274" s="64">
        <f t="shared" si="49"/>
        <v>278188.23529411765</v>
      </c>
      <c r="Q274" s="49">
        <f t="shared" si="50"/>
        <v>278.18823529411765</v>
      </c>
      <c r="R274" s="20">
        <v>42808</v>
      </c>
      <c r="S274" s="55">
        <v>45.789000000000001</v>
      </c>
      <c r="T274" s="55">
        <v>42.146999999999998</v>
      </c>
      <c r="U274" s="56">
        <v>20</v>
      </c>
      <c r="V274" s="55">
        <v>50</v>
      </c>
      <c r="W274" s="55">
        <f t="shared" si="54"/>
        <v>826411.76470588241</v>
      </c>
      <c r="X274" s="57">
        <f t="shared" si="52"/>
        <v>826.41176470588243</v>
      </c>
      <c r="Y274" s="58">
        <v>42809</v>
      </c>
      <c r="Z274" s="140"/>
      <c r="AA274" s="2"/>
      <c r="AB274" s="2"/>
    </row>
    <row r="275" spans="1:28" x14ac:dyDescent="0.25">
      <c r="A275" s="4">
        <v>290</v>
      </c>
      <c r="B275" s="9">
        <v>42496</v>
      </c>
      <c r="C275" s="105">
        <v>5.0900000000000001E-2</v>
      </c>
      <c r="E275" s="15">
        <v>36.115000000000002</v>
      </c>
      <c r="F275" s="15">
        <v>32.345999999999997</v>
      </c>
      <c r="G275" s="45">
        <v>20</v>
      </c>
      <c r="H275" s="15">
        <v>20</v>
      </c>
      <c r="I275" s="63">
        <f t="shared" si="53"/>
        <v>254192.53438113947</v>
      </c>
      <c r="J275" s="48">
        <f t="shared" si="48"/>
        <v>254.19253438113947</v>
      </c>
      <c r="K275" s="16">
        <v>42809</v>
      </c>
      <c r="L275" s="19">
        <v>68.608000000000004</v>
      </c>
      <c r="M275" s="19">
        <v>3.282</v>
      </c>
      <c r="N275" s="23">
        <v>180</v>
      </c>
      <c r="O275" s="19">
        <v>20</v>
      </c>
      <c r="P275" s="64">
        <f t="shared" si="49"/>
        <v>232125.73673870336</v>
      </c>
      <c r="Q275" s="49">
        <f t="shared" si="50"/>
        <v>232.12573673870335</v>
      </c>
      <c r="R275" s="20">
        <v>42808</v>
      </c>
      <c r="S275" s="55">
        <v>46.881999999999998</v>
      </c>
      <c r="T275" s="55">
        <v>40.128</v>
      </c>
      <c r="U275" s="56">
        <v>20</v>
      </c>
      <c r="V275" s="55">
        <v>50</v>
      </c>
      <c r="W275" s="55">
        <f t="shared" si="54"/>
        <v>788369.3516699411</v>
      </c>
      <c r="X275" s="57">
        <f t="shared" si="52"/>
        <v>788.36935166994112</v>
      </c>
      <c r="Y275" s="58">
        <v>42809</v>
      </c>
      <c r="Z275" s="140"/>
      <c r="AA275" s="2"/>
      <c r="AB275" s="2"/>
    </row>
    <row r="276" spans="1:28" x14ac:dyDescent="0.25">
      <c r="A276" s="4">
        <v>242</v>
      </c>
      <c r="B276" s="9">
        <v>42497</v>
      </c>
      <c r="C276" s="105">
        <v>5.015E-2</v>
      </c>
      <c r="E276" s="15">
        <v>31.741</v>
      </c>
      <c r="F276" s="15">
        <v>54.43</v>
      </c>
      <c r="G276" s="45">
        <v>20</v>
      </c>
      <c r="H276" s="15">
        <v>20</v>
      </c>
      <c r="I276" s="63">
        <f t="shared" si="53"/>
        <v>434137.58723828517</v>
      </c>
      <c r="J276" s="48">
        <f t="shared" si="48"/>
        <v>434.13758723828516</v>
      </c>
      <c r="K276" s="16">
        <v>42734</v>
      </c>
      <c r="L276" s="19"/>
      <c r="M276" s="19">
        <v>5.1890000000000001</v>
      </c>
      <c r="N276" s="19">
        <v>180</v>
      </c>
      <c r="O276" s="19">
        <v>20</v>
      </c>
      <c r="P276" s="19">
        <f t="shared" ref="P276:P283" si="55">O276*N276*M276/C276</f>
        <v>372490.52841475577</v>
      </c>
      <c r="Q276" s="19">
        <f t="shared" si="50"/>
        <v>372.49052841475577</v>
      </c>
      <c r="R276" s="20">
        <v>42530</v>
      </c>
      <c r="S276" s="55">
        <v>24.202999999999999</v>
      </c>
      <c r="T276" s="55">
        <v>89.992000000000004</v>
      </c>
      <c r="U276" s="56">
        <v>20</v>
      </c>
      <c r="V276" s="55">
        <v>50</v>
      </c>
      <c r="W276" s="55">
        <f t="shared" si="54"/>
        <v>1794456.630109671</v>
      </c>
      <c r="X276" s="57">
        <f t="shared" si="52"/>
        <v>1794.4566301096711</v>
      </c>
      <c r="Y276" s="58">
        <v>42816</v>
      </c>
      <c r="Z276" s="140"/>
      <c r="AA276" s="2"/>
      <c r="AB276" s="2"/>
    </row>
    <row r="277" spans="1:28" x14ac:dyDescent="0.25">
      <c r="A277" s="4">
        <v>243</v>
      </c>
      <c r="B277" s="9">
        <v>42498</v>
      </c>
      <c r="C277" s="105">
        <v>5.11E-2</v>
      </c>
      <c r="E277" s="15">
        <v>41.597000000000001</v>
      </c>
      <c r="F277" s="15">
        <v>32.302999999999997</v>
      </c>
      <c r="G277" s="45">
        <v>20</v>
      </c>
      <c r="H277" s="15">
        <v>20</v>
      </c>
      <c r="I277" s="63">
        <f t="shared" si="53"/>
        <v>252861.05675146769</v>
      </c>
      <c r="J277" s="48">
        <f t="shared" si="48"/>
        <v>252.86105675146769</v>
      </c>
      <c r="K277" s="16">
        <v>42734</v>
      </c>
      <c r="L277" s="19"/>
      <c r="M277" s="19">
        <v>4.8559999999999999</v>
      </c>
      <c r="N277" s="19">
        <v>180</v>
      </c>
      <c r="O277" s="19">
        <v>20</v>
      </c>
      <c r="P277" s="19">
        <f t="shared" si="55"/>
        <v>342105.67514677101</v>
      </c>
      <c r="Q277" s="19">
        <f t="shared" si="50"/>
        <v>342.10567514677103</v>
      </c>
      <c r="R277" s="20">
        <v>42530</v>
      </c>
      <c r="S277" s="55">
        <v>29.795000000000002</v>
      </c>
      <c r="T277" s="55">
        <v>81.936000000000007</v>
      </c>
      <c r="U277" s="56">
        <v>20</v>
      </c>
      <c r="V277" s="55">
        <v>50</v>
      </c>
      <c r="W277" s="55">
        <f t="shared" si="54"/>
        <v>1603444.2270058712</v>
      </c>
      <c r="X277" s="57">
        <f t="shared" si="52"/>
        <v>1603.4442270058712</v>
      </c>
      <c r="Y277" s="58">
        <v>42815</v>
      </c>
      <c r="Z277" s="140"/>
      <c r="AA277" s="2"/>
      <c r="AB277" s="2"/>
    </row>
    <row r="278" spans="1:28" x14ac:dyDescent="0.25">
      <c r="A278" s="4">
        <v>244</v>
      </c>
      <c r="B278" s="9">
        <v>42499</v>
      </c>
      <c r="C278" s="105">
        <v>4.9200000000000001E-2</v>
      </c>
      <c r="E278" s="15">
        <v>43.59</v>
      </c>
      <c r="F278" s="15">
        <v>29.315000000000001</v>
      </c>
      <c r="G278" s="45">
        <v>20</v>
      </c>
      <c r="H278" s="15">
        <v>20</v>
      </c>
      <c r="I278" s="63">
        <f t="shared" ref="I278:I309" si="56">(F278*G278*H278)/C278</f>
        <v>238333.33333333337</v>
      </c>
      <c r="J278" s="48">
        <f t="shared" si="48"/>
        <v>238.33333333333337</v>
      </c>
      <c r="K278" s="16">
        <v>42734</v>
      </c>
      <c r="L278" s="19"/>
      <c r="M278" s="19">
        <v>5.4619999999999997</v>
      </c>
      <c r="N278" s="19">
        <v>180</v>
      </c>
      <c r="O278" s="19">
        <v>20</v>
      </c>
      <c r="P278" s="19">
        <f t="shared" si="55"/>
        <v>399658.53658536589</v>
      </c>
      <c r="Q278" s="19">
        <f t="shared" si="50"/>
        <v>399.65853658536588</v>
      </c>
      <c r="R278" s="20">
        <v>42530</v>
      </c>
      <c r="S278" s="55">
        <v>36.377000000000002</v>
      </c>
      <c r="T278" s="55">
        <v>56.381999999999998</v>
      </c>
      <c r="U278" s="56">
        <v>20</v>
      </c>
      <c r="V278" s="55">
        <v>50</v>
      </c>
      <c r="W278" s="55">
        <f t="shared" si="54"/>
        <v>1145975.6097560974</v>
      </c>
      <c r="X278" s="57">
        <f t="shared" si="52"/>
        <v>1145.9756097560974</v>
      </c>
      <c r="Y278" s="58">
        <v>42815</v>
      </c>
      <c r="Z278" s="140"/>
      <c r="AA278" s="2"/>
      <c r="AB278" s="2"/>
    </row>
    <row r="279" spans="1:28" x14ac:dyDescent="0.25">
      <c r="A279" s="4">
        <v>245</v>
      </c>
      <c r="B279" s="9">
        <v>42500</v>
      </c>
      <c r="C279" s="105">
        <v>5.1200000000000002E-2</v>
      </c>
      <c r="E279" s="15">
        <v>45.335000000000001</v>
      </c>
      <c r="F279" s="15">
        <v>26.966999999999999</v>
      </c>
      <c r="G279" s="45">
        <v>20</v>
      </c>
      <c r="H279" s="15">
        <v>20</v>
      </c>
      <c r="I279" s="63">
        <f t="shared" si="56"/>
        <v>210679.68749999997</v>
      </c>
      <c r="J279" s="48">
        <f t="shared" si="48"/>
        <v>210.67968749999997</v>
      </c>
      <c r="K279" s="16">
        <v>42734</v>
      </c>
      <c r="L279" s="19"/>
      <c r="M279" s="19">
        <v>4.1159999999999997</v>
      </c>
      <c r="N279" s="19">
        <v>180</v>
      </c>
      <c r="O279" s="19">
        <v>20</v>
      </c>
      <c r="P279" s="19">
        <f t="shared" si="55"/>
        <v>289406.24999999994</v>
      </c>
      <c r="Q279" s="19">
        <f t="shared" si="50"/>
        <v>289.40624999999994</v>
      </c>
      <c r="R279" s="20">
        <v>42530</v>
      </c>
      <c r="S279" s="55">
        <v>36.095999999999997</v>
      </c>
      <c r="T279" s="55">
        <v>59.743000000000002</v>
      </c>
      <c r="U279" s="56">
        <v>20</v>
      </c>
      <c r="V279" s="55">
        <v>50</v>
      </c>
      <c r="W279" s="55">
        <f t="shared" si="54"/>
        <v>1166855.46875</v>
      </c>
      <c r="X279" s="57">
        <f t="shared" si="52"/>
        <v>1166.85546875</v>
      </c>
      <c r="Y279" s="58">
        <v>42815</v>
      </c>
      <c r="Z279" s="140"/>
      <c r="AA279" s="2"/>
      <c r="AB279" s="2"/>
    </row>
    <row r="280" spans="1:28" x14ac:dyDescent="0.25">
      <c r="A280" s="4">
        <v>246</v>
      </c>
      <c r="B280" s="9">
        <v>42501</v>
      </c>
      <c r="C280" s="105">
        <v>5.0599999999999999E-2</v>
      </c>
      <c r="E280" s="15">
        <v>45.997999999999998</v>
      </c>
      <c r="F280" s="15">
        <v>25.675999999999998</v>
      </c>
      <c r="G280" s="45">
        <v>20</v>
      </c>
      <c r="H280" s="15">
        <v>20</v>
      </c>
      <c r="I280" s="63">
        <f t="shared" si="56"/>
        <v>202972.33201581027</v>
      </c>
      <c r="J280" s="48">
        <f t="shared" si="48"/>
        <v>202.97233201581028</v>
      </c>
      <c r="K280" s="16">
        <v>42783</v>
      </c>
      <c r="L280" s="19"/>
      <c r="M280" s="19">
        <v>4.3680000000000003</v>
      </c>
      <c r="N280" s="19">
        <v>180</v>
      </c>
      <c r="O280" s="19">
        <v>20</v>
      </c>
      <c r="P280" s="19">
        <f t="shared" si="55"/>
        <v>310766.79841897235</v>
      </c>
      <c r="Q280" s="19">
        <f t="shared" si="50"/>
        <v>310.76679841897237</v>
      </c>
      <c r="R280" s="20">
        <v>42530</v>
      </c>
      <c r="S280" s="55">
        <v>35.49</v>
      </c>
      <c r="T280" s="55">
        <v>61.691000000000003</v>
      </c>
      <c r="U280" s="56">
        <v>20</v>
      </c>
      <c r="V280" s="55">
        <v>50</v>
      </c>
      <c r="W280" s="55">
        <f t="shared" si="54"/>
        <v>1219189.7233201582</v>
      </c>
      <c r="X280" s="57">
        <f t="shared" si="52"/>
        <v>1219.1897233201582</v>
      </c>
      <c r="Y280" s="58">
        <v>42815</v>
      </c>
      <c r="Z280" s="140"/>
      <c r="AA280" s="2"/>
      <c r="AB280" s="2"/>
    </row>
    <row r="281" spans="1:28" x14ac:dyDescent="0.25">
      <c r="A281" s="4">
        <v>247</v>
      </c>
      <c r="B281" s="9">
        <v>42502</v>
      </c>
      <c r="C281" s="105">
        <v>4.8099999999999997E-2</v>
      </c>
      <c r="E281" s="15">
        <v>51.938000000000002</v>
      </c>
      <c r="F281" s="15">
        <v>19.82</v>
      </c>
      <c r="G281" s="45">
        <v>20</v>
      </c>
      <c r="H281" s="15">
        <v>20</v>
      </c>
      <c r="I281" s="63">
        <f t="shared" si="56"/>
        <v>164823.28482328483</v>
      </c>
      <c r="J281" s="48">
        <f t="shared" si="48"/>
        <v>164.82328482328484</v>
      </c>
      <c r="K281" s="16">
        <v>42734</v>
      </c>
      <c r="L281" s="19"/>
      <c r="M281" s="19">
        <v>3.8170000000000002</v>
      </c>
      <c r="N281" s="19">
        <v>180</v>
      </c>
      <c r="O281" s="19">
        <v>20</v>
      </c>
      <c r="P281" s="19">
        <f t="shared" si="55"/>
        <v>285679.83367983374</v>
      </c>
      <c r="Q281" s="19">
        <f t="shared" si="50"/>
        <v>285.67983367983373</v>
      </c>
      <c r="R281" s="20">
        <v>42530</v>
      </c>
      <c r="S281" s="55">
        <v>47.290999999999997</v>
      </c>
      <c r="T281" s="55">
        <v>32.420999999999999</v>
      </c>
      <c r="U281" s="56">
        <v>20</v>
      </c>
      <c r="V281" s="55">
        <v>50</v>
      </c>
      <c r="W281" s="55">
        <f t="shared" si="54"/>
        <v>674033.26403326401</v>
      </c>
      <c r="X281" s="57">
        <f t="shared" si="52"/>
        <v>674.033264033264</v>
      </c>
      <c r="Y281" s="58">
        <v>42815</v>
      </c>
      <c r="Z281" s="140"/>
      <c r="AA281" s="2"/>
      <c r="AB281" s="2"/>
    </row>
    <row r="282" spans="1:28" x14ac:dyDescent="0.25">
      <c r="A282" s="4">
        <v>248</v>
      </c>
      <c r="B282" s="9">
        <v>42503</v>
      </c>
      <c r="C282" s="105">
        <v>5.21E-2</v>
      </c>
      <c r="E282" s="15">
        <v>37.502000000000002</v>
      </c>
      <c r="F282" s="15">
        <v>39.722000000000001</v>
      </c>
      <c r="G282" s="45">
        <v>20</v>
      </c>
      <c r="H282" s="15">
        <v>20</v>
      </c>
      <c r="I282" s="63">
        <f t="shared" si="56"/>
        <v>304967.37044145877</v>
      </c>
      <c r="J282" s="48">
        <f t="shared" si="48"/>
        <v>304.9673704414588</v>
      </c>
      <c r="K282" s="16">
        <v>42734</v>
      </c>
      <c r="L282" s="19"/>
      <c r="M282" s="19">
        <v>3.3039999999999998</v>
      </c>
      <c r="N282" s="19">
        <v>180</v>
      </c>
      <c r="O282" s="19">
        <v>20</v>
      </c>
      <c r="P282" s="19">
        <f t="shared" si="55"/>
        <v>228299.42418426104</v>
      </c>
      <c r="Q282" s="19">
        <f t="shared" si="50"/>
        <v>228.29942418426103</v>
      </c>
      <c r="R282" s="20">
        <v>42530</v>
      </c>
      <c r="S282" s="55">
        <v>43.744999999999997</v>
      </c>
      <c r="T282" s="55">
        <v>38.953000000000003</v>
      </c>
      <c r="U282" s="56">
        <v>20</v>
      </c>
      <c r="V282" s="55">
        <v>50</v>
      </c>
      <c r="W282" s="55">
        <f t="shared" si="54"/>
        <v>747658.349328215</v>
      </c>
      <c r="X282" s="57">
        <f t="shared" si="52"/>
        <v>747.65834932821497</v>
      </c>
      <c r="Y282" s="58">
        <v>42815</v>
      </c>
      <c r="Z282" s="140"/>
      <c r="AA282" s="2"/>
      <c r="AB282" s="2"/>
    </row>
    <row r="283" spans="1:28" s="145" customFormat="1" x14ac:dyDescent="0.25">
      <c r="A283" s="145">
        <v>249</v>
      </c>
      <c r="B283" s="170">
        <v>42505</v>
      </c>
      <c r="C283" s="171">
        <v>5.04E-2</v>
      </c>
      <c r="E283" s="142">
        <v>46.371000000000002</v>
      </c>
      <c r="F283" s="142">
        <v>25.675999999999998</v>
      </c>
      <c r="G283" s="146">
        <v>20</v>
      </c>
      <c r="H283" s="142">
        <v>20</v>
      </c>
      <c r="I283" s="147">
        <f t="shared" si="56"/>
        <v>203777.77777777778</v>
      </c>
      <c r="J283" s="148">
        <f t="shared" si="48"/>
        <v>203.77777777777777</v>
      </c>
      <c r="K283" s="143">
        <v>42734</v>
      </c>
      <c r="L283" s="142"/>
      <c r="M283" s="142">
        <v>3.7290000000000001</v>
      </c>
      <c r="N283" s="142">
        <v>180</v>
      </c>
      <c r="O283" s="142">
        <v>20</v>
      </c>
      <c r="P283" s="142">
        <f t="shared" si="55"/>
        <v>266357.14285714284</v>
      </c>
      <c r="Q283" s="142">
        <f t="shared" si="50"/>
        <v>266.35714285714283</v>
      </c>
      <c r="R283" s="143">
        <v>42530</v>
      </c>
      <c r="S283" s="142">
        <v>41.384</v>
      </c>
      <c r="T283" s="142">
        <v>44.177</v>
      </c>
      <c r="U283" s="146">
        <v>20</v>
      </c>
      <c r="V283" s="142">
        <v>50</v>
      </c>
      <c r="W283" s="142">
        <f t="shared" si="54"/>
        <v>876527.77777777775</v>
      </c>
      <c r="X283" s="148">
        <f t="shared" si="52"/>
        <v>876.52777777777771</v>
      </c>
      <c r="Y283" s="143">
        <v>42815</v>
      </c>
      <c r="Z283" s="143"/>
      <c r="AA283" s="142"/>
      <c r="AB283" s="142"/>
    </row>
    <row r="284" spans="1:28" s="145" customFormat="1" x14ac:dyDescent="0.25">
      <c r="A284" s="145">
        <v>291</v>
      </c>
      <c r="B284" s="170">
        <v>42505</v>
      </c>
      <c r="C284" s="171">
        <v>5.1999999999999998E-2</v>
      </c>
      <c r="E284" s="142">
        <v>41.646000000000001</v>
      </c>
      <c r="F284" s="142">
        <v>29.477</v>
      </c>
      <c r="G284" s="146">
        <v>540</v>
      </c>
      <c r="H284" s="142">
        <v>20</v>
      </c>
      <c r="I284" s="147">
        <f t="shared" si="56"/>
        <v>6122146.153846154</v>
      </c>
      <c r="J284" s="148">
        <f t="shared" si="48"/>
        <v>6122.1461538461535</v>
      </c>
      <c r="K284" s="143">
        <v>42811</v>
      </c>
      <c r="L284" s="142">
        <v>62.569000000000003</v>
      </c>
      <c r="M284" s="142">
        <v>4.0270000000000001</v>
      </c>
      <c r="N284" s="146">
        <v>180</v>
      </c>
      <c r="O284" s="142">
        <v>20</v>
      </c>
      <c r="P284" s="147">
        <f>(M284*N284*O284)/C284</f>
        <v>278792.30769230775</v>
      </c>
      <c r="Q284" s="148">
        <f t="shared" si="50"/>
        <v>278.79230769230776</v>
      </c>
      <c r="R284" s="143">
        <v>42808</v>
      </c>
      <c r="S284" s="142">
        <v>36.42</v>
      </c>
      <c r="T284" s="142">
        <v>66.284000000000006</v>
      </c>
      <c r="U284" s="146">
        <v>20</v>
      </c>
      <c r="V284" s="142">
        <v>50</v>
      </c>
      <c r="W284" s="142">
        <f t="shared" si="54"/>
        <v>1274692.3076923077</v>
      </c>
      <c r="X284" s="148">
        <f t="shared" si="52"/>
        <v>1274.6923076923078</v>
      </c>
      <c r="Y284" s="143">
        <v>42809</v>
      </c>
      <c r="Z284" s="143"/>
      <c r="AA284" s="142"/>
      <c r="AB284" s="142"/>
    </row>
    <row r="285" spans="1:28" x14ac:dyDescent="0.25">
      <c r="A285" s="4">
        <v>250</v>
      </c>
      <c r="B285" s="9">
        <v>42506</v>
      </c>
      <c r="C285" s="105">
        <v>4.9500000000000002E-2</v>
      </c>
      <c r="E285" s="15">
        <v>42.972000000000001</v>
      </c>
      <c r="F285" s="15">
        <v>30.204999999999998</v>
      </c>
      <c r="G285" s="45">
        <v>20</v>
      </c>
      <c r="H285" s="15">
        <v>20</v>
      </c>
      <c r="I285" s="63">
        <f t="shared" si="56"/>
        <v>244080.80808080803</v>
      </c>
      <c r="J285" s="48">
        <f t="shared" si="48"/>
        <v>244.08080808080803</v>
      </c>
      <c r="K285" s="16">
        <v>42734</v>
      </c>
      <c r="L285" s="19"/>
      <c r="M285" s="19">
        <v>4.5380000000000003</v>
      </c>
      <c r="N285" s="19">
        <v>180</v>
      </c>
      <c r="O285" s="19">
        <v>20</v>
      </c>
      <c r="P285" s="19">
        <f t="shared" ref="P285:P294" si="57">O285*N285*M285/C285</f>
        <v>330036.36363636365</v>
      </c>
      <c r="Q285" s="19">
        <f t="shared" si="50"/>
        <v>330.03636363636366</v>
      </c>
      <c r="R285" s="20">
        <v>42530</v>
      </c>
      <c r="S285" s="55">
        <v>30.701000000000001</v>
      </c>
      <c r="T285" s="55">
        <v>81.837999999999994</v>
      </c>
      <c r="U285" s="56">
        <v>20</v>
      </c>
      <c r="V285" s="55">
        <v>50</v>
      </c>
      <c r="W285" s="55">
        <f t="shared" si="54"/>
        <v>1653292.9292929289</v>
      </c>
      <c r="X285" s="57">
        <f t="shared" si="52"/>
        <v>1653.2929292929289</v>
      </c>
      <c r="Y285" s="58">
        <v>42815</v>
      </c>
      <c r="Z285" s="140"/>
      <c r="AA285" s="2"/>
      <c r="AB285" s="2"/>
    </row>
    <row r="286" spans="1:28" x14ac:dyDescent="0.25">
      <c r="A286" s="4">
        <v>251</v>
      </c>
      <c r="B286" s="9">
        <v>42507</v>
      </c>
      <c r="C286" s="105">
        <v>5.0500000000000003E-2</v>
      </c>
      <c r="E286" s="15">
        <v>38.085999999999999</v>
      </c>
      <c r="F286" s="15">
        <v>38.540999999999997</v>
      </c>
      <c r="G286" s="45">
        <v>20</v>
      </c>
      <c r="H286" s="15">
        <v>20</v>
      </c>
      <c r="I286" s="63">
        <f t="shared" si="56"/>
        <v>305275.2475247524</v>
      </c>
      <c r="J286" s="48">
        <f t="shared" si="48"/>
        <v>305.27524752475239</v>
      </c>
      <c r="K286" s="16">
        <v>42734</v>
      </c>
      <c r="L286" s="19"/>
      <c r="M286" s="19">
        <v>6.8540000000000001</v>
      </c>
      <c r="N286" s="19">
        <v>180</v>
      </c>
      <c r="O286" s="19">
        <v>20</v>
      </c>
      <c r="P286" s="19">
        <f t="shared" si="57"/>
        <v>488601.98019801982</v>
      </c>
      <c r="Q286" s="19">
        <f t="shared" si="50"/>
        <v>488.60198019801982</v>
      </c>
      <c r="R286" s="20">
        <v>42530</v>
      </c>
      <c r="S286" s="55">
        <v>29.509</v>
      </c>
      <c r="T286" s="55">
        <v>88.381</v>
      </c>
      <c r="U286" s="56">
        <v>20</v>
      </c>
      <c r="V286" s="55">
        <v>50</v>
      </c>
      <c r="W286" s="55">
        <f t="shared" si="54"/>
        <v>1750118.8118811881</v>
      </c>
      <c r="X286" s="57">
        <f t="shared" si="52"/>
        <v>1750.1188118811881</v>
      </c>
      <c r="Y286" s="58">
        <v>42815</v>
      </c>
      <c r="Z286" s="140"/>
      <c r="AA286" s="2"/>
      <c r="AB286" s="2"/>
    </row>
    <row r="287" spans="1:28" x14ac:dyDescent="0.25">
      <c r="A287" s="4">
        <v>252</v>
      </c>
      <c r="B287" s="9">
        <v>42508</v>
      </c>
      <c r="C287" s="105">
        <v>4.9700000000000001E-2</v>
      </c>
      <c r="E287" s="15">
        <v>38.573999999999998</v>
      </c>
      <c r="F287" s="15">
        <v>37.588999999999999</v>
      </c>
      <c r="G287" s="45">
        <v>20</v>
      </c>
      <c r="H287" s="15">
        <v>20</v>
      </c>
      <c r="I287" s="63">
        <f t="shared" si="56"/>
        <v>302527.16297786718</v>
      </c>
      <c r="J287" s="48">
        <f t="shared" si="48"/>
        <v>302.52716297786719</v>
      </c>
      <c r="K287" s="16">
        <v>42734</v>
      </c>
      <c r="L287" s="19"/>
      <c r="M287" s="19">
        <v>5.2629999999999999</v>
      </c>
      <c r="N287" s="19">
        <v>180</v>
      </c>
      <c r="O287" s="19">
        <v>20</v>
      </c>
      <c r="P287" s="19">
        <f t="shared" si="57"/>
        <v>381223.34004024143</v>
      </c>
      <c r="Q287" s="19">
        <f t="shared" si="50"/>
        <v>381.22334004024145</v>
      </c>
      <c r="R287" s="20">
        <v>42530</v>
      </c>
      <c r="S287" s="55">
        <v>29.501999999999999</v>
      </c>
      <c r="T287" s="55">
        <v>89.394000000000005</v>
      </c>
      <c r="U287" s="56">
        <v>20</v>
      </c>
      <c r="V287" s="55">
        <v>50</v>
      </c>
      <c r="W287" s="55">
        <f t="shared" si="54"/>
        <v>1798672.032193159</v>
      </c>
      <c r="X287" s="57">
        <f t="shared" si="52"/>
        <v>1798.6720321931589</v>
      </c>
      <c r="Y287" s="58">
        <v>42815</v>
      </c>
      <c r="Z287" s="140"/>
      <c r="AA287" s="2"/>
      <c r="AB287" s="2"/>
    </row>
    <row r="288" spans="1:28" x14ac:dyDescent="0.25">
      <c r="A288" s="4">
        <v>253</v>
      </c>
      <c r="B288" s="9">
        <v>42509</v>
      </c>
      <c r="C288" s="105">
        <v>5.0599999999999999E-2</v>
      </c>
      <c r="E288" s="15">
        <v>44.475000000000001</v>
      </c>
      <c r="F288" s="15">
        <v>28.094999999999999</v>
      </c>
      <c r="G288" s="45">
        <v>20</v>
      </c>
      <c r="H288" s="15">
        <v>20</v>
      </c>
      <c r="I288" s="63">
        <f t="shared" si="56"/>
        <v>222094.86166007904</v>
      </c>
      <c r="J288" s="48">
        <f t="shared" si="48"/>
        <v>222.09486166007903</v>
      </c>
      <c r="K288" s="16">
        <v>42734</v>
      </c>
      <c r="L288" s="19"/>
      <c r="M288" s="19">
        <v>4.1879999999999997</v>
      </c>
      <c r="N288" s="19">
        <v>180</v>
      </c>
      <c r="O288" s="19">
        <v>20</v>
      </c>
      <c r="P288" s="19">
        <f t="shared" si="57"/>
        <v>297960.47430830041</v>
      </c>
      <c r="Q288" s="19">
        <f t="shared" si="50"/>
        <v>297.96047430830043</v>
      </c>
      <c r="R288" s="20">
        <v>42530</v>
      </c>
      <c r="S288" s="55">
        <v>36.488999999999997</v>
      </c>
      <c r="T288" s="55">
        <v>58.38</v>
      </c>
      <c r="U288" s="56">
        <v>20</v>
      </c>
      <c r="V288" s="55">
        <v>50</v>
      </c>
      <c r="W288" s="55">
        <f t="shared" si="54"/>
        <v>1153754.9407114626</v>
      </c>
      <c r="X288" s="57">
        <f t="shared" si="52"/>
        <v>1153.7549407114627</v>
      </c>
      <c r="Y288" s="58">
        <v>42815</v>
      </c>
      <c r="Z288" s="140"/>
      <c r="AA288" s="2"/>
      <c r="AB288" s="2"/>
    </row>
    <row r="289" spans="1:28" x14ac:dyDescent="0.25">
      <c r="A289" s="4">
        <v>254</v>
      </c>
      <c r="B289" s="9">
        <v>42513</v>
      </c>
      <c r="C289" s="105">
        <v>4.8899999999999999E-2</v>
      </c>
      <c r="E289" s="15">
        <v>41.877000000000002</v>
      </c>
      <c r="F289" s="15">
        <v>31.861999999999998</v>
      </c>
      <c r="G289" s="45">
        <v>20</v>
      </c>
      <c r="H289" s="15">
        <v>20</v>
      </c>
      <c r="I289" s="63">
        <f t="shared" si="56"/>
        <v>260629.85685071573</v>
      </c>
      <c r="J289" s="48">
        <f t="shared" si="48"/>
        <v>260.62985685071573</v>
      </c>
      <c r="K289" s="16">
        <v>42734</v>
      </c>
      <c r="L289" s="19"/>
      <c r="M289" s="19">
        <v>4.782</v>
      </c>
      <c r="N289" s="19">
        <v>180</v>
      </c>
      <c r="O289" s="19">
        <v>20</v>
      </c>
      <c r="P289" s="19">
        <f t="shared" si="57"/>
        <v>352049.07975460123</v>
      </c>
      <c r="Q289" s="19">
        <f t="shared" si="50"/>
        <v>352.04907975460122</v>
      </c>
      <c r="R289" s="20">
        <v>42530</v>
      </c>
      <c r="S289" s="55">
        <v>30.352</v>
      </c>
      <c r="T289" s="55">
        <v>83.707999999999998</v>
      </c>
      <c r="U289" s="56">
        <v>20</v>
      </c>
      <c r="V289" s="55">
        <v>50</v>
      </c>
      <c r="W289" s="55">
        <f t="shared" si="54"/>
        <v>1711820.0408997955</v>
      </c>
      <c r="X289" s="57">
        <f t="shared" si="52"/>
        <v>1711.8200408997955</v>
      </c>
      <c r="Y289" s="58">
        <v>42815</v>
      </c>
      <c r="Z289" s="140"/>
      <c r="AA289" s="2"/>
      <c r="AB289" s="2"/>
    </row>
    <row r="290" spans="1:28" x14ac:dyDescent="0.25">
      <c r="A290" s="4">
        <v>255</v>
      </c>
      <c r="B290" s="9">
        <v>42514</v>
      </c>
      <c r="C290" s="105">
        <v>5.0099999999999999E-2</v>
      </c>
      <c r="E290" s="15">
        <v>34.56</v>
      </c>
      <c r="F290" s="15">
        <v>46.454999999999998</v>
      </c>
      <c r="G290" s="45">
        <v>20</v>
      </c>
      <c r="H290" s="15">
        <v>20</v>
      </c>
      <c r="I290" s="63">
        <f t="shared" si="56"/>
        <v>370898.20359281439</v>
      </c>
      <c r="J290" s="48">
        <f t="shared" si="48"/>
        <v>370.89820359281441</v>
      </c>
      <c r="K290" s="16">
        <v>42734</v>
      </c>
      <c r="L290" s="19"/>
      <c r="M290" s="19">
        <v>3.585</v>
      </c>
      <c r="N290" s="19">
        <v>180</v>
      </c>
      <c r="O290" s="19">
        <v>20</v>
      </c>
      <c r="P290" s="19">
        <f t="shared" si="57"/>
        <v>257604.79041916167</v>
      </c>
      <c r="Q290" s="19">
        <f t="shared" si="50"/>
        <v>257.60479041916165</v>
      </c>
      <c r="R290" s="20">
        <v>42530</v>
      </c>
      <c r="S290" s="55">
        <v>34.341000000000001</v>
      </c>
      <c r="T290" s="55">
        <v>66.162999999999997</v>
      </c>
      <c r="U290" s="56">
        <v>20</v>
      </c>
      <c r="V290" s="55">
        <v>50</v>
      </c>
      <c r="W290" s="55">
        <f t="shared" si="54"/>
        <v>1320618.7624750498</v>
      </c>
      <c r="X290" s="57">
        <f t="shared" si="52"/>
        <v>1320.6187624750498</v>
      </c>
      <c r="Y290" s="58">
        <v>42815</v>
      </c>
      <c r="Z290" s="140"/>
      <c r="AA290" s="2"/>
      <c r="AB290" s="2"/>
    </row>
    <row r="291" spans="1:28" x14ac:dyDescent="0.25">
      <c r="A291" s="4">
        <v>256</v>
      </c>
      <c r="B291" s="9">
        <v>42515</v>
      </c>
      <c r="C291" s="105">
        <v>4.8899999999999999E-2</v>
      </c>
      <c r="E291" s="15">
        <v>44.494999999999997</v>
      </c>
      <c r="F291" s="15">
        <v>28.068000000000001</v>
      </c>
      <c r="G291" s="45">
        <v>20</v>
      </c>
      <c r="H291" s="15">
        <v>20</v>
      </c>
      <c r="I291" s="63">
        <f t="shared" si="56"/>
        <v>229595.09202453989</v>
      </c>
      <c r="J291" s="48">
        <f t="shared" si="48"/>
        <v>229.59509202453989</v>
      </c>
      <c r="K291" s="16">
        <v>42734</v>
      </c>
      <c r="L291" s="19"/>
      <c r="M291" s="19">
        <v>3.03</v>
      </c>
      <c r="N291" s="19">
        <v>180</v>
      </c>
      <c r="O291" s="19">
        <v>20</v>
      </c>
      <c r="P291" s="19">
        <f t="shared" si="57"/>
        <v>223067.48466257669</v>
      </c>
      <c r="Q291" s="19">
        <f t="shared" si="50"/>
        <v>223.0674846625767</v>
      </c>
      <c r="R291" s="20">
        <v>42530</v>
      </c>
      <c r="S291" s="55">
        <v>44.543999999999997</v>
      </c>
      <c r="T291" s="55">
        <v>37.427</v>
      </c>
      <c r="U291" s="56">
        <v>20</v>
      </c>
      <c r="V291" s="55">
        <v>50</v>
      </c>
      <c r="W291" s="55">
        <f t="shared" si="54"/>
        <v>765378.3231083845</v>
      </c>
      <c r="X291" s="57">
        <f t="shared" si="52"/>
        <v>765.37832310838451</v>
      </c>
      <c r="Y291" s="58">
        <v>42815</v>
      </c>
      <c r="Z291" s="140"/>
      <c r="AA291" s="2"/>
      <c r="AB291" s="2"/>
    </row>
    <row r="292" spans="1:28" x14ac:dyDescent="0.25">
      <c r="A292" s="4">
        <v>257</v>
      </c>
      <c r="B292" s="9">
        <v>42516</v>
      </c>
      <c r="C292" s="105">
        <v>4.8399999999999999E-2</v>
      </c>
      <c r="E292" s="15">
        <v>41.741999999999997</v>
      </c>
      <c r="F292" s="15">
        <v>32.073999999999998</v>
      </c>
      <c r="G292" s="45">
        <v>20</v>
      </c>
      <c r="H292" s="15">
        <v>20</v>
      </c>
      <c r="I292" s="63">
        <f t="shared" si="56"/>
        <v>265074.38016528927</v>
      </c>
      <c r="J292" s="48">
        <f t="shared" si="48"/>
        <v>265.07438016528926</v>
      </c>
      <c r="K292" s="16">
        <v>42734</v>
      </c>
      <c r="L292" s="19"/>
      <c r="M292" s="19">
        <v>4.423</v>
      </c>
      <c r="N292" s="19">
        <v>180</v>
      </c>
      <c r="O292" s="19">
        <v>20</v>
      </c>
      <c r="P292" s="19">
        <f t="shared" si="57"/>
        <v>328983.47107438016</v>
      </c>
      <c r="Q292" s="19">
        <f t="shared" si="50"/>
        <v>328.98347107438013</v>
      </c>
      <c r="R292" s="20">
        <v>42530</v>
      </c>
      <c r="S292" s="55">
        <v>32.960999999999999</v>
      </c>
      <c r="T292" s="55">
        <v>71.561999999999998</v>
      </c>
      <c r="U292" s="56">
        <v>20</v>
      </c>
      <c r="V292" s="55">
        <v>50</v>
      </c>
      <c r="W292" s="55">
        <f t="shared" si="54"/>
        <v>1478553.7190082646</v>
      </c>
      <c r="X292" s="57">
        <f t="shared" si="52"/>
        <v>1478.5537190082646</v>
      </c>
      <c r="Y292" s="58">
        <v>42815</v>
      </c>
      <c r="Z292" s="140"/>
      <c r="AA292" s="2"/>
      <c r="AB292" s="2"/>
    </row>
    <row r="293" spans="1:28" x14ac:dyDescent="0.25">
      <c r="A293" s="4">
        <v>258</v>
      </c>
      <c r="B293" s="9">
        <v>42518</v>
      </c>
      <c r="C293" s="105">
        <v>4.99E-2</v>
      </c>
      <c r="E293" s="15">
        <v>37.402999999999999</v>
      </c>
      <c r="F293" s="15">
        <v>39.926000000000002</v>
      </c>
      <c r="G293" s="45">
        <v>20</v>
      </c>
      <c r="H293" s="15">
        <v>20</v>
      </c>
      <c r="I293" s="63">
        <f t="shared" si="56"/>
        <v>320048.09619238478</v>
      </c>
      <c r="J293" s="48">
        <f t="shared" si="48"/>
        <v>320.04809619238478</v>
      </c>
      <c r="K293" s="16">
        <v>42734</v>
      </c>
      <c r="L293" s="19"/>
      <c r="M293" s="19">
        <v>4.5810000000000004</v>
      </c>
      <c r="N293" s="19">
        <v>180</v>
      </c>
      <c r="O293" s="19">
        <v>20</v>
      </c>
      <c r="P293" s="19">
        <f t="shared" si="57"/>
        <v>330492.98597194394</v>
      </c>
      <c r="Q293" s="19">
        <f t="shared" si="50"/>
        <v>330.49298597194394</v>
      </c>
      <c r="R293" s="20">
        <v>42530</v>
      </c>
      <c r="S293" s="55">
        <v>34.81</v>
      </c>
      <c r="T293" s="55">
        <v>63.948</v>
      </c>
      <c r="U293" s="56">
        <v>20</v>
      </c>
      <c r="V293" s="55">
        <v>50</v>
      </c>
      <c r="W293" s="55">
        <f t="shared" si="54"/>
        <v>1281523.0460921843</v>
      </c>
      <c r="X293" s="57">
        <f t="shared" si="52"/>
        <v>1281.5230460921844</v>
      </c>
      <c r="Y293" s="58">
        <v>42815</v>
      </c>
      <c r="Z293" s="140"/>
      <c r="AA293" s="2"/>
      <c r="AB293" s="2"/>
    </row>
    <row r="294" spans="1:28" x14ac:dyDescent="0.25">
      <c r="A294" s="4">
        <v>259</v>
      </c>
      <c r="B294" s="9">
        <v>42519</v>
      </c>
      <c r="C294" s="105">
        <v>4.9000000000000002E-2</v>
      </c>
      <c r="E294" s="15">
        <v>45.816000000000003</v>
      </c>
      <c r="F294" s="15">
        <v>26.356999999999999</v>
      </c>
      <c r="G294" s="45">
        <v>20</v>
      </c>
      <c r="H294" s="15">
        <v>20</v>
      </c>
      <c r="I294" s="63">
        <f t="shared" si="56"/>
        <v>215159.18367346938</v>
      </c>
      <c r="J294" s="48">
        <f t="shared" si="48"/>
        <v>215.15918367346939</v>
      </c>
      <c r="K294" s="16">
        <v>42734</v>
      </c>
      <c r="L294" s="19"/>
      <c r="M294" s="19">
        <v>3.806</v>
      </c>
      <c r="N294" s="19">
        <v>180</v>
      </c>
      <c r="O294" s="19">
        <v>20</v>
      </c>
      <c r="P294" s="19">
        <f t="shared" si="57"/>
        <v>279624.48979591834</v>
      </c>
      <c r="Q294" s="19">
        <f t="shared" si="50"/>
        <v>279.62448979591835</v>
      </c>
      <c r="R294" s="20">
        <v>42530</v>
      </c>
      <c r="S294" s="55">
        <v>35.384</v>
      </c>
      <c r="T294" s="55">
        <v>61.875</v>
      </c>
      <c r="U294" s="56">
        <v>20</v>
      </c>
      <c r="V294" s="55">
        <v>50</v>
      </c>
      <c r="W294" s="55">
        <f t="shared" si="54"/>
        <v>1262755.1020408163</v>
      </c>
      <c r="X294" s="57">
        <f t="shared" si="52"/>
        <v>1262.7551020408164</v>
      </c>
      <c r="Y294" s="58">
        <v>42815</v>
      </c>
      <c r="Z294" s="140"/>
      <c r="AA294" s="2"/>
      <c r="AB294" s="2"/>
    </row>
    <row r="295" spans="1:28" s="193" customFormat="1" x14ac:dyDescent="0.25">
      <c r="A295" s="193">
        <v>292</v>
      </c>
      <c r="B295" s="194">
        <v>42522</v>
      </c>
      <c r="C295" s="195">
        <v>4.8300000000000003E-2</v>
      </c>
      <c r="E295" s="187">
        <v>26.143000000000001</v>
      </c>
      <c r="F295" s="187">
        <v>57.253999999999998</v>
      </c>
      <c r="G295" s="190">
        <v>20</v>
      </c>
      <c r="H295" s="187">
        <v>20</v>
      </c>
      <c r="I295" s="191">
        <f t="shared" si="56"/>
        <v>474153.20910973079</v>
      </c>
      <c r="J295" s="192">
        <f t="shared" si="48"/>
        <v>474.15320910973077</v>
      </c>
      <c r="K295" s="188">
        <v>42809</v>
      </c>
      <c r="L295" s="187">
        <v>56.014000000000003</v>
      </c>
      <c r="M295" s="187">
        <v>4.9829999999999997</v>
      </c>
      <c r="N295" s="190">
        <v>180</v>
      </c>
      <c r="O295" s="187">
        <v>20</v>
      </c>
      <c r="P295" s="191">
        <f t="shared" ref="P295:P326" si="58">(M295*N295*O295)/C295</f>
        <v>371403.72670807451</v>
      </c>
      <c r="Q295" s="192">
        <f t="shared" si="50"/>
        <v>371.40372670807449</v>
      </c>
      <c r="R295" s="188">
        <v>42808</v>
      </c>
      <c r="S295" s="187">
        <v>30.631</v>
      </c>
      <c r="T295" s="187">
        <v>90.355000000000004</v>
      </c>
      <c r="U295" s="190">
        <v>20</v>
      </c>
      <c r="V295" s="187">
        <v>50</v>
      </c>
      <c r="W295" s="187">
        <f t="shared" si="54"/>
        <v>1870703.9337474119</v>
      </c>
      <c r="X295" s="192">
        <f t="shared" si="52"/>
        <v>1870.7039337474118</v>
      </c>
      <c r="Y295" s="188">
        <v>42809</v>
      </c>
      <c r="Z295" s="188"/>
      <c r="AA295" s="187"/>
      <c r="AB295" s="187"/>
    </row>
    <row r="296" spans="1:28" x14ac:dyDescent="0.25">
      <c r="A296" s="4">
        <v>293</v>
      </c>
      <c r="B296" s="9">
        <v>42524</v>
      </c>
      <c r="C296" s="105">
        <v>5.1700000000000003E-2</v>
      </c>
      <c r="E296" s="15">
        <v>53.613999999999997</v>
      </c>
      <c r="F296" s="15">
        <v>17.152000000000001</v>
      </c>
      <c r="G296" s="45">
        <v>540</v>
      </c>
      <c r="H296" s="15">
        <v>20</v>
      </c>
      <c r="I296" s="63">
        <f t="shared" si="56"/>
        <v>3583009.6711798836</v>
      </c>
      <c r="J296" s="48">
        <f t="shared" si="48"/>
        <v>3583.0096711798838</v>
      </c>
      <c r="K296" s="16">
        <v>42811</v>
      </c>
      <c r="L296" s="19">
        <v>61.284999999999997</v>
      </c>
      <c r="M296" s="19">
        <v>4.202</v>
      </c>
      <c r="N296" s="23">
        <v>180</v>
      </c>
      <c r="O296" s="19">
        <v>20</v>
      </c>
      <c r="P296" s="64">
        <f t="shared" si="58"/>
        <v>292595.74468085106</v>
      </c>
      <c r="Q296" s="49">
        <f t="shared" si="50"/>
        <v>292.59574468085106</v>
      </c>
      <c r="R296" s="20">
        <v>42808</v>
      </c>
      <c r="S296" s="55">
        <v>26.067</v>
      </c>
      <c r="T296" s="55">
        <v>118.878</v>
      </c>
      <c r="U296" s="56">
        <v>20</v>
      </c>
      <c r="V296" s="55">
        <v>50</v>
      </c>
      <c r="W296" s="55">
        <f t="shared" si="54"/>
        <v>2299381.0444874275</v>
      </c>
      <c r="X296" s="57">
        <f t="shared" si="52"/>
        <v>2299.3810444874275</v>
      </c>
      <c r="Y296" s="58">
        <v>42809</v>
      </c>
      <c r="Z296" s="140"/>
      <c r="AA296" s="2"/>
      <c r="AB296" s="2"/>
    </row>
    <row r="297" spans="1:28" x14ac:dyDescent="0.25">
      <c r="A297" s="4">
        <v>294</v>
      </c>
      <c r="B297" s="9">
        <v>42526</v>
      </c>
      <c r="C297" s="105">
        <v>4.8399999999999999E-2</v>
      </c>
      <c r="E297" s="15">
        <v>29.77</v>
      </c>
      <c r="F297" s="15">
        <v>45.920999999999999</v>
      </c>
      <c r="G297" s="45">
        <v>20</v>
      </c>
      <c r="H297" s="15">
        <v>20</v>
      </c>
      <c r="I297" s="63">
        <f t="shared" si="56"/>
        <v>379512.39669421484</v>
      </c>
      <c r="J297" s="48">
        <f t="shared" si="48"/>
        <v>379.51239669421483</v>
      </c>
      <c r="K297" s="16">
        <v>42809</v>
      </c>
      <c r="L297" s="19">
        <v>69.222999999999999</v>
      </c>
      <c r="M297" s="19">
        <v>3.1970000000000001</v>
      </c>
      <c r="N297" s="23">
        <v>180</v>
      </c>
      <c r="O297" s="19">
        <v>20</v>
      </c>
      <c r="P297" s="64">
        <f t="shared" si="58"/>
        <v>237793.38842975209</v>
      </c>
      <c r="Q297" s="49">
        <f t="shared" si="50"/>
        <v>237.7933884297521</v>
      </c>
      <c r="R297" s="20">
        <v>42808</v>
      </c>
      <c r="S297" s="55">
        <v>39.42</v>
      </c>
      <c r="T297" s="55">
        <v>57.088999999999999</v>
      </c>
      <c r="U297" s="56">
        <v>20</v>
      </c>
      <c r="V297" s="55">
        <v>50</v>
      </c>
      <c r="W297" s="55">
        <f t="shared" si="54"/>
        <v>1179524.7933884298</v>
      </c>
      <c r="X297" s="57">
        <f t="shared" si="52"/>
        <v>1179.5247933884298</v>
      </c>
      <c r="Y297" s="58">
        <v>42809</v>
      </c>
      <c r="Z297" s="140"/>
      <c r="AA297" s="2"/>
      <c r="AB297" s="2"/>
    </row>
    <row r="298" spans="1:28" x14ac:dyDescent="0.25">
      <c r="A298" s="4">
        <v>295</v>
      </c>
      <c r="B298" s="9">
        <v>42527</v>
      </c>
      <c r="C298" s="105">
        <v>4.9799999999999997E-2</v>
      </c>
      <c r="E298" s="15">
        <v>27.158000000000001</v>
      </c>
      <c r="F298" s="15">
        <v>53.648000000000003</v>
      </c>
      <c r="G298" s="45">
        <v>20</v>
      </c>
      <c r="H298" s="15">
        <v>20</v>
      </c>
      <c r="I298" s="63">
        <f t="shared" si="56"/>
        <v>430907.63052208838</v>
      </c>
      <c r="J298" s="48">
        <f t="shared" si="48"/>
        <v>430.90763052208837</v>
      </c>
      <c r="K298" s="16">
        <v>42809</v>
      </c>
      <c r="L298" s="19">
        <v>60.970999999999997</v>
      </c>
      <c r="M298" s="19">
        <v>4.2530000000000001</v>
      </c>
      <c r="N298" s="23">
        <v>180</v>
      </c>
      <c r="O298" s="19">
        <v>20</v>
      </c>
      <c r="P298" s="64">
        <f t="shared" si="58"/>
        <v>307445.78313253011</v>
      </c>
      <c r="Q298" s="49">
        <f t="shared" si="50"/>
        <v>307.4457831325301</v>
      </c>
      <c r="R298" s="20">
        <v>42808</v>
      </c>
      <c r="S298" s="55">
        <v>42.48</v>
      </c>
      <c r="T298" s="55">
        <v>49.241</v>
      </c>
      <c r="U298" s="56">
        <v>20</v>
      </c>
      <c r="V298" s="55">
        <v>50</v>
      </c>
      <c r="W298" s="55">
        <f t="shared" si="54"/>
        <v>988775.10040160653</v>
      </c>
      <c r="X298" s="57">
        <f t="shared" si="52"/>
        <v>988.77510040160655</v>
      </c>
      <c r="Y298" s="58">
        <v>42809</v>
      </c>
      <c r="Z298" s="140"/>
      <c r="AA298" s="2"/>
      <c r="AB298" s="2"/>
    </row>
    <row r="299" spans="1:28" x14ac:dyDescent="0.25">
      <c r="A299" s="4">
        <v>296</v>
      </c>
      <c r="B299" s="9">
        <v>42528</v>
      </c>
      <c r="C299" s="105">
        <v>5.1700000000000003E-2</v>
      </c>
      <c r="E299" s="15">
        <v>21.753</v>
      </c>
      <c r="F299" s="15">
        <v>75.971000000000004</v>
      </c>
      <c r="G299" s="45">
        <v>20</v>
      </c>
      <c r="H299" s="15">
        <v>20</v>
      </c>
      <c r="I299" s="63">
        <f t="shared" si="56"/>
        <v>587783.36557059956</v>
      </c>
      <c r="J299" s="48">
        <f t="shared" si="48"/>
        <v>587.78336557059959</v>
      </c>
      <c r="K299" s="16">
        <v>42809</v>
      </c>
      <c r="L299" s="19">
        <v>63.372999999999998</v>
      </c>
      <c r="M299" s="19">
        <v>3.919</v>
      </c>
      <c r="N299" s="23">
        <v>180</v>
      </c>
      <c r="O299" s="19">
        <v>20</v>
      </c>
      <c r="P299" s="64">
        <f t="shared" si="58"/>
        <v>272889.74854932301</v>
      </c>
      <c r="Q299" s="49">
        <f t="shared" si="50"/>
        <v>272.88974854932303</v>
      </c>
      <c r="R299" s="20">
        <v>42808</v>
      </c>
      <c r="S299" s="55">
        <v>27.667000000000002</v>
      </c>
      <c r="T299" s="55">
        <v>108.167</v>
      </c>
      <c r="U299" s="56">
        <v>20</v>
      </c>
      <c r="V299" s="55">
        <v>50</v>
      </c>
      <c r="W299" s="55">
        <f t="shared" si="54"/>
        <v>2092205.0290135394</v>
      </c>
      <c r="X299" s="57">
        <f t="shared" si="52"/>
        <v>2092.2050290135394</v>
      </c>
      <c r="Y299" s="58">
        <v>42809</v>
      </c>
      <c r="Z299" s="140"/>
      <c r="AA299" s="2"/>
      <c r="AB299" s="2"/>
    </row>
    <row r="300" spans="1:28" x14ac:dyDescent="0.25">
      <c r="A300" s="4">
        <v>297</v>
      </c>
      <c r="B300" s="9">
        <v>42529</v>
      </c>
      <c r="C300" s="105">
        <v>4.9200000000000001E-2</v>
      </c>
      <c r="E300" s="15">
        <v>23.616</v>
      </c>
      <c r="F300" s="15">
        <v>66.771000000000001</v>
      </c>
      <c r="G300" s="45">
        <v>20</v>
      </c>
      <c r="H300" s="15">
        <v>20</v>
      </c>
      <c r="I300" s="63">
        <f t="shared" si="56"/>
        <v>542853.6585365854</v>
      </c>
      <c r="J300" s="48">
        <f t="shared" ref="J300:J363" si="59">I300/1000</f>
        <v>542.85365853658539</v>
      </c>
      <c r="K300" s="16">
        <v>42809</v>
      </c>
      <c r="L300" s="19">
        <v>62.284999999999997</v>
      </c>
      <c r="M300" s="19">
        <v>4.0650000000000004</v>
      </c>
      <c r="N300" s="23">
        <v>180</v>
      </c>
      <c r="O300" s="19">
        <v>20</v>
      </c>
      <c r="P300" s="64">
        <f t="shared" si="58"/>
        <v>297439.02439024393</v>
      </c>
      <c r="Q300" s="49">
        <f t="shared" ref="Q300:Q363" si="60">P300/1000</f>
        <v>297.4390243902439</v>
      </c>
      <c r="R300" s="20">
        <v>42808</v>
      </c>
      <c r="S300" s="55">
        <v>38.048000000000002</v>
      </c>
      <c r="T300" s="55">
        <v>61.008000000000003</v>
      </c>
      <c r="U300" s="56">
        <v>20</v>
      </c>
      <c r="V300" s="55">
        <v>50</v>
      </c>
      <c r="W300" s="55">
        <f t="shared" ref="W300:W331" si="61">(T300*U300*V300)/C300</f>
        <v>1240000.0000000002</v>
      </c>
      <c r="X300" s="57">
        <f t="shared" ref="X300:X363" si="62">W300/1000</f>
        <v>1240.0000000000002</v>
      </c>
      <c r="Y300" s="58">
        <v>42809</v>
      </c>
      <c r="Z300" s="140"/>
      <c r="AA300" s="2"/>
      <c r="AB300" s="2"/>
    </row>
    <row r="301" spans="1:28" x14ac:dyDescent="0.25">
      <c r="A301" s="4">
        <v>298</v>
      </c>
      <c r="B301" s="9">
        <v>42531</v>
      </c>
      <c r="C301" s="105">
        <v>5.16E-2</v>
      </c>
      <c r="E301" s="15">
        <v>25.983000000000001</v>
      </c>
      <c r="F301" s="15">
        <v>57.597999999999999</v>
      </c>
      <c r="G301" s="45">
        <v>20</v>
      </c>
      <c r="H301" s="15">
        <v>20</v>
      </c>
      <c r="I301" s="63">
        <f t="shared" si="56"/>
        <v>446496.12403100776</v>
      </c>
      <c r="J301" s="48">
        <f t="shared" si="59"/>
        <v>446.49612403100775</v>
      </c>
      <c r="K301" s="16">
        <v>42809</v>
      </c>
      <c r="L301" s="19">
        <v>69.679000000000002</v>
      </c>
      <c r="M301" s="19">
        <v>3.1480000000000001</v>
      </c>
      <c r="N301" s="23">
        <v>180</v>
      </c>
      <c r="O301" s="19">
        <v>20</v>
      </c>
      <c r="P301" s="64">
        <f t="shared" si="58"/>
        <v>219627.90697674418</v>
      </c>
      <c r="Q301" s="49">
        <f t="shared" si="60"/>
        <v>219.62790697674419</v>
      </c>
      <c r="R301" s="20">
        <v>42808</v>
      </c>
      <c r="S301" s="55">
        <v>32.091000000000001</v>
      </c>
      <c r="T301" s="55">
        <v>83.628</v>
      </c>
      <c r="U301" s="56">
        <v>20</v>
      </c>
      <c r="V301" s="55">
        <v>50</v>
      </c>
      <c r="W301" s="55">
        <f t="shared" si="61"/>
        <v>1620697.6744186047</v>
      </c>
      <c r="X301" s="57">
        <f t="shared" si="62"/>
        <v>1620.6976744186047</v>
      </c>
      <c r="Y301" s="58">
        <v>42809</v>
      </c>
      <c r="Z301" s="140"/>
      <c r="AA301" s="2"/>
      <c r="AB301" s="2"/>
    </row>
    <row r="302" spans="1:28" x14ac:dyDescent="0.25">
      <c r="A302" s="4">
        <v>299</v>
      </c>
      <c r="B302" s="9">
        <v>42532</v>
      </c>
      <c r="C302" s="105">
        <v>5.1799999999999999E-2</v>
      </c>
      <c r="E302" s="15">
        <v>34.994999999999997</v>
      </c>
      <c r="F302" s="15">
        <v>34.552</v>
      </c>
      <c r="G302" s="45">
        <v>20</v>
      </c>
      <c r="H302" s="15">
        <v>20</v>
      </c>
      <c r="I302" s="63">
        <f t="shared" si="56"/>
        <v>266810.81081081083</v>
      </c>
      <c r="J302" s="48">
        <f t="shared" si="59"/>
        <v>266.81081081081084</v>
      </c>
      <c r="K302" s="16">
        <v>42809</v>
      </c>
      <c r="L302" s="19">
        <v>68.738</v>
      </c>
      <c r="M302" s="19">
        <v>3.2490000000000001</v>
      </c>
      <c r="N302" s="23">
        <v>180</v>
      </c>
      <c r="O302" s="19">
        <v>20</v>
      </c>
      <c r="P302" s="64">
        <f t="shared" si="58"/>
        <v>225799.22779922784</v>
      </c>
      <c r="Q302" s="49">
        <f t="shared" si="60"/>
        <v>225.79922779922785</v>
      </c>
      <c r="R302" s="20">
        <v>42808</v>
      </c>
      <c r="S302" s="55">
        <v>44.445999999999998</v>
      </c>
      <c r="T302" s="55">
        <v>44.856000000000002</v>
      </c>
      <c r="U302" s="56">
        <v>20</v>
      </c>
      <c r="V302" s="55">
        <v>50</v>
      </c>
      <c r="W302" s="55">
        <f t="shared" si="61"/>
        <v>865945.94594594592</v>
      </c>
      <c r="X302" s="57">
        <f t="shared" si="62"/>
        <v>865.94594594594594</v>
      </c>
      <c r="Y302" s="58">
        <v>42809</v>
      </c>
      <c r="Z302" s="140"/>
      <c r="AA302" s="2"/>
      <c r="AB302" s="2"/>
    </row>
    <row r="303" spans="1:28" x14ac:dyDescent="0.25">
      <c r="A303" s="4">
        <v>300</v>
      </c>
      <c r="B303" s="9">
        <v>42533</v>
      </c>
      <c r="C303" s="105">
        <v>4.9399999999999999E-2</v>
      </c>
      <c r="E303" s="15">
        <v>22.943000000000001</v>
      </c>
      <c r="F303" s="15">
        <v>69.846000000000004</v>
      </c>
      <c r="G303" s="45">
        <v>20</v>
      </c>
      <c r="H303" s="15">
        <v>20</v>
      </c>
      <c r="I303" s="63">
        <f t="shared" si="56"/>
        <v>565554.65587044542</v>
      </c>
      <c r="J303" s="48">
        <f t="shared" si="59"/>
        <v>565.55465587044546</v>
      </c>
      <c r="K303" s="16">
        <v>42809</v>
      </c>
      <c r="L303" s="19">
        <v>71.813999999999993</v>
      </c>
      <c r="M303" s="19">
        <v>2.8959999999999999</v>
      </c>
      <c r="N303" s="23">
        <v>180</v>
      </c>
      <c r="O303" s="19">
        <v>20</v>
      </c>
      <c r="P303" s="64">
        <f t="shared" si="58"/>
        <v>211044.53441295543</v>
      </c>
      <c r="Q303" s="49">
        <f t="shared" si="60"/>
        <v>211.04453441295544</v>
      </c>
      <c r="R303" s="20">
        <v>42808</v>
      </c>
      <c r="S303" s="55">
        <v>44.430999999999997</v>
      </c>
      <c r="T303" s="55">
        <v>44.912999999999997</v>
      </c>
      <c r="U303" s="56">
        <v>20</v>
      </c>
      <c r="V303" s="55">
        <v>50</v>
      </c>
      <c r="W303" s="55">
        <f t="shared" si="61"/>
        <v>909170.04048582993</v>
      </c>
      <c r="X303" s="57">
        <f t="shared" si="62"/>
        <v>909.17004048582999</v>
      </c>
      <c r="Y303" s="58">
        <v>42809</v>
      </c>
      <c r="Z303" s="140"/>
      <c r="AA303" s="2"/>
      <c r="AB303" s="2"/>
    </row>
    <row r="304" spans="1:28" x14ac:dyDescent="0.25">
      <c r="A304" s="4">
        <v>301</v>
      </c>
      <c r="B304" s="9">
        <v>42534</v>
      </c>
      <c r="C304" s="105">
        <v>4.8599999999999997E-2</v>
      </c>
      <c r="E304" s="15">
        <v>27.835999999999999</v>
      </c>
      <c r="F304" s="15">
        <v>51.456000000000003</v>
      </c>
      <c r="G304" s="45">
        <v>20</v>
      </c>
      <c r="H304" s="15">
        <v>20</v>
      </c>
      <c r="I304" s="63">
        <f t="shared" si="56"/>
        <v>423506.17283950624</v>
      </c>
      <c r="J304" s="48">
        <f t="shared" si="59"/>
        <v>423.50617283950623</v>
      </c>
      <c r="K304" s="16">
        <v>42809</v>
      </c>
      <c r="L304" s="19">
        <v>69.406999999999996</v>
      </c>
      <c r="M304" s="19">
        <v>3.17</v>
      </c>
      <c r="N304" s="23">
        <v>180</v>
      </c>
      <c r="O304" s="19">
        <v>20</v>
      </c>
      <c r="P304" s="64">
        <f t="shared" si="58"/>
        <v>234814.81481481483</v>
      </c>
      <c r="Q304" s="49">
        <f t="shared" si="60"/>
        <v>234.81481481481484</v>
      </c>
      <c r="R304" s="20">
        <v>42808</v>
      </c>
      <c r="S304" s="55">
        <v>44.232999999999997</v>
      </c>
      <c r="T304" s="55">
        <v>45.295000000000002</v>
      </c>
      <c r="U304" s="56">
        <v>20</v>
      </c>
      <c r="V304" s="55">
        <v>50</v>
      </c>
      <c r="W304" s="55">
        <f t="shared" si="61"/>
        <v>931995.88477366278</v>
      </c>
      <c r="X304" s="57">
        <f t="shared" si="62"/>
        <v>931.99588477366274</v>
      </c>
      <c r="Y304" s="58">
        <v>42809</v>
      </c>
      <c r="Z304" s="140"/>
      <c r="AA304" s="2"/>
      <c r="AB304" s="2"/>
    </row>
    <row r="305" spans="1:28" x14ac:dyDescent="0.25">
      <c r="A305" s="4">
        <v>302</v>
      </c>
      <c r="B305" s="9">
        <v>42536</v>
      </c>
      <c r="C305" s="105">
        <v>5.0599999999999999E-2</v>
      </c>
      <c r="E305" s="15">
        <v>26.646000000000001</v>
      </c>
      <c r="F305" s="15">
        <v>55.293999999999997</v>
      </c>
      <c r="G305" s="45">
        <v>20</v>
      </c>
      <c r="H305" s="15">
        <v>20</v>
      </c>
      <c r="I305" s="63">
        <f t="shared" si="56"/>
        <v>437106.71936758893</v>
      </c>
      <c r="J305" s="48">
        <f t="shared" si="59"/>
        <v>437.10671936758894</v>
      </c>
      <c r="K305" s="16">
        <v>42809</v>
      </c>
      <c r="L305" s="19">
        <v>69.697000000000003</v>
      </c>
      <c r="M305" s="19">
        <v>3.1480000000000001</v>
      </c>
      <c r="N305" s="23">
        <v>180</v>
      </c>
      <c r="O305" s="19">
        <v>20</v>
      </c>
      <c r="P305" s="64">
        <f t="shared" si="58"/>
        <v>223968.37944664032</v>
      </c>
      <c r="Q305" s="49">
        <f t="shared" si="60"/>
        <v>223.96837944664031</v>
      </c>
      <c r="R305" s="20">
        <v>42808</v>
      </c>
      <c r="S305" s="55">
        <v>36.162999999999997</v>
      </c>
      <c r="T305" s="55">
        <v>67.108000000000004</v>
      </c>
      <c r="U305" s="56">
        <v>20</v>
      </c>
      <c r="V305" s="55">
        <v>50</v>
      </c>
      <c r="W305" s="55">
        <f t="shared" si="61"/>
        <v>1326245.0592885376</v>
      </c>
      <c r="X305" s="57">
        <f t="shared" si="62"/>
        <v>1326.2450592885375</v>
      </c>
      <c r="Y305" s="58">
        <v>42809</v>
      </c>
      <c r="Z305" s="140"/>
      <c r="AA305" s="2"/>
      <c r="AB305" s="2"/>
    </row>
    <row r="306" spans="1:28" x14ac:dyDescent="0.25">
      <c r="A306" s="4">
        <v>303</v>
      </c>
      <c r="B306" s="9">
        <v>42537</v>
      </c>
      <c r="C306" s="105">
        <v>4.99E-2</v>
      </c>
      <c r="E306" s="15">
        <v>27.751000000000001</v>
      </c>
      <c r="F306" s="15">
        <v>51.820999999999998</v>
      </c>
      <c r="G306" s="45">
        <v>20</v>
      </c>
      <c r="H306" s="15">
        <v>20</v>
      </c>
      <c r="I306" s="63">
        <f t="shared" si="56"/>
        <v>415398.79759519041</v>
      </c>
      <c r="J306" s="48">
        <f t="shared" si="59"/>
        <v>415.39879759519039</v>
      </c>
      <c r="K306" s="16">
        <v>42809</v>
      </c>
      <c r="L306" s="19">
        <v>61.823</v>
      </c>
      <c r="M306" s="19">
        <v>4.1379999999999999</v>
      </c>
      <c r="N306" s="23">
        <v>180</v>
      </c>
      <c r="O306" s="19">
        <v>20</v>
      </c>
      <c r="P306" s="64">
        <f t="shared" si="58"/>
        <v>298533.06613226456</v>
      </c>
      <c r="Q306" s="49">
        <f t="shared" si="60"/>
        <v>298.53306613226454</v>
      </c>
      <c r="R306" s="20">
        <v>42808</v>
      </c>
      <c r="S306" s="55">
        <v>36.287999999999997</v>
      </c>
      <c r="T306" s="55">
        <v>66.734999999999999</v>
      </c>
      <c r="U306" s="56">
        <v>20</v>
      </c>
      <c r="V306" s="55">
        <v>50</v>
      </c>
      <c r="W306" s="55">
        <f t="shared" si="61"/>
        <v>1337374.749498998</v>
      </c>
      <c r="X306" s="57">
        <f t="shared" si="62"/>
        <v>1337.374749498998</v>
      </c>
      <c r="Y306" s="58">
        <v>42809</v>
      </c>
      <c r="Z306" s="140"/>
      <c r="AA306" s="2"/>
      <c r="AB306" s="2"/>
    </row>
    <row r="307" spans="1:28" x14ac:dyDescent="0.25">
      <c r="A307" s="4">
        <v>304</v>
      </c>
      <c r="B307" s="9">
        <v>42538</v>
      </c>
      <c r="C307" s="105">
        <v>5.0999999999999997E-2</v>
      </c>
      <c r="E307" s="15">
        <v>29.036999999999999</v>
      </c>
      <c r="F307" s="15">
        <v>47.893999999999998</v>
      </c>
      <c r="G307" s="45">
        <v>20</v>
      </c>
      <c r="H307" s="15">
        <v>20</v>
      </c>
      <c r="I307" s="63">
        <f t="shared" si="56"/>
        <v>375639.21568627452</v>
      </c>
      <c r="J307" s="48">
        <f t="shared" si="59"/>
        <v>375.6392156862745</v>
      </c>
      <c r="K307" s="16">
        <v>42809</v>
      </c>
      <c r="L307" s="19">
        <v>64.638999999999996</v>
      </c>
      <c r="M307" s="19">
        <v>3.7549999999999999</v>
      </c>
      <c r="N307" s="23">
        <v>180</v>
      </c>
      <c r="O307" s="19">
        <v>20</v>
      </c>
      <c r="P307" s="64">
        <f t="shared" si="58"/>
        <v>265058.82352941181</v>
      </c>
      <c r="Q307" s="49">
        <f t="shared" si="60"/>
        <v>265.05882352941182</v>
      </c>
      <c r="R307" s="20">
        <v>42808</v>
      </c>
      <c r="S307" s="55">
        <v>40.58</v>
      </c>
      <c r="T307" s="55">
        <v>53.887</v>
      </c>
      <c r="U307" s="56">
        <v>20</v>
      </c>
      <c r="V307" s="55">
        <v>50</v>
      </c>
      <c r="W307" s="55">
        <f t="shared" si="61"/>
        <v>1056607.8431372549</v>
      </c>
      <c r="X307" s="57">
        <f t="shared" si="62"/>
        <v>1056.607843137255</v>
      </c>
      <c r="Y307" s="58">
        <v>42809</v>
      </c>
      <c r="Z307" s="140"/>
      <c r="AA307" s="2"/>
      <c r="AB307" s="2"/>
    </row>
    <row r="308" spans="1:28" x14ac:dyDescent="0.25">
      <c r="A308" s="4">
        <v>305</v>
      </c>
      <c r="B308" s="9">
        <v>42539</v>
      </c>
      <c r="C308" s="105">
        <v>5.04E-2</v>
      </c>
      <c r="E308" s="15">
        <v>31.795000000000002</v>
      </c>
      <c r="F308" s="15">
        <v>41.009</v>
      </c>
      <c r="G308" s="45">
        <v>20</v>
      </c>
      <c r="H308" s="15">
        <v>20</v>
      </c>
      <c r="I308" s="63">
        <f t="shared" si="56"/>
        <v>325468.25396825402</v>
      </c>
      <c r="J308" s="48">
        <f t="shared" si="59"/>
        <v>325.46825396825403</v>
      </c>
      <c r="K308" s="16">
        <v>42809</v>
      </c>
      <c r="L308" s="19">
        <v>70.614000000000004</v>
      </c>
      <c r="M308" s="19">
        <v>3.0310000000000001</v>
      </c>
      <c r="N308" s="23">
        <v>180</v>
      </c>
      <c r="O308" s="19">
        <v>20</v>
      </c>
      <c r="P308" s="64">
        <f t="shared" si="58"/>
        <v>216500</v>
      </c>
      <c r="Q308" s="49">
        <f t="shared" si="60"/>
        <v>216.5</v>
      </c>
      <c r="R308" s="20">
        <v>42808</v>
      </c>
      <c r="S308" s="55">
        <v>36.082000000000001</v>
      </c>
      <c r="T308" s="55">
        <v>67.38</v>
      </c>
      <c r="U308" s="56">
        <v>20</v>
      </c>
      <c r="V308" s="55">
        <v>50</v>
      </c>
      <c r="W308" s="55">
        <f t="shared" si="61"/>
        <v>1336904.7619047619</v>
      </c>
      <c r="X308" s="57">
        <f t="shared" si="62"/>
        <v>1336.9047619047619</v>
      </c>
      <c r="Y308" s="58">
        <v>42809</v>
      </c>
      <c r="Z308" s="140"/>
      <c r="AA308" s="2"/>
      <c r="AB308" s="2"/>
    </row>
    <row r="309" spans="1:28" x14ac:dyDescent="0.25">
      <c r="A309" s="4">
        <v>306</v>
      </c>
      <c r="B309" s="9">
        <v>42540</v>
      </c>
      <c r="C309" s="105">
        <v>5.0900000000000001E-2</v>
      </c>
      <c r="E309" s="15">
        <v>37.271000000000001</v>
      </c>
      <c r="F309" s="15">
        <v>30.439</v>
      </c>
      <c r="G309" s="45">
        <v>20</v>
      </c>
      <c r="H309" s="15">
        <v>20</v>
      </c>
      <c r="I309" s="63">
        <f t="shared" si="56"/>
        <v>239206.28683693515</v>
      </c>
      <c r="J309" s="48">
        <f t="shared" si="59"/>
        <v>239.20628683693513</v>
      </c>
      <c r="K309" s="16">
        <v>42809</v>
      </c>
      <c r="L309" s="19">
        <v>72.631</v>
      </c>
      <c r="M309" s="19">
        <v>2.8039999999999998</v>
      </c>
      <c r="N309" s="23">
        <v>180</v>
      </c>
      <c r="O309" s="19">
        <v>20</v>
      </c>
      <c r="P309" s="64">
        <f t="shared" si="58"/>
        <v>198318.27111984283</v>
      </c>
      <c r="Q309" s="49">
        <f t="shared" si="60"/>
        <v>198.31827111984282</v>
      </c>
      <c r="R309" s="20">
        <v>42808</v>
      </c>
      <c r="S309" s="55">
        <v>46.5</v>
      </c>
      <c r="T309" s="55">
        <v>40.764000000000003</v>
      </c>
      <c r="U309" s="56">
        <v>20</v>
      </c>
      <c r="V309" s="55">
        <v>50</v>
      </c>
      <c r="W309" s="55">
        <f t="shared" si="61"/>
        <v>800864.44007858564</v>
      </c>
      <c r="X309" s="57">
        <f t="shared" si="62"/>
        <v>800.86444007858563</v>
      </c>
      <c r="Y309" s="58">
        <v>42809</v>
      </c>
      <c r="Z309" s="140"/>
      <c r="AA309" s="2"/>
      <c r="AB309" s="2"/>
    </row>
    <row r="310" spans="1:28" x14ac:dyDescent="0.25">
      <c r="A310" s="4">
        <v>307</v>
      </c>
      <c r="B310" s="9">
        <v>42541</v>
      </c>
      <c r="C310" s="105">
        <v>5.0900000000000001E-2</v>
      </c>
      <c r="E310" s="15">
        <v>32.573999999999998</v>
      </c>
      <c r="F310" s="15">
        <v>39.204999999999998</v>
      </c>
      <c r="G310" s="45">
        <v>20</v>
      </c>
      <c r="H310" s="15">
        <v>20</v>
      </c>
      <c r="I310" s="63">
        <f t="shared" ref="I310:I341" si="63">(F310*G310*H310)/C310</f>
        <v>308094.30255402747</v>
      </c>
      <c r="J310" s="48">
        <f t="shared" si="59"/>
        <v>308.09430255402748</v>
      </c>
      <c r="K310" s="16">
        <v>42809</v>
      </c>
      <c r="L310" s="19">
        <v>72.772999999999996</v>
      </c>
      <c r="M310" s="19">
        <v>2.7890000000000001</v>
      </c>
      <c r="N310" s="23">
        <v>180</v>
      </c>
      <c r="O310" s="19">
        <v>20</v>
      </c>
      <c r="P310" s="64">
        <f t="shared" si="58"/>
        <v>197257.36738703342</v>
      </c>
      <c r="Q310" s="49">
        <f t="shared" si="60"/>
        <v>197.25736738703341</v>
      </c>
      <c r="R310" s="20">
        <v>42808</v>
      </c>
      <c r="S310" s="55">
        <v>40.081000000000003</v>
      </c>
      <c r="T310" s="55">
        <v>55.206000000000003</v>
      </c>
      <c r="U310" s="56">
        <v>20</v>
      </c>
      <c r="V310" s="55">
        <v>50</v>
      </c>
      <c r="W310" s="55">
        <f t="shared" si="61"/>
        <v>1084597.249508841</v>
      </c>
      <c r="X310" s="57">
        <f t="shared" si="62"/>
        <v>1084.5972495088411</v>
      </c>
      <c r="Y310" s="58">
        <v>42809</v>
      </c>
      <c r="Z310" s="140"/>
      <c r="AA310" s="2"/>
      <c r="AB310" s="2"/>
    </row>
    <row r="311" spans="1:28" x14ac:dyDescent="0.25">
      <c r="A311" s="4">
        <v>308</v>
      </c>
      <c r="B311" s="9">
        <v>42542</v>
      </c>
      <c r="C311" s="105">
        <v>5.0700000000000002E-2</v>
      </c>
      <c r="E311" s="15">
        <v>23.41</v>
      </c>
      <c r="F311" s="15">
        <v>67.637</v>
      </c>
      <c r="G311" s="45">
        <v>20</v>
      </c>
      <c r="H311" s="15">
        <v>20</v>
      </c>
      <c r="I311" s="63">
        <f t="shared" si="63"/>
        <v>533625.24654832343</v>
      </c>
      <c r="J311" s="48">
        <f t="shared" si="59"/>
        <v>533.62524654832339</v>
      </c>
      <c r="K311" s="16">
        <v>42809</v>
      </c>
      <c r="L311" s="19">
        <v>61.603999999999999</v>
      </c>
      <c r="M311" s="19">
        <v>4.1580000000000004</v>
      </c>
      <c r="N311" s="23">
        <v>180</v>
      </c>
      <c r="O311" s="19">
        <v>20</v>
      </c>
      <c r="P311" s="64">
        <f t="shared" si="58"/>
        <v>295242.60355029587</v>
      </c>
      <c r="Q311" s="49">
        <f t="shared" si="60"/>
        <v>295.24260355029588</v>
      </c>
      <c r="R311" s="20">
        <v>42808</v>
      </c>
      <c r="S311" s="55">
        <v>38.408000000000001</v>
      </c>
      <c r="T311" s="55">
        <v>60.152000000000001</v>
      </c>
      <c r="U311" s="56">
        <v>20</v>
      </c>
      <c r="V311" s="55">
        <v>50</v>
      </c>
      <c r="W311" s="55">
        <f t="shared" si="61"/>
        <v>1186429.9802761341</v>
      </c>
      <c r="X311" s="57">
        <f t="shared" si="62"/>
        <v>1186.4299802761341</v>
      </c>
      <c r="Y311" s="58">
        <v>42809</v>
      </c>
      <c r="Z311" s="140"/>
      <c r="AA311" s="2"/>
      <c r="AB311" s="2"/>
    </row>
    <row r="312" spans="1:28" x14ac:dyDescent="0.25">
      <c r="A312" s="4">
        <v>309</v>
      </c>
      <c r="B312" s="9">
        <v>42543</v>
      </c>
      <c r="C312" s="105">
        <v>5.0999999999999997E-2</v>
      </c>
      <c r="E312" s="15">
        <v>25.234000000000002</v>
      </c>
      <c r="F312" s="15">
        <v>60.289000000000001</v>
      </c>
      <c r="G312" s="45">
        <v>20</v>
      </c>
      <c r="H312" s="15">
        <v>20</v>
      </c>
      <c r="I312" s="63">
        <f t="shared" si="63"/>
        <v>472854.90196078434</v>
      </c>
      <c r="J312" s="48">
        <f t="shared" si="59"/>
        <v>472.85490196078433</v>
      </c>
      <c r="K312" s="16">
        <v>42809</v>
      </c>
      <c r="L312" s="19">
        <v>68.159000000000006</v>
      </c>
      <c r="M312" s="19">
        <v>3.319</v>
      </c>
      <c r="N312" s="23">
        <v>180</v>
      </c>
      <c r="O312" s="19">
        <v>20</v>
      </c>
      <c r="P312" s="64">
        <f t="shared" si="58"/>
        <v>234282.35294117648</v>
      </c>
      <c r="Q312" s="49">
        <f t="shared" si="60"/>
        <v>234.28235294117647</v>
      </c>
      <c r="R312" s="20">
        <v>42808</v>
      </c>
      <c r="S312" s="55">
        <v>37.600999999999999</v>
      </c>
      <c r="T312" s="55">
        <v>62.402999999999999</v>
      </c>
      <c r="U312" s="56">
        <v>20</v>
      </c>
      <c r="V312" s="55">
        <v>50</v>
      </c>
      <c r="W312" s="55">
        <f t="shared" si="61"/>
        <v>1223588.2352941178</v>
      </c>
      <c r="X312" s="57">
        <f t="shared" si="62"/>
        <v>1223.5882352941178</v>
      </c>
      <c r="Y312" s="58">
        <v>42809</v>
      </c>
      <c r="Z312" s="140"/>
      <c r="AA312" s="2"/>
      <c r="AB312" s="2"/>
    </row>
    <row r="313" spans="1:28" x14ac:dyDescent="0.25">
      <c r="A313" s="4">
        <v>310</v>
      </c>
      <c r="B313" s="9">
        <v>42545</v>
      </c>
      <c r="C313" s="105">
        <v>5.1499999999999997E-2</v>
      </c>
      <c r="E313" s="15">
        <v>34.121000000000002</v>
      </c>
      <c r="F313" s="15">
        <v>36.030999999999999</v>
      </c>
      <c r="G313" s="45">
        <v>20</v>
      </c>
      <c r="H313" s="15">
        <v>20</v>
      </c>
      <c r="I313" s="63">
        <f t="shared" si="63"/>
        <v>279852.42718446604</v>
      </c>
      <c r="J313" s="48">
        <f t="shared" si="59"/>
        <v>279.85242718446602</v>
      </c>
      <c r="K313" s="16">
        <v>42809</v>
      </c>
      <c r="L313" s="19">
        <v>77.540999999999997</v>
      </c>
      <c r="M313" s="19">
        <v>2.282</v>
      </c>
      <c r="N313" s="23">
        <v>180</v>
      </c>
      <c r="O313" s="19">
        <v>20</v>
      </c>
      <c r="P313" s="64">
        <f t="shared" si="58"/>
        <v>159518.44660194177</v>
      </c>
      <c r="Q313" s="49">
        <f t="shared" si="60"/>
        <v>159.51844660194178</v>
      </c>
      <c r="R313" s="20">
        <v>42808</v>
      </c>
      <c r="S313" s="55">
        <v>49.853000000000002</v>
      </c>
      <c r="T313" s="55">
        <v>34.978000000000002</v>
      </c>
      <c r="U313" s="56">
        <v>20</v>
      </c>
      <c r="V313" s="55">
        <v>50</v>
      </c>
      <c r="W313" s="55">
        <f t="shared" si="61"/>
        <v>679184.46601941751</v>
      </c>
      <c r="X313" s="57">
        <f t="shared" si="62"/>
        <v>679.18446601941753</v>
      </c>
      <c r="Y313" s="58">
        <v>42809</v>
      </c>
      <c r="Z313" s="140"/>
      <c r="AA313" s="2"/>
      <c r="AB313" s="2"/>
    </row>
    <row r="314" spans="1:28" x14ac:dyDescent="0.25">
      <c r="A314" s="4">
        <v>311</v>
      </c>
      <c r="B314" s="9">
        <v>42546</v>
      </c>
      <c r="C314" s="105">
        <v>5.1999999999999998E-2</v>
      </c>
      <c r="E314" s="15">
        <v>20.05</v>
      </c>
      <c r="F314" s="15">
        <v>84.897999999999996</v>
      </c>
      <c r="G314" s="45">
        <v>20</v>
      </c>
      <c r="H314" s="15">
        <v>20</v>
      </c>
      <c r="I314" s="63">
        <f t="shared" si="63"/>
        <v>653061.53846153838</v>
      </c>
      <c r="J314" s="48">
        <f t="shared" si="59"/>
        <v>653.06153846153836</v>
      </c>
      <c r="K314" s="16">
        <v>42809</v>
      </c>
      <c r="L314" s="19">
        <v>58.942</v>
      </c>
      <c r="M314" s="19">
        <v>4.5380000000000003</v>
      </c>
      <c r="N314" s="23">
        <v>180</v>
      </c>
      <c r="O314" s="19">
        <v>20</v>
      </c>
      <c r="P314" s="64">
        <f t="shared" si="58"/>
        <v>314169.23076923081</v>
      </c>
      <c r="Q314" s="49">
        <f t="shared" si="60"/>
        <v>314.16923076923081</v>
      </c>
      <c r="R314" s="20">
        <v>42808</v>
      </c>
      <c r="S314" s="55">
        <v>30.146999999999998</v>
      </c>
      <c r="T314" s="55">
        <v>92.866</v>
      </c>
      <c r="U314" s="56">
        <v>20</v>
      </c>
      <c r="V314" s="55">
        <v>50</v>
      </c>
      <c r="W314" s="55">
        <f t="shared" si="61"/>
        <v>1785884.6153846155</v>
      </c>
      <c r="X314" s="57">
        <f t="shared" si="62"/>
        <v>1785.8846153846155</v>
      </c>
      <c r="Y314" s="58">
        <v>42809</v>
      </c>
      <c r="Z314" s="140"/>
      <c r="AA314" s="2"/>
      <c r="AB314" s="2"/>
    </row>
    <row r="315" spans="1:28" x14ac:dyDescent="0.25">
      <c r="A315" s="4">
        <v>312</v>
      </c>
      <c r="B315" s="9">
        <v>42550</v>
      </c>
      <c r="C315" s="105">
        <v>5.0900000000000001E-2</v>
      </c>
      <c r="E315" s="15">
        <v>21.440999999999999</v>
      </c>
      <c r="F315" s="15">
        <v>77.117999999999995</v>
      </c>
      <c r="G315" s="45">
        <v>20</v>
      </c>
      <c r="H315" s="15">
        <v>20</v>
      </c>
      <c r="I315" s="63">
        <f t="shared" si="63"/>
        <v>606035.36345776019</v>
      </c>
      <c r="J315" s="48">
        <f t="shared" si="59"/>
        <v>606.03536345776024</v>
      </c>
      <c r="K315" s="16">
        <v>42809</v>
      </c>
      <c r="L315" s="19">
        <v>69.572999999999993</v>
      </c>
      <c r="M315" s="19">
        <v>3.1509999999999998</v>
      </c>
      <c r="N315" s="23">
        <v>180</v>
      </c>
      <c r="O315" s="19">
        <v>20</v>
      </c>
      <c r="P315" s="64">
        <f t="shared" si="58"/>
        <v>222860.51080550096</v>
      </c>
      <c r="Q315" s="49">
        <f t="shared" si="60"/>
        <v>222.86051080550095</v>
      </c>
      <c r="R315" s="20">
        <v>42808</v>
      </c>
      <c r="S315" s="55">
        <v>31.181000000000001</v>
      </c>
      <c r="T315" s="55">
        <v>87.626999999999995</v>
      </c>
      <c r="U315" s="56">
        <v>20</v>
      </c>
      <c r="V315" s="55">
        <v>50</v>
      </c>
      <c r="W315" s="55">
        <f t="shared" si="61"/>
        <v>1721552.0628683693</v>
      </c>
      <c r="X315" s="57">
        <f t="shared" si="62"/>
        <v>1721.5520628683694</v>
      </c>
      <c r="Y315" s="58">
        <v>42809</v>
      </c>
      <c r="Z315" s="140"/>
      <c r="AA315" s="2"/>
      <c r="AB315" s="2"/>
    </row>
    <row r="316" spans="1:28" x14ac:dyDescent="0.25">
      <c r="A316" s="4">
        <v>313</v>
      </c>
      <c r="B316" s="9">
        <v>42551</v>
      </c>
      <c r="C316" s="105">
        <v>0.05</v>
      </c>
      <c r="E316" s="15">
        <v>39.963000000000001</v>
      </c>
      <c r="F316" s="15">
        <v>26.475999999999999</v>
      </c>
      <c r="G316" s="45">
        <v>20</v>
      </c>
      <c r="H316" s="15">
        <v>20</v>
      </c>
      <c r="I316" s="63">
        <f t="shared" si="63"/>
        <v>211807.99999999997</v>
      </c>
      <c r="J316" s="48">
        <f t="shared" si="59"/>
        <v>211.80799999999996</v>
      </c>
      <c r="K316" s="16">
        <v>42809</v>
      </c>
      <c r="L316" s="19">
        <v>76.677000000000007</v>
      </c>
      <c r="M316" s="19">
        <v>2.371</v>
      </c>
      <c r="N316" s="23">
        <v>180</v>
      </c>
      <c r="O316" s="19">
        <v>20</v>
      </c>
      <c r="P316" s="64">
        <f t="shared" si="58"/>
        <v>170711.99999999997</v>
      </c>
      <c r="Q316" s="49">
        <f t="shared" si="60"/>
        <v>170.71199999999996</v>
      </c>
      <c r="R316" s="20">
        <v>42808</v>
      </c>
      <c r="S316" s="55">
        <v>63.155000000000001</v>
      </c>
      <c r="T316" s="55">
        <v>18.899999999999999</v>
      </c>
      <c r="U316" s="56">
        <v>20</v>
      </c>
      <c r="V316" s="55">
        <v>50</v>
      </c>
      <c r="W316" s="55">
        <f t="shared" si="61"/>
        <v>378000</v>
      </c>
      <c r="X316" s="57">
        <f t="shared" si="62"/>
        <v>378</v>
      </c>
      <c r="Y316" s="58">
        <v>42809</v>
      </c>
      <c r="Z316" s="140"/>
      <c r="AA316" s="2"/>
      <c r="AB316" s="2"/>
    </row>
    <row r="317" spans="1:28" x14ac:dyDescent="0.25">
      <c r="A317" s="4">
        <v>314</v>
      </c>
      <c r="B317" s="9">
        <v>42563</v>
      </c>
      <c r="C317" s="105">
        <v>4.9599999999999998E-2</v>
      </c>
      <c r="E317" s="15">
        <v>47.536000000000001</v>
      </c>
      <c r="F317" s="15">
        <v>22.524999999999999</v>
      </c>
      <c r="G317" s="45">
        <v>60</v>
      </c>
      <c r="H317" s="15">
        <v>20</v>
      </c>
      <c r="I317" s="63">
        <f t="shared" si="63"/>
        <v>544959.67741935491</v>
      </c>
      <c r="J317" s="48">
        <f t="shared" si="59"/>
        <v>544.95967741935488</v>
      </c>
      <c r="K317" s="16">
        <v>42811</v>
      </c>
      <c r="L317" s="19">
        <v>60.314999999999998</v>
      </c>
      <c r="M317" s="19">
        <v>4.343</v>
      </c>
      <c r="N317" s="23">
        <v>180</v>
      </c>
      <c r="O317" s="19">
        <v>20</v>
      </c>
      <c r="P317" s="64">
        <f t="shared" si="58"/>
        <v>315217.74193548388</v>
      </c>
      <c r="Q317" s="49">
        <f t="shared" si="60"/>
        <v>315.2177419354839</v>
      </c>
      <c r="R317" s="20">
        <v>42808</v>
      </c>
      <c r="S317" s="55">
        <v>27.241</v>
      </c>
      <c r="T317" s="55">
        <v>110.76900000000001</v>
      </c>
      <c r="U317" s="56">
        <v>20</v>
      </c>
      <c r="V317" s="55">
        <v>50</v>
      </c>
      <c r="W317" s="55">
        <f t="shared" si="61"/>
        <v>2233245.9677419355</v>
      </c>
      <c r="X317" s="57">
        <f t="shared" si="62"/>
        <v>2233.2459677419356</v>
      </c>
      <c r="Y317" s="58">
        <v>42809</v>
      </c>
      <c r="Z317" s="140"/>
      <c r="AA317" s="2"/>
      <c r="AB317" s="2"/>
    </row>
    <row r="318" spans="1:28" x14ac:dyDescent="0.25">
      <c r="A318" s="4">
        <v>315</v>
      </c>
      <c r="B318" s="9">
        <v>42564</v>
      </c>
      <c r="C318" s="105">
        <v>4.9799999999999997E-2</v>
      </c>
      <c r="E318" s="15">
        <v>22.27</v>
      </c>
      <c r="F318" s="15">
        <v>72.903000000000006</v>
      </c>
      <c r="G318" s="45">
        <v>20</v>
      </c>
      <c r="H318" s="15">
        <v>20</v>
      </c>
      <c r="I318" s="63">
        <f t="shared" si="63"/>
        <v>585566.2650602411</v>
      </c>
      <c r="J318" s="48">
        <f t="shared" si="59"/>
        <v>585.56626506024111</v>
      </c>
      <c r="K318" s="16">
        <v>42809</v>
      </c>
      <c r="L318" s="19">
        <v>59.095999999999997</v>
      </c>
      <c r="M318" s="19">
        <v>4.5140000000000002</v>
      </c>
      <c r="N318" s="23">
        <v>180</v>
      </c>
      <c r="O318" s="19">
        <v>20</v>
      </c>
      <c r="P318" s="64">
        <f t="shared" si="58"/>
        <v>326313.25301204826</v>
      </c>
      <c r="Q318" s="49">
        <f t="shared" si="60"/>
        <v>326.31325301204828</v>
      </c>
      <c r="R318" s="20">
        <v>42808</v>
      </c>
      <c r="S318" s="55">
        <v>30.681999999999999</v>
      </c>
      <c r="T318" s="55">
        <v>90.299000000000007</v>
      </c>
      <c r="U318" s="56">
        <v>20</v>
      </c>
      <c r="V318" s="55">
        <v>50</v>
      </c>
      <c r="W318" s="55">
        <f t="shared" si="61"/>
        <v>1813232.9317269078</v>
      </c>
      <c r="X318" s="57">
        <f t="shared" si="62"/>
        <v>1813.2329317269077</v>
      </c>
      <c r="Y318" s="58">
        <v>42809</v>
      </c>
      <c r="Z318" s="140"/>
      <c r="AA318" s="2"/>
      <c r="AB318" s="2"/>
    </row>
    <row r="319" spans="1:28" x14ac:dyDescent="0.25">
      <c r="A319" s="4">
        <v>316</v>
      </c>
      <c r="B319" s="9">
        <v>42565</v>
      </c>
      <c r="C319" s="105">
        <v>5.16E-2</v>
      </c>
      <c r="E319" s="15">
        <v>20.884</v>
      </c>
      <c r="F319" s="15">
        <v>80.393000000000001</v>
      </c>
      <c r="G319" s="45">
        <v>20</v>
      </c>
      <c r="H319" s="15">
        <v>20</v>
      </c>
      <c r="I319" s="63">
        <f t="shared" si="63"/>
        <v>623201.55038759694</v>
      </c>
      <c r="J319" s="48">
        <f t="shared" si="59"/>
        <v>623.20155038759697</v>
      </c>
      <c r="K319" s="16">
        <v>42809</v>
      </c>
      <c r="L319" s="19">
        <v>56.688000000000002</v>
      </c>
      <c r="M319" s="19">
        <v>4.8819999999999997</v>
      </c>
      <c r="N319" s="23">
        <v>180</v>
      </c>
      <c r="O319" s="19">
        <v>20</v>
      </c>
      <c r="P319" s="64">
        <f t="shared" si="58"/>
        <v>340604.65116279072</v>
      </c>
      <c r="Q319" s="49">
        <f t="shared" si="60"/>
        <v>340.60465116279073</v>
      </c>
      <c r="R319" s="20">
        <v>42808</v>
      </c>
      <c r="S319" s="55">
        <v>32.963999999999999</v>
      </c>
      <c r="T319" s="55">
        <v>79.426000000000002</v>
      </c>
      <c r="U319" s="56">
        <v>20</v>
      </c>
      <c r="V319" s="55">
        <v>50</v>
      </c>
      <c r="W319" s="55">
        <f t="shared" si="61"/>
        <v>1539263.5658914729</v>
      </c>
      <c r="X319" s="57">
        <f t="shared" si="62"/>
        <v>1539.2635658914728</v>
      </c>
      <c r="Y319" s="58">
        <v>42809</v>
      </c>
      <c r="Z319" s="140"/>
      <c r="AA319" s="2"/>
      <c r="AB319" s="2"/>
    </row>
    <row r="320" spans="1:28" x14ac:dyDescent="0.25">
      <c r="A320" s="4">
        <v>317</v>
      </c>
      <c r="B320" s="9">
        <v>42568</v>
      </c>
      <c r="C320" s="105">
        <v>4.87E-2</v>
      </c>
      <c r="E320" s="15">
        <v>50.935000000000002</v>
      </c>
      <c r="F320" s="15">
        <v>19.407</v>
      </c>
      <c r="G320" s="45">
        <v>60</v>
      </c>
      <c r="H320" s="15">
        <v>20</v>
      </c>
      <c r="I320" s="63">
        <f t="shared" si="63"/>
        <v>478201.23203285423</v>
      </c>
      <c r="J320" s="48">
        <f t="shared" si="59"/>
        <v>478.20123203285425</v>
      </c>
      <c r="K320" s="16">
        <v>42811</v>
      </c>
      <c r="L320" s="19">
        <v>60.811999999999998</v>
      </c>
      <c r="M320" s="19">
        <v>4.2709999999999999</v>
      </c>
      <c r="N320" s="23">
        <v>180</v>
      </c>
      <c r="O320" s="19">
        <v>20</v>
      </c>
      <c r="P320" s="64">
        <f t="shared" si="58"/>
        <v>315720.7392197125</v>
      </c>
      <c r="Q320" s="49">
        <f t="shared" si="60"/>
        <v>315.72073921971253</v>
      </c>
      <c r="R320" s="20">
        <v>42808</v>
      </c>
      <c r="S320" s="55">
        <v>36.543999999999997</v>
      </c>
      <c r="T320" s="55">
        <v>65.805999999999997</v>
      </c>
      <c r="U320" s="56">
        <v>20</v>
      </c>
      <c r="V320" s="55">
        <v>50</v>
      </c>
      <c r="W320" s="55">
        <f t="shared" si="61"/>
        <v>1351252.566735113</v>
      </c>
      <c r="X320" s="57">
        <f t="shared" si="62"/>
        <v>1351.2525667351131</v>
      </c>
      <c r="Y320" s="58">
        <v>42809</v>
      </c>
      <c r="Z320" s="140"/>
      <c r="AA320" s="2"/>
      <c r="AB320" s="2"/>
    </row>
    <row r="321" spans="1:28" x14ac:dyDescent="0.25">
      <c r="A321" s="4">
        <v>318</v>
      </c>
      <c r="B321" s="9">
        <v>42569</v>
      </c>
      <c r="C321" s="105">
        <v>5.1999999999999998E-2</v>
      </c>
      <c r="E321" s="15">
        <v>66.661000000000001</v>
      </c>
      <c r="F321" s="15">
        <v>10.542999999999999</v>
      </c>
      <c r="G321" s="45">
        <v>1620</v>
      </c>
      <c r="H321" s="15">
        <v>20</v>
      </c>
      <c r="I321" s="63">
        <f t="shared" si="63"/>
        <v>6569100.0000000009</v>
      </c>
      <c r="J321" s="48">
        <f t="shared" si="59"/>
        <v>6569.1000000000013</v>
      </c>
      <c r="K321" s="16">
        <v>42842</v>
      </c>
      <c r="L321" s="19">
        <v>62.155000000000001</v>
      </c>
      <c r="M321" s="19">
        <v>4.8540000000000001</v>
      </c>
      <c r="N321" s="23">
        <v>180</v>
      </c>
      <c r="O321" s="19">
        <v>20</v>
      </c>
      <c r="P321" s="64">
        <f t="shared" si="58"/>
        <v>336046.15384615387</v>
      </c>
      <c r="Q321" s="49">
        <f t="shared" si="60"/>
        <v>336.04615384615386</v>
      </c>
      <c r="R321" s="20">
        <v>42811</v>
      </c>
      <c r="S321" s="55">
        <v>54.783000000000001</v>
      </c>
      <c r="T321" s="55">
        <v>18.416</v>
      </c>
      <c r="U321" s="56">
        <v>60</v>
      </c>
      <c r="V321" s="55">
        <v>50</v>
      </c>
      <c r="W321" s="55">
        <f t="shared" si="61"/>
        <v>1062461.5384615385</v>
      </c>
      <c r="X321" s="57">
        <f t="shared" si="62"/>
        <v>1062.4615384615386</v>
      </c>
      <c r="Y321" s="58">
        <v>42816</v>
      </c>
      <c r="Z321" s="140"/>
      <c r="AA321" s="2"/>
      <c r="AB321" s="2"/>
    </row>
    <row r="322" spans="1:28" x14ac:dyDescent="0.25">
      <c r="A322" s="4">
        <v>319</v>
      </c>
      <c r="B322" s="9">
        <v>42570</v>
      </c>
      <c r="C322" s="105">
        <v>4.9099999999999998E-2</v>
      </c>
      <c r="E322" s="15">
        <v>23.762</v>
      </c>
      <c r="F322" s="15">
        <v>66.233999999999995</v>
      </c>
      <c r="G322" s="45">
        <v>20</v>
      </c>
      <c r="H322" s="15">
        <v>20</v>
      </c>
      <c r="I322" s="63">
        <f t="shared" si="63"/>
        <v>539584.52138492872</v>
      </c>
      <c r="J322" s="48">
        <f t="shared" si="59"/>
        <v>539.58452138492873</v>
      </c>
      <c r="K322" s="16">
        <v>42809</v>
      </c>
      <c r="L322" s="19">
        <v>65.912000000000006</v>
      </c>
      <c r="M322" s="19">
        <v>4.2889999999999997</v>
      </c>
      <c r="N322" s="23">
        <v>180</v>
      </c>
      <c r="O322" s="19">
        <v>20</v>
      </c>
      <c r="P322" s="64">
        <f t="shared" si="58"/>
        <v>314468.4317718941</v>
      </c>
      <c r="Q322" s="49">
        <f t="shared" si="60"/>
        <v>314.46843177189407</v>
      </c>
      <c r="R322" s="20">
        <v>42811</v>
      </c>
      <c r="S322" s="55">
        <v>29.094999999999999</v>
      </c>
      <c r="T322" s="55">
        <v>63.994999999999997</v>
      </c>
      <c r="U322" s="56">
        <v>20</v>
      </c>
      <c r="V322" s="55">
        <v>50</v>
      </c>
      <c r="W322" s="55">
        <f t="shared" si="61"/>
        <v>1303360.4887983706</v>
      </c>
      <c r="X322" s="57">
        <f t="shared" si="62"/>
        <v>1303.3604887983706</v>
      </c>
      <c r="Y322" s="58">
        <v>42816</v>
      </c>
      <c r="Z322" s="140"/>
      <c r="AA322" s="2"/>
      <c r="AB322" s="2"/>
    </row>
    <row r="323" spans="1:28" x14ac:dyDescent="0.25">
      <c r="A323" s="4">
        <v>320</v>
      </c>
      <c r="B323" s="9">
        <v>42571</v>
      </c>
      <c r="C323" s="105">
        <v>5.1299999999999998E-2</v>
      </c>
      <c r="E323" s="15">
        <v>23.436</v>
      </c>
      <c r="F323" s="15">
        <v>69.763000000000005</v>
      </c>
      <c r="G323" s="45">
        <v>20</v>
      </c>
      <c r="H323" s="15">
        <v>20</v>
      </c>
      <c r="I323" s="63">
        <f t="shared" si="63"/>
        <v>543961.01364522427</v>
      </c>
      <c r="J323" s="48">
        <f t="shared" si="59"/>
        <v>543.96101364522428</v>
      </c>
      <c r="K323" s="16">
        <v>42824</v>
      </c>
      <c r="L323" s="19">
        <v>60.905000000000001</v>
      </c>
      <c r="M323" s="19">
        <v>4.1399999999999997</v>
      </c>
      <c r="N323" s="23">
        <v>180</v>
      </c>
      <c r="O323" s="19">
        <v>20</v>
      </c>
      <c r="P323" s="64">
        <f t="shared" si="58"/>
        <v>290526.31578947365</v>
      </c>
      <c r="Q323" s="49">
        <f t="shared" si="60"/>
        <v>290.52631578947364</v>
      </c>
      <c r="R323" s="20">
        <v>42825</v>
      </c>
      <c r="S323" s="55">
        <v>40.459000000000003</v>
      </c>
      <c r="T323" s="55">
        <v>45.411000000000001</v>
      </c>
      <c r="U323" s="56">
        <v>20</v>
      </c>
      <c r="V323" s="55">
        <v>50</v>
      </c>
      <c r="W323" s="55">
        <f t="shared" si="61"/>
        <v>885204.67836257315</v>
      </c>
      <c r="X323" s="57">
        <f t="shared" si="62"/>
        <v>885.20467836257319</v>
      </c>
      <c r="Y323" s="58">
        <v>42824</v>
      </c>
      <c r="Z323" s="140"/>
      <c r="AA323" s="2"/>
      <c r="AB323" s="2"/>
    </row>
    <row r="324" spans="1:28" x14ac:dyDescent="0.25">
      <c r="A324" s="4">
        <v>321</v>
      </c>
      <c r="B324" s="9">
        <v>42572</v>
      </c>
      <c r="C324" s="105">
        <v>4.9799999999999997E-2</v>
      </c>
      <c r="E324" s="15">
        <v>55.534999999999997</v>
      </c>
      <c r="F324" s="15">
        <v>16.658999999999999</v>
      </c>
      <c r="G324" s="45">
        <v>1620</v>
      </c>
      <c r="H324" s="15">
        <v>20</v>
      </c>
      <c r="I324" s="63">
        <f t="shared" si="63"/>
        <v>10838385.542168675</v>
      </c>
      <c r="J324" s="48">
        <f t="shared" si="59"/>
        <v>10838.385542168675</v>
      </c>
      <c r="K324" s="16">
        <v>42842</v>
      </c>
      <c r="L324" s="19">
        <v>47.494</v>
      </c>
      <c r="M324" s="19">
        <v>6.3369999999999997</v>
      </c>
      <c r="N324" s="23">
        <v>180</v>
      </c>
      <c r="O324" s="19">
        <v>20</v>
      </c>
      <c r="P324" s="64">
        <f t="shared" si="58"/>
        <v>458096.38554216863</v>
      </c>
      <c r="Q324" s="49">
        <f t="shared" si="60"/>
        <v>458.0963855421686</v>
      </c>
      <c r="R324" s="20">
        <v>42825</v>
      </c>
      <c r="S324" s="55">
        <v>23.803000000000001</v>
      </c>
      <c r="T324" s="55">
        <v>127.932</v>
      </c>
      <c r="U324" s="56">
        <v>20</v>
      </c>
      <c r="V324" s="55">
        <v>50</v>
      </c>
      <c r="W324" s="55">
        <f t="shared" si="61"/>
        <v>2568915.6626506024</v>
      </c>
      <c r="X324" s="57">
        <f t="shared" si="62"/>
        <v>2568.9156626506024</v>
      </c>
      <c r="Y324" s="58">
        <v>42837</v>
      </c>
      <c r="Z324" s="140"/>
      <c r="AA324" s="2"/>
      <c r="AB324" s="2"/>
    </row>
    <row r="325" spans="1:28" x14ac:dyDescent="0.25">
      <c r="A325" s="4">
        <v>322</v>
      </c>
      <c r="B325" s="9">
        <v>42573</v>
      </c>
      <c r="C325" s="105">
        <v>5.1799999999999999E-2</v>
      </c>
      <c r="E325" s="15">
        <v>41.046999999999997</v>
      </c>
      <c r="F325" s="15">
        <v>32.139000000000003</v>
      </c>
      <c r="G325" s="45">
        <v>60</v>
      </c>
      <c r="H325" s="15">
        <v>20</v>
      </c>
      <c r="I325" s="63">
        <f t="shared" si="63"/>
        <v>744532.81853281858</v>
      </c>
      <c r="J325" s="48">
        <f t="shared" si="59"/>
        <v>744.53281853281862</v>
      </c>
      <c r="K325" s="16">
        <v>42836</v>
      </c>
      <c r="L325" s="19">
        <v>59.872999999999998</v>
      </c>
      <c r="M325" s="19">
        <v>4.2830000000000004</v>
      </c>
      <c r="N325" s="23">
        <v>180</v>
      </c>
      <c r="O325" s="19">
        <v>20</v>
      </c>
      <c r="P325" s="64">
        <f t="shared" si="58"/>
        <v>297660.23166023172</v>
      </c>
      <c r="Q325" s="49">
        <f t="shared" si="60"/>
        <v>297.66023166023172</v>
      </c>
      <c r="R325" s="20">
        <v>42825</v>
      </c>
      <c r="S325" s="55">
        <v>37.951999999999998</v>
      </c>
      <c r="T325" s="55">
        <v>51.978000000000002</v>
      </c>
      <c r="U325" s="56">
        <v>20</v>
      </c>
      <c r="V325" s="55">
        <v>50</v>
      </c>
      <c r="W325" s="55">
        <f t="shared" si="61"/>
        <v>1003436.2934362935</v>
      </c>
      <c r="X325" s="57">
        <f t="shared" si="62"/>
        <v>1003.4362934362935</v>
      </c>
      <c r="Y325" s="58">
        <v>42824</v>
      </c>
      <c r="Z325" s="140"/>
      <c r="AA325" s="2"/>
      <c r="AB325" s="2"/>
    </row>
    <row r="326" spans="1:28" x14ac:dyDescent="0.25">
      <c r="A326" s="4">
        <v>323</v>
      </c>
      <c r="B326" s="9">
        <v>42574</v>
      </c>
      <c r="C326" s="105">
        <v>5.1400000000000001E-2</v>
      </c>
      <c r="E326" s="15">
        <v>22.739000000000001</v>
      </c>
      <c r="F326" s="15">
        <v>72.736000000000004</v>
      </c>
      <c r="G326" s="45">
        <v>20</v>
      </c>
      <c r="H326" s="15">
        <v>20</v>
      </c>
      <c r="I326" s="63">
        <f t="shared" si="63"/>
        <v>566038.9105058366</v>
      </c>
      <c r="J326" s="48">
        <f t="shared" si="59"/>
        <v>566.03891050583661</v>
      </c>
      <c r="K326" s="16">
        <v>42824</v>
      </c>
      <c r="L326" s="19">
        <v>46.731999999999999</v>
      </c>
      <c r="M326" s="19">
        <v>6.4889999999999999</v>
      </c>
      <c r="N326" s="23">
        <v>180</v>
      </c>
      <c r="O326" s="19">
        <v>20</v>
      </c>
      <c r="P326" s="64">
        <f t="shared" si="58"/>
        <v>454482.49027237354</v>
      </c>
      <c r="Q326" s="49">
        <f t="shared" si="60"/>
        <v>454.48249027237352</v>
      </c>
      <c r="R326" s="20">
        <v>42825</v>
      </c>
      <c r="S326" s="55">
        <v>36.350999999999999</v>
      </c>
      <c r="T326" s="55">
        <v>56.798999999999999</v>
      </c>
      <c r="U326" s="56">
        <v>20</v>
      </c>
      <c r="V326" s="55">
        <v>50</v>
      </c>
      <c r="W326" s="55">
        <f t="shared" si="61"/>
        <v>1105038.9105058366</v>
      </c>
      <c r="X326" s="57">
        <f t="shared" si="62"/>
        <v>1105.0389105058366</v>
      </c>
      <c r="Y326" s="58">
        <v>42824</v>
      </c>
      <c r="Z326" s="140"/>
      <c r="AA326" s="2"/>
      <c r="AB326" s="2"/>
    </row>
    <row r="327" spans="1:28" x14ac:dyDescent="0.25">
      <c r="A327" s="4">
        <v>324</v>
      </c>
      <c r="B327" s="9">
        <v>42575</v>
      </c>
      <c r="C327" s="105">
        <v>4.9599999999999998E-2</v>
      </c>
      <c r="E327" s="15">
        <v>47.966999999999999</v>
      </c>
      <c r="F327" s="15">
        <v>23.478000000000002</v>
      </c>
      <c r="G327" s="45">
        <v>60</v>
      </c>
      <c r="H327" s="15">
        <v>20</v>
      </c>
      <c r="I327" s="63">
        <f t="shared" si="63"/>
        <v>568016.12903225818</v>
      </c>
      <c r="J327" s="48">
        <f t="shared" si="59"/>
        <v>568.01612903225816</v>
      </c>
      <c r="K327" s="16">
        <v>42836</v>
      </c>
      <c r="L327" s="19">
        <v>63.039000000000001</v>
      </c>
      <c r="M327" s="19">
        <v>3.8559999999999999</v>
      </c>
      <c r="N327" s="23">
        <v>180</v>
      </c>
      <c r="O327" s="19">
        <v>20</v>
      </c>
      <c r="P327" s="64">
        <f t="shared" ref="P327:P358" si="64">(M327*N327*O327)/C327</f>
        <v>279870.96774193546</v>
      </c>
      <c r="Q327" s="49">
        <f t="shared" si="60"/>
        <v>279.87096774193543</v>
      </c>
      <c r="R327" s="20">
        <v>42825</v>
      </c>
      <c r="S327" s="55">
        <v>41.658999999999999</v>
      </c>
      <c r="T327" s="55">
        <v>43.076999999999998</v>
      </c>
      <c r="U327" s="56">
        <v>20</v>
      </c>
      <c r="V327" s="55">
        <v>50</v>
      </c>
      <c r="W327" s="55">
        <f t="shared" si="61"/>
        <v>868487.90322580643</v>
      </c>
      <c r="X327" s="57">
        <f t="shared" si="62"/>
        <v>868.48790322580646</v>
      </c>
      <c r="Y327" s="58">
        <v>42824</v>
      </c>
      <c r="Z327" s="140"/>
      <c r="AA327" s="2"/>
      <c r="AB327" s="2"/>
    </row>
    <row r="328" spans="1:28" x14ac:dyDescent="0.25">
      <c r="A328" s="4">
        <v>325</v>
      </c>
      <c r="B328" s="9">
        <v>42576</v>
      </c>
      <c r="C328" s="105">
        <v>5.0299999999999997E-2</v>
      </c>
      <c r="E328" s="15">
        <v>40.368000000000002</v>
      </c>
      <c r="F328" s="15">
        <v>33.22</v>
      </c>
      <c r="G328" s="45">
        <v>60</v>
      </c>
      <c r="H328" s="15">
        <v>20</v>
      </c>
      <c r="I328" s="63">
        <f t="shared" si="63"/>
        <v>792524.85089463228</v>
      </c>
      <c r="J328" s="48">
        <f t="shared" si="59"/>
        <v>792.52485089463232</v>
      </c>
      <c r="K328" s="16">
        <v>42836</v>
      </c>
      <c r="L328" s="19">
        <v>49.375999999999998</v>
      </c>
      <c r="M328" s="19">
        <v>5.9749999999999996</v>
      </c>
      <c r="N328" s="23">
        <v>180</v>
      </c>
      <c r="O328" s="19">
        <v>20</v>
      </c>
      <c r="P328" s="64">
        <f t="shared" si="64"/>
        <v>427634.19483101391</v>
      </c>
      <c r="Q328" s="49">
        <f t="shared" si="60"/>
        <v>427.63419483101393</v>
      </c>
      <c r="R328" s="20">
        <v>42825</v>
      </c>
      <c r="S328" s="55">
        <v>37.393999999999998</v>
      </c>
      <c r="T328" s="55">
        <v>53.545000000000002</v>
      </c>
      <c r="U328" s="56">
        <v>20</v>
      </c>
      <c r="V328" s="55">
        <v>50</v>
      </c>
      <c r="W328" s="55">
        <f t="shared" si="61"/>
        <v>1064512.9224652089</v>
      </c>
      <c r="X328" s="57">
        <f t="shared" si="62"/>
        <v>1064.5129224652089</v>
      </c>
      <c r="Y328" s="58">
        <v>42824</v>
      </c>
      <c r="Z328" s="140"/>
      <c r="AA328" s="2"/>
      <c r="AB328" s="2"/>
    </row>
    <row r="329" spans="1:28" x14ac:dyDescent="0.25">
      <c r="A329" s="4">
        <v>326</v>
      </c>
      <c r="B329" s="9">
        <v>42577</v>
      </c>
      <c r="C329" s="105">
        <v>4.9299999999999997E-2</v>
      </c>
      <c r="E329" s="15">
        <v>23.26</v>
      </c>
      <c r="F329" s="15">
        <v>53.811</v>
      </c>
      <c r="G329" s="45">
        <v>20</v>
      </c>
      <c r="H329" s="15">
        <v>20</v>
      </c>
      <c r="I329" s="63">
        <f t="shared" si="63"/>
        <v>436600.40567951323</v>
      </c>
      <c r="J329" s="48">
        <f t="shared" si="59"/>
        <v>436.60040567951324</v>
      </c>
      <c r="K329" s="16">
        <v>42824</v>
      </c>
      <c r="L329" s="19">
        <v>64.334000000000003</v>
      </c>
      <c r="M329" s="19">
        <v>3.6880000000000002</v>
      </c>
      <c r="N329" s="23">
        <v>180</v>
      </c>
      <c r="O329" s="19">
        <v>20</v>
      </c>
      <c r="P329" s="64">
        <f t="shared" si="64"/>
        <v>269306.28803245438</v>
      </c>
      <c r="Q329" s="49">
        <f t="shared" si="60"/>
        <v>269.3062880324544</v>
      </c>
      <c r="R329" s="20">
        <v>42825</v>
      </c>
      <c r="S329" s="55">
        <v>38.774000000000001</v>
      </c>
      <c r="T329" s="55">
        <v>50.220999999999997</v>
      </c>
      <c r="U329" s="56">
        <v>20</v>
      </c>
      <c r="V329" s="55">
        <v>50</v>
      </c>
      <c r="W329" s="55">
        <f t="shared" si="61"/>
        <v>1018681.5415821502</v>
      </c>
      <c r="X329" s="57">
        <f t="shared" si="62"/>
        <v>1018.6815415821502</v>
      </c>
      <c r="Y329" s="58">
        <v>42824</v>
      </c>
      <c r="Z329" s="140"/>
      <c r="AA329" s="2"/>
      <c r="AB329" s="2"/>
    </row>
    <row r="330" spans="1:28" x14ac:dyDescent="0.25">
      <c r="A330" s="4">
        <v>327</v>
      </c>
      <c r="B330" s="9">
        <v>42578</v>
      </c>
      <c r="C330" s="105">
        <v>5.1700000000000003E-2</v>
      </c>
      <c r="E330" s="15">
        <v>20.245999999999999</v>
      </c>
      <c r="F330" s="15">
        <v>63.094000000000001</v>
      </c>
      <c r="G330" s="45">
        <v>20</v>
      </c>
      <c r="H330" s="15">
        <v>20</v>
      </c>
      <c r="I330" s="63">
        <f t="shared" si="63"/>
        <v>488154.73887814314</v>
      </c>
      <c r="J330" s="48">
        <f t="shared" si="59"/>
        <v>488.15473887814312</v>
      </c>
      <c r="K330" s="16">
        <v>42824</v>
      </c>
      <c r="L330" s="19">
        <v>61.966000000000001</v>
      </c>
      <c r="M330" s="19">
        <v>3.9980000000000002</v>
      </c>
      <c r="N330" s="23">
        <v>180</v>
      </c>
      <c r="O330" s="19">
        <v>20</v>
      </c>
      <c r="P330" s="64">
        <f t="shared" si="64"/>
        <v>278390.71566731139</v>
      </c>
      <c r="Q330" s="49">
        <f t="shared" si="60"/>
        <v>278.39071566731138</v>
      </c>
      <c r="R330" s="20">
        <v>42825</v>
      </c>
      <c r="S330" s="55">
        <v>42.841000000000001</v>
      </c>
      <c r="T330" s="55">
        <v>40.143000000000001</v>
      </c>
      <c r="U330" s="56">
        <v>20</v>
      </c>
      <c r="V330" s="55">
        <v>50</v>
      </c>
      <c r="W330" s="55">
        <f t="shared" si="61"/>
        <v>776460.34816247574</v>
      </c>
      <c r="X330" s="57">
        <f t="shared" si="62"/>
        <v>776.46034816247573</v>
      </c>
      <c r="Y330" s="58">
        <v>42824</v>
      </c>
      <c r="Z330" s="140"/>
      <c r="AA330" s="2"/>
      <c r="AB330" s="2"/>
    </row>
    <row r="331" spans="1:28" x14ac:dyDescent="0.25">
      <c r="A331" s="4">
        <v>328</v>
      </c>
      <c r="B331" s="9">
        <v>42579</v>
      </c>
      <c r="C331" s="105">
        <v>5.04E-2</v>
      </c>
      <c r="E331" s="15">
        <v>52.098999999999997</v>
      </c>
      <c r="F331" s="15">
        <v>19.483000000000001</v>
      </c>
      <c r="G331" s="45">
        <v>60</v>
      </c>
      <c r="H331" s="15">
        <v>20</v>
      </c>
      <c r="I331" s="63">
        <f t="shared" si="63"/>
        <v>463880.95238095237</v>
      </c>
      <c r="J331" s="48">
        <f t="shared" si="59"/>
        <v>463.88095238095235</v>
      </c>
      <c r="K331" s="16">
        <v>42836</v>
      </c>
      <c r="L331" s="19">
        <v>54.307000000000002</v>
      </c>
      <c r="M331" s="19">
        <v>5.3520000000000003</v>
      </c>
      <c r="N331" s="23">
        <v>180</v>
      </c>
      <c r="O331" s="19">
        <v>20</v>
      </c>
      <c r="P331" s="64">
        <f t="shared" si="64"/>
        <v>382285.71428571432</v>
      </c>
      <c r="Q331" s="49">
        <f t="shared" si="60"/>
        <v>382.28571428571433</v>
      </c>
      <c r="R331" s="20">
        <v>42836</v>
      </c>
      <c r="S331" s="55">
        <v>32.494</v>
      </c>
      <c r="T331" s="55">
        <v>70.506</v>
      </c>
      <c r="U331" s="56">
        <v>20</v>
      </c>
      <c r="V331" s="55">
        <v>50</v>
      </c>
      <c r="W331" s="55">
        <f t="shared" si="61"/>
        <v>1398928.5714285714</v>
      </c>
      <c r="X331" s="57">
        <f t="shared" si="62"/>
        <v>1398.9285714285713</v>
      </c>
      <c r="Y331" s="58">
        <v>42824</v>
      </c>
      <c r="Z331" s="140"/>
      <c r="AA331" s="2"/>
      <c r="AB331" s="2"/>
    </row>
    <row r="332" spans="1:28" x14ac:dyDescent="0.25">
      <c r="A332" s="4">
        <v>329</v>
      </c>
      <c r="B332" s="9">
        <v>42580</v>
      </c>
      <c r="C332" s="105">
        <v>4.9700000000000001E-2</v>
      </c>
      <c r="E332" s="15">
        <v>60.453000000000003</v>
      </c>
      <c r="F332" s="15">
        <v>13.223000000000001</v>
      </c>
      <c r="G332" s="45">
        <v>60</v>
      </c>
      <c r="H332" s="15">
        <v>20</v>
      </c>
      <c r="I332" s="63">
        <f t="shared" si="63"/>
        <v>319267.60563380283</v>
      </c>
      <c r="J332" s="48">
        <f t="shared" si="59"/>
        <v>319.26760563380282</v>
      </c>
      <c r="K332" s="16">
        <v>42836</v>
      </c>
      <c r="L332" s="19">
        <v>67.241</v>
      </c>
      <c r="M332" s="19">
        <v>3.3290000000000002</v>
      </c>
      <c r="N332" s="23">
        <v>180</v>
      </c>
      <c r="O332" s="19">
        <v>20</v>
      </c>
      <c r="P332" s="64">
        <f t="shared" si="64"/>
        <v>241134.80885311874</v>
      </c>
      <c r="Q332" s="49">
        <f t="shared" si="60"/>
        <v>241.13480885311873</v>
      </c>
      <c r="R332" s="20">
        <v>42825</v>
      </c>
      <c r="S332" s="55">
        <v>56.372999999999998</v>
      </c>
      <c r="T332" s="55">
        <v>20.253</v>
      </c>
      <c r="U332" s="56">
        <v>20</v>
      </c>
      <c r="V332" s="55">
        <v>50</v>
      </c>
      <c r="W332" s="55">
        <f t="shared" ref="W332:W363" si="65">(T332*U332*V332)/C332</f>
        <v>407505.03018108651</v>
      </c>
      <c r="X332" s="57">
        <f t="shared" si="62"/>
        <v>407.50503018108651</v>
      </c>
      <c r="Y332" s="58">
        <v>42824</v>
      </c>
      <c r="Z332" s="140"/>
      <c r="AA332" s="2"/>
      <c r="AB332" s="2"/>
    </row>
    <row r="333" spans="1:28" x14ac:dyDescent="0.25">
      <c r="A333" s="4">
        <v>330</v>
      </c>
      <c r="B333" s="9">
        <v>42581</v>
      </c>
      <c r="C333" s="105">
        <v>4.8800000000000003E-2</v>
      </c>
      <c r="E333" s="15">
        <v>61.392000000000003</v>
      </c>
      <c r="F333" s="15">
        <v>12.643000000000001</v>
      </c>
      <c r="G333" s="45">
        <v>60</v>
      </c>
      <c r="H333" s="15">
        <v>20</v>
      </c>
      <c r="I333" s="63">
        <f t="shared" si="63"/>
        <v>310893.44262295082</v>
      </c>
      <c r="J333" s="48">
        <f t="shared" si="59"/>
        <v>310.89344262295083</v>
      </c>
      <c r="K333" s="16">
        <v>42836</v>
      </c>
      <c r="L333" s="19">
        <v>57.018999999999998</v>
      </c>
      <c r="M333" s="19">
        <v>4.6970000000000001</v>
      </c>
      <c r="N333" s="23">
        <v>180</v>
      </c>
      <c r="O333" s="19">
        <v>20</v>
      </c>
      <c r="P333" s="64">
        <f t="shared" si="64"/>
        <v>346500</v>
      </c>
      <c r="Q333" s="49">
        <f t="shared" si="60"/>
        <v>346.5</v>
      </c>
      <c r="R333" s="20">
        <v>42825</v>
      </c>
      <c r="S333" s="55">
        <v>49.552999999999997</v>
      </c>
      <c r="T333" s="55">
        <v>28.506</v>
      </c>
      <c r="U333" s="56">
        <v>20</v>
      </c>
      <c r="V333" s="55">
        <v>50</v>
      </c>
      <c r="W333" s="55">
        <f t="shared" si="65"/>
        <v>584139.34426229505</v>
      </c>
      <c r="X333" s="57">
        <f t="shared" si="62"/>
        <v>584.13934426229503</v>
      </c>
      <c r="Y333" s="58">
        <v>42824</v>
      </c>
      <c r="Z333" s="140"/>
      <c r="AA333" s="2"/>
      <c r="AB333" s="2"/>
    </row>
    <row r="334" spans="1:28" x14ac:dyDescent="0.25">
      <c r="A334" s="4">
        <v>331</v>
      </c>
      <c r="B334" s="9">
        <v>42582</v>
      </c>
      <c r="C334" s="105">
        <v>4.8099999999999997E-2</v>
      </c>
      <c r="E334" s="15">
        <v>46.151000000000003</v>
      </c>
      <c r="F334" s="15">
        <v>25.437000000000001</v>
      </c>
      <c r="G334" s="45">
        <v>60</v>
      </c>
      <c r="H334" s="15">
        <v>20</v>
      </c>
      <c r="I334" s="63">
        <f t="shared" si="63"/>
        <v>634602.91060291068</v>
      </c>
      <c r="J334" s="48">
        <f t="shared" si="59"/>
        <v>634.6029106029107</v>
      </c>
      <c r="K334" s="16">
        <v>42836</v>
      </c>
      <c r="L334" s="19">
        <v>60.640999999999998</v>
      </c>
      <c r="M334" s="19">
        <v>4.1779999999999999</v>
      </c>
      <c r="N334" s="23">
        <v>180</v>
      </c>
      <c r="O334" s="19">
        <v>20</v>
      </c>
      <c r="P334" s="64">
        <f t="shared" si="64"/>
        <v>312698.54469854472</v>
      </c>
      <c r="Q334" s="49">
        <f t="shared" si="60"/>
        <v>312.69854469854471</v>
      </c>
      <c r="R334" s="20">
        <v>42825</v>
      </c>
      <c r="S334" s="55">
        <v>45.851999999999997</v>
      </c>
      <c r="T334" s="55">
        <v>34.494999999999997</v>
      </c>
      <c r="U334" s="56">
        <v>20</v>
      </c>
      <c r="V334" s="55">
        <v>50</v>
      </c>
      <c r="W334" s="55">
        <f t="shared" si="65"/>
        <v>717151.76715176716</v>
      </c>
      <c r="X334" s="57">
        <f t="shared" si="62"/>
        <v>717.1517671517671</v>
      </c>
      <c r="Y334" s="58">
        <v>42824</v>
      </c>
      <c r="Z334" s="140"/>
      <c r="AA334" s="2"/>
      <c r="AB334" s="2"/>
    </row>
    <row r="335" spans="1:28" x14ac:dyDescent="0.25">
      <c r="A335" s="4">
        <v>332</v>
      </c>
      <c r="B335" s="9">
        <v>42583</v>
      </c>
      <c r="C335" s="105">
        <v>4.9599999999999998E-2</v>
      </c>
      <c r="E335" s="15">
        <v>58.661999999999999</v>
      </c>
      <c r="F335" s="15">
        <v>14.696999999999999</v>
      </c>
      <c r="G335" s="45">
        <v>180</v>
      </c>
      <c r="H335" s="15">
        <v>20</v>
      </c>
      <c r="I335" s="63">
        <f t="shared" si="63"/>
        <v>1066717.7419354839</v>
      </c>
      <c r="J335" s="48">
        <f t="shared" si="59"/>
        <v>1066.7177419354839</v>
      </c>
      <c r="K335" s="16">
        <v>42842</v>
      </c>
      <c r="L335" s="19">
        <v>53.701000000000001</v>
      </c>
      <c r="M335" s="19">
        <v>5.218</v>
      </c>
      <c r="N335" s="23">
        <v>180</v>
      </c>
      <c r="O335" s="19">
        <v>20</v>
      </c>
      <c r="P335" s="64">
        <f t="shared" si="64"/>
        <v>378725.80645161291</v>
      </c>
      <c r="Q335" s="49">
        <f t="shared" si="60"/>
        <v>378.72580645161293</v>
      </c>
      <c r="R335" s="20">
        <v>42825</v>
      </c>
      <c r="S335" s="55">
        <v>22.956</v>
      </c>
      <c r="T335" s="55">
        <v>131.75</v>
      </c>
      <c r="U335" s="56">
        <v>20</v>
      </c>
      <c r="V335" s="55">
        <v>50</v>
      </c>
      <c r="W335" s="55">
        <f t="shared" si="65"/>
        <v>2656250</v>
      </c>
      <c r="X335" s="57">
        <f t="shared" si="62"/>
        <v>2656.25</v>
      </c>
      <c r="Y335" s="58">
        <v>42824</v>
      </c>
      <c r="Z335" s="140"/>
      <c r="AA335" s="2"/>
      <c r="AB335" s="2"/>
    </row>
    <row r="336" spans="1:28" x14ac:dyDescent="0.25">
      <c r="A336" s="4">
        <v>333</v>
      </c>
      <c r="B336" s="9">
        <v>42585</v>
      </c>
      <c r="C336" s="105">
        <v>5.1999999999999998E-2</v>
      </c>
      <c r="E336" s="15">
        <v>44.901000000000003</v>
      </c>
      <c r="F336" s="15">
        <v>27.001000000000001</v>
      </c>
      <c r="G336" s="45">
        <v>60</v>
      </c>
      <c r="H336" s="15">
        <v>20</v>
      </c>
      <c r="I336" s="63">
        <f t="shared" si="63"/>
        <v>623100.00000000012</v>
      </c>
      <c r="J336" s="48">
        <f t="shared" si="59"/>
        <v>623.10000000000014</v>
      </c>
      <c r="K336" s="16">
        <v>42836</v>
      </c>
      <c r="L336" s="19">
        <v>55.823</v>
      </c>
      <c r="M336" s="19">
        <v>4.88</v>
      </c>
      <c r="N336" s="23">
        <v>180</v>
      </c>
      <c r="O336" s="19">
        <v>20</v>
      </c>
      <c r="P336" s="64">
        <f t="shared" si="64"/>
        <v>337846.15384615387</v>
      </c>
      <c r="Q336" s="49">
        <f t="shared" si="60"/>
        <v>337.84615384615387</v>
      </c>
      <c r="R336" s="20">
        <v>42825</v>
      </c>
      <c r="S336" s="55">
        <v>35.703000000000003</v>
      </c>
      <c r="T336" s="55">
        <v>58.887</v>
      </c>
      <c r="U336" s="56">
        <v>20</v>
      </c>
      <c r="V336" s="55">
        <v>50</v>
      </c>
      <c r="W336" s="55">
        <f t="shared" si="65"/>
        <v>1132442.3076923077</v>
      </c>
      <c r="X336" s="57">
        <f t="shared" si="62"/>
        <v>1132.4423076923078</v>
      </c>
      <c r="Y336" s="58">
        <v>42824</v>
      </c>
      <c r="Z336" s="140"/>
      <c r="AA336" s="2"/>
      <c r="AB336" s="2"/>
    </row>
    <row r="337" spans="1:28" x14ac:dyDescent="0.25">
      <c r="A337" s="4">
        <v>334</v>
      </c>
      <c r="B337" s="9">
        <v>42586</v>
      </c>
      <c r="C337" s="105">
        <v>5.1999999999999998E-2</v>
      </c>
      <c r="E337" s="15">
        <v>45.792000000000002</v>
      </c>
      <c r="F337" s="15">
        <v>26.001000000000001</v>
      </c>
      <c r="G337" s="45">
        <v>60</v>
      </c>
      <c r="H337" s="15">
        <v>20</v>
      </c>
      <c r="I337" s="63">
        <f t="shared" si="63"/>
        <v>600023.07692307699</v>
      </c>
      <c r="J337" s="48">
        <f t="shared" si="59"/>
        <v>600.02307692307704</v>
      </c>
      <c r="K337" s="16">
        <v>42836</v>
      </c>
      <c r="L337" s="19">
        <v>64.843999999999994</v>
      </c>
      <c r="M337" s="19">
        <v>3.6240000000000001</v>
      </c>
      <c r="N337" s="23">
        <v>180</v>
      </c>
      <c r="O337" s="19">
        <v>20</v>
      </c>
      <c r="P337" s="64">
        <f t="shared" si="64"/>
        <v>250892.30769230775</v>
      </c>
      <c r="Q337" s="49">
        <f t="shared" si="60"/>
        <v>250.89230769230775</v>
      </c>
      <c r="R337" s="20">
        <v>42825</v>
      </c>
      <c r="S337" s="55">
        <v>39.481999999999999</v>
      </c>
      <c r="T337" s="55">
        <v>47.929000000000002</v>
      </c>
      <c r="U337" s="56">
        <v>20</v>
      </c>
      <c r="V337" s="55">
        <v>50</v>
      </c>
      <c r="W337" s="55">
        <f t="shared" si="65"/>
        <v>921711.5384615385</v>
      </c>
      <c r="X337" s="57">
        <f t="shared" si="62"/>
        <v>921.71153846153845</v>
      </c>
      <c r="Y337" s="58">
        <v>42824</v>
      </c>
      <c r="Z337" s="140"/>
      <c r="AA337" s="2"/>
      <c r="AB337" s="2"/>
    </row>
    <row r="338" spans="1:28" x14ac:dyDescent="0.25">
      <c r="A338" s="4">
        <v>335</v>
      </c>
      <c r="B338" s="9">
        <v>42587</v>
      </c>
      <c r="C338" s="105">
        <v>5.11E-2</v>
      </c>
      <c r="E338" s="15">
        <v>33.259</v>
      </c>
      <c r="F338" s="15">
        <v>46.834000000000003</v>
      </c>
      <c r="G338" s="45">
        <v>60</v>
      </c>
      <c r="H338" s="15">
        <v>20</v>
      </c>
      <c r="I338" s="63">
        <f t="shared" si="63"/>
        <v>1099819.9608610568</v>
      </c>
      <c r="J338" s="48">
        <f t="shared" si="59"/>
        <v>1099.8199608610569</v>
      </c>
      <c r="K338" s="16">
        <v>42836</v>
      </c>
      <c r="L338" s="19">
        <v>51.884</v>
      </c>
      <c r="M338" s="19">
        <v>5.524</v>
      </c>
      <c r="N338" s="23">
        <v>180</v>
      </c>
      <c r="O338" s="19">
        <v>20</v>
      </c>
      <c r="P338" s="64">
        <f t="shared" si="64"/>
        <v>389166.34050880629</v>
      </c>
      <c r="Q338" s="49">
        <f t="shared" si="60"/>
        <v>389.16634050880629</v>
      </c>
      <c r="R338" s="20">
        <v>42825</v>
      </c>
      <c r="S338" s="55">
        <v>39.47</v>
      </c>
      <c r="T338" s="55">
        <v>47.996000000000002</v>
      </c>
      <c r="U338" s="56">
        <v>20</v>
      </c>
      <c r="V338" s="55">
        <v>50</v>
      </c>
      <c r="W338" s="55">
        <f t="shared" si="65"/>
        <v>939256.36007827788</v>
      </c>
      <c r="X338" s="57">
        <f t="shared" si="62"/>
        <v>939.25636007827791</v>
      </c>
      <c r="Y338" s="58">
        <v>42824</v>
      </c>
      <c r="Z338" s="140"/>
      <c r="AA338" s="2"/>
      <c r="AB338" s="2"/>
    </row>
    <row r="339" spans="1:28" x14ac:dyDescent="0.25">
      <c r="A339" s="4">
        <v>336</v>
      </c>
      <c r="B339" s="9">
        <v>42588</v>
      </c>
      <c r="C339" s="105">
        <v>4.9799999999999997E-2</v>
      </c>
      <c r="E339" s="15">
        <v>48.524000000000001</v>
      </c>
      <c r="F339" s="15">
        <v>22.849</v>
      </c>
      <c r="G339" s="45">
        <v>60</v>
      </c>
      <c r="H339" s="15">
        <v>20</v>
      </c>
      <c r="I339" s="63">
        <f t="shared" si="63"/>
        <v>550578.31325301214</v>
      </c>
      <c r="J339" s="48">
        <f t="shared" si="59"/>
        <v>550.57831325301208</v>
      </c>
      <c r="K339" s="16">
        <v>42836</v>
      </c>
      <c r="L339" s="19">
        <v>66.45</v>
      </c>
      <c r="M339" s="19">
        <v>3.4239999999999999</v>
      </c>
      <c r="N339" s="23">
        <v>180</v>
      </c>
      <c r="O339" s="19">
        <v>20</v>
      </c>
      <c r="P339" s="64">
        <f t="shared" si="64"/>
        <v>247518.07228915661</v>
      </c>
      <c r="Q339" s="49">
        <f t="shared" si="60"/>
        <v>247.51807228915661</v>
      </c>
      <c r="R339" s="20">
        <v>42825</v>
      </c>
      <c r="S339" s="55">
        <v>38.911999999999999</v>
      </c>
      <c r="T339" s="55">
        <v>49.36</v>
      </c>
      <c r="U339" s="56">
        <v>20</v>
      </c>
      <c r="V339" s="55">
        <v>50</v>
      </c>
      <c r="W339" s="55">
        <f t="shared" si="65"/>
        <v>991164.65863453818</v>
      </c>
      <c r="X339" s="57">
        <f t="shared" si="62"/>
        <v>991.16465863453823</v>
      </c>
      <c r="Y339" s="58">
        <v>42824</v>
      </c>
      <c r="Z339" s="140"/>
      <c r="AA339" s="2"/>
      <c r="AB339" s="2"/>
    </row>
    <row r="340" spans="1:28" x14ac:dyDescent="0.25">
      <c r="A340" s="4">
        <v>337</v>
      </c>
      <c r="B340" s="9">
        <v>42589</v>
      </c>
      <c r="C340" s="105">
        <v>5.0200000000000002E-2</v>
      </c>
      <c r="E340" s="15">
        <v>51.683999999999997</v>
      </c>
      <c r="F340" s="15">
        <v>19.803000000000001</v>
      </c>
      <c r="G340" s="45">
        <v>60</v>
      </c>
      <c r="H340" s="15">
        <v>20</v>
      </c>
      <c r="I340" s="63">
        <f t="shared" si="63"/>
        <v>473378.48605577694</v>
      </c>
      <c r="J340" s="48">
        <f t="shared" si="59"/>
        <v>473.37848605577693</v>
      </c>
      <c r="K340" s="16">
        <v>42836</v>
      </c>
      <c r="L340" s="19">
        <v>71.367000000000004</v>
      </c>
      <c r="M340" s="19">
        <v>2.851</v>
      </c>
      <c r="N340" s="23">
        <v>180</v>
      </c>
      <c r="O340" s="19">
        <v>20</v>
      </c>
      <c r="P340" s="64">
        <f t="shared" si="64"/>
        <v>204454.18326693223</v>
      </c>
      <c r="Q340" s="49">
        <f t="shared" si="60"/>
        <v>204.45418326693223</v>
      </c>
      <c r="R340" s="20">
        <v>42825</v>
      </c>
      <c r="S340" s="55">
        <v>46.085999999999999</v>
      </c>
      <c r="T340" s="55">
        <v>33.965000000000003</v>
      </c>
      <c r="U340" s="56">
        <v>20</v>
      </c>
      <c r="V340" s="55">
        <v>50</v>
      </c>
      <c r="W340" s="55">
        <f t="shared" si="65"/>
        <v>676593.62549800798</v>
      </c>
      <c r="X340" s="57">
        <f t="shared" si="62"/>
        <v>676.59362549800801</v>
      </c>
      <c r="Y340" s="58">
        <v>42824</v>
      </c>
      <c r="Z340" s="140"/>
      <c r="AA340" s="2"/>
      <c r="AB340" s="2"/>
    </row>
    <row r="341" spans="1:28" x14ac:dyDescent="0.25">
      <c r="A341" s="4">
        <v>338</v>
      </c>
      <c r="B341" s="9">
        <v>42590</v>
      </c>
      <c r="C341" s="105">
        <v>4.9399999999999999E-2</v>
      </c>
      <c r="E341" s="15">
        <v>55.707000000000001</v>
      </c>
      <c r="F341" s="15">
        <v>16.559999999999999</v>
      </c>
      <c r="G341" s="45">
        <v>60</v>
      </c>
      <c r="H341" s="15">
        <v>20</v>
      </c>
      <c r="I341" s="63">
        <f t="shared" si="63"/>
        <v>402267.20647773281</v>
      </c>
      <c r="J341" s="48">
        <f t="shared" si="59"/>
        <v>402.26720647773283</v>
      </c>
      <c r="K341" s="16">
        <v>42843</v>
      </c>
      <c r="L341" s="19">
        <v>67.968000000000004</v>
      </c>
      <c r="M341" s="19">
        <v>3.2429999999999999</v>
      </c>
      <c r="N341" s="23">
        <v>180</v>
      </c>
      <c r="O341" s="19">
        <v>20</v>
      </c>
      <c r="P341" s="64">
        <f t="shared" si="64"/>
        <v>236331.98380566802</v>
      </c>
      <c r="Q341" s="49">
        <f t="shared" si="60"/>
        <v>236.33198380566802</v>
      </c>
      <c r="R341" s="20">
        <v>42825</v>
      </c>
      <c r="S341" s="55">
        <v>50.087000000000003</v>
      </c>
      <c r="T341" s="55">
        <v>27.757000000000001</v>
      </c>
      <c r="U341" s="56">
        <v>20</v>
      </c>
      <c r="V341" s="55">
        <v>50</v>
      </c>
      <c r="W341" s="55">
        <f t="shared" si="65"/>
        <v>561882.59109311737</v>
      </c>
      <c r="X341" s="57">
        <f t="shared" si="62"/>
        <v>561.88259109311741</v>
      </c>
      <c r="Y341" s="58">
        <v>42824</v>
      </c>
      <c r="Z341" s="140"/>
      <c r="AA341" s="2"/>
      <c r="AB341" s="2"/>
    </row>
    <row r="342" spans="1:28" x14ac:dyDescent="0.25">
      <c r="A342" s="4">
        <v>339</v>
      </c>
      <c r="B342" s="9">
        <v>42591</v>
      </c>
      <c r="C342" s="105">
        <v>4.9299999999999997E-2</v>
      </c>
      <c r="E342" s="15">
        <v>29.798999999999999</v>
      </c>
      <c r="F342" s="15">
        <v>39.335000000000001</v>
      </c>
      <c r="G342" s="45">
        <v>60</v>
      </c>
      <c r="H342" s="15">
        <v>20</v>
      </c>
      <c r="I342" s="63">
        <f t="shared" ref="I342:I373" si="66">(F342*G342*H342)/C342</f>
        <v>957444.21906693722</v>
      </c>
      <c r="J342" s="48">
        <f t="shared" si="59"/>
        <v>957.44421906693719</v>
      </c>
      <c r="K342" s="16">
        <v>42824</v>
      </c>
      <c r="L342" s="19">
        <v>76.015000000000001</v>
      </c>
      <c r="M342" s="19">
        <v>2.35</v>
      </c>
      <c r="N342" s="23">
        <v>180</v>
      </c>
      <c r="O342" s="19">
        <v>20</v>
      </c>
      <c r="P342" s="64">
        <f t="shared" si="64"/>
        <v>171602.43407707912</v>
      </c>
      <c r="Q342" s="49">
        <f t="shared" si="60"/>
        <v>171.60243407707912</v>
      </c>
      <c r="R342" s="20">
        <v>42825</v>
      </c>
      <c r="S342" s="55">
        <v>55.246000000000002</v>
      </c>
      <c r="T342" s="55">
        <v>21.405999999999999</v>
      </c>
      <c r="U342" s="56">
        <v>20</v>
      </c>
      <c r="V342" s="55">
        <v>50</v>
      </c>
      <c r="W342" s="55">
        <f t="shared" si="65"/>
        <v>434198.78296146047</v>
      </c>
      <c r="X342" s="57">
        <f t="shared" si="62"/>
        <v>434.19878296146049</v>
      </c>
      <c r="Y342" s="58">
        <v>42824</v>
      </c>
      <c r="Z342" s="140"/>
      <c r="AA342" s="2"/>
      <c r="AB342" s="2"/>
    </row>
    <row r="343" spans="1:28" x14ac:dyDescent="0.25">
      <c r="A343" s="4">
        <v>340</v>
      </c>
      <c r="B343" s="9">
        <v>42592</v>
      </c>
      <c r="C343" s="105">
        <v>5.0500000000000003E-2</v>
      </c>
      <c r="E343" s="15">
        <v>51.58</v>
      </c>
      <c r="F343" s="15">
        <v>19.954999999999998</v>
      </c>
      <c r="G343" s="45">
        <v>60</v>
      </c>
      <c r="H343" s="15">
        <v>20</v>
      </c>
      <c r="I343" s="63">
        <f t="shared" si="66"/>
        <v>474178.21782178216</v>
      </c>
      <c r="J343" s="48">
        <f t="shared" si="59"/>
        <v>474.17821782178214</v>
      </c>
      <c r="K343" s="16">
        <v>42836</v>
      </c>
      <c r="L343" s="19">
        <v>65.741</v>
      </c>
      <c r="M343" s="19">
        <v>3.512</v>
      </c>
      <c r="N343" s="23">
        <v>180</v>
      </c>
      <c r="O343" s="19">
        <v>20</v>
      </c>
      <c r="P343" s="64">
        <f t="shared" si="64"/>
        <v>250360.39603960392</v>
      </c>
      <c r="Q343" s="49">
        <f t="shared" si="60"/>
        <v>250.36039603960393</v>
      </c>
      <c r="R343" s="20">
        <v>42825</v>
      </c>
      <c r="S343" s="55">
        <v>43.152999999999999</v>
      </c>
      <c r="T343" s="55">
        <v>39.530999999999999</v>
      </c>
      <c r="U343" s="56">
        <v>20</v>
      </c>
      <c r="V343" s="55">
        <v>50</v>
      </c>
      <c r="W343" s="55">
        <f t="shared" si="65"/>
        <v>782792.0792079207</v>
      </c>
      <c r="X343" s="57">
        <f t="shared" si="62"/>
        <v>782.79207920792066</v>
      </c>
      <c r="Y343" s="58">
        <v>42824</v>
      </c>
      <c r="Z343" s="140"/>
      <c r="AA343" s="2"/>
      <c r="AB343" s="2"/>
    </row>
    <row r="344" spans="1:28" x14ac:dyDescent="0.25">
      <c r="A344" s="4">
        <v>342</v>
      </c>
      <c r="B344" s="9">
        <v>42594</v>
      </c>
      <c r="C344" s="105">
        <v>4.8800000000000003E-2</v>
      </c>
      <c r="E344" s="15">
        <v>28.37</v>
      </c>
      <c r="F344" s="15">
        <v>42.091999999999999</v>
      </c>
      <c r="G344" s="45">
        <v>20</v>
      </c>
      <c r="H344" s="15">
        <v>20</v>
      </c>
      <c r="I344" s="63">
        <f t="shared" si="66"/>
        <v>345016.39344262291</v>
      </c>
      <c r="J344" s="48">
        <f t="shared" si="59"/>
        <v>345.01639344262293</v>
      </c>
      <c r="K344" s="16">
        <v>42824</v>
      </c>
      <c r="L344" s="19">
        <v>73.594999999999999</v>
      </c>
      <c r="M344" s="19">
        <v>2.6059999999999999</v>
      </c>
      <c r="N344" s="23">
        <v>180</v>
      </c>
      <c r="O344" s="19">
        <v>20</v>
      </c>
      <c r="P344" s="64">
        <f t="shared" si="64"/>
        <v>192245.90163934426</v>
      </c>
      <c r="Q344" s="49">
        <f t="shared" si="60"/>
        <v>192.24590163934425</v>
      </c>
      <c r="R344" s="20">
        <v>42825</v>
      </c>
      <c r="S344" s="55">
        <v>57.914999999999999</v>
      </c>
      <c r="T344" s="55">
        <v>18.68</v>
      </c>
      <c r="U344" s="56">
        <v>20</v>
      </c>
      <c r="V344" s="55">
        <v>50</v>
      </c>
      <c r="W344" s="55">
        <f t="shared" si="65"/>
        <v>382786.88524590159</v>
      </c>
      <c r="X344" s="57">
        <f t="shared" si="62"/>
        <v>382.7868852459016</v>
      </c>
      <c r="Y344" s="58">
        <v>42824</v>
      </c>
      <c r="Z344" s="140"/>
      <c r="AA344" s="2"/>
      <c r="AB344" s="2"/>
    </row>
    <row r="345" spans="1:28" x14ac:dyDescent="0.25">
      <c r="A345" s="4">
        <v>343</v>
      </c>
      <c r="B345" s="9">
        <v>42595</v>
      </c>
      <c r="C345" s="105">
        <v>5.1700000000000003E-2</v>
      </c>
      <c r="E345" s="15">
        <v>48.603999999999999</v>
      </c>
      <c r="F345" s="15">
        <v>22.783999999999999</v>
      </c>
      <c r="G345" s="45">
        <v>60</v>
      </c>
      <c r="H345" s="15">
        <v>20</v>
      </c>
      <c r="I345" s="63">
        <f t="shared" si="66"/>
        <v>528835.58994197287</v>
      </c>
      <c r="J345" s="48">
        <f t="shared" si="59"/>
        <v>528.8355899419729</v>
      </c>
      <c r="K345" s="16">
        <v>42836</v>
      </c>
      <c r="L345" s="19">
        <v>73.489000000000004</v>
      </c>
      <c r="M345" s="19">
        <v>2.6179999999999999</v>
      </c>
      <c r="N345" s="23">
        <v>180</v>
      </c>
      <c r="O345" s="19">
        <v>20</v>
      </c>
      <c r="P345" s="64">
        <f t="shared" si="64"/>
        <v>182297.8723404255</v>
      </c>
      <c r="Q345" s="49">
        <f t="shared" si="60"/>
        <v>182.2978723404255</v>
      </c>
      <c r="R345" s="20">
        <v>42825</v>
      </c>
      <c r="S345" s="55">
        <v>52.438000000000002</v>
      </c>
      <c r="T345" s="55">
        <v>24.67</v>
      </c>
      <c r="U345" s="56">
        <v>20</v>
      </c>
      <c r="V345" s="55">
        <v>50</v>
      </c>
      <c r="W345" s="55">
        <f t="shared" si="65"/>
        <v>477176.01547388779</v>
      </c>
      <c r="X345" s="57">
        <f t="shared" si="62"/>
        <v>477.17601547388779</v>
      </c>
      <c r="Y345" s="58">
        <v>42824</v>
      </c>
      <c r="Z345" s="140"/>
      <c r="AA345" s="2"/>
      <c r="AB345" s="2"/>
    </row>
    <row r="346" spans="1:28" x14ac:dyDescent="0.25">
      <c r="A346" s="4">
        <v>344</v>
      </c>
      <c r="B346" s="9">
        <v>42596</v>
      </c>
      <c r="C346" s="105">
        <v>5.1799999999999999E-2</v>
      </c>
      <c r="E346" s="15">
        <v>52.424999999999997</v>
      </c>
      <c r="F346" s="15">
        <v>19.149999999999999</v>
      </c>
      <c r="G346" s="45">
        <v>60</v>
      </c>
      <c r="H346" s="15">
        <v>20</v>
      </c>
      <c r="I346" s="63">
        <f t="shared" si="66"/>
        <v>443629.34362934367</v>
      </c>
      <c r="J346" s="48">
        <f t="shared" si="59"/>
        <v>443.62934362934368</v>
      </c>
      <c r="K346" s="16">
        <v>42836</v>
      </c>
      <c r="L346" s="19">
        <v>51.527000000000001</v>
      </c>
      <c r="M346" s="19">
        <v>5.5890000000000004</v>
      </c>
      <c r="N346" s="23">
        <v>180</v>
      </c>
      <c r="O346" s="19">
        <v>20</v>
      </c>
      <c r="P346" s="64">
        <f t="shared" si="64"/>
        <v>388424.71042471047</v>
      </c>
      <c r="Q346" s="49">
        <f t="shared" si="60"/>
        <v>388.4247104247105</v>
      </c>
      <c r="R346" s="20">
        <v>42825</v>
      </c>
      <c r="S346" s="55">
        <v>39.5</v>
      </c>
      <c r="T346" s="55">
        <v>47.853000000000002</v>
      </c>
      <c r="U346" s="56">
        <v>20</v>
      </c>
      <c r="V346" s="55">
        <v>50</v>
      </c>
      <c r="W346" s="55">
        <f t="shared" si="65"/>
        <v>923803.08880308887</v>
      </c>
      <c r="X346" s="57">
        <f t="shared" si="62"/>
        <v>923.80308880308883</v>
      </c>
      <c r="Y346" s="58">
        <v>42824</v>
      </c>
      <c r="Z346" s="140"/>
      <c r="AA346" s="2"/>
      <c r="AB346" s="2"/>
    </row>
    <row r="347" spans="1:28" x14ac:dyDescent="0.25">
      <c r="A347" s="4">
        <v>345</v>
      </c>
      <c r="B347" s="9">
        <v>42597</v>
      </c>
      <c r="C347" s="105">
        <v>5.0900000000000001E-2</v>
      </c>
      <c r="E347" s="15">
        <v>50.613</v>
      </c>
      <c r="F347" s="15">
        <v>20.785</v>
      </c>
      <c r="G347" s="45">
        <v>60</v>
      </c>
      <c r="H347" s="15">
        <v>20</v>
      </c>
      <c r="I347" s="63">
        <f t="shared" si="66"/>
        <v>490019.64636542241</v>
      </c>
      <c r="J347" s="48">
        <f t="shared" si="59"/>
        <v>490.01964636542243</v>
      </c>
      <c r="K347" s="16">
        <v>42836</v>
      </c>
      <c r="L347" s="19">
        <v>65.650000000000006</v>
      </c>
      <c r="M347" s="19">
        <v>3.5649999999999999</v>
      </c>
      <c r="N347" s="23">
        <v>180</v>
      </c>
      <c r="O347" s="19">
        <v>20</v>
      </c>
      <c r="P347" s="64">
        <f t="shared" si="64"/>
        <v>252141.45383104126</v>
      </c>
      <c r="Q347" s="49">
        <f t="shared" si="60"/>
        <v>252.14145383104125</v>
      </c>
      <c r="R347" s="20">
        <v>42836</v>
      </c>
      <c r="S347" s="55">
        <v>42.966999999999999</v>
      </c>
      <c r="T347" s="55">
        <v>39.908999999999999</v>
      </c>
      <c r="U347" s="56">
        <v>20</v>
      </c>
      <c r="V347" s="55">
        <v>50</v>
      </c>
      <c r="W347" s="55">
        <f t="shared" si="65"/>
        <v>784066.79764243611</v>
      </c>
      <c r="X347" s="57">
        <f t="shared" si="62"/>
        <v>784.06679764243609</v>
      </c>
      <c r="Y347" s="58">
        <v>42824</v>
      </c>
      <c r="Z347" s="140"/>
      <c r="AA347" s="2"/>
      <c r="AB347" s="2"/>
    </row>
    <row r="348" spans="1:28" x14ac:dyDescent="0.25">
      <c r="A348" s="4">
        <v>346</v>
      </c>
      <c r="B348" s="9">
        <v>42598</v>
      </c>
      <c r="C348" s="105">
        <v>5.04E-2</v>
      </c>
      <c r="E348" s="15">
        <v>27.446000000000002</v>
      </c>
      <c r="F348" s="15">
        <v>43.996000000000002</v>
      </c>
      <c r="G348" s="45">
        <v>20</v>
      </c>
      <c r="H348" s="15">
        <v>20</v>
      </c>
      <c r="I348" s="63">
        <f t="shared" si="66"/>
        <v>349174.60317460319</v>
      </c>
      <c r="J348" s="48">
        <f t="shared" si="59"/>
        <v>349.17460317460319</v>
      </c>
      <c r="K348" s="16">
        <v>42824</v>
      </c>
      <c r="L348" s="19">
        <v>73.548000000000002</v>
      </c>
      <c r="M348" s="19">
        <v>2.6120000000000001</v>
      </c>
      <c r="N348" s="23">
        <v>180</v>
      </c>
      <c r="O348" s="19">
        <v>20</v>
      </c>
      <c r="P348" s="64">
        <f t="shared" si="64"/>
        <v>186571.42857142858</v>
      </c>
      <c r="Q348" s="49">
        <f t="shared" si="60"/>
        <v>186.57142857142858</v>
      </c>
      <c r="R348" s="20">
        <v>42825</v>
      </c>
      <c r="S348" s="55">
        <v>57.116999999999997</v>
      </c>
      <c r="T348" s="55">
        <v>19.469000000000001</v>
      </c>
      <c r="U348" s="56">
        <v>20</v>
      </c>
      <c r="V348" s="55">
        <v>50</v>
      </c>
      <c r="W348" s="55">
        <f t="shared" si="65"/>
        <v>386289.68253968254</v>
      </c>
      <c r="X348" s="57">
        <f t="shared" si="62"/>
        <v>386.28968253968253</v>
      </c>
      <c r="Y348" s="58">
        <v>42824</v>
      </c>
      <c r="Z348" s="140"/>
      <c r="AA348" s="2"/>
      <c r="AB348" s="2"/>
    </row>
    <row r="349" spans="1:28" x14ac:dyDescent="0.25">
      <c r="A349" s="4">
        <v>347</v>
      </c>
      <c r="B349" s="9">
        <v>42599</v>
      </c>
      <c r="C349" s="105">
        <v>4.8500000000000001E-2</v>
      </c>
      <c r="E349" s="15">
        <v>53.622999999999998</v>
      </c>
      <c r="F349" s="15">
        <v>18.134</v>
      </c>
      <c r="G349" s="45">
        <v>60</v>
      </c>
      <c r="H349" s="15">
        <v>20</v>
      </c>
      <c r="I349" s="63">
        <f t="shared" si="66"/>
        <v>448676.28865979379</v>
      </c>
      <c r="J349" s="48">
        <f t="shared" si="59"/>
        <v>448.67628865979378</v>
      </c>
      <c r="K349" s="16">
        <v>42824</v>
      </c>
      <c r="L349" s="19">
        <v>75.16</v>
      </c>
      <c r="M349" s="19">
        <v>2.4390000000000001</v>
      </c>
      <c r="N349" s="23">
        <v>180</v>
      </c>
      <c r="O349" s="19">
        <v>20</v>
      </c>
      <c r="P349" s="64">
        <f t="shared" si="64"/>
        <v>181039.17525773196</v>
      </c>
      <c r="Q349" s="49">
        <f t="shared" si="60"/>
        <v>181.03917525773196</v>
      </c>
      <c r="R349" s="20">
        <v>42825</v>
      </c>
      <c r="S349" s="55">
        <v>46.728000000000002</v>
      </c>
      <c r="T349" s="55">
        <v>32.923000000000002</v>
      </c>
      <c r="U349" s="56">
        <v>20</v>
      </c>
      <c r="V349" s="55">
        <v>50</v>
      </c>
      <c r="W349" s="55">
        <f t="shared" si="65"/>
        <v>678824.74226804124</v>
      </c>
      <c r="X349" s="57">
        <f t="shared" si="62"/>
        <v>678.82474226804129</v>
      </c>
      <c r="Y349" s="58">
        <v>42824</v>
      </c>
      <c r="Z349" s="140"/>
      <c r="AA349" s="2"/>
      <c r="AB349" s="2"/>
    </row>
    <row r="350" spans="1:28" x14ac:dyDescent="0.25">
      <c r="A350" s="4">
        <v>348</v>
      </c>
      <c r="B350" s="9">
        <v>42600</v>
      </c>
      <c r="C350" s="105">
        <v>5.1999999999999998E-2</v>
      </c>
      <c r="E350" s="15">
        <v>38.127000000000002</v>
      </c>
      <c r="F350" s="15">
        <v>36.860999999999997</v>
      </c>
      <c r="G350" s="45">
        <v>60</v>
      </c>
      <c r="H350" s="15">
        <v>20</v>
      </c>
      <c r="I350" s="63">
        <f t="shared" si="66"/>
        <v>850638.4615384615</v>
      </c>
      <c r="J350" s="48">
        <f t="shared" si="59"/>
        <v>850.63846153846146</v>
      </c>
      <c r="K350" s="16">
        <v>42824</v>
      </c>
      <c r="L350" s="19">
        <v>62.962000000000003</v>
      </c>
      <c r="M350" s="19">
        <v>3.8660000000000001</v>
      </c>
      <c r="N350" s="23">
        <v>180</v>
      </c>
      <c r="O350" s="19">
        <v>20</v>
      </c>
      <c r="P350" s="64">
        <f t="shared" si="64"/>
        <v>267646.15384615387</v>
      </c>
      <c r="Q350" s="49">
        <f t="shared" si="60"/>
        <v>267.64615384615388</v>
      </c>
      <c r="R350" s="20">
        <v>42825</v>
      </c>
      <c r="S350" s="55">
        <v>42.780999999999999</v>
      </c>
      <c r="T350" s="55">
        <v>40.231999999999999</v>
      </c>
      <c r="U350" s="56">
        <v>20</v>
      </c>
      <c r="V350" s="55">
        <v>50</v>
      </c>
      <c r="W350" s="55">
        <f t="shared" si="65"/>
        <v>773692.30769230775</v>
      </c>
      <c r="X350" s="57">
        <f t="shared" si="62"/>
        <v>773.69230769230774</v>
      </c>
      <c r="Y350" s="58">
        <v>42824</v>
      </c>
      <c r="Z350" s="140"/>
      <c r="AA350" s="2"/>
      <c r="AB350" s="2"/>
    </row>
    <row r="351" spans="1:28" x14ac:dyDescent="0.25">
      <c r="A351" s="4">
        <v>349</v>
      </c>
      <c r="B351" s="9">
        <v>42601</v>
      </c>
      <c r="C351" s="105">
        <v>5.0700000000000002E-2</v>
      </c>
      <c r="E351" s="15">
        <v>53.462000000000003</v>
      </c>
      <c r="F351" s="15">
        <v>18.279</v>
      </c>
      <c r="G351" s="45">
        <v>60</v>
      </c>
      <c r="H351" s="15">
        <v>20</v>
      </c>
      <c r="I351" s="63">
        <f t="shared" si="66"/>
        <v>432639.05325443787</v>
      </c>
      <c r="J351" s="48">
        <f t="shared" si="59"/>
        <v>432.63905325443784</v>
      </c>
      <c r="K351" s="16">
        <v>42824</v>
      </c>
      <c r="L351" s="19">
        <v>62.381</v>
      </c>
      <c r="M351" s="19">
        <v>3.8140000000000001</v>
      </c>
      <c r="N351" s="23">
        <v>180</v>
      </c>
      <c r="O351" s="19">
        <v>20</v>
      </c>
      <c r="P351" s="64">
        <f t="shared" si="64"/>
        <v>270816.56804733723</v>
      </c>
      <c r="Q351" s="49">
        <f t="shared" si="60"/>
        <v>270.81656804733723</v>
      </c>
      <c r="R351" s="20">
        <v>42825</v>
      </c>
      <c r="S351" s="55">
        <v>43.393999999999998</v>
      </c>
      <c r="T351" s="55">
        <v>32.628</v>
      </c>
      <c r="U351" s="56">
        <v>20</v>
      </c>
      <c r="V351" s="55">
        <v>50</v>
      </c>
      <c r="W351" s="55">
        <f t="shared" si="65"/>
        <v>643550.29585798807</v>
      </c>
      <c r="X351" s="57">
        <f t="shared" si="62"/>
        <v>643.55029585798809</v>
      </c>
      <c r="Y351" s="58">
        <v>42824</v>
      </c>
      <c r="Z351" s="140"/>
      <c r="AA351" s="2"/>
      <c r="AB351" s="2"/>
    </row>
    <row r="352" spans="1:28" x14ac:dyDescent="0.25">
      <c r="A352" s="4">
        <v>350</v>
      </c>
      <c r="B352" s="9">
        <v>42602</v>
      </c>
      <c r="C352" s="105">
        <v>4.9000000000000002E-2</v>
      </c>
      <c r="E352" s="15">
        <v>52.607999999999997</v>
      </c>
      <c r="F352" s="15">
        <v>19.013000000000002</v>
      </c>
      <c r="G352" s="45">
        <v>60</v>
      </c>
      <c r="H352" s="15">
        <v>20</v>
      </c>
      <c r="I352" s="63">
        <f t="shared" si="66"/>
        <v>465624.48979591846</v>
      </c>
      <c r="J352" s="48">
        <f t="shared" si="59"/>
        <v>465.62448979591846</v>
      </c>
      <c r="K352" s="16">
        <v>42824</v>
      </c>
      <c r="L352" s="19">
        <v>74.417000000000002</v>
      </c>
      <c r="M352" s="19">
        <v>2.4140000000000001</v>
      </c>
      <c r="N352" s="23">
        <v>180</v>
      </c>
      <c r="O352" s="19">
        <v>20</v>
      </c>
      <c r="P352" s="64">
        <f t="shared" si="64"/>
        <v>177355.10204081636</v>
      </c>
      <c r="Q352" s="49">
        <f t="shared" si="60"/>
        <v>177.35510204081635</v>
      </c>
      <c r="R352" s="20">
        <v>42825</v>
      </c>
      <c r="S352" s="55">
        <v>47.640999999999998</v>
      </c>
      <c r="T352" s="55">
        <v>29.077000000000002</v>
      </c>
      <c r="U352" s="56">
        <v>20</v>
      </c>
      <c r="V352" s="55">
        <v>50</v>
      </c>
      <c r="W352" s="55">
        <f t="shared" si="65"/>
        <v>593408.16326530615</v>
      </c>
      <c r="X352" s="57">
        <f t="shared" si="62"/>
        <v>593.40816326530614</v>
      </c>
      <c r="Y352" s="58">
        <v>42855</v>
      </c>
      <c r="Z352" s="140"/>
      <c r="AA352" s="2"/>
      <c r="AB352" s="2"/>
    </row>
    <row r="353" spans="1:28" x14ac:dyDescent="0.25">
      <c r="A353" s="4">
        <v>351</v>
      </c>
      <c r="B353" s="9">
        <v>42603</v>
      </c>
      <c r="C353" s="105">
        <v>5.1799999999999999E-2</v>
      </c>
      <c r="E353" s="15">
        <v>20.643999999999998</v>
      </c>
      <c r="F353" s="15">
        <v>61.463999999999999</v>
      </c>
      <c r="G353" s="45">
        <v>20</v>
      </c>
      <c r="H353" s="15">
        <v>20</v>
      </c>
      <c r="I353" s="63">
        <f t="shared" si="66"/>
        <v>474625.4826254826</v>
      </c>
      <c r="J353" s="48">
        <f t="shared" si="59"/>
        <v>474.62548262548262</v>
      </c>
      <c r="K353" s="16">
        <v>42824</v>
      </c>
      <c r="L353" s="19">
        <v>70.522999999999996</v>
      </c>
      <c r="M353" s="19">
        <v>2.83</v>
      </c>
      <c r="N353" s="23">
        <v>180</v>
      </c>
      <c r="O353" s="19">
        <v>20</v>
      </c>
      <c r="P353" s="64">
        <f t="shared" si="64"/>
        <v>196679.53667953669</v>
      </c>
      <c r="Q353" s="49">
        <f t="shared" si="60"/>
        <v>196.67953667953668</v>
      </c>
      <c r="R353" s="20">
        <v>42825</v>
      </c>
      <c r="S353" s="55">
        <v>42.615000000000002</v>
      </c>
      <c r="T353" s="55">
        <v>33.875999999999998</v>
      </c>
      <c r="U353" s="56">
        <v>20</v>
      </c>
      <c r="V353" s="55">
        <v>50</v>
      </c>
      <c r="W353" s="55">
        <f t="shared" si="65"/>
        <v>653976.83397683396</v>
      </c>
      <c r="X353" s="57">
        <f t="shared" si="62"/>
        <v>653.97683397683397</v>
      </c>
      <c r="Y353" s="58">
        <v>42824</v>
      </c>
      <c r="Z353" s="140"/>
      <c r="AA353" s="2"/>
      <c r="AB353" s="2"/>
    </row>
    <row r="354" spans="1:28" x14ac:dyDescent="0.25">
      <c r="A354" s="4">
        <v>352</v>
      </c>
      <c r="B354" s="9">
        <v>42603</v>
      </c>
      <c r="C354" s="105">
        <v>5.1900000000000002E-2</v>
      </c>
      <c r="E354" s="15">
        <v>41.91</v>
      </c>
      <c r="F354" s="15">
        <v>30.902000000000001</v>
      </c>
      <c r="G354" s="45">
        <v>60</v>
      </c>
      <c r="H354" s="15">
        <v>20</v>
      </c>
      <c r="I354" s="63">
        <f t="shared" si="66"/>
        <v>714497.10982658959</v>
      </c>
      <c r="J354" s="48">
        <f t="shared" si="59"/>
        <v>714.49710982658962</v>
      </c>
      <c r="K354" s="16">
        <v>42836</v>
      </c>
      <c r="L354" s="19">
        <v>49.96</v>
      </c>
      <c r="M354" s="19">
        <v>5.7549999999999999</v>
      </c>
      <c r="N354" s="23">
        <v>180</v>
      </c>
      <c r="O354" s="19">
        <v>20</v>
      </c>
      <c r="P354" s="64">
        <f t="shared" si="64"/>
        <v>399190.75144508667</v>
      </c>
      <c r="Q354" s="49">
        <f t="shared" si="60"/>
        <v>399.19075144508668</v>
      </c>
      <c r="R354" s="20">
        <v>42825</v>
      </c>
      <c r="S354" s="55">
        <v>27.459</v>
      </c>
      <c r="T354" s="55">
        <v>75.634</v>
      </c>
      <c r="U354" s="56">
        <v>20</v>
      </c>
      <c r="V354" s="55">
        <v>50</v>
      </c>
      <c r="W354" s="55">
        <f t="shared" si="65"/>
        <v>1457302.5048169557</v>
      </c>
      <c r="X354" s="57">
        <f t="shared" si="62"/>
        <v>1457.3025048169557</v>
      </c>
      <c r="Y354" s="58">
        <v>42824</v>
      </c>
      <c r="Z354" s="140"/>
      <c r="AA354" s="2"/>
      <c r="AB354" s="2"/>
    </row>
    <row r="355" spans="1:28" x14ac:dyDescent="0.25">
      <c r="A355" s="4">
        <v>353</v>
      </c>
      <c r="B355" s="9">
        <v>42604</v>
      </c>
      <c r="C355" s="105">
        <v>4.8599999999999997E-2</v>
      </c>
      <c r="E355" s="15">
        <v>51.317999999999998</v>
      </c>
      <c r="F355" s="15">
        <v>19.683</v>
      </c>
      <c r="G355" s="45">
        <v>60</v>
      </c>
      <c r="H355" s="15">
        <v>20</v>
      </c>
      <c r="I355" s="63">
        <f t="shared" si="66"/>
        <v>486000</v>
      </c>
      <c r="J355" s="48">
        <f t="shared" si="59"/>
        <v>486</v>
      </c>
      <c r="K355" s="16">
        <v>42843</v>
      </c>
      <c r="L355" s="19">
        <v>59.481999999999999</v>
      </c>
      <c r="M355" s="19">
        <v>4.2210000000000001</v>
      </c>
      <c r="N355" s="23">
        <v>180</v>
      </c>
      <c r="O355" s="19">
        <v>20</v>
      </c>
      <c r="P355" s="64">
        <f t="shared" si="64"/>
        <v>312666.66666666663</v>
      </c>
      <c r="Q355" s="49">
        <f t="shared" si="60"/>
        <v>312.66666666666663</v>
      </c>
      <c r="R355" s="20">
        <v>42825</v>
      </c>
      <c r="S355" s="55">
        <v>39.761000000000003</v>
      </c>
      <c r="T355" s="55">
        <v>38.987000000000002</v>
      </c>
      <c r="U355" s="56">
        <v>20</v>
      </c>
      <c r="V355" s="55">
        <v>50</v>
      </c>
      <c r="W355" s="55">
        <f t="shared" si="65"/>
        <v>802201.64609053498</v>
      </c>
      <c r="X355" s="57">
        <f t="shared" si="62"/>
        <v>802.20164609053495</v>
      </c>
      <c r="Y355" s="58">
        <v>42824</v>
      </c>
      <c r="Z355" s="140"/>
      <c r="AA355" s="2"/>
      <c r="AB355" s="2"/>
    </row>
    <row r="356" spans="1:28" x14ac:dyDescent="0.25">
      <c r="A356" s="4">
        <v>354</v>
      </c>
      <c r="B356" s="9">
        <v>42605</v>
      </c>
      <c r="C356" s="105">
        <v>4.9599999999999998E-2</v>
      </c>
      <c r="E356" s="15">
        <v>24.704999999999998</v>
      </c>
      <c r="F356" s="15">
        <v>49.902999999999999</v>
      </c>
      <c r="G356" s="45">
        <v>20</v>
      </c>
      <c r="H356" s="15">
        <v>20</v>
      </c>
      <c r="I356" s="63">
        <f t="shared" si="66"/>
        <v>402443.54838709673</v>
      </c>
      <c r="J356" s="48">
        <f t="shared" si="59"/>
        <v>402.44354838709671</v>
      </c>
      <c r="K356" s="16">
        <v>42824</v>
      </c>
      <c r="L356" s="19">
        <v>55.264000000000003</v>
      </c>
      <c r="M356" s="19">
        <v>6.2359999999999998</v>
      </c>
      <c r="N356" s="23">
        <v>60</v>
      </c>
      <c r="O356" s="19">
        <v>20</v>
      </c>
      <c r="P356" s="64">
        <f t="shared" si="64"/>
        <v>150870.96774193546</v>
      </c>
      <c r="Q356" s="49">
        <f t="shared" si="60"/>
        <v>150.87096774193546</v>
      </c>
      <c r="R356" s="20">
        <v>42839</v>
      </c>
      <c r="S356" s="55">
        <v>56.66</v>
      </c>
      <c r="T356" s="55">
        <v>17.423999999999999</v>
      </c>
      <c r="U356" s="56">
        <v>20</v>
      </c>
      <c r="V356" s="55">
        <v>50</v>
      </c>
      <c r="W356" s="55">
        <f t="shared" si="65"/>
        <v>351290.32258064515</v>
      </c>
      <c r="X356" s="57">
        <f t="shared" si="62"/>
        <v>351.29032258064512</v>
      </c>
      <c r="Y356" s="58">
        <v>42824</v>
      </c>
      <c r="Z356" s="140"/>
      <c r="AA356" s="2"/>
      <c r="AB356" s="2"/>
    </row>
    <row r="357" spans="1:28" x14ac:dyDescent="0.25">
      <c r="A357" s="4">
        <v>355</v>
      </c>
      <c r="B357" s="9">
        <v>42606</v>
      </c>
      <c r="C357" s="105">
        <v>5.1999999999999998E-2</v>
      </c>
      <c r="E357" s="15">
        <v>30.768000000000001</v>
      </c>
      <c r="F357" s="15">
        <v>42.198</v>
      </c>
      <c r="G357" s="45">
        <v>20</v>
      </c>
      <c r="H357" s="15">
        <v>20</v>
      </c>
      <c r="I357" s="63">
        <f t="shared" si="66"/>
        <v>324600</v>
      </c>
      <c r="J357" s="48">
        <f t="shared" si="59"/>
        <v>324.60000000000002</v>
      </c>
      <c r="K357" s="16">
        <v>42824</v>
      </c>
      <c r="L357" s="19">
        <v>76.992000000000004</v>
      </c>
      <c r="M357" s="19">
        <v>2.15</v>
      </c>
      <c r="N357" s="23">
        <v>180</v>
      </c>
      <c r="O357" s="19">
        <v>20</v>
      </c>
      <c r="P357" s="64">
        <f t="shared" si="64"/>
        <v>148846.15384615384</v>
      </c>
      <c r="Q357" s="49">
        <f t="shared" si="60"/>
        <v>148.84615384615384</v>
      </c>
      <c r="R357" s="20">
        <v>42825</v>
      </c>
      <c r="S357" s="55">
        <v>48.595999999999997</v>
      </c>
      <c r="T357" s="55">
        <v>25.495999999999999</v>
      </c>
      <c r="U357" s="56">
        <v>20</v>
      </c>
      <c r="V357" s="55">
        <v>50</v>
      </c>
      <c r="W357" s="55">
        <f t="shared" si="65"/>
        <v>490307.69230769225</v>
      </c>
      <c r="X357" s="57">
        <f t="shared" si="62"/>
        <v>490.30769230769226</v>
      </c>
      <c r="Y357" s="58">
        <v>42824</v>
      </c>
      <c r="Z357" s="140"/>
      <c r="AA357" s="2"/>
      <c r="AB357" s="2"/>
    </row>
    <row r="358" spans="1:28" x14ac:dyDescent="0.25">
      <c r="A358" s="4">
        <v>356</v>
      </c>
      <c r="B358" s="9">
        <v>42607</v>
      </c>
      <c r="C358" s="105">
        <v>4.8099999999999997E-2</v>
      </c>
      <c r="E358" s="15">
        <v>26.146999999999998</v>
      </c>
      <c r="F358" s="15">
        <v>53.274000000000001</v>
      </c>
      <c r="G358" s="45">
        <v>20</v>
      </c>
      <c r="H358" s="15">
        <v>20</v>
      </c>
      <c r="I358" s="63">
        <f t="shared" si="66"/>
        <v>443027.02702702704</v>
      </c>
      <c r="J358" s="48">
        <f t="shared" si="59"/>
        <v>443.02702702702703</v>
      </c>
      <c r="K358" s="16">
        <v>42824</v>
      </c>
      <c r="L358" s="19">
        <v>74.268000000000001</v>
      </c>
      <c r="M358" s="19">
        <v>2.4249999999999998</v>
      </c>
      <c r="N358" s="23">
        <v>180</v>
      </c>
      <c r="O358" s="19">
        <v>20</v>
      </c>
      <c r="P358" s="64">
        <f t="shared" si="64"/>
        <v>181496.88149688148</v>
      </c>
      <c r="Q358" s="49">
        <f t="shared" si="60"/>
        <v>181.49688149688149</v>
      </c>
      <c r="R358" s="20">
        <v>42825</v>
      </c>
      <c r="S358" s="55">
        <v>44.988</v>
      </c>
      <c r="T358" s="55">
        <v>30.24</v>
      </c>
      <c r="U358" s="56">
        <v>20</v>
      </c>
      <c r="V358" s="55">
        <v>50</v>
      </c>
      <c r="W358" s="55">
        <f t="shared" si="65"/>
        <v>628690.22869022866</v>
      </c>
      <c r="X358" s="57">
        <f t="shared" si="62"/>
        <v>628.69022869022865</v>
      </c>
      <c r="Y358" s="58">
        <v>42824</v>
      </c>
      <c r="Z358" s="140"/>
      <c r="AA358" s="2"/>
      <c r="AB358" s="2"/>
    </row>
    <row r="359" spans="1:28" x14ac:dyDescent="0.25">
      <c r="A359" s="4">
        <v>357</v>
      </c>
      <c r="B359" s="9">
        <v>42608</v>
      </c>
      <c r="C359" s="105">
        <v>4.9500000000000002E-2</v>
      </c>
      <c r="E359" s="15">
        <v>26.164999999999999</v>
      </c>
      <c r="F359" s="15">
        <v>53.162999999999997</v>
      </c>
      <c r="G359" s="45">
        <v>20</v>
      </c>
      <c r="H359" s="15">
        <v>20</v>
      </c>
      <c r="I359" s="63">
        <f t="shared" si="66"/>
        <v>429600</v>
      </c>
      <c r="J359" s="48">
        <f t="shared" si="59"/>
        <v>429.6</v>
      </c>
      <c r="K359" s="16">
        <v>42824</v>
      </c>
      <c r="L359" s="19">
        <v>67.412999999999997</v>
      </c>
      <c r="M359" s="19">
        <v>3.1960000000000002</v>
      </c>
      <c r="N359" s="23">
        <v>180</v>
      </c>
      <c r="O359" s="19">
        <v>20</v>
      </c>
      <c r="P359" s="64">
        <f t="shared" ref="P359:P384" si="67">(M359*N359*O359)/C359</f>
        <v>232436.36363636368</v>
      </c>
      <c r="Q359" s="49">
        <f t="shared" si="60"/>
        <v>232.43636363636367</v>
      </c>
      <c r="R359" s="20">
        <v>42825</v>
      </c>
      <c r="S359" s="55">
        <v>48.207000000000001</v>
      </c>
      <c r="T359" s="55">
        <v>26.111000000000001</v>
      </c>
      <c r="U359" s="56">
        <v>20</v>
      </c>
      <c r="V359" s="55">
        <v>50</v>
      </c>
      <c r="W359" s="55">
        <f t="shared" si="65"/>
        <v>527494.94949494943</v>
      </c>
      <c r="X359" s="57">
        <f t="shared" si="62"/>
        <v>527.49494949494942</v>
      </c>
      <c r="Y359" s="58">
        <v>42824</v>
      </c>
      <c r="Z359" s="140"/>
      <c r="AA359" s="2"/>
      <c r="AB359" s="2"/>
    </row>
    <row r="360" spans="1:28" x14ac:dyDescent="0.25">
      <c r="A360" s="4">
        <v>358</v>
      </c>
      <c r="B360" s="9">
        <v>42609</v>
      </c>
      <c r="C360" s="105">
        <v>5.1200000000000002E-2</v>
      </c>
      <c r="E360" s="15">
        <v>46.357999999999997</v>
      </c>
      <c r="F360" s="15">
        <v>25.196999999999999</v>
      </c>
      <c r="G360" s="45">
        <v>60</v>
      </c>
      <c r="H360" s="15">
        <v>20</v>
      </c>
      <c r="I360" s="63">
        <f t="shared" si="66"/>
        <v>590554.68749999988</v>
      </c>
      <c r="J360" s="48">
        <f t="shared" si="59"/>
        <v>590.55468749999989</v>
      </c>
      <c r="K360" s="16">
        <v>42836</v>
      </c>
      <c r="L360" s="19">
        <v>68.787999999999997</v>
      </c>
      <c r="M360" s="19">
        <v>3.0259999999999998</v>
      </c>
      <c r="N360" s="23">
        <v>180</v>
      </c>
      <c r="O360" s="19">
        <v>20</v>
      </c>
      <c r="P360" s="64">
        <f t="shared" si="67"/>
        <v>212765.62499999997</v>
      </c>
      <c r="Q360" s="49">
        <f t="shared" si="60"/>
        <v>212.76562499999997</v>
      </c>
      <c r="R360" s="20">
        <v>42825</v>
      </c>
      <c r="S360" s="55">
        <v>41.366999999999997</v>
      </c>
      <c r="T360" s="55">
        <v>36.222000000000001</v>
      </c>
      <c r="U360" s="56">
        <v>20</v>
      </c>
      <c r="V360" s="55">
        <v>50</v>
      </c>
      <c r="W360" s="55">
        <f t="shared" si="65"/>
        <v>707460.9375</v>
      </c>
      <c r="X360" s="57">
        <f t="shared" si="62"/>
        <v>707.4609375</v>
      </c>
      <c r="Y360" s="58">
        <v>42824</v>
      </c>
      <c r="Z360" s="140"/>
      <c r="AA360" s="2"/>
      <c r="AB360" s="2"/>
    </row>
    <row r="361" spans="1:28" x14ac:dyDescent="0.25">
      <c r="A361" s="4">
        <v>359</v>
      </c>
      <c r="B361" s="9">
        <v>42610</v>
      </c>
      <c r="C361" s="105">
        <v>4.9000000000000002E-2</v>
      </c>
      <c r="E361" s="15">
        <v>48.372999999999998</v>
      </c>
      <c r="F361" s="15">
        <v>23.032</v>
      </c>
      <c r="G361" s="45">
        <v>60</v>
      </c>
      <c r="H361" s="15">
        <v>20</v>
      </c>
      <c r="I361" s="63">
        <f t="shared" si="66"/>
        <v>564048.97959183669</v>
      </c>
      <c r="J361" s="48">
        <f t="shared" si="59"/>
        <v>564.04897959183666</v>
      </c>
      <c r="K361" s="16">
        <v>42836</v>
      </c>
      <c r="L361" s="19">
        <v>66.754000000000005</v>
      </c>
      <c r="M361" s="19">
        <v>3.2639999999999998</v>
      </c>
      <c r="N361" s="23">
        <v>180</v>
      </c>
      <c r="O361" s="19">
        <v>20</v>
      </c>
      <c r="P361" s="64">
        <f t="shared" si="67"/>
        <v>239804.08163265305</v>
      </c>
      <c r="Q361" s="49">
        <f t="shared" si="60"/>
        <v>239.80408163265304</v>
      </c>
      <c r="R361" s="20">
        <v>42825</v>
      </c>
      <c r="S361" s="55">
        <v>41.386000000000003</v>
      </c>
      <c r="T361" s="55">
        <v>35.969000000000001</v>
      </c>
      <c r="U361" s="56">
        <v>20</v>
      </c>
      <c r="V361" s="55">
        <v>50</v>
      </c>
      <c r="W361" s="55">
        <f t="shared" si="65"/>
        <v>734061.22448979586</v>
      </c>
      <c r="X361" s="57">
        <f t="shared" si="62"/>
        <v>734.0612244897959</v>
      </c>
      <c r="Y361" s="58">
        <v>42824</v>
      </c>
      <c r="Z361" s="140"/>
      <c r="AA361" s="2"/>
      <c r="AB361" s="2"/>
    </row>
    <row r="362" spans="1:28" x14ac:dyDescent="0.25">
      <c r="A362" s="4">
        <v>360</v>
      </c>
      <c r="B362" s="9">
        <v>42611</v>
      </c>
      <c r="C362" s="105">
        <v>5.1799999999999999E-2</v>
      </c>
      <c r="E362" s="15">
        <v>44.692999999999998</v>
      </c>
      <c r="F362" s="15">
        <v>27.207999999999998</v>
      </c>
      <c r="G362" s="45">
        <v>60</v>
      </c>
      <c r="H362" s="15">
        <v>20</v>
      </c>
      <c r="I362" s="63">
        <f t="shared" si="66"/>
        <v>630301.15830115834</v>
      </c>
      <c r="J362" s="48">
        <f t="shared" si="59"/>
        <v>630.30115830115835</v>
      </c>
      <c r="K362" s="16">
        <v>42836</v>
      </c>
      <c r="L362" s="19">
        <v>68.39</v>
      </c>
      <c r="M362" s="19">
        <v>3.073</v>
      </c>
      <c r="N362" s="23">
        <v>180</v>
      </c>
      <c r="O362" s="19">
        <v>20</v>
      </c>
      <c r="P362" s="64">
        <f t="shared" si="67"/>
        <v>213567.56756756754</v>
      </c>
      <c r="Q362" s="49">
        <f t="shared" si="60"/>
        <v>213.56756756756755</v>
      </c>
      <c r="R362" s="20">
        <v>42825</v>
      </c>
      <c r="S362" s="55">
        <v>41.145000000000003</v>
      </c>
      <c r="T362" s="55">
        <v>36.395000000000003</v>
      </c>
      <c r="U362" s="56">
        <v>20</v>
      </c>
      <c r="V362" s="55">
        <v>50</v>
      </c>
      <c r="W362" s="55">
        <f t="shared" si="65"/>
        <v>702606.17760617775</v>
      </c>
      <c r="X362" s="57">
        <f t="shared" si="62"/>
        <v>702.60617760617777</v>
      </c>
      <c r="Y362" s="58">
        <v>42824</v>
      </c>
      <c r="Z362" s="140"/>
      <c r="AA362" s="2"/>
      <c r="AB362" s="2"/>
    </row>
    <row r="363" spans="1:28" x14ac:dyDescent="0.25">
      <c r="A363" s="4">
        <v>361</v>
      </c>
      <c r="B363" s="9">
        <v>42612</v>
      </c>
      <c r="C363" s="105">
        <v>5.1700000000000003E-2</v>
      </c>
      <c r="E363" s="15">
        <v>20.937000000000001</v>
      </c>
      <c r="F363" s="15">
        <v>71.082999999999998</v>
      </c>
      <c r="G363" s="45">
        <v>20</v>
      </c>
      <c r="H363" s="15">
        <v>20</v>
      </c>
      <c r="I363" s="63">
        <f t="shared" si="66"/>
        <v>549965.18375241768</v>
      </c>
      <c r="J363" s="48">
        <f t="shared" si="59"/>
        <v>549.96518375241772</v>
      </c>
      <c r="K363" s="16">
        <v>42824</v>
      </c>
      <c r="L363" s="19">
        <v>67.959999999999994</v>
      </c>
      <c r="M363" s="19">
        <v>3.1219999999999999</v>
      </c>
      <c r="N363" s="23">
        <v>180</v>
      </c>
      <c r="O363" s="19">
        <v>20</v>
      </c>
      <c r="P363" s="64">
        <f t="shared" si="67"/>
        <v>217392.6499032882</v>
      </c>
      <c r="Q363" s="49">
        <f t="shared" si="60"/>
        <v>217.3926499032882</v>
      </c>
      <c r="R363" s="20">
        <v>42825</v>
      </c>
      <c r="S363" s="55">
        <v>45.093000000000004</v>
      </c>
      <c r="T363" s="55">
        <v>30.113</v>
      </c>
      <c r="U363" s="56">
        <v>20</v>
      </c>
      <c r="V363" s="55">
        <v>50</v>
      </c>
      <c r="W363" s="55">
        <f t="shared" si="65"/>
        <v>582456.47969052219</v>
      </c>
      <c r="X363" s="57">
        <f t="shared" si="62"/>
        <v>582.4564796905222</v>
      </c>
      <c r="Y363" s="58">
        <v>42824</v>
      </c>
      <c r="Z363" s="140"/>
      <c r="AA363" s="2"/>
      <c r="AB363" s="2"/>
    </row>
    <row r="364" spans="1:28" s="184" customFormat="1" x14ac:dyDescent="0.25">
      <c r="A364" s="184">
        <v>362</v>
      </c>
      <c r="B364" s="185">
        <v>42613</v>
      </c>
      <c r="C364" s="186">
        <v>5.1999999999999998E-2</v>
      </c>
      <c r="E364" s="178">
        <v>28.265999999999998</v>
      </c>
      <c r="F364" s="178">
        <v>47.756999999999998</v>
      </c>
      <c r="G364" s="181">
        <v>20</v>
      </c>
      <c r="H364" s="178">
        <v>20</v>
      </c>
      <c r="I364" s="182">
        <f t="shared" si="66"/>
        <v>367361.53846153844</v>
      </c>
      <c r="J364" s="183">
        <f t="shared" ref="J364:J427" si="68">I364/1000</f>
        <v>367.36153846153843</v>
      </c>
      <c r="K364" s="179">
        <v>42824</v>
      </c>
      <c r="L364" s="178">
        <v>79.448999999999998</v>
      </c>
      <c r="M364" s="178">
        <v>1.9039999999999999</v>
      </c>
      <c r="N364" s="181">
        <v>180</v>
      </c>
      <c r="O364" s="178">
        <v>20</v>
      </c>
      <c r="P364" s="182">
        <f t="shared" si="67"/>
        <v>131815.38461538462</v>
      </c>
      <c r="Q364" s="183">
        <f t="shared" ref="Q364:Q427" si="69">P364/1000</f>
        <v>131.81538461538463</v>
      </c>
      <c r="R364" s="179">
        <v>42825</v>
      </c>
      <c r="S364" s="178">
        <v>49.61</v>
      </c>
      <c r="T364" s="178">
        <v>24.323</v>
      </c>
      <c r="U364" s="181">
        <v>20</v>
      </c>
      <c r="V364" s="178">
        <v>50</v>
      </c>
      <c r="W364" s="178">
        <f t="shared" ref="W364:W382" si="70">(T364*U364*V364)/C364</f>
        <v>467750</v>
      </c>
      <c r="X364" s="183">
        <f t="shared" ref="X364:X427" si="71">W364/1000</f>
        <v>467.75</v>
      </c>
      <c r="Y364" s="179">
        <v>42824</v>
      </c>
      <c r="Z364" s="179"/>
      <c r="AA364" s="178"/>
      <c r="AB364" s="178"/>
    </row>
    <row r="365" spans="1:28" x14ac:dyDescent="0.25">
      <c r="A365" s="4">
        <v>363</v>
      </c>
      <c r="B365" s="9">
        <v>42614</v>
      </c>
      <c r="C365" s="105">
        <v>5.1400000000000001E-2</v>
      </c>
      <c r="E365" s="15">
        <v>51.692999999999998</v>
      </c>
      <c r="F365" s="15">
        <v>19.834</v>
      </c>
      <c r="G365" s="45">
        <v>60</v>
      </c>
      <c r="H365" s="15">
        <v>20</v>
      </c>
      <c r="I365" s="63">
        <f t="shared" si="66"/>
        <v>463050.58365758753</v>
      </c>
      <c r="J365" s="48">
        <f t="shared" si="68"/>
        <v>463.05058365758754</v>
      </c>
      <c r="K365" s="16">
        <v>42836</v>
      </c>
      <c r="L365" s="19">
        <v>67.307000000000002</v>
      </c>
      <c r="M365" s="19">
        <v>3.2</v>
      </c>
      <c r="N365" s="23">
        <v>180</v>
      </c>
      <c r="O365" s="19">
        <v>20</v>
      </c>
      <c r="P365" s="64">
        <f t="shared" si="67"/>
        <v>224124.51361867704</v>
      </c>
      <c r="Q365" s="49">
        <f t="shared" si="69"/>
        <v>224.12451361867704</v>
      </c>
      <c r="R365" s="20">
        <v>42825</v>
      </c>
      <c r="S365" s="55">
        <v>38.988</v>
      </c>
      <c r="T365" s="55">
        <v>40.53</v>
      </c>
      <c r="U365" s="56">
        <v>20</v>
      </c>
      <c r="V365" s="55">
        <v>50</v>
      </c>
      <c r="W365" s="55">
        <f t="shared" si="70"/>
        <v>788521.40077821014</v>
      </c>
      <c r="X365" s="57">
        <f t="shared" si="71"/>
        <v>788.52140077821014</v>
      </c>
      <c r="Y365" s="58">
        <v>42824</v>
      </c>
      <c r="Z365" s="140"/>
      <c r="AA365" s="2"/>
      <c r="AB365" s="2"/>
    </row>
    <row r="366" spans="1:28" x14ac:dyDescent="0.25">
      <c r="A366" s="4">
        <v>364</v>
      </c>
      <c r="B366" s="9">
        <v>42615</v>
      </c>
      <c r="C366" s="105">
        <v>4.8500000000000001E-2</v>
      </c>
      <c r="E366" s="15">
        <v>48.518999999999998</v>
      </c>
      <c r="F366" s="15">
        <v>22.856000000000002</v>
      </c>
      <c r="G366" s="45">
        <v>60</v>
      </c>
      <c r="H366" s="15">
        <v>20</v>
      </c>
      <c r="I366" s="63">
        <f t="shared" si="66"/>
        <v>565509.27835051552</v>
      </c>
      <c r="J366" s="48">
        <f t="shared" si="68"/>
        <v>565.5092783505155</v>
      </c>
      <c r="K366" s="16">
        <v>42836</v>
      </c>
      <c r="L366" s="19">
        <v>61.970999999999997</v>
      </c>
      <c r="M366" s="19">
        <v>3.87</v>
      </c>
      <c r="N366" s="23">
        <v>180</v>
      </c>
      <c r="O366" s="19">
        <v>20</v>
      </c>
      <c r="P366" s="64">
        <f t="shared" si="67"/>
        <v>287257.73195876286</v>
      </c>
      <c r="Q366" s="49">
        <f t="shared" si="69"/>
        <v>287.25773195876286</v>
      </c>
      <c r="R366" s="20">
        <v>42825</v>
      </c>
      <c r="S366" s="55">
        <v>32.828000000000003</v>
      </c>
      <c r="T366" s="55">
        <v>55.789000000000001</v>
      </c>
      <c r="U366" s="56">
        <v>20</v>
      </c>
      <c r="V366" s="55">
        <v>50</v>
      </c>
      <c r="W366" s="55">
        <f t="shared" si="70"/>
        <v>1150288.6597938144</v>
      </c>
      <c r="X366" s="57">
        <f t="shared" si="71"/>
        <v>1150.2886597938143</v>
      </c>
      <c r="Y366" s="58">
        <v>42824</v>
      </c>
      <c r="Z366" s="140"/>
      <c r="AA366" s="2"/>
      <c r="AB366" s="2"/>
    </row>
    <row r="367" spans="1:28" x14ac:dyDescent="0.25">
      <c r="A367" s="4">
        <v>365</v>
      </c>
      <c r="B367" s="9">
        <v>42616</v>
      </c>
      <c r="C367" s="105">
        <v>4.82E-2</v>
      </c>
      <c r="E367" s="15">
        <v>47.259</v>
      </c>
      <c r="F367" s="15">
        <v>24.193999999999999</v>
      </c>
      <c r="G367" s="45">
        <v>60</v>
      </c>
      <c r="H367" s="15">
        <v>20</v>
      </c>
      <c r="I367" s="63">
        <f t="shared" si="66"/>
        <v>602340.24896265555</v>
      </c>
      <c r="J367" s="48">
        <f t="shared" si="68"/>
        <v>602.34024896265555</v>
      </c>
      <c r="K367" s="16">
        <v>42836</v>
      </c>
      <c r="L367" s="19">
        <v>59.377000000000002</v>
      </c>
      <c r="M367" s="19">
        <v>4.2469999999999999</v>
      </c>
      <c r="N367" s="23">
        <v>180</v>
      </c>
      <c r="O367" s="19">
        <v>20</v>
      </c>
      <c r="P367" s="64">
        <f t="shared" si="67"/>
        <v>317203.31950207468</v>
      </c>
      <c r="Q367" s="49">
        <f t="shared" si="69"/>
        <v>317.20331950207469</v>
      </c>
      <c r="R367" s="20">
        <v>42825</v>
      </c>
      <c r="S367" s="55">
        <v>34.607999999999997</v>
      </c>
      <c r="T367" s="55">
        <v>50.935000000000002</v>
      </c>
      <c r="U367" s="56">
        <v>20</v>
      </c>
      <c r="V367" s="55">
        <v>50</v>
      </c>
      <c r="W367" s="55">
        <f t="shared" si="70"/>
        <v>1056742.7385892116</v>
      </c>
      <c r="X367" s="57">
        <f t="shared" si="71"/>
        <v>1056.7427385892115</v>
      </c>
      <c r="Y367" s="58">
        <v>42824</v>
      </c>
      <c r="Z367" s="140"/>
      <c r="AA367" s="2"/>
      <c r="AB367" s="2"/>
    </row>
    <row r="368" spans="1:28" x14ac:dyDescent="0.25">
      <c r="A368" s="4">
        <v>366</v>
      </c>
      <c r="B368" s="9">
        <v>42617</v>
      </c>
      <c r="C368" s="105">
        <v>5.0099999999999999E-2</v>
      </c>
      <c r="E368" s="15">
        <v>21.992999999999999</v>
      </c>
      <c r="F368" s="15">
        <v>66.8</v>
      </c>
      <c r="G368" s="45">
        <v>20</v>
      </c>
      <c r="H368" s="15">
        <v>20</v>
      </c>
      <c r="I368" s="63">
        <f t="shared" si="66"/>
        <v>533333.33333333337</v>
      </c>
      <c r="J368" s="48">
        <f t="shared" si="68"/>
        <v>533.33333333333337</v>
      </c>
      <c r="K368" s="16">
        <v>42824</v>
      </c>
      <c r="L368" s="19">
        <v>73.167000000000002</v>
      </c>
      <c r="M368" s="19">
        <v>2.544</v>
      </c>
      <c r="N368" s="23">
        <v>180</v>
      </c>
      <c r="O368" s="19">
        <v>20</v>
      </c>
      <c r="P368" s="64">
        <f t="shared" si="67"/>
        <v>182802.39520958083</v>
      </c>
      <c r="Q368" s="49">
        <f t="shared" si="69"/>
        <v>182.80239520958082</v>
      </c>
      <c r="R368" s="20">
        <v>42825</v>
      </c>
      <c r="S368" s="55">
        <v>45.902000000000001</v>
      </c>
      <c r="T368" s="55">
        <v>29.210999999999999</v>
      </c>
      <c r="U368" s="56">
        <v>20</v>
      </c>
      <c r="V368" s="55">
        <v>50</v>
      </c>
      <c r="W368" s="55">
        <f t="shared" si="70"/>
        <v>583053.89221556892</v>
      </c>
      <c r="X368" s="57">
        <f t="shared" si="71"/>
        <v>583.05389221556891</v>
      </c>
      <c r="Y368" s="58">
        <v>42824</v>
      </c>
      <c r="Z368" s="140"/>
      <c r="AA368" s="2"/>
      <c r="AB368" s="2"/>
    </row>
    <row r="369" spans="1:28" x14ac:dyDescent="0.25">
      <c r="A369" s="4">
        <v>367</v>
      </c>
      <c r="B369" s="9">
        <v>42618</v>
      </c>
      <c r="C369" s="105">
        <v>4.8000000000000001E-2</v>
      </c>
      <c r="E369" s="15">
        <v>25.015000000000001</v>
      </c>
      <c r="F369" s="15">
        <v>56.453000000000003</v>
      </c>
      <c r="G369" s="45">
        <v>20</v>
      </c>
      <c r="H369" s="15">
        <v>20</v>
      </c>
      <c r="I369" s="63">
        <f t="shared" si="66"/>
        <v>470441.66666666657</v>
      </c>
      <c r="J369" s="48">
        <f t="shared" si="68"/>
        <v>470.44166666666655</v>
      </c>
      <c r="K369" s="16">
        <v>42824</v>
      </c>
      <c r="L369" s="19">
        <v>64.042000000000002</v>
      </c>
      <c r="M369" s="19">
        <v>3.6040000000000001</v>
      </c>
      <c r="N369" s="23">
        <v>180</v>
      </c>
      <c r="O369" s="19">
        <v>20</v>
      </c>
      <c r="P369" s="64">
        <f t="shared" si="67"/>
        <v>270300</v>
      </c>
      <c r="Q369" s="49">
        <f t="shared" si="69"/>
        <v>270.3</v>
      </c>
      <c r="R369" s="20">
        <v>42825</v>
      </c>
      <c r="S369" s="55">
        <v>41.031999999999996</v>
      </c>
      <c r="T369" s="55">
        <v>44.448999999999998</v>
      </c>
      <c r="U369" s="56">
        <v>20</v>
      </c>
      <c r="V369" s="55">
        <v>50</v>
      </c>
      <c r="W369" s="55">
        <f t="shared" si="70"/>
        <v>926020.83333333337</v>
      </c>
      <c r="X369" s="57">
        <f t="shared" si="71"/>
        <v>926.02083333333337</v>
      </c>
      <c r="Y369" s="58">
        <v>42837</v>
      </c>
      <c r="Z369" s="140"/>
      <c r="AA369" s="2"/>
      <c r="AB369" s="2"/>
    </row>
    <row r="370" spans="1:28" x14ac:dyDescent="0.25">
      <c r="A370" s="4">
        <v>368</v>
      </c>
      <c r="B370" s="9">
        <v>42619</v>
      </c>
      <c r="C370" s="105">
        <v>4.8800000000000003E-2</v>
      </c>
      <c r="E370" s="15">
        <v>54.933999999999997</v>
      </c>
      <c r="F370" s="15">
        <v>16.675999999999998</v>
      </c>
      <c r="G370" s="45">
        <v>60</v>
      </c>
      <c r="H370" s="15">
        <v>20</v>
      </c>
      <c r="I370" s="63">
        <f t="shared" si="66"/>
        <v>410065.5737704917</v>
      </c>
      <c r="J370" s="48">
        <f t="shared" si="68"/>
        <v>410.06557377049171</v>
      </c>
      <c r="K370" s="16">
        <v>42836</v>
      </c>
      <c r="L370" s="19">
        <v>73.495999999999995</v>
      </c>
      <c r="M370" s="19">
        <v>2.5059999999999998</v>
      </c>
      <c r="N370" s="23">
        <v>180</v>
      </c>
      <c r="O370" s="19">
        <v>20</v>
      </c>
      <c r="P370" s="64">
        <f t="shared" si="67"/>
        <v>184868.8524590164</v>
      </c>
      <c r="Q370" s="49">
        <f t="shared" si="69"/>
        <v>184.86885245901641</v>
      </c>
      <c r="R370" s="20">
        <v>42825</v>
      </c>
      <c r="S370" s="55">
        <v>42.189</v>
      </c>
      <c r="T370" s="55">
        <v>34.61</v>
      </c>
      <c r="U370" s="56">
        <v>20</v>
      </c>
      <c r="V370" s="55">
        <v>50</v>
      </c>
      <c r="W370" s="55">
        <f t="shared" si="70"/>
        <v>709221.31147540978</v>
      </c>
      <c r="X370" s="57">
        <f t="shared" si="71"/>
        <v>709.22131147540972</v>
      </c>
      <c r="Y370" s="58">
        <v>42824</v>
      </c>
      <c r="Z370" s="140"/>
      <c r="AA370" s="2"/>
      <c r="AB370" s="2"/>
    </row>
    <row r="371" spans="1:28" x14ac:dyDescent="0.25">
      <c r="A371" s="4">
        <v>369</v>
      </c>
      <c r="B371" s="9">
        <v>42620</v>
      </c>
      <c r="C371" s="105">
        <v>5.1700000000000003E-2</v>
      </c>
      <c r="E371" s="15">
        <v>51.951999999999998</v>
      </c>
      <c r="F371" s="15">
        <v>19.21</v>
      </c>
      <c r="G371" s="45">
        <v>60</v>
      </c>
      <c r="H371" s="15">
        <v>20</v>
      </c>
      <c r="I371" s="63">
        <f t="shared" si="66"/>
        <v>445880.07736943912</v>
      </c>
      <c r="J371" s="48">
        <f t="shared" si="68"/>
        <v>445.88007736943911</v>
      </c>
      <c r="K371" s="16">
        <v>42836</v>
      </c>
      <c r="L371" s="19">
        <v>63.972999999999999</v>
      </c>
      <c r="M371" s="19">
        <v>3.613</v>
      </c>
      <c r="N371" s="23">
        <v>180</v>
      </c>
      <c r="O371" s="19">
        <v>20</v>
      </c>
      <c r="P371" s="64">
        <f t="shared" si="67"/>
        <v>251582.20502901354</v>
      </c>
      <c r="Q371" s="49">
        <f t="shared" si="69"/>
        <v>251.58220502901355</v>
      </c>
      <c r="R371" s="20">
        <v>42825</v>
      </c>
      <c r="S371" s="55">
        <v>36.411999999999999</v>
      </c>
      <c r="T371" s="55">
        <v>46.194000000000003</v>
      </c>
      <c r="U371" s="56">
        <v>20</v>
      </c>
      <c r="V371" s="55">
        <v>50</v>
      </c>
      <c r="W371" s="55">
        <f t="shared" si="70"/>
        <v>893500.9671179885</v>
      </c>
      <c r="X371" s="57">
        <f t="shared" si="71"/>
        <v>893.50096711798847</v>
      </c>
      <c r="Y371" s="58">
        <v>42824</v>
      </c>
      <c r="Z371" s="140"/>
      <c r="AA371" s="2"/>
      <c r="AB371" s="2"/>
    </row>
    <row r="372" spans="1:28" x14ac:dyDescent="0.25">
      <c r="A372" s="4">
        <v>370</v>
      </c>
      <c r="B372" s="9">
        <v>42621</v>
      </c>
      <c r="C372" s="105">
        <v>5.1799999999999999E-2</v>
      </c>
      <c r="E372" s="15">
        <v>57.018000000000001</v>
      </c>
      <c r="F372" s="15">
        <v>15.182</v>
      </c>
      <c r="G372" s="45">
        <v>60</v>
      </c>
      <c r="H372" s="15">
        <v>20</v>
      </c>
      <c r="I372" s="63">
        <f t="shared" si="66"/>
        <v>351706.56370656373</v>
      </c>
      <c r="J372" s="48">
        <f t="shared" si="68"/>
        <v>351.70656370656371</v>
      </c>
      <c r="K372" s="16">
        <v>42836</v>
      </c>
      <c r="L372" s="19">
        <v>77.147000000000006</v>
      </c>
      <c r="M372" s="19">
        <v>2.13</v>
      </c>
      <c r="N372" s="23">
        <v>180</v>
      </c>
      <c r="O372" s="19">
        <v>20</v>
      </c>
      <c r="P372" s="64">
        <f t="shared" si="67"/>
        <v>148030.88803088805</v>
      </c>
      <c r="Q372" s="49">
        <f t="shared" si="69"/>
        <v>148.03088803088804</v>
      </c>
      <c r="R372" s="20">
        <v>42825</v>
      </c>
      <c r="S372" s="55">
        <v>39.485999999999997</v>
      </c>
      <c r="T372" s="55">
        <v>45.22</v>
      </c>
      <c r="U372" s="56">
        <v>20</v>
      </c>
      <c r="V372" s="55">
        <v>50</v>
      </c>
      <c r="W372" s="55">
        <f t="shared" si="70"/>
        <v>872972.97297297302</v>
      </c>
      <c r="X372" s="57">
        <f t="shared" si="71"/>
        <v>872.97297297297303</v>
      </c>
      <c r="Y372" s="58">
        <v>42855</v>
      </c>
      <c r="Z372" s="140"/>
      <c r="AA372" s="2"/>
      <c r="AB372" s="2"/>
    </row>
    <row r="373" spans="1:28" x14ac:dyDescent="0.25">
      <c r="A373" s="4">
        <v>371</v>
      </c>
      <c r="B373" s="9">
        <v>42622</v>
      </c>
      <c r="C373" s="105">
        <v>4.9799999999999997E-2</v>
      </c>
      <c r="E373" s="15">
        <v>58.451999999999998</v>
      </c>
      <c r="F373" s="15">
        <v>14.073</v>
      </c>
      <c r="G373" s="45">
        <v>60</v>
      </c>
      <c r="H373" s="15">
        <v>20</v>
      </c>
      <c r="I373" s="63">
        <f t="shared" si="66"/>
        <v>339108.43373493972</v>
      </c>
      <c r="J373" s="48">
        <f t="shared" si="68"/>
        <v>339.10843373493975</v>
      </c>
      <c r="K373" s="16">
        <v>42836</v>
      </c>
      <c r="L373" s="19">
        <v>68.912000000000006</v>
      </c>
      <c r="M373" s="19">
        <v>3.01</v>
      </c>
      <c r="N373" s="23">
        <v>180</v>
      </c>
      <c r="O373" s="19">
        <v>20</v>
      </c>
      <c r="P373" s="64">
        <f t="shared" si="67"/>
        <v>217590.36144578314</v>
      </c>
      <c r="Q373" s="49">
        <f t="shared" si="69"/>
        <v>217.59036144578315</v>
      </c>
      <c r="R373" s="20">
        <v>42825</v>
      </c>
      <c r="S373" s="55">
        <v>32.524999999999999</v>
      </c>
      <c r="T373" s="55">
        <v>56.640999999999998</v>
      </c>
      <c r="U373" s="56">
        <v>20</v>
      </c>
      <c r="V373" s="55">
        <v>50</v>
      </c>
      <c r="W373" s="55">
        <f t="shared" si="70"/>
        <v>1137369.4779116467</v>
      </c>
      <c r="X373" s="57">
        <f t="shared" si="71"/>
        <v>1137.3694779116468</v>
      </c>
      <c r="Y373" s="58">
        <v>42824</v>
      </c>
      <c r="Z373" s="140"/>
      <c r="AA373" s="2"/>
      <c r="AB373" s="2"/>
    </row>
    <row r="374" spans="1:28" x14ac:dyDescent="0.25">
      <c r="A374" s="4">
        <v>372</v>
      </c>
      <c r="B374" s="9">
        <v>42623</v>
      </c>
      <c r="C374" s="105">
        <v>5.1499999999999997E-2</v>
      </c>
      <c r="E374" s="15">
        <v>22.495999999999999</v>
      </c>
      <c r="F374" s="15">
        <v>64.989000000000004</v>
      </c>
      <c r="G374" s="45">
        <v>20</v>
      </c>
      <c r="H374" s="15">
        <v>20</v>
      </c>
      <c r="I374" s="63">
        <f t="shared" ref="I374:I384" si="72">(F374*G374*H374)/C374</f>
        <v>504768.93203883508</v>
      </c>
      <c r="J374" s="48">
        <f t="shared" si="68"/>
        <v>504.76893203883509</v>
      </c>
      <c r="K374" s="16">
        <v>42824</v>
      </c>
      <c r="L374" s="19">
        <v>68.837000000000003</v>
      </c>
      <c r="M374" s="19">
        <v>3.0209999999999999</v>
      </c>
      <c r="N374" s="23">
        <v>180</v>
      </c>
      <c r="O374" s="19">
        <v>20</v>
      </c>
      <c r="P374" s="64">
        <f t="shared" si="67"/>
        <v>211176.6990291262</v>
      </c>
      <c r="Q374" s="49">
        <f t="shared" si="69"/>
        <v>211.17669902912621</v>
      </c>
      <c r="R374" s="20">
        <v>42825</v>
      </c>
      <c r="S374" s="55">
        <v>40.65</v>
      </c>
      <c r="T374" s="55">
        <v>37.314999999999998</v>
      </c>
      <c r="U374" s="56">
        <v>20</v>
      </c>
      <c r="V374" s="55">
        <v>50</v>
      </c>
      <c r="W374" s="55">
        <f t="shared" si="70"/>
        <v>724563.10679611657</v>
      </c>
      <c r="X374" s="57">
        <f t="shared" si="71"/>
        <v>724.56310679611659</v>
      </c>
      <c r="Y374" s="58">
        <v>42824</v>
      </c>
      <c r="Z374" s="140"/>
      <c r="AA374" s="2"/>
      <c r="AB374" s="2"/>
    </row>
    <row r="375" spans="1:28" x14ac:dyDescent="0.25">
      <c r="A375" s="4">
        <v>373</v>
      </c>
      <c r="B375" s="9">
        <v>42624</v>
      </c>
      <c r="C375" s="105">
        <v>5.1900000000000002E-2</v>
      </c>
      <c r="E375" s="15">
        <v>20.201000000000001</v>
      </c>
      <c r="F375" s="15">
        <v>74.308000000000007</v>
      </c>
      <c r="G375" s="45">
        <v>20</v>
      </c>
      <c r="H375" s="15">
        <v>20</v>
      </c>
      <c r="I375" s="63">
        <f t="shared" si="72"/>
        <v>572701.34874759149</v>
      </c>
      <c r="J375" s="48">
        <f t="shared" si="68"/>
        <v>572.70134874759151</v>
      </c>
      <c r="K375" s="16">
        <v>42824</v>
      </c>
      <c r="L375" s="19">
        <v>61</v>
      </c>
      <c r="M375" s="19">
        <v>4.0060000000000002</v>
      </c>
      <c r="N375" s="23">
        <v>180</v>
      </c>
      <c r="O375" s="19">
        <v>20</v>
      </c>
      <c r="P375" s="64">
        <f t="shared" si="67"/>
        <v>277872.83236994222</v>
      </c>
      <c r="Q375" s="49">
        <f t="shared" si="69"/>
        <v>277.87283236994222</v>
      </c>
      <c r="R375" s="20">
        <v>42825</v>
      </c>
      <c r="S375" s="55">
        <v>33.279000000000003</v>
      </c>
      <c r="T375" s="55">
        <v>54.38</v>
      </c>
      <c r="U375" s="56">
        <v>20</v>
      </c>
      <c r="V375" s="55">
        <v>50</v>
      </c>
      <c r="W375" s="55">
        <f t="shared" si="70"/>
        <v>1047784.2003853566</v>
      </c>
      <c r="X375" s="57">
        <f t="shared" si="71"/>
        <v>1047.7842003853566</v>
      </c>
      <c r="Y375" s="58">
        <v>42824</v>
      </c>
      <c r="Z375" s="140"/>
      <c r="AA375" s="2"/>
      <c r="AB375" s="2"/>
    </row>
    <row r="376" spans="1:28" x14ac:dyDescent="0.25">
      <c r="A376" s="4">
        <v>374</v>
      </c>
      <c r="B376" s="9">
        <v>42625</v>
      </c>
      <c r="C376" s="105">
        <v>5.0299999999999997E-2</v>
      </c>
      <c r="E376" s="15">
        <v>55.831000000000003</v>
      </c>
      <c r="F376" s="15">
        <v>15.984999999999999</v>
      </c>
      <c r="G376" s="45">
        <v>60</v>
      </c>
      <c r="H376" s="15">
        <v>20</v>
      </c>
      <c r="I376" s="63">
        <f t="shared" si="72"/>
        <v>381351.88866799208</v>
      </c>
      <c r="J376" s="48">
        <f t="shared" si="68"/>
        <v>381.35188866799206</v>
      </c>
      <c r="K376" s="16">
        <v>42836</v>
      </c>
      <c r="L376" s="19">
        <v>62.81</v>
      </c>
      <c r="M376" s="19">
        <v>3.7679999999999998</v>
      </c>
      <c r="N376" s="23">
        <v>180</v>
      </c>
      <c r="O376" s="19">
        <v>20</v>
      </c>
      <c r="P376" s="64">
        <f t="shared" si="67"/>
        <v>269677.93240556662</v>
      </c>
      <c r="Q376" s="49">
        <f t="shared" si="69"/>
        <v>269.67793240556659</v>
      </c>
      <c r="R376" s="20">
        <v>42825</v>
      </c>
      <c r="S376" s="55">
        <v>38.927</v>
      </c>
      <c r="T376" s="55">
        <v>40.804000000000002</v>
      </c>
      <c r="U376" s="56">
        <v>20</v>
      </c>
      <c r="V376" s="55">
        <v>50</v>
      </c>
      <c r="W376" s="55">
        <f t="shared" si="70"/>
        <v>811212.72365805169</v>
      </c>
      <c r="X376" s="57">
        <f t="shared" si="71"/>
        <v>811.21272365805169</v>
      </c>
      <c r="Y376" s="58">
        <v>42824</v>
      </c>
      <c r="Z376" s="140"/>
      <c r="AA376" s="2"/>
      <c r="AB376" s="2"/>
    </row>
    <row r="377" spans="1:28" x14ac:dyDescent="0.25">
      <c r="A377" s="4">
        <v>375</v>
      </c>
      <c r="B377" s="9">
        <v>42626</v>
      </c>
      <c r="C377" s="105">
        <v>4.8399999999999999E-2</v>
      </c>
      <c r="E377" s="15">
        <v>51.085000000000001</v>
      </c>
      <c r="F377" s="15">
        <v>20.018999999999998</v>
      </c>
      <c r="G377" s="45">
        <v>60</v>
      </c>
      <c r="H377" s="15">
        <v>20</v>
      </c>
      <c r="I377" s="63">
        <f t="shared" si="72"/>
        <v>496338.84297520656</v>
      </c>
      <c r="J377" s="48">
        <f t="shared" si="68"/>
        <v>496.33884297520655</v>
      </c>
      <c r="K377" s="16">
        <v>42824</v>
      </c>
      <c r="L377" s="19">
        <v>68.539000000000001</v>
      </c>
      <c r="M377" s="19">
        <v>3.0579999999999998</v>
      </c>
      <c r="N377" s="23">
        <v>180</v>
      </c>
      <c r="O377" s="19">
        <v>20</v>
      </c>
      <c r="P377" s="64">
        <f t="shared" si="67"/>
        <v>227454.54545454544</v>
      </c>
      <c r="Q377" s="49">
        <f t="shared" si="69"/>
        <v>227.45454545454544</v>
      </c>
      <c r="R377" s="20">
        <v>42825</v>
      </c>
      <c r="S377" s="55">
        <v>31.937999999999999</v>
      </c>
      <c r="T377" s="55">
        <v>58.831000000000003</v>
      </c>
      <c r="U377" s="56">
        <v>20</v>
      </c>
      <c r="V377" s="55">
        <v>50</v>
      </c>
      <c r="W377" s="55">
        <f t="shared" si="70"/>
        <v>1215516.52892562</v>
      </c>
      <c r="X377" s="57">
        <f t="shared" si="71"/>
        <v>1215.5165289256199</v>
      </c>
      <c r="Y377" s="58">
        <v>42824</v>
      </c>
      <c r="Z377" s="140"/>
      <c r="AA377" s="2"/>
      <c r="AB377" s="2"/>
    </row>
    <row r="378" spans="1:28" x14ac:dyDescent="0.25">
      <c r="A378" s="4">
        <v>376</v>
      </c>
      <c r="B378" s="9">
        <v>42627</v>
      </c>
      <c r="C378" s="105">
        <v>5.1999999999999998E-2</v>
      </c>
      <c r="E378" s="15">
        <v>54.548000000000002</v>
      </c>
      <c r="F378" s="15">
        <v>16.978000000000002</v>
      </c>
      <c r="G378" s="45">
        <v>60</v>
      </c>
      <c r="H378" s="15">
        <v>20</v>
      </c>
      <c r="I378" s="63">
        <f t="shared" si="72"/>
        <v>391800.00000000006</v>
      </c>
      <c r="J378" s="48">
        <f t="shared" si="68"/>
        <v>391.80000000000007</v>
      </c>
      <c r="K378" s="16">
        <v>42824</v>
      </c>
      <c r="L378" s="19">
        <v>64.944000000000003</v>
      </c>
      <c r="M378" s="19">
        <v>3.4849999999999999</v>
      </c>
      <c r="N378" s="23">
        <v>180</v>
      </c>
      <c r="O378" s="19">
        <v>20</v>
      </c>
      <c r="P378" s="64">
        <f t="shared" si="67"/>
        <v>241269.23076923078</v>
      </c>
      <c r="Q378" s="49">
        <f t="shared" si="69"/>
        <v>241.26923076923077</v>
      </c>
      <c r="R378" s="20">
        <v>42825</v>
      </c>
      <c r="S378" s="55">
        <v>35.689</v>
      </c>
      <c r="T378" s="55">
        <v>48.045999999999999</v>
      </c>
      <c r="U378" s="56">
        <v>20</v>
      </c>
      <c r="V378" s="55">
        <v>50</v>
      </c>
      <c r="W378" s="55">
        <f t="shared" si="70"/>
        <v>923961.5384615385</v>
      </c>
      <c r="X378" s="57">
        <f t="shared" si="71"/>
        <v>923.96153846153845</v>
      </c>
      <c r="Y378" s="58">
        <v>42824</v>
      </c>
      <c r="Z378" s="140"/>
      <c r="AA378" s="2"/>
      <c r="AB378" s="2"/>
    </row>
    <row r="379" spans="1:28" x14ac:dyDescent="0.25">
      <c r="A379" s="4">
        <v>377</v>
      </c>
      <c r="B379" s="9">
        <v>42628</v>
      </c>
      <c r="C379" s="105">
        <v>4.99E-2</v>
      </c>
      <c r="E379" s="15">
        <v>45.421999999999997</v>
      </c>
      <c r="F379" s="15">
        <v>26.207000000000001</v>
      </c>
      <c r="G379" s="45">
        <v>60</v>
      </c>
      <c r="H379" s="15">
        <v>20</v>
      </c>
      <c r="I379" s="63">
        <f t="shared" si="72"/>
        <v>630228.45691382769</v>
      </c>
      <c r="J379" s="48">
        <f t="shared" si="68"/>
        <v>630.2284569138277</v>
      </c>
      <c r="K379" s="16">
        <v>42824</v>
      </c>
      <c r="L379" s="19">
        <v>59.226999999999997</v>
      </c>
      <c r="M379" s="19">
        <v>4.2519999999999998</v>
      </c>
      <c r="N379" s="23">
        <v>180</v>
      </c>
      <c r="O379" s="19">
        <v>20</v>
      </c>
      <c r="P379" s="64">
        <f t="shared" si="67"/>
        <v>306757.51503006014</v>
      </c>
      <c r="Q379" s="49">
        <f t="shared" si="69"/>
        <v>306.75751503006012</v>
      </c>
      <c r="R379" s="20">
        <v>42825</v>
      </c>
      <c r="S379" s="55">
        <v>25.568000000000001</v>
      </c>
      <c r="T379" s="55">
        <v>85.176000000000002</v>
      </c>
      <c r="U379" s="56">
        <v>20</v>
      </c>
      <c r="V379" s="55">
        <v>50</v>
      </c>
      <c r="W379" s="55">
        <f t="shared" si="70"/>
        <v>1706933.8677354709</v>
      </c>
      <c r="X379" s="57">
        <f t="shared" si="71"/>
        <v>1706.9338677354708</v>
      </c>
      <c r="Y379" s="58">
        <v>42824</v>
      </c>
      <c r="Z379" s="140"/>
      <c r="AA379" s="2"/>
      <c r="AB379" s="2"/>
    </row>
    <row r="380" spans="1:28" x14ac:dyDescent="0.25">
      <c r="A380" s="4">
        <v>378</v>
      </c>
      <c r="B380" s="9">
        <v>42629</v>
      </c>
      <c r="C380" s="105">
        <v>5.0700000000000002E-2</v>
      </c>
      <c r="E380" s="15">
        <v>44.564999999999998</v>
      </c>
      <c r="F380" s="15">
        <v>27.317</v>
      </c>
      <c r="G380" s="45">
        <v>60</v>
      </c>
      <c r="H380" s="15">
        <v>20</v>
      </c>
      <c r="I380" s="63">
        <f t="shared" si="72"/>
        <v>646556.21301775146</v>
      </c>
      <c r="J380" s="48">
        <f t="shared" si="68"/>
        <v>646.55621301775147</v>
      </c>
      <c r="K380" s="16">
        <v>42824</v>
      </c>
      <c r="L380" s="19">
        <v>50.975999999999999</v>
      </c>
      <c r="M380" s="19">
        <v>5.9790000000000001</v>
      </c>
      <c r="N380" s="23">
        <v>180</v>
      </c>
      <c r="O380" s="19">
        <v>20</v>
      </c>
      <c r="P380" s="64">
        <f t="shared" si="67"/>
        <v>424544.37869822484</v>
      </c>
      <c r="Q380" s="49">
        <f t="shared" si="69"/>
        <v>424.54437869822482</v>
      </c>
      <c r="R380" s="20">
        <v>42836</v>
      </c>
      <c r="S380" s="55">
        <v>27.846</v>
      </c>
      <c r="T380" s="55">
        <v>73.197999999999993</v>
      </c>
      <c r="U380" s="56">
        <v>20</v>
      </c>
      <c r="V380" s="55">
        <v>50</v>
      </c>
      <c r="W380" s="55">
        <f t="shared" si="70"/>
        <v>1443747.534516765</v>
      </c>
      <c r="X380" s="57">
        <f t="shared" si="71"/>
        <v>1443.747534516765</v>
      </c>
      <c r="Y380" s="58">
        <v>42824</v>
      </c>
      <c r="Z380" s="140"/>
      <c r="AA380" s="2"/>
      <c r="AB380" s="2"/>
    </row>
    <row r="381" spans="1:28" x14ac:dyDescent="0.25">
      <c r="A381" s="4">
        <v>379</v>
      </c>
      <c r="B381" s="9">
        <v>42631</v>
      </c>
      <c r="C381" s="105">
        <v>5.16E-2</v>
      </c>
      <c r="E381" s="15">
        <v>50.994999999999997</v>
      </c>
      <c r="F381" s="15">
        <v>20.216999999999999</v>
      </c>
      <c r="G381" s="45">
        <v>60</v>
      </c>
      <c r="H381" s="15">
        <v>20</v>
      </c>
      <c r="I381" s="63">
        <f t="shared" si="72"/>
        <v>470162.79069767444</v>
      </c>
      <c r="J381" s="48">
        <f t="shared" si="68"/>
        <v>470.16279069767444</v>
      </c>
      <c r="K381" s="16">
        <v>42824</v>
      </c>
      <c r="L381" s="19">
        <v>61.133000000000003</v>
      </c>
      <c r="M381" s="19">
        <v>4.2160000000000002</v>
      </c>
      <c r="N381" s="23">
        <v>180</v>
      </c>
      <c r="O381" s="19">
        <v>20</v>
      </c>
      <c r="P381" s="64">
        <f t="shared" si="67"/>
        <v>294139.53488372092</v>
      </c>
      <c r="Q381" s="49">
        <f t="shared" si="69"/>
        <v>294.1395348837209</v>
      </c>
      <c r="R381" s="20">
        <v>42836</v>
      </c>
      <c r="S381" s="55">
        <v>27.876000000000001</v>
      </c>
      <c r="T381" s="55">
        <v>73.099000000000004</v>
      </c>
      <c r="U381" s="56">
        <v>20</v>
      </c>
      <c r="V381" s="55">
        <v>50</v>
      </c>
      <c r="W381" s="55">
        <f t="shared" si="70"/>
        <v>1416647.2868217055</v>
      </c>
      <c r="X381" s="57">
        <f t="shared" si="71"/>
        <v>1416.6472868217056</v>
      </c>
      <c r="Y381" s="58">
        <v>42824</v>
      </c>
      <c r="Z381" s="140"/>
      <c r="AA381" s="2"/>
      <c r="AB381" s="2"/>
    </row>
    <row r="382" spans="1:28" x14ac:dyDescent="0.25">
      <c r="A382" s="4">
        <v>380</v>
      </c>
      <c r="B382" s="9">
        <v>42632</v>
      </c>
      <c r="C382" s="105">
        <v>5.0900000000000001E-2</v>
      </c>
      <c r="E382" s="15">
        <v>49.206000000000003</v>
      </c>
      <c r="F382" s="15">
        <v>21.911999999999999</v>
      </c>
      <c r="G382" s="45">
        <v>60</v>
      </c>
      <c r="H382" s="15">
        <v>20</v>
      </c>
      <c r="I382" s="63">
        <f t="shared" si="72"/>
        <v>516589.39096267195</v>
      </c>
      <c r="J382" s="48">
        <f t="shared" si="68"/>
        <v>516.58939096267193</v>
      </c>
      <c r="K382" s="16">
        <v>42824</v>
      </c>
      <c r="L382" s="19">
        <v>60.073</v>
      </c>
      <c r="M382" s="19">
        <v>4.3710000000000004</v>
      </c>
      <c r="N382" s="23">
        <v>180</v>
      </c>
      <c r="O382" s="19">
        <v>20</v>
      </c>
      <c r="P382" s="64">
        <f t="shared" si="67"/>
        <v>309147.34774066799</v>
      </c>
      <c r="Q382" s="49">
        <f t="shared" si="69"/>
        <v>309.14734774066801</v>
      </c>
      <c r="R382" s="20">
        <v>42836</v>
      </c>
      <c r="S382" s="55">
        <v>30.370999999999999</v>
      </c>
      <c r="T382" s="55">
        <v>63.487000000000002</v>
      </c>
      <c r="U382" s="56">
        <v>20</v>
      </c>
      <c r="V382" s="55">
        <v>50</v>
      </c>
      <c r="W382" s="55">
        <f t="shared" si="70"/>
        <v>1247288.8015717091</v>
      </c>
      <c r="X382" s="57">
        <f t="shared" si="71"/>
        <v>1247.2888015717092</v>
      </c>
      <c r="Y382" s="58">
        <v>42824</v>
      </c>
      <c r="Z382" s="140"/>
      <c r="AA382" s="2"/>
      <c r="AB382" s="2"/>
    </row>
    <row r="383" spans="1:28" x14ac:dyDescent="0.25">
      <c r="A383" s="4">
        <v>381</v>
      </c>
      <c r="B383" s="9">
        <v>42633</v>
      </c>
      <c r="C383" s="105">
        <v>4.9500000000000002E-2</v>
      </c>
      <c r="E383" s="15">
        <v>30.943000000000001</v>
      </c>
      <c r="F383" s="15">
        <v>41.844000000000001</v>
      </c>
      <c r="G383" s="45">
        <v>20</v>
      </c>
      <c r="H383" s="15">
        <v>20</v>
      </c>
      <c r="I383" s="63">
        <f t="shared" si="72"/>
        <v>338133.33333333331</v>
      </c>
      <c r="J383" s="48">
        <f t="shared" si="68"/>
        <v>338.13333333333333</v>
      </c>
      <c r="K383" s="16">
        <v>42824</v>
      </c>
      <c r="L383" s="19">
        <v>74.126000000000005</v>
      </c>
      <c r="M383" s="19">
        <v>2.5209999999999999</v>
      </c>
      <c r="N383" s="23">
        <v>180</v>
      </c>
      <c r="O383" s="19">
        <v>20</v>
      </c>
      <c r="P383" s="64">
        <f t="shared" si="67"/>
        <v>183345.4545454545</v>
      </c>
      <c r="Q383" s="49">
        <f t="shared" si="69"/>
        <v>183.34545454545449</v>
      </c>
      <c r="R383" s="20">
        <v>42836</v>
      </c>
      <c r="S383" s="55">
        <v>41.316000000000003</v>
      </c>
      <c r="T383" s="55">
        <v>35.610999999999997</v>
      </c>
      <c r="U383" s="56">
        <v>20</v>
      </c>
      <c r="V383" s="55">
        <v>50</v>
      </c>
      <c r="W383" s="55">
        <f t="shared" ref="W383:W394" si="73">(T383*U383*V383)/C380</f>
        <v>702386.58777120302</v>
      </c>
      <c r="X383" s="57">
        <f t="shared" si="71"/>
        <v>702.38658777120304</v>
      </c>
      <c r="Y383" s="58">
        <v>42824</v>
      </c>
      <c r="Z383" s="140"/>
      <c r="AA383" s="2"/>
      <c r="AB383" s="2"/>
    </row>
    <row r="384" spans="1:28" x14ac:dyDescent="0.25">
      <c r="A384" s="4">
        <v>382</v>
      </c>
      <c r="B384" s="9">
        <v>42634</v>
      </c>
      <c r="C384" s="105">
        <v>4.9700000000000001E-2</v>
      </c>
      <c r="E384" s="15">
        <v>22.382999999999999</v>
      </c>
      <c r="F384" s="15">
        <v>65.623999999999995</v>
      </c>
      <c r="G384" s="45">
        <v>20</v>
      </c>
      <c r="H384" s="15">
        <v>20</v>
      </c>
      <c r="I384" s="63">
        <f t="shared" si="72"/>
        <v>528160.96579476853</v>
      </c>
      <c r="J384" s="48">
        <f t="shared" si="68"/>
        <v>528.16096579476857</v>
      </c>
      <c r="K384" s="16">
        <v>42824</v>
      </c>
      <c r="L384" s="19">
        <v>69.233000000000004</v>
      </c>
      <c r="M384" s="19">
        <v>3.1019999999999999</v>
      </c>
      <c r="N384" s="23">
        <v>180</v>
      </c>
      <c r="O384" s="19">
        <v>20</v>
      </c>
      <c r="P384" s="64">
        <f t="shared" si="67"/>
        <v>224692.15291750504</v>
      </c>
      <c r="Q384" s="49">
        <f t="shared" si="69"/>
        <v>224.69215291750504</v>
      </c>
      <c r="R384" s="20">
        <v>42836</v>
      </c>
      <c r="S384" s="55">
        <v>28.646999999999998</v>
      </c>
      <c r="T384" s="55">
        <v>70.034999999999997</v>
      </c>
      <c r="U384" s="56">
        <v>20</v>
      </c>
      <c r="V384" s="55">
        <v>50</v>
      </c>
      <c r="W384" s="55">
        <f t="shared" si="73"/>
        <v>1357267.4418604649</v>
      </c>
      <c r="X384" s="57">
        <f t="shared" si="71"/>
        <v>1357.2674418604649</v>
      </c>
      <c r="Y384" s="58">
        <v>42824</v>
      </c>
      <c r="Z384" s="140"/>
      <c r="AA384" s="2"/>
      <c r="AB384" s="2"/>
    </row>
    <row r="385" spans="1:28" x14ac:dyDescent="0.25">
      <c r="A385" s="4">
        <v>383</v>
      </c>
      <c r="B385" s="9">
        <v>42635</v>
      </c>
      <c r="C385" s="105">
        <v>5.16E-2</v>
      </c>
      <c r="E385" s="15">
        <v>20.178000000000001</v>
      </c>
      <c r="F385" s="15">
        <v>74.659000000000006</v>
      </c>
      <c r="G385" s="45">
        <v>20</v>
      </c>
      <c r="H385" s="15">
        <v>20</v>
      </c>
      <c r="I385" s="63">
        <f t="shared" ref="I385:I394" si="74">(F385*G385*H385)/C382</f>
        <v>586711.19842829078</v>
      </c>
      <c r="J385" s="48">
        <f t="shared" si="68"/>
        <v>586.7111984282908</v>
      </c>
      <c r="K385" s="16">
        <v>42824</v>
      </c>
      <c r="L385" s="19">
        <v>60.875999999999998</v>
      </c>
      <c r="M385" s="19">
        <v>4.2480000000000002</v>
      </c>
      <c r="N385" s="23">
        <v>180</v>
      </c>
      <c r="O385" s="19">
        <v>20</v>
      </c>
      <c r="P385" s="64">
        <f t="shared" ref="P385:P394" si="75">(M385*N385*O385)/C382</f>
        <v>300447.93713163061</v>
      </c>
      <c r="Q385" s="49">
        <f t="shared" si="69"/>
        <v>300.44793713163062</v>
      </c>
      <c r="R385" s="20">
        <v>42836</v>
      </c>
      <c r="S385" s="55">
        <v>31.196999999999999</v>
      </c>
      <c r="T385" s="55">
        <v>60.228999999999999</v>
      </c>
      <c r="U385" s="56">
        <v>20</v>
      </c>
      <c r="V385" s="55">
        <v>50</v>
      </c>
      <c r="W385" s="55">
        <f t="shared" si="73"/>
        <v>1183280.9430255403</v>
      </c>
      <c r="X385" s="57">
        <f t="shared" si="71"/>
        <v>1183.2809430255404</v>
      </c>
      <c r="Y385" s="58">
        <v>42824</v>
      </c>
      <c r="Z385" s="140"/>
      <c r="AA385" s="2"/>
      <c r="AB385" s="2"/>
    </row>
    <row r="386" spans="1:28" x14ac:dyDescent="0.25">
      <c r="A386" s="4">
        <v>384</v>
      </c>
      <c r="B386" s="9">
        <v>42636</v>
      </c>
      <c r="C386" s="105">
        <v>4.8099999999999997E-2</v>
      </c>
      <c r="E386" s="15">
        <v>28.177</v>
      </c>
      <c r="F386" s="15">
        <v>47.917999999999999</v>
      </c>
      <c r="G386" s="45">
        <v>20</v>
      </c>
      <c r="H386" s="15">
        <v>20</v>
      </c>
      <c r="I386" s="63">
        <f t="shared" si="74"/>
        <v>387216.16161616164</v>
      </c>
      <c r="J386" s="48">
        <f t="shared" si="68"/>
        <v>387.21616161616163</v>
      </c>
      <c r="K386" s="16">
        <v>42824</v>
      </c>
      <c r="L386" s="19">
        <v>73.744</v>
      </c>
      <c r="M386" s="19">
        <v>2.569</v>
      </c>
      <c r="N386" s="23">
        <v>180</v>
      </c>
      <c r="O386" s="19">
        <v>20</v>
      </c>
      <c r="P386" s="64">
        <f t="shared" si="75"/>
        <v>186836.36363636362</v>
      </c>
      <c r="Q386" s="49">
        <f t="shared" si="69"/>
        <v>186.83636363636361</v>
      </c>
      <c r="R386" s="20">
        <v>42836</v>
      </c>
      <c r="S386" s="55">
        <v>43.356000000000002</v>
      </c>
      <c r="T386" s="55">
        <v>32.299999999999997</v>
      </c>
      <c r="U386" s="56">
        <v>20</v>
      </c>
      <c r="V386" s="55">
        <v>50</v>
      </c>
      <c r="W386" s="55">
        <f t="shared" si="73"/>
        <v>652525.25252525252</v>
      </c>
      <c r="X386" s="57">
        <f t="shared" si="71"/>
        <v>652.52525252525254</v>
      </c>
      <c r="Y386" s="58">
        <v>42824</v>
      </c>
      <c r="Z386" s="140"/>
      <c r="AA386" s="2"/>
      <c r="AB386" s="2"/>
    </row>
    <row r="387" spans="1:28" x14ac:dyDescent="0.25">
      <c r="A387" s="4">
        <v>385</v>
      </c>
      <c r="B387" s="9">
        <v>42637</v>
      </c>
      <c r="C387" s="105">
        <v>5.1200000000000002E-2</v>
      </c>
      <c r="E387" s="15">
        <v>45.787999999999997</v>
      </c>
      <c r="F387" s="15">
        <v>25.753</v>
      </c>
      <c r="G387" s="45">
        <v>60</v>
      </c>
      <c r="H387" s="15">
        <v>20</v>
      </c>
      <c r="I387" s="63">
        <f t="shared" si="74"/>
        <v>621802.81690140849</v>
      </c>
      <c r="J387" s="48">
        <f t="shared" si="68"/>
        <v>621.80281690140851</v>
      </c>
      <c r="K387" s="16">
        <v>42836</v>
      </c>
      <c r="L387" s="19">
        <v>64.992000000000004</v>
      </c>
      <c r="M387" s="19">
        <v>3.6549999999999998</v>
      </c>
      <c r="N387" s="23">
        <v>180</v>
      </c>
      <c r="O387" s="19">
        <v>20</v>
      </c>
      <c r="P387" s="64">
        <f t="shared" si="75"/>
        <v>264748.49094567401</v>
      </c>
      <c r="Q387" s="49">
        <f t="shared" si="69"/>
        <v>264.74849094567401</v>
      </c>
      <c r="R387" s="20">
        <v>42836</v>
      </c>
      <c r="S387" s="55">
        <v>27.827000000000002</v>
      </c>
      <c r="T387" s="55">
        <v>73.542000000000002</v>
      </c>
      <c r="U387" s="56">
        <v>20</v>
      </c>
      <c r="V387" s="55">
        <v>50</v>
      </c>
      <c r="W387" s="55">
        <f t="shared" si="73"/>
        <v>1479718.309859155</v>
      </c>
      <c r="X387" s="57">
        <f t="shared" si="71"/>
        <v>1479.7183098591549</v>
      </c>
      <c r="Y387" s="58">
        <v>42824</v>
      </c>
      <c r="Z387" s="140"/>
      <c r="AA387" s="2"/>
      <c r="AB387" s="2"/>
    </row>
    <row r="388" spans="1:28" x14ac:dyDescent="0.25">
      <c r="A388" s="4">
        <v>386</v>
      </c>
      <c r="B388" s="9">
        <v>42638</v>
      </c>
      <c r="C388" s="105">
        <v>5.1499999999999997E-2</v>
      </c>
      <c r="E388" s="15">
        <v>60.682000000000002</v>
      </c>
      <c r="F388" s="15">
        <v>12.593</v>
      </c>
      <c r="G388" s="45">
        <v>60</v>
      </c>
      <c r="H388" s="15">
        <v>20</v>
      </c>
      <c r="I388" s="63">
        <f t="shared" si="74"/>
        <v>292860.46511627908</v>
      </c>
      <c r="J388" s="48">
        <f t="shared" si="68"/>
        <v>292.8604651162791</v>
      </c>
      <c r="K388" s="16">
        <v>42836</v>
      </c>
      <c r="L388" s="19">
        <v>67.287999999999997</v>
      </c>
      <c r="M388" s="19">
        <v>3.3490000000000002</v>
      </c>
      <c r="N388" s="23">
        <v>180</v>
      </c>
      <c r="O388" s="19">
        <v>20</v>
      </c>
      <c r="P388" s="64">
        <f t="shared" si="75"/>
        <v>233651.16279069771</v>
      </c>
      <c r="Q388" s="49">
        <f t="shared" si="69"/>
        <v>233.6511627906977</v>
      </c>
      <c r="R388" s="20">
        <v>42836</v>
      </c>
      <c r="S388" s="55">
        <v>34.012999999999998</v>
      </c>
      <c r="T388" s="55">
        <v>52.069000000000003</v>
      </c>
      <c r="U388" s="56">
        <v>20</v>
      </c>
      <c r="V388" s="55">
        <v>50</v>
      </c>
      <c r="W388" s="55">
        <f t="shared" si="73"/>
        <v>1009089.1472868219</v>
      </c>
      <c r="X388" s="57">
        <f t="shared" si="71"/>
        <v>1009.0891472868218</v>
      </c>
      <c r="Y388" s="58">
        <v>42824</v>
      </c>
      <c r="Z388" s="140"/>
      <c r="AA388" s="2"/>
      <c r="AB388" s="2"/>
    </row>
    <row r="389" spans="1:28" x14ac:dyDescent="0.25">
      <c r="A389" s="4">
        <v>387</v>
      </c>
      <c r="B389" s="9">
        <v>42639</v>
      </c>
      <c r="C389" s="105">
        <v>5.1799999999999999E-2</v>
      </c>
      <c r="E389" s="15">
        <v>64.930999999999997</v>
      </c>
      <c r="F389" s="15">
        <v>10.157</v>
      </c>
      <c r="G389" s="45">
        <v>60</v>
      </c>
      <c r="H389" s="15">
        <v>20</v>
      </c>
      <c r="I389" s="63">
        <f t="shared" si="74"/>
        <v>253397.08939708941</v>
      </c>
      <c r="J389" s="48">
        <f t="shared" si="68"/>
        <v>253.39708939708942</v>
      </c>
      <c r="K389" s="16">
        <v>42836</v>
      </c>
      <c r="L389" s="19">
        <v>68.316999999999993</v>
      </c>
      <c r="M389" s="19">
        <v>3.226</v>
      </c>
      <c r="N389" s="23">
        <v>180</v>
      </c>
      <c r="O389" s="19">
        <v>20</v>
      </c>
      <c r="P389" s="64">
        <f t="shared" si="75"/>
        <v>241446.98544698543</v>
      </c>
      <c r="Q389" s="49">
        <f t="shared" si="69"/>
        <v>241.44698544698542</v>
      </c>
      <c r="R389" s="20">
        <v>42836</v>
      </c>
      <c r="S389" s="55">
        <v>39.366999999999997</v>
      </c>
      <c r="T389" s="55">
        <v>39.287999999999997</v>
      </c>
      <c r="U389" s="56">
        <v>20</v>
      </c>
      <c r="V389" s="55">
        <v>50</v>
      </c>
      <c r="W389" s="55">
        <f t="shared" si="73"/>
        <v>816798.33679833682</v>
      </c>
      <c r="X389" s="57">
        <f t="shared" si="71"/>
        <v>816.79833679833678</v>
      </c>
      <c r="Y389" s="58">
        <v>42824</v>
      </c>
      <c r="Z389" s="140"/>
      <c r="AA389" s="2"/>
      <c r="AB389" s="2"/>
    </row>
    <row r="390" spans="1:28" x14ac:dyDescent="0.25">
      <c r="A390" s="4">
        <v>388</v>
      </c>
      <c r="B390" s="9">
        <v>42640</v>
      </c>
      <c r="C390" s="105">
        <v>5.0200000000000002E-2</v>
      </c>
      <c r="E390" s="15">
        <v>49.966999999999999</v>
      </c>
      <c r="F390" s="15">
        <v>21.134</v>
      </c>
      <c r="G390" s="45">
        <v>60</v>
      </c>
      <c r="H390" s="15">
        <v>20</v>
      </c>
      <c r="I390" s="63">
        <f t="shared" si="74"/>
        <v>495328.12499999994</v>
      </c>
      <c r="J390" s="48">
        <f t="shared" si="68"/>
        <v>495.32812499999994</v>
      </c>
      <c r="K390" s="16">
        <v>42836</v>
      </c>
      <c r="L390" s="19">
        <v>67.790000000000006</v>
      </c>
      <c r="M390" s="19">
        <v>3.2829999999999999</v>
      </c>
      <c r="N390" s="23">
        <v>180</v>
      </c>
      <c r="O390" s="19">
        <v>20</v>
      </c>
      <c r="P390" s="64">
        <f t="shared" si="75"/>
        <v>230835.93749999997</v>
      </c>
      <c r="Q390" s="49">
        <f t="shared" si="69"/>
        <v>230.83593749999997</v>
      </c>
      <c r="R390" s="20">
        <v>42836</v>
      </c>
      <c r="S390" s="55">
        <v>34.487000000000002</v>
      </c>
      <c r="T390" s="55">
        <v>50.39</v>
      </c>
      <c r="U390" s="56">
        <v>20</v>
      </c>
      <c r="V390" s="55">
        <v>50</v>
      </c>
      <c r="W390" s="55">
        <f t="shared" si="73"/>
        <v>984179.6875</v>
      </c>
      <c r="X390" s="57">
        <f t="shared" si="71"/>
        <v>984.1796875</v>
      </c>
      <c r="Y390" s="58">
        <v>42824</v>
      </c>
      <c r="Z390" s="140"/>
      <c r="AA390" s="2"/>
      <c r="AB390" s="2"/>
    </row>
    <row r="391" spans="1:28" x14ac:dyDescent="0.25">
      <c r="A391" s="4">
        <v>389</v>
      </c>
      <c r="B391" s="9">
        <v>42641</v>
      </c>
      <c r="C391" s="105">
        <v>5.04E-2</v>
      </c>
      <c r="E391" s="15">
        <v>50.473999999999997</v>
      </c>
      <c r="F391" s="15">
        <v>20.641999999999999</v>
      </c>
      <c r="G391" s="45">
        <v>60</v>
      </c>
      <c r="H391" s="15">
        <v>20</v>
      </c>
      <c r="I391" s="63">
        <f t="shared" si="74"/>
        <v>480978.64077669906</v>
      </c>
      <c r="J391" s="48">
        <f t="shared" si="68"/>
        <v>480.97864077669908</v>
      </c>
      <c r="K391" s="16">
        <v>42836</v>
      </c>
      <c r="L391" s="19">
        <v>66.88</v>
      </c>
      <c r="M391" s="19">
        <v>3.4020000000000001</v>
      </c>
      <c r="N391" s="23">
        <v>180</v>
      </c>
      <c r="O391" s="19">
        <v>20</v>
      </c>
      <c r="P391" s="64">
        <f t="shared" si="75"/>
        <v>237809.7087378641</v>
      </c>
      <c r="Q391" s="49">
        <f t="shared" si="69"/>
        <v>237.8097087378641</v>
      </c>
      <c r="R391" s="20">
        <v>42836</v>
      </c>
      <c r="S391" s="55">
        <v>30.431999999999999</v>
      </c>
      <c r="T391" s="55">
        <v>62.890999999999998</v>
      </c>
      <c r="U391" s="56">
        <v>20</v>
      </c>
      <c r="V391" s="55">
        <v>50</v>
      </c>
      <c r="W391" s="55">
        <f t="shared" si="73"/>
        <v>1221184.4660194176</v>
      </c>
      <c r="X391" s="57">
        <f t="shared" si="71"/>
        <v>1221.1844660194176</v>
      </c>
      <c r="Y391" s="58">
        <v>42824</v>
      </c>
      <c r="Z391" s="140"/>
      <c r="AA391" s="2"/>
      <c r="AB391" s="2"/>
    </row>
    <row r="392" spans="1:28" x14ac:dyDescent="0.25">
      <c r="A392" s="4">
        <v>390</v>
      </c>
      <c r="B392" s="9">
        <v>42642</v>
      </c>
      <c r="C392" s="105">
        <v>4.8599999999999997E-2</v>
      </c>
      <c r="E392" s="15">
        <v>60.976999999999997</v>
      </c>
      <c r="F392" s="15">
        <v>11.366</v>
      </c>
      <c r="G392" s="45">
        <v>60</v>
      </c>
      <c r="H392" s="15">
        <v>20</v>
      </c>
      <c r="I392" s="63">
        <f t="shared" si="74"/>
        <v>263305.01930501935</v>
      </c>
      <c r="J392" s="48">
        <f t="shared" si="68"/>
        <v>263.30501930501936</v>
      </c>
      <c r="K392" s="16">
        <v>42836</v>
      </c>
      <c r="L392" s="19">
        <v>72.695999999999998</v>
      </c>
      <c r="M392" s="19">
        <v>2.6859999999999999</v>
      </c>
      <c r="N392" s="23">
        <v>180</v>
      </c>
      <c r="O392" s="19">
        <v>20</v>
      </c>
      <c r="P392" s="64">
        <f t="shared" si="75"/>
        <v>186671.81467181467</v>
      </c>
      <c r="Q392" s="49">
        <f t="shared" si="69"/>
        <v>186.67181467181467</v>
      </c>
      <c r="R392" s="20">
        <v>42836</v>
      </c>
      <c r="S392" s="55">
        <v>43.78</v>
      </c>
      <c r="T392" s="55">
        <v>40.719000000000001</v>
      </c>
      <c r="U392" s="56">
        <v>20</v>
      </c>
      <c r="V392" s="55">
        <v>50</v>
      </c>
      <c r="W392" s="55">
        <f t="shared" si="73"/>
        <v>786081.08108108107</v>
      </c>
      <c r="X392" s="57">
        <f t="shared" si="71"/>
        <v>786.08108108108104</v>
      </c>
      <c r="Y392" s="58">
        <v>42836</v>
      </c>
      <c r="Z392" s="140"/>
      <c r="AA392" s="2"/>
      <c r="AB392" s="2"/>
    </row>
    <row r="393" spans="1:28" x14ac:dyDescent="0.25">
      <c r="A393" s="4">
        <v>391</v>
      </c>
      <c r="B393" s="9">
        <v>42643</v>
      </c>
      <c r="C393" s="105">
        <v>5.0200000000000002E-2</v>
      </c>
      <c r="E393" s="15">
        <v>51.314</v>
      </c>
      <c r="F393" s="15">
        <v>17.917000000000002</v>
      </c>
      <c r="G393" s="45">
        <v>60</v>
      </c>
      <c r="H393" s="15">
        <v>20</v>
      </c>
      <c r="I393" s="63">
        <f t="shared" si="74"/>
        <v>428294.82071713149</v>
      </c>
      <c r="J393" s="48">
        <f t="shared" si="68"/>
        <v>428.29482071713147</v>
      </c>
      <c r="K393" s="16">
        <v>42836</v>
      </c>
      <c r="L393" s="19">
        <v>63.091000000000001</v>
      </c>
      <c r="M393" s="19">
        <v>3.9289999999999998</v>
      </c>
      <c r="N393" s="23">
        <v>180</v>
      </c>
      <c r="O393" s="19">
        <v>20</v>
      </c>
      <c r="P393" s="64">
        <f t="shared" si="75"/>
        <v>281760.95617529878</v>
      </c>
      <c r="Q393" s="49">
        <f t="shared" si="69"/>
        <v>281.76095617529876</v>
      </c>
      <c r="R393" s="20">
        <v>42836</v>
      </c>
      <c r="S393" s="55">
        <v>37.213999999999999</v>
      </c>
      <c r="T393" s="55">
        <v>58.170999999999999</v>
      </c>
      <c r="U393" s="56">
        <v>20</v>
      </c>
      <c r="V393" s="55">
        <v>50</v>
      </c>
      <c r="W393" s="55">
        <f t="shared" si="73"/>
        <v>1158784.860557769</v>
      </c>
      <c r="X393" s="57">
        <f t="shared" si="71"/>
        <v>1158.784860557769</v>
      </c>
      <c r="Y393" s="58">
        <v>42836</v>
      </c>
      <c r="Z393" s="140"/>
      <c r="AA393" s="2"/>
      <c r="AB393" s="2"/>
    </row>
    <row r="394" spans="1:28" x14ac:dyDescent="0.25">
      <c r="A394" s="4">
        <v>392</v>
      </c>
      <c r="B394" s="9">
        <v>42644</v>
      </c>
      <c r="C394" s="105">
        <v>5.0500000000000003E-2</v>
      </c>
      <c r="E394" s="15">
        <v>42.994</v>
      </c>
      <c r="F394" s="15">
        <v>26.568999999999999</v>
      </c>
      <c r="G394" s="45">
        <v>60</v>
      </c>
      <c r="H394" s="15">
        <v>20</v>
      </c>
      <c r="I394" s="63">
        <f t="shared" si="74"/>
        <v>632595.23809523799</v>
      </c>
      <c r="J394" s="48">
        <f t="shared" si="68"/>
        <v>632.59523809523796</v>
      </c>
      <c r="K394" s="16">
        <v>42836</v>
      </c>
      <c r="L394" s="19">
        <v>57.13</v>
      </c>
      <c r="M394" s="19">
        <v>4.8470000000000004</v>
      </c>
      <c r="N394" s="23">
        <v>180</v>
      </c>
      <c r="O394" s="19">
        <v>20</v>
      </c>
      <c r="P394" s="64">
        <f t="shared" si="75"/>
        <v>346214.28571428574</v>
      </c>
      <c r="Q394" s="49">
        <f t="shared" si="69"/>
        <v>346.21428571428572</v>
      </c>
      <c r="R394" s="20">
        <v>42836</v>
      </c>
      <c r="S394" s="55">
        <v>30.484000000000002</v>
      </c>
      <c r="T394" s="55">
        <v>78.253</v>
      </c>
      <c r="U394" s="55">
        <v>20</v>
      </c>
      <c r="V394" s="55">
        <v>50</v>
      </c>
      <c r="W394" s="55">
        <f t="shared" si="73"/>
        <v>1552638.888888889</v>
      </c>
      <c r="X394" s="57">
        <f t="shared" si="71"/>
        <v>1552.6388888888889</v>
      </c>
      <c r="Y394" s="58">
        <v>42855</v>
      </c>
      <c r="Z394" s="140"/>
      <c r="AA394" s="2"/>
      <c r="AB394" s="2"/>
    </row>
    <row r="395" spans="1:28" x14ac:dyDescent="0.25">
      <c r="A395" s="4">
        <v>393</v>
      </c>
      <c r="B395" s="9">
        <v>42645</v>
      </c>
      <c r="C395" s="105">
        <v>5.0200000000000002E-2</v>
      </c>
      <c r="E395" s="15">
        <v>37.719000000000001</v>
      </c>
      <c r="F395" s="15">
        <v>34.069000000000003</v>
      </c>
      <c r="G395" s="45">
        <v>60</v>
      </c>
      <c r="H395" s="15">
        <v>20</v>
      </c>
      <c r="I395" s="63">
        <f t="shared" ref="I395:I426" si="76">(F395*G395*H395)/C395</f>
        <v>814398.406374502</v>
      </c>
      <c r="J395" s="48">
        <f t="shared" si="68"/>
        <v>814.39840637450197</v>
      </c>
      <c r="K395" s="16">
        <v>42836</v>
      </c>
      <c r="L395" s="19">
        <v>59.335999999999999</v>
      </c>
      <c r="M395" s="19">
        <v>5.4939999999999998</v>
      </c>
      <c r="N395" s="23">
        <v>180</v>
      </c>
      <c r="O395" s="19">
        <v>20</v>
      </c>
      <c r="P395" s="64">
        <f t="shared" ref="P395:P437" si="77">(M395*N395*O395)/C395</f>
        <v>393992.03187250992</v>
      </c>
      <c r="Q395" s="49">
        <f t="shared" si="69"/>
        <v>393.99203187250993</v>
      </c>
      <c r="R395" s="20">
        <v>42839</v>
      </c>
      <c r="S395" s="55">
        <v>28.091000000000001</v>
      </c>
      <c r="T395" s="55">
        <v>101.91500000000001</v>
      </c>
      <c r="U395" s="56">
        <v>20</v>
      </c>
      <c r="V395" s="55">
        <v>50</v>
      </c>
      <c r="W395" s="55">
        <f>(T395*U395*V395)/C391</f>
        <v>2022123.0158730161</v>
      </c>
      <c r="X395" s="57">
        <f t="shared" si="71"/>
        <v>2022.1230158730161</v>
      </c>
      <c r="Y395" s="58">
        <v>42836</v>
      </c>
      <c r="Z395" s="140"/>
      <c r="AA395" s="2"/>
      <c r="AB395" s="2"/>
    </row>
    <row r="396" spans="1:28" x14ac:dyDescent="0.25">
      <c r="A396" s="4">
        <v>394</v>
      </c>
      <c r="B396" s="9">
        <v>42646</v>
      </c>
      <c r="C396" s="105">
        <v>4.9299999999999997E-2</v>
      </c>
      <c r="E396" s="15">
        <v>52.226999999999997</v>
      </c>
      <c r="F396" s="15">
        <v>17.177</v>
      </c>
      <c r="G396" s="45">
        <v>60</v>
      </c>
      <c r="H396" s="15">
        <v>20</v>
      </c>
      <c r="I396" s="63">
        <f t="shared" si="76"/>
        <v>418101.41987829615</v>
      </c>
      <c r="J396" s="48">
        <f t="shared" si="68"/>
        <v>418.10141987829616</v>
      </c>
      <c r="K396" s="16">
        <v>42836</v>
      </c>
      <c r="L396" s="19">
        <v>65.757000000000005</v>
      </c>
      <c r="M396" s="19">
        <v>3.5510000000000002</v>
      </c>
      <c r="N396" s="23">
        <v>180</v>
      </c>
      <c r="O396" s="19">
        <v>20</v>
      </c>
      <c r="P396" s="64">
        <f t="shared" si="77"/>
        <v>259302.23123732259</v>
      </c>
      <c r="Q396" s="49">
        <f t="shared" si="69"/>
        <v>259.30223123732259</v>
      </c>
      <c r="R396" s="20">
        <v>42836</v>
      </c>
      <c r="S396" s="55">
        <v>39.075000000000003</v>
      </c>
      <c r="T396" s="55">
        <v>52.515000000000001</v>
      </c>
      <c r="U396" s="56">
        <v>20</v>
      </c>
      <c r="V396" s="55">
        <v>50</v>
      </c>
      <c r="W396" s="55">
        <f t="shared" ref="W396:W410" si="78">(T396*U396*V396)/C395</f>
        <v>1046115.5378486055</v>
      </c>
      <c r="X396" s="57">
        <f t="shared" si="71"/>
        <v>1046.1155378486055</v>
      </c>
      <c r="Y396" s="58">
        <v>42836</v>
      </c>
      <c r="Z396" s="140"/>
      <c r="AA396" s="2"/>
      <c r="AB396" s="2"/>
    </row>
    <row r="397" spans="1:28" x14ac:dyDescent="0.25">
      <c r="A397" s="4">
        <v>395</v>
      </c>
      <c r="B397" s="9">
        <v>42648</v>
      </c>
      <c r="C397" s="105">
        <v>5.2299999999999999E-2</v>
      </c>
      <c r="E397" s="15">
        <v>67.366</v>
      </c>
      <c r="F397" s="15">
        <v>8.2010000000000005</v>
      </c>
      <c r="G397" s="45">
        <v>60</v>
      </c>
      <c r="H397" s="15">
        <v>20</v>
      </c>
      <c r="I397" s="63">
        <f t="shared" si="76"/>
        <v>188168.26003824093</v>
      </c>
      <c r="J397" s="48">
        <f t="shared" si="68"/>
        <v>188.16826003824093</v>
      </c>
      <c r="K397" s="16">
        <v>42836</v>
      </c>
      <c r="L397" s="19">
        <v>75.838999999999999</v>
      </c>
      <c r="M397" s="19">
        <v>2.331</v>
      </c>
      <c r="N397" s="23">
        <v>180</v>
      </c>
      <c r="O397" s="19">
        <v>20</v>
      </c>
      <c r="P397" s="64">
        <f t="shared" si="77"/>
        <v>160451.24282982791</v>
      </c>
      <c r="Q397" s="49">
        <f t="shared" si="69"/>
        <v>160.45124282982792</v>
      </c>
      <c r="R397" s="20">
        <v>42836</v>
      </c>
      <c r="S397" s="55">
        <v>55.68</v>
      </c>
      <c r="T397" s="55">
        <v>21.945</v>
      </c>
      <c r="U397" s="56">
        <v>20</v>
      </c>
      <c r="V397" s="55">
        <v>50</v>
      </c>
      <c r="W397" s="55">
        <f t="shared" si="78"/>
        <v>445131.84584178502</v>
      </c>
      <c r="X397" s="57">
        <f t="shared" si="71"/>
        <v>445.13184584178504</v>
      </c>
      <c r="Y397" s="58">
        <v>42836</v>
      </c>
      <c r="Z397" s="140"/>
      <c r="AA397" s="2"/>
      <c r="AB397" s="2"/>
    </row>
    <row r="398" spans="1:28" x14ac:dyDescent="0.25">
      <c r="A398" s="4">
        <v>396</v>
      </c>
      <c r="B398" s="9">
        <v>42649</v>
      </c>
      <c r="C398" s="105">
        <v>5.04E-2</v>
      </c>
      <c r="E398" s="15">
        <v>45.465000000000003</v>
      </c>
      <c r="F398" s="15">
        <v>23.53</v>
      </c>
      <c r="G398" s="45">
        <v>60</v>
      </c>
      <c r="H398" s="15">
        <v>20</v>
      </c>
      <c r="I398" s="63">
        <f t="shared" si="76"/>
        <v>560238.09523809527</v>
      </c>
      <c r="J398" s="48">
        <f t="shared" si="68"/>
        <v>560.2380952380953</v>
      </c>
      <c r="K398" s="16">
        <v>42836</v>
      </c>
      <c r="L398" s="19">
        <v>56.145000000000003</v>
      </c>
      <c r="M398" s="19">
        <v>5.0129999999999999</v>
      </c>
      <c r="N398" s="23">
        <v>180</v>
      </c>
      <c r="O398" s="19">
        <v>20</v>
      </c>
      <c r="P398" s="64">
        <f t="shared" si="77"/>
        <v>358071.42857142858</v>
      </c>
      <c r="Q398" s="49">
        <f t="shared" si="69"/>
        <v>358.07142857142856</v>
      </c>
      <c r="R398" s="20">
        <v>42836</v>
      </c>
      <c r="S398" s="55">
        <v>32.686999999999998</v>
      </c>
      <c r="T398" s="55">
        <v>75.774000000000001</v>
      </c>
      <c r="U398" s="56">
        <v>20</v>
      </c>
      <c r="V398" s="55">
        <v>50</v>
      </c>
      <c r="W398" s="55">
        <f t="shared" si="78"/>
        <v>1448833.6520076483</v>
      </c>
      <c r="X398" s="57">
        <f t="shared" si="71"/>
        <v>1448.8336520076482</v>
      </c>
      <c r="Y398" s="58">
        <v>42836</v>
      </c>
      <c r="Z398" s="140"/>
      <c r="AA398" s="2"/>
      <c r="AB398" s="2"/>
    </row>
    <row r="399" spans="1:28" x14ac:dyDescent="0.25">
      <c r="A399" s="4">
        <v>397</v>
      </c>
      <c r="B399" s="9">
        <v>42650</v>
      </c>
      <c r="C399" s="105">
        <v>4.8500000000000001E-2</v>
      </c>
      <c r="E399" s="15">
        <v>56.345999999999997</v>
      </c>
      <c r="F399" s="15">
        <v>14.154999999999999</v>
      </c>
      <c r="G399" s="45">
        <v>60</v>
      </c>
      <c r="H399" s="15">
        <v>20</v>
      </c>
      <c r="I399" s="63">
        <f t="shared" si="76"/>
        <v>350226.80412371131</v>
      </c>
      <c r="J399" s="48">
        <f t="shared" si="68"/>
        <v>350.2268041237113</v>
      </c>
      <c r="K399" s="16">
        <v>42836</v>
      </c>
      <c r="L399" s="19">
        <v>71.278000000000006</v>
      </c>
      <c r="M399" s="19">
        <v>2.8540000000000001</v>
      </c>
      <c r="N399" s="23">
        <v>180</v>
      </c>
      <c r="O399" s="19">
        <v>20</v>
      </c>
      <c r="P399" s="64">
        <f t="shared" si="77"/>
        <v>211843.2989690722</v>
      </c>
      <c r="Q399" s="49">
        <f t="shared" si="69"/>
        <v>211.84329896907221</v>
      </c>
      <c r="R399" s="20">
        <v>42836</v>
      </c>
      <c r="S399" s="55">
        <v>43.100999999999999</v>
      </c>
      <c r="T399" s="55">
        <v>42.231000000000002</v>
      </c>
      <c r="U399" s="56">
        <v>20</v>
      </c>
      <c r="V399" s="55">
        <v>50</v>
      </c>
      <c r="W399" s="55">
        <f t="shared" si="78"/>
        <v>837916.66666666663</v>
      </c>
      <c r="X399" s="57">
        <f t="shared" si="71"/>
        <v>837.91666666666663</v>
      </c>
      <c r="Y399" s="58">
        <v>42836</v>
      </c>
      <c r="Z399" s="140"/>
      <c r="AA399" s="2"/>
      <c r="AB399" s="2"/>
    </row>
    <row r="400" spans="1:28" x14ac:dyDescent="0.25">
      <c r="A400" s="4">
        <v>398</v>
      </c>
      <c r="B400" s="9">
        <v>42651</v>
      </c>
      <c r="C400" s="105">
        <v>4.8300000000000003E-2</v>
      </c>
      <c r="E400" s="15">
        <v>40.17</v>
      </c>
      <c r="F400" s="15">
        <v>30.236999999999998</v>
      </c>
      <c r="G400" s="45">
        <v>60</v>
      </c>
      <c r="H400" s="15">
        <v>20</v>
      </c>
      <c r="I400" s="63">
        <f t="shared" si="76"/>
        <v>751229.81366459606</v>
      </c>
      <c r="J400" s="48">
        <f t="shared" si="68"/>
        <v>751.22981366459601</v>
      </c>
      <c r="K400" s="16">
        <v>42836</v>
      </c>
      <c r="L400" s="19">
        <v>64.766000000000005</v>
      </c>
      <c r="M400" s="19">
        <v>3.69</v>
      </c>
      <c r="N400" s="23">
        <v>180</v>
      </c>
      <c r="O400" s="19">
        <v>20</v>
      </c>
      <c r="P400" s="64">
        <f t="shared" si="77"/>
        <v>275031.05590062111</v>
      </c>
      <c r="Q400" s="49">
        <f t="shared" si="69"/>
        <v>275.03105590062108</v>
      </c>
      <c r="R400" s="20">
        <v>42836</v>
      </c>
      <c r="S400" s="55">
        <v>25.181999999999999</v>
      </c>
      <c r="T400" s="55">
        <v>124.52500000000001</v>
      </c>
      <c r="U400" s="56">
        <v>20</v>
      </c>
      <c r="V400" s="55">
        <v>50</v>
      </c>
      <c r="W400" s="55">
        <f t="shared" si="78"/>
        <v>2567525.7731958763</v>
      </c>
      <c r="X400" s="57">
        <f t="shared" si="71"/>
        <v>2567.5257731958764</v>
      </c>
      <c r="Y400" s="58">
        <v>42836</v>
      </c>
      <c r="Z400" s="140"/>
      <c r="AA400" s="2"/>
      <c r="AB400" s="2"/>
    </row>
    <row r="401" spans="1:28" x14ac:dyDescent="0.25">
      <c r="A401" s="4">
        <v>399</v>
      </c>
      <c r="B401" s="9">
        <v>42652</v>
      </c>
      <c r="C401" s="105">
        <v>5.1900000000000002E-2</v>
      </c>
      <c r="E401" s="15">
        <v>47.930999999999997</v>
      </c>
      <c r="F401" s="15">
        <v>20.995999999999999</v>
      </c>
      <c r="G401" s="45">
        <v>60</v>
      </c>
      <c r="H401" s="15">
        <v>20</v>
      </c>
      <c r="I401" s="63">
        <f t="shared" si="76"/>
        <v>485456.64739884395</v>
      </c>
      <c r="J401" s="48">
        <f t="shared" si="68"/>
        <v>485.45664739884393</v>
      </c>
      <c r="K401" s="16">
        <v>42836</v>
      </c>
      <c r="L401" s="19">
        <v>60.186</v>
      </c>
      <c r="M401" s="19">
        <v>4.3659999999999997</v>
      </c>
      <c r="N401" s="23">
        <v>180</v>
      </c>
      <c r="O401" s="19">
        <v>20</v>
      </c>
      <c r="P401" s="64">
        <f t="shared" si="77"/>
        <v>302843.93063583813</v>
      </c>
      <c r="Q401" s="49">
        <f t="shared" si="69"/>
        <v>302.84393063583815</v>
      </c>
      <c r="R401" s="20">
        <v>42836</v>
      </c>
      <c r="S401" s="55">
        <v>34.448999999999998</v>
      </c>
      <c r="T401" s="55">
        <v>68.415999999999997</v>
      </c>
      <c r="U401" s="56">
        <v>20</v>
      </c>
      <c r="V401" s="55">
        <v>50</v>
      </c>
      <c r="W401" s="55">
        <f t="shared" si="78"/>
        <v>1416480.3312629398</v>
      </c>
      <c r="X401" s="57">
        <f t="shared" si="71"/>
        <v>1416.4803312629399</v>
      </c>
      <c r="Y401" s="58">
        <v>42836</v>
      </c>
      <c r="Z401" s="140"/>
      <c r="AA401" s="2"/>
      <c r="AB401" s="2"/>
    </row>
    <row r="402" spans="1:28" x14ac:dyDescent="0.25">
      <c r="A402" s="4">
        <v>400</v>
      </c>
      <c r="B402" s="9">
        <v>42653</v>
      </c>
      <c r="C402" s="105">
        <v>5.1299999999999998E-2</v>
      </c>
      <c r="E402" s="15">
        <v>52.633000000000003</v>
      </c>
      <c r="F402" s="15">
        <v>16.867000000000001</v>
      </c>
      <c r="G402" s="45">
        <v>60</v>
      </c>
      <c r="H402" s="15">
        <v>20</v>
      </c>
      <c r="I402" s="63">
        <f t="shared" si="76"/>
        <v>394549.70760233921</v>
      </c>
      <c r="J402" s="48">
        <f t="shared" si="68"/>
        <v>394.5497076023392</v>
      </c>
      <c r="K402" s="16">
        <v>42836</v>
      </c>
      <c r="L402" s="19">
        <v>64.225999999999999</v>
      </c>
      <c r="M402" s="19">
        <v>3.76</v>
      </c>
      <c r="N402" s="23">
        <v>180</v>
      </c>
      <c r="O402" s="19">
        <v>20</v>
      </c>
      <c r="P402" s="64">
        <f t="shared" si="77"/>
        <v>263859.64912280702</v>
      </c>
      <c r="Q402" s="49">
        <f t="shared" si="69"/>
        <v>263.85964912280701</v>
      </c>
      <c r="R402" s="20">
        <v>42836</v>
      </c>
      <c r="S402" s="55">
        <v>28.471</v>
      </c>
      <c r="T402" s="55">
        <v>99.019000000000005</v>
      </c>
      <c r="U402" s="56">
        <v>20</v>
      </c>
      <c r="V402" s="55">
        <v>50</v>
      </c>
      <c r="W402" s="55">
        <f t="shared" si="78"/>
        <v>1907880.5394990365</v>
      </c>
      <c r="X402" s="57">
        <f t="shared" si="71"/>
        <v>1907.8805394990366</v>
      </c>
      <c r="Y402" s="58">
        <v>42836</v>
      </c>
      <c r="Z402" s="140"/>
      <c r="AA402" s="2"/>
      <c r="AB402" s="2"/>
    </row>
    <row r="403" spans="1:28" x14ac:dyDescent="0.25">
      <c r="A403" s="4">
        <v>401</v>
      </c>
      <c r="B403" s="9">
        <v>42654</v>
      </c>
      <c r="C403" s="105">
        <v>4.9399999999999999E-2</v>
      </c>
      <c r="E403" s="15">
        <v>65.076999999999998</v>
      </c>
      <c r="F403" s="15">
        <v>9.2390000000000008</v>
      </c>
      <c r="G403" s="45">
        <v>60</v>
      </c>
      <c r="H403" s="15">
        <v>20</v>
      </c>
      <c r="I403" s="63">
        <f t="shared" si="76"/>
        <v>224429.14979757086</v>
      </c>
      <c r="J403" s="48">
        <f t="shared" si="68"/>
        <v>224.42914979757086</v>
      </c>
      <c r="K403" s="16">
        <v>42836</v>
      </c>
      <c r="L403" s="19">
        <v>77.344999999999999</v>
      </c>
      <c r="M403" s="19">
        <v>2.1680000000000001</v>
      </c>
      <c r="N403" s="23">
        <v>180</v>
      </c>
      <c r="O403" s="19">
        <v>20</v>
      </c>
      <c r="P403" s="64">
        <f t="shared" si="77"/>
        <v>157991.9028340081</v>
      </c>
      <c r="Q403" s="49">
        <f t="shared" si="69"/>
        <v>157.9919028340081</v>
      </c>
      <c r="R403" s="20">
        <v>42836</v>
      </c>
      <c r="S403" s="55">
        <v>42.725999999999999</v>
      </c>
      <c r="T403" s="55">
        <v>43.014000000000003</v>
      </c>
      <c r="U403" s="56">
        <v>20</v>
      </c>
      <c r="V403" s="55">
        <v>50</v>
      </c>
      <c r="W403" s="55">
        <f t="shared" si="78"/>
        <v>838479.53216374281</v>
      </c>
      <c r="X403" s="57">
        <f t="shared" si="71"/>
        <v>838.47953216374276</v>
      </c>
      <c r="Y403" s="58">
        <v>42836</v>
      </c>
      <c r="Z403" s="140"/>
      <c r="AA403" s="2"/>
      <c r="AB403" s="2"/>
    </row>
    <row r="404" spans="1:28" x14ac:dyDescent="0.25">
      <c r="A404" s="4">
        <v>402</v>
      </c>
      <c r="B404" s="9">
        <v>42655</v>
      </c>
      <c r="C404" s="105">
        <v>4.8599999999999997E-2</v>
      </c>
      <c r="E404" s="15">
        <v>57.331000000000003</v>
      </c>
      <c r="F404" s="15">
        <v>13.512</v>
      </c>
      <c r="G404" s="45">
        <v>60</v>
      </c>
      <c r="H404" s="15">
        <v>20</v>
      </c>
      <c r="I404" s="63">
        <f t="shared" si="76"/>
        <v>333629.62962962966</v>
      </c>
      <c r="J404" s="48">
        <f t="shared" si="68"/>
        <v>333.62962962962968</v>
      </c>
      <c r="K404" s="16">
        <v>42836</v>
      </c>
      <c r="L404" s="19">
        <v>72.790000000000006</v>
      </c>
      <c r="M404" s="19">
        <v>2.6739999999999999</v>
      </c>
      <c r="N404" s="23">
        <v>180</v>
      </c>
      <c r="O404" s="19">
        <v>20</v>
      </c>
      <c r="P404" s="64">
        <f t="shared" si="77"/>
        <v>198074.07407407407</v>
      </c>
      <c r="Q404" s="49">
        <f t="shared" si="69"/>
        <v>198.07407407407408</v>
      </c>
      <c r="R404" s="20">
        <v>42836</v>
      </c>
      <c r="S404" s="55">
        <v>44.165999999999997</v>
      </c>
      <c r="T404" s="55">
        <v>39.86</v>
      </c>
      <c r="U404" s="56">
        <v>20</v>
      </c>
      <c r="V404" s="55">
        <v>50</v>
      </c>
      <c r="W404" s="55">
        <f t="shared" si="78"/>
        <v>806882.59109311737</v>
      </c>
      <c r="X404" s="57">
        <f t="shared" si="71"/>
        <v>806.88259109311741</v>
      </c>
      <c r="Y404" s="58">
        <v>42836</v>
      </c>
      <c r="Z404" s="140"/>
      <c r="AA404" s="2"/>
      <c r="AB404" s="2"/>
    </row>
    <row r="405" spans="1:28" x14ac:dyDescent="0.25">
      <c r="A405" s="4">
        <v>403</v>
      </c>
      <c r="B405" s="9">
        <v>42656</v>
      </c>
      <c r="C405" s="105">
        <v>5.16E-2</v>
      </c>
      <c r="E405" s="15">
        <v>50.121000000000002</v>
      </c>
      <c r="F405" s="15">
        <v>20.742999999999999</v>
      </c>
      <c r="G405" s="45">
        <v>60</v>
      </c>
      <c r="H405" s="15">
        <v>20</v>
      </c>
      <c r="I405" s="63">
        <f t="shared" si="76"/>
        <v>482395.34883720928</v>
      </c>
      <c r="J405" s="48">
        <f t="shared" si="68"/>
        <v>482.39534883720927</v>
      </c>
      <c r="K405" s="16">
        <v>42842</v>
      </c>
      <c r="L405" s="19">
        <v>69.628</v>
      </c>
      <c r="M405" s="19">
        <v>3.052</v>
      </c>
      <c r="N405" s="23">
        <v>180</v>
      </c>
      <c r="O405" s="19">
        <v>20</v>
      </c>
      <c r="P405" s="64">
        <f t="shared" si="77"/>
        <v>212930.23255813954</v>
      </c>
      <c r="Q405" s="49">
        <f t="shared" si="69"/>
        <v>212.93023255813955</v>
      </c>
      <c r="R405" s="20">
        <v>42836</v>
      </c>
      <c r="S405" s="55">
        <v>38.453000000000003</v>
      </c>
      <c r="T405" s="55">
        <v>54.457999999999998</v>
      </c>
      <c r="U405" s="56">
        <v>20</v>
      </c>
      <c r="V405" s="55">
        <v>50</v>
      </c>
      <c r="W405" s="55">
        <f t="shared" si="78"/>
        <v>1120534.9794238682</v>
      </c>
      <c r="X405" s="57">
        <f t="shared" si="71"/>
        <v>1120.5349794238682</v>
      </c>
      <c r="Y405" s="58">
        <v>42836</v>
      </c>
      <c r="Z405" s="140"/>
      <c r="AA405" s="2"/>
      <c r="AB405" s="2"/>
    </row>
    <row r="406" spans="1:28" x14ac:dyDescent="0.25">
      <c r="A406" s="4">
        <v>404</v>
      </c>
      <c r="B406" s="9">
        <v>42657</v>
      </c>
      <c r="C406" s="105">
        <v>4.1869999999999997E-2</v>
      </c>
      <c r="E406" s="15">
        <v>39.902999999999999</v>
      </c>
      <c r="F406" s="15">
        <v>30.667999999999999</v>
      </c>
      <c r="G406" s="45">
        <v>60</v>
      </c>
      <c r="H406" s="15">
        <v>20</v>
      </c>
      <c r="I406" s="63">
        <f t="shared" si="76"/>
        <v>878949.12825411989</v>
      </c>
      <c r="J406" s="48">
        <f t="shared" si="68"/>
        <v>878.94912825411984</v>
      </c>
      <c r="K406" s="16">
        <v>42836</v>
      </c>
      <c r="L406" s="19">
        <v>60.216999999999999</v>
      </c>
      <c r="M406" s="19">
        <v>4.3479999999999999</v>
      </c>
      <c r="N406" s="23">
        <v>180</v>
      </c>
      <c r="O406" s="19">
        <v>20</v>
      </c>
      <c r="P406" s="64">
        <f t="shared" si="77"/>
        <v>373842.84690709336</v>
      </c>
      <c r="Q406" s="49">
        <f t="shared" si="69"/>
        <v>373.84284690709336</v>
      </c>
      <c r="R406" s="20">
        <v>42836</v>
      </c>
      <c r="S406" s="55">
        <v>30.641999999999999</v>
      </c>
      <c r="T406" s="55">
        <v>86.284999999999997</v>
      </c>
      <c r="U406" s="56">
        <v>20</v>
      </c>
      <c r="V406" s="55">
        <v>50</v>
      </c>
      <c r="W406" s="55">
        <f t="shared" si="78"/>
        <v>1672189.92248062</v>
      </c>
      <c r="X406" s="57">
        <f t="shared" si="71"/>
        <v>1672.18992248062</v>
      </c>
      <c r="Y406" s="58">
        <v>42836</v>
      </c>
      <c r="Z406" s="140"/>
      <c r="AA406" s="2"/>
      <c r="AB406" s="2"/>
    </row>
    <row r="407" spans="1:28" x14ac:dyDescent="0.25">
      <c r="A407" s="4">
        <v>405</v>
      </c>
      <c r="B407" s="9">
        <v>42659</v>
      </c>
      <c r="C407" s="105">
        <v>4.9599999999999998E-2</v>
      </c>
      <c r="E407" s="15">
        <v>58.267000000000003</v>
      </c>
      <c r="F407" s="15">
        <v>12.936</v>
      </c>
      <c r="G407" s="45">
        <v>60</v>
      </c>
      <c r="H407" s="15">
        <v>20</v>
      </c>
      <c r="I407" s="63">
        <f t="shared" si="76"/>
        <v>312967.74193548388</v>
      </c>
      <c r="J407" s="48">
        <f t="shared" si="68"/>
        <v>312.9677419354839</v>
      </c>
      <c r="K407" s="16">
        <v>42836</v>
      </c>
      <c r="L407" s="19">
        <v>68.653999999999996</v>
      </c>
      <c r="M407" s="19">
        <v>3.9550000000000001</v>
      </c>
      <c r="N407" s="23">
        <v>180</v>
      </c>
      <c r="O407" s="19">
        <v>20</v>
      </c>
      <c r="P407" s="64">
        <f t="shared" si="77"/>
        <v>287056.45161290321</v>
      </c>
      <c r="Q407" s="49">
        <f t="shared" si="69"/>
        <v>287.05645161290323</v>
      </c>
      <c r="R407" s="20">
        <v>42836</v>
      </c>
      <c r="S407" s="55">
        <v>43.389000000000003</v>
      </c>
      <c r="T407" s="55">
        <v>41.530999999999999</v>
      </c>
      <c r="U407" s="56">
        <v>20</v>
      </c>
      <c r="V407" s="55">
        <v>50</v>
      </c>
      <c r="W407" s="55">
        <f t="shared" si="78"/>
        <v>991903.51086696924</v>
      </c>
      <c r="X407" s="57">
        <f t="shared" si="71"/>
        <v>991.90351086696921</v>
      </c>
      <c r="Y407" s="58">
        <v>42836</v>
      </c>
      <c r="Z407" s="140"/>
      <c r="AA407" s="2"/>
      <c r="AB407" s="2"/>
    </row>
    <row r="408" spans="1:28" x14ac:dyDescent="0.25">
      <c r="A408" s="4">
        <v>406</v>
      </c>
      <c r="B408" s="9">
        <v>42659</v>
      </c>
      <c r="C408" s="105">
        <v>5.0200000000000002E-2</v>
      </c>
      <c r="E408" s="15">
        <v>64.8</v>
      </c>
      <c r="F408" s="15">
        <v>9.3659999999999997</v>
      </c>
      <c r="G408" s="45">
        <v>60</v>
      </c>
      <c r="H408" s="15">
        <v>20</v>
      </c>
      <c r="I408" s="63">
        <f t="shared" si="76"/>
        <v>223888.44621513944</v>
      </c>
      <c r="J408" s="48">
        <f t="shared" si="68"/>
        <v>223.88844621513945</v>
      </c>
      <c r="K408" s="16">
        <v>42836</v>
      </c>
      <c r="L408" s="19">
        <v>75.483000000000004</v>
      </c>
      <c r="M408" s="19">
        <v>3.0630000000000002</v>
      </c>
      <c r="N408" s="23">
        <v>180</v>
      </c>
      <c r="O408" s="19">
        <v>20</v>
      </c>
      <c r="P408" s="64">
        <f t="shared" si="77"/>
        <v>219657.3705179283</v>
      </c>
      <c r="Q408" s="49">
        <f t="shared" si="69"/>
        <v>219.65737051792829</v>
      </c>
      <c r="R408" s="20">
        <v>42836</v>
      </c>
      <c r="S408" s="55">
        <v>46.101999999999997</v>
      </c>
      <c r="T408" s="55">
        <v>36.005000000000003</v>
      </c>
      <c r="U408" s="56">
        <v>20</v>
      </c>
      <c r="V408" s="55">
        <v>50</v>
      </c>
      <c r="W408" s="55">
        <f t="shared" si="78"/>
        <v>725907.25806451612</v>
      </c>
      <c r="X408" s="57">
        <f t="shared" si="71"/>
        <v>725.9072580645161</v>
      </c>
      <c r="Y408" s="58">
        <v>42836</v>
      </c>
      <c r="Z408" s="140"/>
      <c r="AA408" s="2"/>
      <c r="AB408" s="2"/>
    </row>
    <row r="409" spans="1:28" x14ac:dyDescent="0.25">
      <c r="A409" s="4">
        <v>407</v>
      </c>
      <c r="B409" s="9">
        <v>42660</v>
      </c>
      <c r="C409" s="105">
        <v>4.87E-2</v>
      </c>
      <c r="E409" s="15">
        <v>46.779000000000003</v>
      </c>
      <c r="F409" s="15">
        <v>22.140999999999998</v>
      </c>
      <c r="G409" s="45">
        <v>60</v>
      </c>
      <c r="H409" s="15">
        <v>20</v>
      </c>
      <c r="I409" s="63">
        <f t="shared" si="76"/>
        <v>545568.78850102657</v>
      </c>
      <c r="J409" s="48">
        <f t="shared" si="68"/>
        <v>545.56878850102657</v>
      </c>
      <c r="K409" s="16">
        <v>42836</v>
      </c>
      <c r="L409" s="19">
        <v>69.173000000000002</v>
      </c>
      <c r="M409" s="19">
        <v>3.8839999999999999</v>
      </c>
      <c r="N409" s="23">
        <v>180</v>
      </c>
      <c r="O409" s="19">
        <v>20</v>
      </c>
      <c r="P409" s="64">
        <f t="shared" si="77"/>
        <v>287112.9363449692</v>
      </c>
      <c r="Q409" s="49">
        <f t="shared" si="69"/>
        <v>287.11293634496923</v>
      </c>
      <c r="R409" s="20">
        <v>42836</v>
      </c>
      <c r="S409" s="55">
        <v>37.225999999999999</v>
      </c>
      <c r="T409" s="55">
        <v>58.140999999999998</v>
      </c>
      <c r="U409" s="56">
        <v>20</v>
      </c>
      <c r="V409" s="55">
        <v>50</v>
      </c>
      <c r="W409" s="55">
        <f t="shared" si="78"/>
        <v>1158187.250996016</v>
      </c>
      <c r="X409" s="57">
        <f t="shared" si="71"/>
        <v>1158.187250996016</v>
      </c>
      <c r="Y409" s="58">
        <v>42836</v>
      </c>
      <c r="Z409" s="140"/>
      <c r="AA409" s="2"/>
      <c r="AB409" s="2"/>
    </row>
    <row r="410" spans="1:28" x14ac:dyDescent="0.25">
      <c r="A410" s="4">
        <v>408</v>
      </c>
      <c r="B410" s="9">
        <v>42661</v>
      </c>
      <c r="C410" s="105">
        <v>5.0900000000000001E-2</v>
      </c>
      <c r="E410" s="15">
        <v>58.554000000000002</v>
      </c>
      <c r="F410" s="15">
        <v>12.743</v>
      </c>
      <c r="G410" s="45">
        <v>60</v>
      </c>
      <c r="H410" s="15">
        <v>20</v>
      </c>
      <c r="I410" s="63">
        <f t="shared" si="76"/>
        <v>300424.36149312375</v>
      </c>
      <c r="J410" s="48">
        <f t="shared" si="68"/>
        <v>300.42436149312374</v>
      </c>
      <c r="K410" s="16">
        <v>42836</v>
      </c>
      <c r="L410" s="19">
        <v>78.769000000000005</v>
      </c>
      <c r="M410" s="19">
        <v>2.665</v>
      </c>
      <c r="N410" s="23">
        <v>180</v>
      </c>
      <c r="O410" s="19">
        <v>20</v>
      </c>
      <c r="P410" s="64">
        <f t="shared" si="77"/>
        <v>188487.22986247545</v>
      </c>
      <c r="Q410" s="49">
        <f t="shared" si="69"/>
        <v>188.48722986247546</v>
      </c>
      <c r="R410" s="20">
        <v>42836</v>
      </c>
      <c r="S410" s="55">
        <v>48.48</v>
      </c>
      <c r="T410" s="55">
        <v>31.946999999999999</v>
      </c>
      <c r="U410" s="56">
        <v>20</v>
      </c>
      <c r="V410" s="55">
        <v>50</v>
      </c>
      <c r="W410" s="55">
        <f t="shared" si="78"/>
        <v>655995.89322381921</v>
      </c>
      <c r="X410" s="57">
        <f t="shared" si="71"/>
        <v>655.99589322381917</v>
      </c>
      <c r="Y410" s="58">
        <v>42836</v>
      </c>
      <c r="Z410" s="140"/>
      <c r="AA410" s="2"/>
      <c r="AB410" s="2"/>
    </row>
    <row r="411" spans="1:28" x14ac:dyDescent="0.25">
      <c r="A411" s="4">
        <v>409</v>
      </c>
      <c r="B411" s="9">
        <v>42662</v>
      </c>
      <c r="C411" s="105">
        <v>4.8800000000000003E-2</v>
      </c>
      <c r="E411" s="15">
        <v>57.503</v>
      </c>
      <c r="F411" s="15">
        <v>13.407999999999999</v>
      </c>
      <c r="G411" s="45">
        <v>60</v>
      </c>
      <c r="H411" s="15">
        <v>20</v>
      </c>
      <c r="I411" s="63">
        <f t="shared" si="76"/>
        <v>329704.91803278687</v>
      </c>
      <c r="J411" s="48">
        <f t="shared" si="68"/>
        <v>329.70491803278685</v>
      </c>
      <c r="K411" s="16">
        <v>42836</v>
      </c>
      <c r="L411" s="19">
        <v>69.643000000000001</v>
      </c>
      <c r="M411" s="19">
        <v>3.8210000000000002</v>
      </c>
      <c r="N411" s="23">
        <v>180</v>
      </c>
      <c r="O411" s="19">
        <v>20</v>
      </c>
      <c r="P411" s="64">
        <f t="shared" si="77"/>
        <v>281877.04918032791</v>
      </c>
      <c r="Q411" s="49">
        <f t="shared" si="69"/>
        <v>281.8770491803279</v>
      </c>
      <c r="R411" s="20">
        <v>42836</v>
      </c>
      <c r="S411" s="55">
        <v>43.265000000000001</v>
      </c>
      <c r="T411" s="55">
        <v>44.761000000000003</v>
      </c>
      <c r="U411" s="56">
        <v>20</v>
      </c>
      <c r="V411" s="55">
        <v>50</v>
      </c>
      <c r="W411" s="55">
        <f t="shared" ref="W411:W434" si="79">(T411*U411*V411)/C411</f>
        <v>917233.60655737703</v>
      </c>
      <c r="X411" s="57">
        <f t="shared" si="71"/>
        <v>917.23360655737702</v>
      </c>
      <c r="Y411" s="58">
        <v>42836</v>
      </c>
      <c r="Z411" s="140"/>
      <c r="AA411" s="2"/>
      <c r="AB411" s="2"/>
    </row>
    <row r="412" spans="1:28" x14ac:dyDescent="0.25">
      <c r="A412" s="4">
        <v>410</v>
      </c>
      <c r="B412" s="9">
        <v>42663</v>
      </c>
      <c r="C412" s="105">
        <v>5.1999999999999998E-2</v>
      </c>
      <c r="E412" s="15">
        <v>49.48</v>
      </c>
      <c r="F412" s="15">
        <v>19.431000000000001</v>
      </c>
      <c r="G412" s="45">
        <v>60</v>
      </c>
      <c r="H412" s="15">
        <v>20</v>
      </c>
      <c r="I412" s="63">
        <f t="shared" si="76"/>
        <v>448407.69230769243</v>
      </c>
      <c r="J412" s="48">
        <f t="shared" si="68"/>
        <v>448.4076923076924</v>
      </c>
      <c r="K412" s="16">
        <v>42858</v>
      </c>
      <c r="L412" s="19">
        <v>71.622</v>
      </c>
      <c r="M412" s="19">
        <v>3.556</v>
      </c>
      <c r="N412" s="23">
        <v>180</v>
      </c>
      <c r="O412" s="19">
        <v>20</v>
      </c>
      <c r="P412" s="64">
        <f t="shared" si="77"/>
        <v>246184.6153846154</v>
      </c>
      <c r="Q412" s="49">
        <f t="shared" si="69"/>
        <v>246.1846153846154</v>
      </c>
      <c r="R412" s="20">
        <v>42836</v>
      </c>
      <c r="S412" s="55">
        <v>41.494999999999997</v>
      </c>
      <c r="T412" s="55">
        <v>49.173000000000002</v>
      </c>
      <c r="U412" s="56">
        <v>20</v>
      </c>
      <c r="V412" s="55">
        <v>50</v>
      </c>
      <c r="W412" s="55">
        <f t="shared" si="79"/>
        <v>945634.61538461538</v>
      </c>
      <c r="X412" s="57">
        <f t="shared" si="71"/>
        <v>945.63461538461536</v>
      </c>
      <c r="Y412" s="58">
        <v>42836</v>
      </c>
      <c r="Z412" s="140"/>
      <c r="AA412" s="2"/>
      <c r="AB412" s="2"/>
    </row>
    <row r="413" spans="1:28" x14ac:dyDescent="0.25">
      <c r="A413" s="4">
        <v>411</v>
      </c>
      <c r="B413" s="9">
        <v>42664</v>
      </c>
      <c r="C413" s="105">
        <v>5.1900000000000002E-2</v>
      </c>
      <c r="E413" s="15">
        <v>61.56</v>
      </c>
      <c r="F413" s="15">
        <v>10.946</v>
      </c>
      <c r="G413" s="45">
        <v>60</v>
      </c>
      <c r="H413" s="15">
        <v>20</v>
      </c>
      <c r="I413" s="63">
        <f t="shared" si="76"/>
        <v>253086.70520231215</v>
      </c>
      <c r="J413" s="48">
        <f t="shared" si="68"/>
        <v>253.08670520231215</v>
      </c>
      <c r="K413" s="16">
        <v>42858</v>
      </c>
      <c r="L413" s="19">
        <v>76.638000000000005</v>
      </c>
      <c r="M413" s="19">
        <v>2.923</v>
      </c>
      <c r="N413" s="23">
        <v>180</v>
      </c>
      <c r="O413" s="19">
        <v>20</v>
      </c>
      <c r="P413" s="64">
        <f t="shared" si="77"/>
        <v>202751.44508670518</v>
      </c>
      <c r="Q413" s="49">
        <f t="shared" si="69"/>
        <v>202.75144508670519</v>
      </c>
      <c r="R413" s="20">
        <v>42836</v>
      </c>
      <c r="S413" s="55">
        <v>48.037999999999997</v>
      </c>
      <c r="T413" s="55">
        <v>35.122999999999998</v>
      </c>
      <c r="U413" s="56">
        <v>20</v>
      </c>
      <c r="V413" s="55">
        <v>50</v>
      </c>
      <c r="W413" s="55">
        <f t="shared" si="79"/>
        <v>676743.73795761063</v>
      </c>
      <c r="X413" s="57">
        <f t="shared" si="71"/>
        <v>676.74373795761062</v>
      </c>
      <c r="Y413" s="58">
        <v>42836</v>
      </c>
      <c r="Z413" s="140"/>
      <c r="AA413" s="2"/>
      <c r="AB413" s="2"/>
    </row>
    <row r="414" spans="1:28" x14ac:dyDescent="0.25">
      <c r="A414" s="4">
        <v>412</v>
      </c>
      <c r="B414" s="9">
        <v>42666</v>
      </c>
      <c r="C414" s="105">
        <v>4.9200000000000001E-2</v>
      </c>
      <c r="E414" s="15">
        <v>49.432000000000002</v>
      </c>
      <c r="F414" s="15">
        <v>19.614000000000001</v>
      </c>
      <c r="G414" s="45">
        <v>60</v>
      </c>
      <c r="H414" s="15">
        <v>20</v>
      </c>
      <c r="I414" s="63">
        <f t="shared" si="76"/>
        <v>478390.24390243908</v>
      </c>
      <c r="J414" s="48">
        <f t="shared" si="68"/>
        <v>478.39024390243907</v>
      </c>
      <c r="K414" s="16">
        <v>42858</v>
      </c>
      <c r="L414" s="19">
        <v>69.436000000000007</v>
      </c>
      <c r="M414" s="19">
        <v>3.8479999999999999</v>
      </c>
      <c r="N414" s="23">
        <v>180</v>
      </c>
      <c r="O414" s="19">
        <v>20</v>
      </c>
      <c r="P414" s="64">
        <f t="shared" si="77"/>
        <v>281560.97560975607</v>
      </c>
      <c r="Q414" s="49">
        <f t="shared" si="69"/>
        <v>281.5609756097561</v>
      </c>
      <c r="R414" s="20">
        <v>42836</v>
      </c>
      <c r="S414" s="55">
        <v>37.594999999999999</v>
      </c>
      <c r="T414" s="55">
        <v>60.328000000000003</v>
      </c>
      <c r="U414" s="56">
        <v>20</v>
      </c>
      <c r="V414" s="55">
        <v>50</v>
      </c>
      <c r="W414" s="55">
        <f t="shared" si="79"/>
        <v>1226178.8617886179</v>
      </c>
      <c r="X414" s="57">
        <f t="shared" si="71"/>
        <v>1226.178861788618</v>
      </c>
      <c r="Y414" s="58">
        <v>42836</v>
      </c>
      <c r="Z414" s="140"/>
      <c r="AA414" s="2"/>
      <c r="AB414" s="2"/>
    </row>
    <row r="415" spans="1:28" x14ac:dyDescent="0.25">
      <c r="A415" s="4">
        <v>413</v>
      </c>
      <c r="B415" s="9">
        <v>42667</v>
      </c>
      <c r="C415" s="105">
        <v>5.1799999999999999E-2</v>
      </c>
      <c r="E415" s="15">
        <v>59.045999999999999</v>
      </c>
      <c r="F415" s="15">
        <v>12.372</v>
      </c>
      <c r="G415" s="45">
        <v>60</v>
      </c>
      <c r="H415" s="15">
        <v>20</v>
      </c>
      <c r="I415" s="63">
        <f t="shared" si="76"/>
        <v>286610.03861003858</v>
      </c>
      <c r="J415" s="48">
        <f t="shared" si="68"/>
        <v>286.6100386100386</v>
      </c>
      <c r="K415" s="16">
        <v>42858</v>
      </c>
      <c r="L415" s="19">
        <v>69.277000000000001</v>
      </c>
      <c r="M415" s="19">
        <v>3.8690000000000002</v>
      </c>
      <c r="N415" s="23">
        <v>180</v>
      </c>
      <c r="O415" s="19">
        <v>20</v>
      </c>
      <c r="P415" s="64">
        <f t="shared" si="77"/>
        <v>268888.03088803095</v>
      </c>
      <c r="Q415" s="49">
        <f t="shared" si="69"/>
        <v>268.88803088803093</v>
      </c>
      <c r="R415" s="20">
        <v>42836</v>
      </c>
      <c r="S415" s="55">
        <v>46.173000000000002</v>
      </c>
      <c r="T415" s="55">
        <v>38.948999999999998</v>
      </c>
      <c r="U415" s="56">
        <v>20</v>
      </c>
      <c r="V415" s="55">
        <v>50</v>
      </c>
      <c r="W415" s="55">
        <f t="shared" si="79"/>
        <v>751911.19691119692</v>
      </c>
      <c r="X415" s="57">
        <f t="shared" si="71"/>
        <v>751.91119691119695</v>
      </c>
      <c r="Y415" s="58">
        <v>42836</v>
      </c>
      <c r="Z415" s="140"/>
      <c r="AA415" s="2"/>
      <c r="AB415" s="2"/>
    </row>
    <row r="416" spans="1:28" x14ac:dyDescent="0.25">
      <c r="A416" s="4">
        <v>414</v>
      </c>
      <c r="B416" s="9">
        <v>42667</v>
      </c>
      <c r="C416" s="105">
        <v>5.1499999999999997E-2</v>
      </c>
      <c r="E416" s="15">
        <v>71.185000000000002</v>
      </c>
      <c r="F416" s="15">
        <v>6.6059999999999999</v>
      </c>
      <c r="G416" s="45">
        <v>60</v>
      </c>
      <c r="H416" s="15">
        <v>20</v>
      </c>
      <c r="I416" s="63">
        <f t="shared" si="76"/>
        <v>153926.21359223302</v>
      </c>
      <c r="J416" s="48">
        <f t="shared" si="68"/>
        <v>153.92621359223301</v>
      </c>
      <c r="K416" s="16">
        <v>42858</v>
      </c>
      <c r="L416" s="19">
        <v>58.075000000000003</v>
      </c>
      <c r="M416" s="19">
        <v>5.7160000000000002</v>
      </c>
      <c r="N416" s="23">
        <v>60</v>
      </c>
      <c r="O416" s="19">
        <v>20</v>
      </c>
      <c r="P416" s="64">
        <f t="shared" si="77"/>
        <v>133188.34951456313</v>
      </c>
      <c r="Q416" s="49">
        <f t="shared" si="69"/>
        <v>133.18834951456313</v>
      </c>
      <c r="R416" s="20">
        <v>42839</v>
      </c>
      <c r="S416" s="55">
        <v>48.966999999999999</v>
      </c>
      <c r="T416" s="55">
        <v>33.545999999999999</v>
      </c>
      <c r="U416" s="56">
        <v>20</v>
      </c>
      <c r="V416" s="55">
        <v>50</v>
      </c>
      <c r="W416" s="55">
        <f t="shared" si="79"/>
        <v>651378.64077669906</v>
      </c>
      <c r="X416" s="57">
        <f t="shared" si="71"/>
        <v>651.37864077669906</v>
      </c>
      <c r="Y416" s="58">
        <v>42836</v>
      </c>
      <c r="Z416" s="140"/>
      <c r="AA416" s="2"/>
      <c r="AB416" s="2"/>
    </row>
    <row r="417" spans="1:28" x14ac:dyDescent="0.25">
      <c r="A417" s="4">
        <v>415</v>
      </c>
      <c r="B417" s="9">
        <v>42668</v>
      </c>
      <c r="C417" s="105">
        <v>5.0799999999999998E-2</v>
      </c>
      <c r="E417" s="15">
        <v>62.618000000000002</v>
      </c>
      <c r="F417" s="15">
        <v>10.39</v>
      </c>
      <c r="G417" s="45">
        <v>60</v>
      </c>
      <c r="H417" s="15">
        <v>20</v>
      </c>
      <c r="I417" s="63">
        <f t="shared" si="76"/>
        <v>245433.07086614179</v>
      </c>
      <c r="J417" s="48">
        <f t="shared" si="68"/>
        <v>245.43307086614178</v>
      </c>
      <c r="K417" s="16">
        <v>42858</v>
      </c>
      <c r="L417" s="19">
        <v>60.154000000000003</v>
      </c>
      <c r="M417" s="19">
        <v>5.3529999999999998</v>
      </c>
      <c r="N417" s="23">
        <v>60</v>
      </c>
      <c r="O417" s="19">
        <v>20</v>
      </c>
      <c r="P417" s="64">
        <f t="shared" si="77"/>
        <v>126448.8188976378</v>
      </c>
      <c r="Q417" s="49">
        <f t="shared" si="69"/>
        <v>126.44881889763781</v>
      </c>
      <c r="R417" s="20">
        <v>42839</v>
      </c>
      <c r="S417" s="55">
        <v>51.92</v>
      </c>
      <c r="T417" s="55">
        <v>28.957000000000001</v>
      </c>
      <c r="U417" s="56">
        <v>20</v>
      </c>
      <c r="V417" s="55">
        <v>50</v>
      </c>
      <c r="W417" s="55">
        <f t="shared" si="79"/>
        <v>570019.68503937009</v>
      </c>
      <c r="X417" s="57">
        <f t="shared" si="71"/>
        <v>570.01968503937007</v>
      </c>
      <c r="Y417" s="58">
        <v>42836</v>
      </c>
      <c r="Z417" s="140"/>
      <c r="AA417" s="2"/>
      <c r="AB417" s="2"/>
    </row>
    <row r="418" spans="1:28" x14ac:dyDescent="0.25">
      <c r="A418" s="4">
        <v>416</v>
      </c>
      <c r="B418" s="9">
        <v>42669</v>
      </c>
      <c r="C418" s="105">
        <v>5.1799999999999999E-2</v>
      </c>
      <c r="E418" s="15">
        <v>58.396000000000001</v>
      </c>
      <c r="F418" s="15">
        <v>12.773999999999999</v>
      </c>
      <c r="G418" s="45">
        <v>60</v>
      </c>
      <c r="H418" s="15">
        <v>20</v>
      </c>
      <c r="I418" s="63">
        <f t="shared" si="76"/>
        <v>295922.77992277994</v>
      </c>
      <c r="J418" s="48">
        <f t="shared" si="68"/>
        <v>295.92277992277997</v>
      </c>
      <c r="K418" s="16">
        <v>42858</v>
      </c>
      <c r="L418" s="19">
        <v>76.263999999999996</v>
      </c>
      <c r="M418" s="19">
        <v>2.9660000000000002</v>
      </c>
      <c r="N418" s="23">
        <v>180</v>
      </c>
      <c r="O418" s="19">
        <v>20</v>
      </c>
      <c r="P418" s="64">
        <f t="shared" si="77"/>
        <v>206131.27413127414</v>
      </c>
      <c r="Q418" s="49">
        <f t="shared" si="69"/>
        <v>206.13127413127415</v>
      </c>
      <c r="R418" s="20">
        <v>42836</v>
      </c>
      <c r="S418" s="55">
        <v>46.66</v>
      </c>
      <c r="T418" s="55">
        <v>37.652999999999999</v>
      </c>
      <c r="U418" s="56">
        <v>20</v>
      </c>
      <c r="V418" s="55">
        <v>50</v>
      </c>
      <c r="W418" s="55">
        <f t="shared" si="79"/>
        <v>726891.89189189195</v>
      </c>
      <c r="X418" s="57">
        <f t="shared" si="71"/>
        <v>726.89189189189199</v>
      </c>
      <c r="Y418" s="58">
        <v>42836</v>
      </c>
      <c r="Z418" s="140"/>
      <c r="AA418" s="2"/>
      <c r="AB418" s="2"/>
    </row>
    <row r="419" spans="1:28" x14ac:dyDescent="0.25">
      <c r="A419" s="4">
        <v>417</v>
      </c>
      <c r="B419" s="9">
        <v>42670</v>
      </c>
      <c r="C419" s="105">
        <v>5.0700000000000002E-2</v>
      </c>
      <c r="E419" s="15">
        <v>47.956000000000003</v>
      </c>
      <c r="F419" s="15">
        <v>20.986999999999998</v>
      </c>
      <c r="G419" s="45">
        <v>60</v>
      </c>
      <c r="H419" s="15">
        <v>20</v>
      </c>
      <c r="I419" s="63">
        <f t="shared" si="76"/>
        <v>496733.72781065077</v>
      </c>
      <c r="J419" s="48">
        <f t="shared" si="68"/>
        <v>496.73372781065075</v>
      </c>
      <c r="K419" s="16">
        <v>42858</v>
      </c>
      <c r="L419" s="19">
        <v>71.614999999999995</v>
      </c>
      <c r="M419" s="19">
        <v>3.556</v>
      </c>
      <c r="N419" s="23">
        <v>180</v>
      </c>
      <c r="O419" s="19">
        <v>20</v>
      </c>
      <c r="P419" s="64">
        <f t="shared" si="77"/>
        <v>252497.04142011833</v>
      </c>
      <c r="Q419" s="49">
        <f t="shared" si="69"/>
        <v>252.49704142011834</v>
      </c>
      <c r="R419" s="20">
        <v>42836</v>
      </c>
      <c r="S419" s="55">
        <v>38.651000000000003</v>
      </c>
      <c r="T419" s="55">
        <v>57.476999999999997</v>
      </c>
      <c r="U419" s="56">
        <v>20</v>
      </c>
      <c r="V419" s="55">
        <v>50</v>
      </c>
      <c r="W419" s="55">
        <f t="shared" si="79"/>
        <v>1133668.6390532544</v>
      </c>
      <c r="X419" s="57">
        <f t="shared" si="71"/>
        <v>1133.6686390532543</v>
      </c>
      <c r="Y419" s="58">
        <v>42836</v>
      </c>
      <c r="Z419" s="140"/>
      <c r="AA419" s="2"/>
      <c r="AB419" s="2"/>
    </row>
    <row r="420" spans="1:28" x14ac:dyDescent="0.25">
      <c r="A420" s="4">
        <v>418</v>
      </c>
      <c r="B420" s="9">
        <v>42671</v>
      </c>
      <c r="C420" s="105">
        <v>5.1799999999999999E-2</v>
      </c>
      <c r="E420" s="15">
        <v>61.369</v>
      </c>
      <c r="F420" s="15">
        <v>11.565</v>
      </c>
      <c r="G420" s="45">
        <v>60</v>
      </c>
      <c r="H420" s="15">
        <v>20</v>
      </c>
      <c r="I420" s="63">
        <f t="shared" si="76"/>
        <v>267915.05791505793</v>
      </c>
      <c r="J420" s="48">
        <f t="shared" si="68"/>
        <v>267.9150579150579</v>
      </c>
      <c r="K420" s="16">
        <v>42858</v>
      </c>
      <c r="L420" s="19">
        <v>64.081999999999994</v>
      </c>
      <c r="M420" s="19">
        <v>4.7149999999999999</v>
      </c>
      <c r="N420" s="23">
        <v>60</v>
      </c>
      <c r="O420" s="19">
        <v>20</v>
      </c>
      <c r="P420" s="64">
        <f t="shared" si="77"/>
        <v>109227.79922779923</v>
      </c>
      <c r="Q420" s="49">
        <f t="shared" si="69"/>
        <v>109.22779922779922</v>
      </c>
      <c r="R420" s="20">
        <v>42839</v>
      </c>
      <c r="S420" s="55">
        <v>58.058</v>
      </c>
      <c r="T420" s="55">
        <v>21.274000000000001</v>
      </c>
      <c r="U420" s="56">
        <v>20</v>
      </c>
      <c r="V420" s="55">
        <v>50</v>
      </c>
      <c r="W420" s="55">
        <f t="shared" si="79"/>
        <v>410694.98069498071</v>
      </c>
      <c r="X420" s="57">
        <f t="shared" si="71"/>
        <v>410.6949806949807</v>
      </c>
      <c r="Y420" s="58">
        <v>42836</v>
      </c>
      <c r="Z420" s="140"/>
      <c r="AA420" s="2"/>
      <c r="AB420" s="2"/>
    </row>
    <row r="421" spans="1:28" x14ac:dyDescent="0.25">
      <c r="A421" s="4">
        <v>419</v>
      </c>
      <c r="B421" s="9">
        <v>42672</v>
      </c>
      <c r="C421" s="105">
        <v>5.0599999999999999E-2</v>
      </c>
      <c r="E421" s="15">
        <v>55.66</v>
      </c>
      <c r="F421" s="15">
        <v>14.566000000000001</v>
      </c>
      <c r="G421" s="45">
        <v>60</v>
      </c>
      <c r="H421" s="15">
        <v>20</v>
      </c>
      <c r="I421" s="63">
        <f t="shared" si="76"/>
        <v>345438.73517786566</v>
      </c>
      <c r="J421" s="48">
        <f t="shared" si="68"/>
        <v>345.43873517786568</v>
      </c>
      <c r="K421" s="16">
        <v>42858</v>
      </c>
      <c r="L421" s="19">
        <v>73.248000000000005</v>
      </c>
      <c r="M421" s="19">
        <v>3.347</v>
      </c>
      <c r="N421" s="23">
        <v>180</v>
      </c>
      <c r="O421" s="19">
        <v>20</v>
      </c>
      <c r="P421" s="64">
        <f t="shared" si="77"/>
        <v>238126.48221343875</v>
      </c>
      <c r="Q421" s="49">
        <f t="shared" si="69"/>
        <v>238.12648221343875</v>
      </c>
      <c r="R421" s="20">
        <v>42836</v>
      </c>
      <c r="S421" s="55">
        <v>39.112000000000002</v>
      </c>
      <c r="T421" s="55">
        <v>55.677999999999997</v>
      </c>
      <c r="U421" s="56">
        <v>20</v>
      </c>
      <c r="V421" s="55">
        <v>50</v>
      </c>
      <c r="W421" s="55">
        <f t="shared" si="79"/>
        <v>1100355.7312252964</v>
      </c>
      <c r="X421" s="57">
        <f t="shared" si="71"/>
        <v>1100.3557312252965</v>
      </c>
      <c r="Y421" s="58">
        <v>42836</v>
      </c>
      <c r="Z421" s="140"/>
      <c r="AA421" s="2"/>
      <c r="AB421" s="2"/>
    </row>
    <row r="422" spans="1:28" x14ac:dyDescent="0.25">
      <c r="A422" s="4">
        <v>420</v>
      </c>
      <c r="B422" s="9">
        <v>42673</v>
      </c>
      <c r="C422" s="105">
        <v>5.0799999999999998E-2</v>
      </c>
      <c r="E422" s="15">
        <v>60.338000000000001</v>
      </c>
      <c r="F422" s="15">
        <v>11.625</v>
      </c>
      <c r="G422" s="45">
        <v>60</v>
      </c>
      <c r="H422" s="15">
        <v>20</v>
      </c>
      <c r="I422" s="63">
        <f t="shared" si="76"/>
        <v>274606.29921259842</v>
      </c>
      <c r="J422" s="48">
        <f t="shared" si="68"/>
        <v>274.6062992125984</v>
      </c>
      <c r="K422" s="16">
        <v>42858</v>
      </c>
      <c r="L422" s="19">
        <v>56.868000000000002</v>
      </c>
      <c r="M422" s="19">
        <v>5.9359999999999999</v>
      </c>
      <c r="N422" s="23">
        <v>60</v>
      </c>
      <c r="O422" s="19">
        <v>20</v>
      </c>
      <c r="P422" s="64">
        <f t="shared" si="77"/>
        <v>140220.47244094487</v>
      </c>
      <c r="Q422" s="49">
        <f t="shared" si="69"/>
        <v>140.22047244094486</v>
      </c>
      <c r="R422" s="20">
        <v>42839</v>
      </c>
      <c r="S422" s="55">
        <v>51.533999999999999</v>
      </c>
      <c r="T422" s="55">
        <v>29.504999999999999</v>
      </c>
      <c r="U422" s="56">
        <v>20</v>
      </c>
      <c r="V422" s="55">
        <v>50</v>
      </c>
      <c r="W422" s="55">
        <f t="shared" si="79"/>
        <v>580807.08661417325</v>
      </c>
      <c r="X422" s="57">
        <f t="shared" si="71"/>
        <v>580.80708661417327</v>
      </c>
      <c r="Y422" s="58">
        <v>42836</v>
      </c>
      <c r="Z422" s="140"/>
      <c r="AA422" s="2"/>
      <c r="AB422" s="2"/>
    </row>
    <row r="423" spans="1:28" x14ac:dyDescent="0.25">
      <c r="A423" s="4">
        <v>421</v>
      </c>
      <c r="B423" s="9">
        <v>42674</v>
      </c>
      <c r="C423" s="105">
        <v>5.04E-2</v>
      </c>
      <c r="E423" s="15">
        <v>50.966999999999999</v>
      </c>
      <c r="F423" s="15">
        <v>18.129000000000001</v>
      </c>
      <c r="G423" s="45">
        <v>60</v>
      </c>
      <c r="H423" s="15">
        <v>20</v>
      </c>
      <c r="I423" s="63">
        <f t="shared" si="76"/>
        <v>431642.8571428571</v>
      </c>
      <c r="J423" s="48">
        <f t="shared" si="68"/>
        <v>431.64285714285711</v>
      </c>
      <c r="K423" s="16">
        <v>42858</v>
      </c>
      <c r="L423" s="19">
        <v>64.89</v>
      </c>
      <c r="M423" s="19">
        <v>4.4909999999999997</v>
      </c>
      <c r="N423" s="23">
        <v>180</v>
      </c>
      <c r="O423" s="19">
        <v>20</v>
      </c>
      <c r="P423" s="64">
        <f t="shared" si="77"/>
        <v>320785.71428571426</v>
      </c>
      <c r="Q423" s="49">
        <f t="shared" si="69"/>
        <v>320.78571428571428</v>
      </c>
      <c r="R423" s="20">
        <v>42836</v>
      </c>
      <c r="S423" s="55">
        <v>33.851999999999997</v>
      </c>
      <c r="T423" s="55">
        <v>74.628</v>
      </c>
      <c r="U423" s="56">
        <v>20</v>
      </c>
      <c r="V423" s="55">
        <v>50</v>
      </c>
      <c r="W423" s="55">
        <f t="shared" si="79"/>
        <v>1480714.2857142857</v>
      </c>
      <c r="X423" s="57">
        <f t="shared" si="71"/>
        <v>1480.7142857142858</v>
      </c>
      <c r="Y423" s="58">
        <v>42836</v>
      </c>
      <c r="Z423" s="140"/>
      <c r="AA423" s="2"/>
      <c r="AB423" s="2"/>
    </row>
    <row r="424" spans="1:28" x14ac:dyDescent="0.25">
      <c r="A424" s="4">
        <v>422</v>
      </c>
      <c r="B424" s="9">
        <v>42675</v>
      </c>
      <c r="C424" s="105">
        <v>5.11E-2</v>
      </c>
      <c r="E424" s="15">
        <v>50.22</v>
      </c>
      <c r="F424" s="15">
        <v>18.771000000000001</v>
      </c>
      <c r="G424" s="45">
        <v>60</v>
      </c>
      <c r="H424" s="15">
        <v>20</v>
      </c>
      <c r="I424" s="63">
        <f t="shared" si="76"/>
        <v>440806.26223091979</v>
      </c>
      <c r="J424" s="48">
        <f t="shared" si="68"/>
        <v>440.8062622309198</v>
      </c>
      <c r="K424" s="16">
        <v>42858</v>
      </c>
      <c r="L424" s="19">
        <v>51.389000000000003</v>
      </c>
      <c r="M424" s="19">
        <v>7.0250000000000004</v>
      </c>
      <c r="N424" s="23">
        <v>60</v>
      </c>
      <c r="O424" s="19">
        <v>20</v>
      </c>
      <c r="P424" s="64">
        <f t="shared" si="77"/>
        <v>164970.64579256359</v>
      </c>
      <c r="Q424" s="49">
        <f t="shared" si="69"/>
        <v>164.9706457925636</v>
      </c>
      <c r="R424" s="20">
        <v>42839</v>
      </c>
      <c r="S424" s="55">
        <v>45.149000000000001</v>
      </c>
      <c r="T424" s="55">
        <v>40.664000000000001</v>
      </c>
      <c r="U424" s="56">
        <v>20</v>
      </c>
      <c r="V424" s="55">
        <v>50</v>
      </c>
      <c r="W424" s="55">
        <f t="shared" si="79"/>
        <v>795772.99412915856</v>
      </c>
      <c r="X424" s="57">
        <f t="shared" si="71"/>
        <v>795.77299412915852</v>
      </c>
      <c r="Y424" s="58">
        <v>42836</v>
      </c>
      <c r="Z424" s="140"/>
      <c r="AA424" s="2"/>
      <c r="AB424" s="2"/>
    </row>
    <row r="425" spans="1:28" x14ac:dyDescent="0.25">
      <c r="A425" s="4">
        <v>423</v>
      </c>
      <c r="B425" s="9">
        <v>42676</v>
      </c>
      <c r="C425" s="105">
        <v>5.16E-2</v>
      </c>
      <c r="E425" s="15">
        <v>55.343000000000004</v>
      </c>
      <c r="F425" s="15">
        <v>14.760999999999999</v>
      </c>
      <c r="G425" s="45">
        <v>60</v>
      </c>
      <c r="H425" s="15">
        <v>20</v>
      </c>
      <c r="I425" s="63">
        <f t="shared" si="76"/>
        <v>343279.06976744189</v>
      </c>
      <c r="J425" s="48">
        <f t="shared" si="68"/>
        <v>343.27906976744191</v>
      </c>
      <c r="K425" s="16">
        <v>42858</v>
      </c>
      <c r="L425" s="19">
        <v>76.105000000000004</v>
      </c>
      <c r="M425" s="19">
        <v>2.9860000000000002</v>
      </c>
      <c r="N425" s="23">
        <v>180</v>
      </c>
      <c r="O425" s="19">
        <v>20</v>
      </c>
      <c r="P425" s="64">
        <f t="shared" si="77"/>
        <v>208325.58139534885</v>
      </c>
      <c r="Q425" s="49">
        <f t="shared" si="69"/>
        <v>208.32558139534885</v>
      </c>
      <c r="R425" s="20">
        <v>42836</v>
      </c>
      <c r="S425" s="55">
        <v>37.878999999999998</v>
      </c>
      <c r="T425" s="55">
        <v>59.911999999999999</v>
      </c>
      <c r="U425" s="56">
        <v>20</v>
      </c>
      <c r="V425" s="55">
        <v>50</v>
      </c>
      <c r="W425" s="55">
        <f t="shared" si="79"/>
        <v>1161085.2713178294</v>
      </c>
      <c r="X425" s="57">
        <f t="shared" si="71"/>
        <v>1161.0852713178294</v>
      </c>
      <c r="Y425" s="58">
        <v>42836</v>
      </c>
      <c r="Z425" s="140"/>
      <c r="AA425" s="2"/>
      <c r="AB425" s="2"/>
    </row>
    <row r="426" spans="1:28" x14ac:dyDescent="0.25">
      <c r="A426" s="4">
        <v>424</v>
      </c>
      <c r="B426" s="9">
        <v>42677</v>
      </c>
      <c r="C426" s="105">
        <v>5.0799999999999998E-2</v>
      </c>
      <c r="E426" s="15">
        <v>62.883000000000003</v>
      </c>
      <c r="F426" s="15">
        <v>10.252000000000001</v>
      </c>
      <c r="G426" s="45">
        <v>60</v>
      </c>
      <c r="H426" s="15">
        <v>20</v>
      </c>
      <c r="I426" s="63">
        <f t="shared" si="76"/>
        <v>242173.22834645669</v>
      </c>
      <c r="J426" s="48">
        <f t="shared" si="68"/>
        <v>242.17322834645668</v>
      </c>
      <c r="K426" s="16">
        <v>42858</v>
      </c>
      <c r="L426" s="19">
        <v>73.67</v>
      </c>
      <c r="M426" s="19">
        <v>3.294</v>
      </c>
      <c r="N426" s="23">
        <v>180</v>
      </c>
      <c r="O426" s="19">
        <v>20</v>
      </c>
      <c r="P426" s="64">
        <f t="shared" si="77"/>
        <v>233433.07086614173</v>
      </c>
      <c r="Q426" s="49">
        <f t="shared" si="69"/>
        <v>233.43307086614172</v>
      </c>
      <c r="R426" s="20">
        <v>42836</v>
      </c>
      <c r="S426" s="55">
        <v>43.966999999999999</v>
      </c>
      <c r="T426" s="55">
        <v>43.149000000000001</v>
      </c>
      <c r="U426" s="56">
        <v>20</v>
      </c>
      <c r="V426" s="55">
        <v>50</v>
      </c>
      <c r="W426" s="55">
        <f t="shared" si="79"/>
        <v>849389.76377952762</v>
      </c>
      <c r="X426" s="57">
        <f t="shared" si="71"/>
        <v>849.38976377952758</v>
      </c>
      <c r="Y426" s="58">
        <v>42836</v>
      </c>
      <c r="Z426" s="140"/>
      <c r="AA426" s="2"/>
      <c r="AB426" s="2"/>
    </row>
    <row r="427" spans="1:28" x14ac:dyDescent="0.25">
      <c r="A427" s="4">
        <v>425</v>
      </c>
      <c r="B427" s="9">
        <v>42678</v>
      </c>
      <c r="C427" s="105">
        <v>5.16E-2</v>
      </c>
      <c r="E427" s="15">
        <v>47.494999999999997</v>
      </c>
      <c r="F427" s="15">
        <v>21.324000000000002</v>
      </c>
      <c r="G427" s="45">
        <v>60</v>
      </c>
      <c r="H427" s="15">
        <v>20</v>
      </c>
      <c r="I427" s="63">
        <f t="shared" ref="I427:I458" si="80">(F427*G427*H427)/C427</f>
        <v>495906.97674418607</v>
      </c>
      <c r="J427" s="48">
        <f t="shared" si="68"/>
        <v>495.90697674418607</v>
      </c>
      <c r="K427" s="16">
        <v>42858</v>
      </c>
      <c r="L427" s="19">
        <v>64.164000000000001</v>
      </c>
      <c r="M427" s="19">
        <v>4.5999999999999996</v>
      </c>
      <c r="N427" s="23">
        <v>180</v>
      </c>
      <c r="O427" s="19">
        <v>20</v>
      </c>
      <c r="P427" s="64">
        <f t="shared" si="77"/>
        <v>320930.23255813948</v>
      </c>
      <c r="Q427" s="49">
        <f t="shared" si="69"/>
        <v>320.93023255813949</v>
      </c>
      <c r="R427" s="20">
        <v>42836</v>
      </c>
      <c r="S427" s="55">
        <v>35.204999999999998</v>
      </c>
      <c r="T427" s="55">
        <v>69.097999999999999</v>
      </c>
      <c r="U427" s="56">
        <v>20</v>
      </c>
      <c r="V427" s="55">
        <v>50</v>
      </c>
      <c r="W427" s="55">
        <f t="shared" si="79"/>
        <v>1339108.5271317828</v>
      </c>
      <c r="X427" s="57">
        <f t="shared" si="71"/>
        <v>1339.1085271317829</v>
      </c>
      <c r="Y427" s="58">
        <v>42836</v>
      </c>
      <c r="Z427" s="140"/>
      <c r="AA427" s="2"/>
      <c r="AB427" s="2"/>
    </row>
    <row r="428" spans="1:28" x14ac:dyDescent="0.25">
      <c r="A428" s="4">
        <v>426</v>
      </c>
      <c r="B428" s="9">
        <v>42679</v>
      </c>
      <c r="C428" s="105">
        <v>5.1999999999999998E-2</v>
      </c>
      <c r="E428" s="15">
        <v>68.64</v>
      </c>
      <c r="F428" s="15">
        <v>7.6079999999999997</v>
      </c>
      <c r="G428" s="45">
        <v>60</v>
      </c>
      <c r="H428" s="15">
        <v>20</v>
      </c>
      <c r="I428" s="63">
        <f t="shared" si="80"/>
        <v>175569.23076923075</v>
      </c>
      <c r="J428" s="48">
        <f t="shared" ref="J428:J491" si="81">I428/1000</f>
        <v>175.56923076923076</v>
      </c>
      <c r="K428" s="16">
        <v>42858</v>
      </c>
      <c r="L428" s="19">
        <v>76.983999999999995</v>
      </c>
      <c r="M428" s="19">
        <v>2.8820000000000001</v>
      </c>
      <c r="N428" s="23">
        <v>180</v>
      </c>
      <c r="O428" s="19">
        <v>20</v>
      </c>
      <c r="P428" s="64">
        <f t="shared" si="77"/>
        <v>199523.07692307694</v>
      </c>
      <c r="Q428" s="49">
        <f t="shared" ref="Q428:Q491" si="82">P428/1000</f>
        <v>199.52307692307693</v>
      </c>
      <c r="R428" s="20">
        <v>42836</v>
      </c>
      <c r="S428" s="55">
        <v>44.972000000000001</v>
      </c>
      <c r="T428" s="55">
        <v>41.000999999999998</v>
      </c>
      <c r="U428" s="56">
        <v>20</v>
      </c>
      <c r="V428" s="55">
        <v>50</v>
      </c>
      <c r="W428" s="55">
        <f t="shared" si="79"/>
        <v>788480.76923076925</v>
      </c>
      <c r="X428" s="57">
        <f t="shared" ref="X428:X491" si="83">W428/1000</f>
        <v>788.48076923076928</v>
      </c>
      <c r="Y428" s="58">
        <v>42836</v>
      </c>
      <c r="Z428" s="140"/>
      <c r="AA428" s="2"/>
      <c r="AB428" s="2"/>
    </row>
    <row r="429" spans="1:28" x14ac:dyDescent="0.25">
      <c r="A429" s="4">
        <v>427</v>
      </c>
      <c r="B429" s="9">
        <v>42680</v>
      </c>
      <c r="C429" s="105">
        <v>5.16E-2</v>
      </c>
      <c r="E429" s="15">
        <v>41.744</v>
      </c>
      <c r="F429" s="15">
        <v>28.032</v>
      </c>
      <c r="G429" s="45">
        <v>60</v>
      </c>
      <c r="H429" s="15">
        <v>20</v>
      </c>
      <c r="I429" s="63">
        <f t="shared" si="80"/>
        <v>651906.97674418602</v>
      </c>
      <c r="J429" s="48">
        <f t="shared" si="81"/>
        <v>651.90697674418607</v>
      </c>
      <c r="K429" s="16">
        <v>42858</v>
      </c>
      <c r="L429" s="19">
        <v>72.513999999999996</v>
      </c>
      <c r="M429" s="19">
        <v>3.4420000000000002</v>
      </c>
      <c r="N429" s="23">
        <v>180</v>
      </c>
      <c r="O429" s="19">
        <v>20</v>
      </c>
      <c r="P429" s="64">
        <f t="shared" si="77"/>
        <v>240139.53488372095</v>
      </c>
      <c r="Q429" s="49">
        <f t="shared" si="82"/>
        <v>240.13953488372096</v>
      </c>
      <c r="R429" s="20">
        <v>42836</v>
      </c>
      <c r="S429" s="55">
        <v>30.495999999999999</v>
      </c>
      <c r="T429" s="55">
        <v>91.408000000000001</v>
      </c>
      <c r="U429" s="56">
        <v>20</v>
      </c>
      <c r="V429" s="55">
        <v>50</v>
      </c>
      <c r="W429" s="55">
        <f t="shared" si="79"/>
        <v>1771472.8682170543</v>
      </c>
      <c r="X429" s="57">
        <f t="shared" si="83"/>
        <v>1771.4728682170544</v>
      </c>
      <c r="Y429" s="58">
        <v>42836</v>
      </c>
      <c r="Z429" s="140"/>
      <c r="AA429" s="2"/>
      <c r="AB429" s="2"/>
    </row>
    <row r="430" spans="1:28" x14ac:dyDescent="0.25">
      <c r="A430" s="4">
        <v>428</v>
      </c>
      <c r="B430" s="9">
        <v>42681</v>
      </c>
      <c r="C430" s="105">
        <v>5.0900000000000001E-2</v>
      </c>
      <c r="E430" s="15">
        <v>51.691000000000003</v>
      </c>
      <c r="F430" s="15">
        <v>17.524999999999999</v>
      </c>
      <c r="G430" s="45">
        <v>60</v>
      </c>
      <c r="H430" s="15">
        <v>20</v>
      </c>
      <c r="I430" s="63">
        <f t="shared" si="80"/>
        <v>413163.06483300589</v>
      </c>
      <c r="J430" s="48">
        <f t="shared" si="81"/>
        <v>413.16306483300588</v>
      </c>
      <c r="K430" s="16">
        <v>42858</v>
      </c>
      <c r="L430" s="19">
        <v>72.105999999999995</v>
      </c>
      <c r="M430" s="19">
        <v>3.492</v>
      </c>
      <c r="N430" s="23">
        <v>180</v>
      </c>
      <c r="O430" s="19">
        <v>20</v>
      </c>
      <c r="P430" s="64">
        <f t="shared" si="77"/>
        <v>246978.38899803534</v>
      </c>
      <c r="Q430" s="49">
        <f t="shared" si="82"/>
        <v>246.97838899803534</v>
      </c>
      <c r="R430" s="20">
        <v>42836</v>
      </c>
      <c r="S430" s="55">
        <v>40.805999999999997</v>
      </c>
      <c r="T430" s="55">
        <v>50.848999999999997</v>
      </c>
      <c r="U430" s="56">
        <v>20</v>
      </c>
      <c r="V430" s="55">
        <v>50</v>
      </c>
      <c r="W430" s="55">
        <f t="shared" si="79"/>
        <v>998998.03536345763</v>
      </c>
      <c r="X430" s="57">
        <f t="shared" si="83"/>
        <v>998.99803536345757</v>
      </c>
      <c r="Y430" s="58">
        <v>42836</v>
      </c>
      <c r="Z430" s="140"/>
      <c r="AA430" s="2"/>
      <c r="AB430" s="2"/>
    </row>
    <row r="431" spans="1:28" x14ac:dyDescent="0.25">
      <c r="A431" s="4">
        <v>429</v>
      </c>
      <c r="B431" s="9">
        <v>42682</v>
      </c>
      <c r="C431" s="105">
        <v>5.1400000000000001E-2</v>
      </c>
      <c r="E431" s="15">
        <v>50.295000000000002</v>
      </c>
      <c r="F431" s="15">
        <v>18.721</v>
      </c>
      <c r="G431" s="45">
        <v>60</v>
      </c>
      <c r="H431" s="15">
        <v>20</v>
      </c>
      <c r="I431" s="63">
        <f t="shared" si="80"/>
        <v>437066.1478599222</v>
      </c>
      <c r="J431" s="48">
        <f t="shared" si="81"/>
        <v>437.06614785992218</v>
      </c>
      <c r="K431" s="16">
        <v>42858</v>
      </c>
      <c r="L431" s="19">
        <v>65.783000000000001</v>
      </c>
      <c r="M431" s="19">
        <v>4.3600000000000003</v>
      </c>
      <c r="N431" s="23">
        <v>180</v>
      </c>
      <c r="O431" s="19">
        <v>20</v>
      </c>
      <c r="P431" s="64">
        <f t="shared" si="77"/>
        <v>305369.64980544749</v>
      </c>
      <c r="Q431" s="49">
        <f t="shared" si="82"/>
        <v>305.36964980544747</v>
      </c>
      <c r="R431" s="20">
        <v>42836</v>
      </c>
      <c r="S431" s="55">
        <v>31.975000000000001</v>
      </c>
      <c r="T431" s="55">
        <v>83.369</v>
      </c>
      <c r="U431" s="56">
        <v>20</v>
      </c>
      <c r="V431" s="55">
        <v>50</v>
      </c>
      <c r="W431" s="55">
        <f t="shared" si="79"/>
        <v>1621964.9805447471</v>
      </c>
      <c r="X431" s="57">
        <f t="shared" si="83"/>
        <v>1621.964980544747</v>
      </c>
      <c r="Y431" s="58">
        <v>42836</v>
      </c>
      <c r="Z431" s="140"/>
      <c r="AA431" s="2"/>
      <c r="AB431" s="2"/>
    </row>
    <row r="432" spans="1:28" x14ac:dyDescent="0.25">
      <c r="A432" s="4">
        <v>430</v>
      </c>
      <c r="B432" s="9">
        <v>42683</v>
      </c>
      <c r="C432" s="105">
        <v>5.1499999999999997E-2</v>
      </c>
      <c r="E432" s="15">
        <v>56.527999999999999</v>
      </c>
      <c r="F432" s="15">
        <v>14.065</v>
      </c>
      <c r="G432" s="45">
        <v>60</v>
      </c>
      <c r="H432" s="15">
        <v>20</v>
      </c>
      <c r="I432" s="63">
        <f t="shared" si="80"/>
        <v>327728.15533980582</v>
      </c>
      <c r="J432" s="48">
        <f t="shared" si="81"/>
        <v>327.72815533980582</v>
      </c>
      <c r="K432" s="16">
        <v>42858</v>
      </c>
      <c r="L432" s="19">
        <v>70.224000000000004</v>
      </c>
      <c r="M432" s="19">
        <v>3.7450000000000001</v>
      </c>
      <c r="N432" s="23">
        <v>180</v>
      </c>
      <c r="O432" s="19">
        <v>20</v>
      </c>
      <c r="P432" s="64">
        <f t="shared" si="77"/>
        <v>261786.40776699031</v>
      </c>
      <c r="Q432" s="49">
        <f t="shared" si="82"/>
        <v>261.78640776699029</v>
      </c>
      <c r="R432" s="20">
        <v>42836</v>
      </c>
      <c r="S432" s="55">
        <v>32.942</v>
      </c>
      <c r="T432" s="55">
        <v>78.905000000000001</v>
      </c>
      <c r="U432" s="56">
        <v>20</v>
      </c>
      <c r="V432" s="55">
        <v>50</v>
      </c>
      <c r="W432" s="55">
        <f t="shared" si="79"/>
        <v>1532135.9223300971</v>
      </c>
      <c r="X432" s="57">
        <f t="shared" si="83"/>
        <v>1532.1359223300972</v>
      </c>
      <c r="Y432" s="58">
        <v>42836</v>
      </c>
      <c r="Z432" s="140"/>
      <c r="AA432" s="2"/>
      <c r="AB432" s="2"/>
    </row>
    <row r="433" spans="1:28" x14ac:dyDescent="0.25">
      <c r="A433" s="4">
        <v>431</v>
      </c>
      <c r="B433" s="9">
        <v>42684</v>
      </c>
      <c r="C433" s="105">
        <v>5.1700000000000003E-2</v>
      </c>
      <c r="E433" s="15">
        <v>44.823</v>
      </c>
      <c r="F433" s="15">
        <v>24.19</v>
      </c>
      <c r="G433" s="45">
        <v>60</v>
      </c>
      <c r="H433" s="15">
        <v>20</v>
      </c>
      <c r="I433" s="63">
        <f t="shared" si="80"/>
        <v>561470.01934235974</v>
      </c>
      <c r="J433" s="48">
        <f t="shared" si="81"/>
        <v>561.47001934235971</v>
      </c>
      <c r="K433" s="16">
        <v>42858</v>
      </c>
      <c r="L433" s="19">
        <v>64.510000000000005</v>
      </c>
      <c r="M433" s="19">
        <v>4.5540000000000003</v>
      </c>
      <c r="N433" s="23">
        <v>180</v>
      </c>
      <c r="O433" s="19">
        <v>20</v>
      </c>
      <c r="P433" s="64">
        <f t="shared" si="77"/>
        <v>317106.38297872344</v>
      </c>
      <c r="Q433" s="49">
        <f t="shared" si="82"/>
        <v>317.10638297872345</v>
      </c>
      <c r="R433" s="20">
        <v>42836</v>
      </c>
      <c r="S433" s="55">
        <v>30.824000000000002</v>
      </c>
      <c r="T433" s="55">
        <v>89.733000000000004</v>
      </c>
      <c r="U433" s="56">
        <v>20</v>
      </c>
      <c r="V433" s="55">
        <v>50</v>
      </c>
      <c r="W433" s="55">
        <f t="shared" si="79"/>
        <v>1735647.9690522242</v>
      </c>
      <c r="X433" s="57">
        <f t="shared" si="83"/>
        <v>1735.6479690522242</v>
      </c>
      <c r="Y433" s="58">
        <v>42836</v>
      </c>
      <c r="Z433" s="140"/>
      <c r="AA433" s="2"/>
      <c r="AB433" s="2"/>
    </row>
    <row r="434" spans="1:28" x14ac:dyDescent="0.25">
      <c r="A434" s="4">
        <v>432</v>
      </c>
      <c r="B434" s="9">
        <v>42685</v>
      </c>
      <c r="C434" s="105">
        <v>4.9700000000000001E-2</v>
      </c>
      <c r="E434" s="15">
        <v>60.459000000000003</v>
      </c>
      <c r="F434" s="15">
        <v>11.582000000000001</v>
      </c>
      <c r="G434" s="45">
        <v>60</v>
      </c>
      <c r="H434" s="15">
        <v>20</v>
      </c>
      <c r="I434" s="63">
        <f t="shared" si="80"/>
        <v>279645.87525150907</v>
      </c>
      <c r="J434" s="48">
        <f t="shared" si="81"/>
        <v>279.6458752515091</v>
      </c>
      <c r="K434" s="16">
        <v>42858</v>
      </c>
      <c r="L434" s="19">
        <v>70.555999999999997</v>
      </c>
      <c r="M434" s="19">
        <v>3.7069999999999999</v>
      </c>
      <c r="N434" s="23">
        <v>180</v>
      </c>
      <c r="O434" s="19">
        <v>20</v>
      </c>
      <c r="P434" s="64">
        <f t="shared" si="77"/>
        <v>268515.09054325958</v>
      </c>
      <c r="Q434" s="49">
        <f t="shared" si="82"/>
        <v>268.51509054325959</v>
      </c>
      <c r="R434" s="20">
        <v>42836</v>
      </c>
      <c r="S434" s="55">
        <v>42.512999999999998</v>
      </c>
      <c r="T434" s="55">
        <v>46.569000000000003</v>
      </c>
      <c r="U434" s="56">
        <v>20</v>
      </c>
      <c r="V434" s="55">
        <v>50</v>
      </c>
      <c r="W434" s="55">
        <f t="shared" si="79"/>
        <v>937002.01207243477</v>
      </c>
      <c r="X434" s="57">
        <f t="shared" si="83"/>
        <v>937.00201207243481</v>
      </c>
      <c r="Y434" s="58">
        <v>42836</v>
      </c>
      <c r="Z434" s="140"/>
      <c r="AA434" s="2"/>
      <c r="AB434" s="2"/>
    </row>
    <row r="435" spans="1:28" x14ac:dyDescent="0.25">
      <c r="A435" s="4">
        <v>433</v>
      </c>
      <c r="B435" s="9">
        <v>42686</v>
      </c>
      <c r="C435" s="105">
        <v>5.0299999999999997E-2</v>
      </c>
      <c r="E435" s="15">
        <v>59.999000000000002</v>
      </c>
      <c r="F435" s="15">
        <v>11.821</v>
      </c>
      <c r="G435" s="45">
        <v>60</v>
      </c>
      <c r="H435" s="15">
        <v>20</v>
      </c>
      <c r="I435" s="63">
        <f t="shared" si="80"/>
        <v>282011.92842942348</v>
      </c>
      <c r="J435" s="48">
        <f t="shared" si="81"/>
        <v>282.01192842942351</v>
      </c>
      <c r="K435" s="16">
        <v>42858</v>
      </c>
      <c r="L435" s="19">
        <v>64.647999999999996</v>
      </c>
      <c r="M435" s="19">
        <v>4.5350000000000001</v>
      </c>
      <c r="N435" s="23">
        <v>180</v>
      </c>
      <c r="O435" s="19">
        <v>20</v>
      </c>
      <c r="P435" s="64">
        <f t="shared" si="77"/>
        <v>324572.5646123261</v>
      </c>
      <c r="Q435" s="49">
        <f t="shared" si="82"/>
        <v>324.57256461232612</v>
      </c>
      <c r="R435" s="20">
        <v>42836</v>
      </c>
      <c r="S435" s="55">
        <v>44.884</v>
      </c>
      <c r="T435" s="55">
        <v>41.198</v>
      </c>
      <c r="U435" s="56">
        <v>20</v>
      </c>
      <c r="V435" s="55">
        <v>50</v>
      </c>
      <c r="W435" s="55">
        <f>(T435*U435*V435)/C433</f>
        <v>796866.53771760152</v>
      </c>
      <c r="X435" s="57">
        <f t="shared" si="83"/>
        <v>796.86653771760155</v>
      </c>
      <c r="Y435" s="58">
        <v>42836</v>
      </c>
      <c r="Z435" s="140"/>
      <c r="AA435" s="2"/>
      <c r="AB435" s="2"/>
    </row>
    <row r="436" spans="1:28" x14ac:dyDescent="0.25">
      <c r="A436" s="4">
        <v>434</v>
      </c>
      <c r="B436" s="9">
        <v>42687</v>
      </c>
      <c r="C436" s="105">
        <v>5.1700000000000003E-2</v>
      </c>
      <c r="E436" s="15">
        <v>60.734000000000002</v>
      </c>
      <c r="F436" s="15">
        <v>11.451000000000001</v>
      </c>
      <c r="G436" s="45">
        <v>60</v>
      </c>
      <c r="H436" s="15">
        <v>20</v>
      </c>
      <c r="I436" s="63">
        <f t="shared" si="80"/>
        <v>265787.23404255317</v>
      </c>
      <c r="J436" s="48">
        <f t="shared" si="81"/>
        <v>265.78723404255317</v>
      </c>
      <c r="K436" s="16">
        <v>42858</v>
      </c>
      <c r="L436" s="19">
        <v>78.522999999999996</v>
      </c>
      <c r="M436" s="19">
        <v>2.7469999999999999</v>
      </c>
      <c r="N436" s="23">
        <v>180</v>
      </c>
      <c r="O436" s="19">
        <v>20</v>
      </c>
      <c r="P436" s="64">
        <f t="shared" si="77"/>
        <v>191280.4642166344</v>
      </c>
      <c r="Q436" s="49">
        <f t="shared" si="82"/>
        <v>191.28046421663439</v>
      </c>
      <c r="R436" s="20">
        <v>42839</v>
      </c>
      <c r="S436" s="55">
        <v>56.338999999999999</v>
      </c>
      <c r="T436" s="55">
        <v>23.202999999999999</v>
      </c>
      <c r="U436" s="56">
        <v>20</v>
      </c>
      <c r="V436" s="55">
        <v>50</v>
      </c>
      <c r="W436" s="55">
        <f>(T436*U436*V436)/C434</f>
        <v>466861.16700201208</v>
      </c>
      <c r="X436" s="57">
        <f t="shared" si="83"/>
        <v>466.86116700201205</v>
      </c>
      <c r="Y436" s="58">
        <v>42836</v>
      </c>
      <c r="Z436" s="140"/>
      <c r="AA436" s="2"/>
      <c r="AB436" s="2"/>
    </row>
    <row r="437" spans="1:28" x14ac:dyDescent="0.25">
      <c r="A437" s="4">
        <v>435</v>
      </c>
      <c r="B437" s="9">
        <v>42688</v>
      </c>
      <c r="C437" s="105">
        <v>5.0799999999999998E-2</v>
      </c>
      <c r="E437" s="15">
        <v>63.777000000000001</v>
      </c>
      <c r="F437" s="15">
        <v>9.8070000000000004</v>
      </c>
      <c r="G437" s="45">
        <v>60</v>
      </c>
      <c r="H437" s="15">
        <v>20</v>
      </c>
      <c r="I437" s="63">
        <f t="shared" si="80"/>
        <v>231661.41732283469</v>
      </c>
      <c r="J437" s="48">
        <f t="shared" si="81"/>
        <v>231.66141732283469</v>
      </c>
      <c r="K437" s="16">
        <v>42858</v>
      </c>
      <c r="L437" s="19">
        <v>63.817</v>
      </c>
      <c r="M437" s="19">
        <v>3.8420000000000001</v>
      </c>
      <c r="N437" s="23">
        <v>180</v>
      </c>
      <c r="O437" s="19">
        <v>20</v>
      </c>
      <c r="P437" s="64">
        <f t="shared" si="77"/>
        <v>272267.71653543308</v>
      </c>
      <c r="Q437" s="49">
        <f t="shared" si="82"/>
        <v>272.26771653543307</v>
      </c>
      <c r="R437" s="20">
        <v>42860</v>
      </c>
      <c r="S437" s="55">
        <v>57.344000000000001</v>
      </c>
      <c r="T437" s="55">
        <v>22.062999999999999</v>
      </c>
      <c r="U437" s="56">
        <v>20</v>
      </c>
      <c r="V437" s="55">
        <v>50</v>
      </c>
      <c r="W437" s="55">
        <f>(T437*U437*V437)/C435</f>
        <v>438628.23061630223</v>
      </c>
      <c r="X437" s="57">
        <f t="shared" si="83"/>
        <v>438.62823061630223</v>
      </c>
      <c r="Y437" s="58">
        <v>42836</v>
      </c>
      <c r="Z437" s="140"/>
      <c r="AA437" s="2"/>
      <c r="AB437" s="2"/>
    </row>
    <row r="438" spans="1:28" x14ac:dyDescent="0.25">
      <c r="A438" s="4">
        <v>436</v>
      </c>
      <c r="B438" s="9">
        <v>42689</v>
      </c>
      <c r="C438" s="105">
        <v>5.1299999999999998E-2</v>
      </c>
      <c r="E438" s="15">
        <v>62.539000000000001</v>
      </c>
      <c r="F438" s="15">
        <v>10.430999999999999</v>
      </c>
      <c r="G438" s="45">
        <v>60</v>
      </c>
      <c r="H438" s="15">
        <v>20</v>
      </c>
      <c r="I438" s="63">
        <f t="shared" si="80"/>
        <v>243999.99999999994</v>
      </c>
      <c r="J438" s="48">
        <f t="shared" si="81"/>
        <v>243.99999999999994</v>
      </c>
      <c r="K438" s="16">
        <v>42858</v>
      </c>
      <c r="L438" s="19">
        <v>66.233000000000004</v>
      </c>
      <c r="M438" s="19">
        <v>4.3879999999999999</v>
      </c>
      <c r="N438" s="23">
        <v>180</v>
      </c>
      <c r="O438" s="19">
        <v>20</v>
      </c>
      <c r="P438" s="64">
        <f>(M438*N438*O438)/C436</f>
        <v>305547.38878143136</v>
      </c>
      <c r="Q438" s="49">
        <f t="shared" si="82"/>
        <v>305.54738878143138</v>
      </c>
      <c r="R438" s="20">
        <v>42839</v>
      </c>
      <c r="S438" s="55">
        <v>43.372999999999998</v>
      </c>
      <c r="T438" s="55">
        <v>44.524000000000001</v>
      </c>
      <c r="U438" s="56">
        <v>20</v>
      </c>
      <c r="V438" s="55">
        <v>50</v>
      </c>
      <c r="W438" s="55">
        <f>(T438*U438*V438)/C436</f>
        <v>861199.22630560922</v>
      </c>
      <c r="X438" s="57">
        <f t="shared" si="83"/>
        <v>861.19922630560927</v>
      </c>
      <c r="Y438" s="58">
        <v>42836</v>
      </c>
      <c r="Z438" s="140"/>
      <c r="AA438" s="2"/>
      <c r="AB438" s="2"/>
    </row>
    <row r="439" spans="1:28" x14ac:dyDescent="0.25">
      <c r="A439" s="4">
        <v>437</v>
      </c>
      <c r="B439" s="9">
        <v>42690</v>
      </c>
      <c r="C439" s="105">
        <v>4.9000000000000002E-2</v>
      </c>
      <c r="E439" s="15">
        <v>59.591999999999999</v>
      </c>
      <c r="F439" s="15">
        <v>12.05</v>
      </c>
      <c r="G439" s="45">
        <v>60</v>
      </c>
      <c r="H439" s="15">
        <v>20</v>
      </c>
      <c r="I439" s="63">
        <f t="shared" si="80"/>
        <v>295102.04081632651</v>
      </c>
      <c r="J439" s="48">
        <f t="shared" si="81"/>
        <v>295.10204081632651</v>
      </c>
      <c r="K439" s="16">
        <v>42858</v>
      </c>
      <c r="L439" s="19">
        <v>70.108000000000004</v>
      </c>
      <c r="M439" s="19">
        <v>3.8370000000000002</v>
      </c>
      <c r="N439" s="23">
        <v>180</v>
      </c>
      <c r="O439" s="19">
        <v>20</v>
      </c>
      <c r="P439" s="64">
        <f>(M439*N439*O439)/C437</f>
        <v>271913.38582677167</v>
      </c>
      <c r="Q439" s="49">
        <f t="shared" si="82"/>
        <v>271.91338582677167</v>
      </c>
      <c r="R439" s="20">
        <v>42839</v>
      </c>
      <c r="S439" s="55">
        <v>40.130000000000003</v>
      </c>
      <c r="T439" s="55">
        <v>53.093000000000004</v>
      </c>
      <c r="U439" s="56">
        <v>20</v>
      </c>
      <c r="V439" s="55">
        <v>50</v>
      </c>
      <c r="W439" s="55">
        <f>(T439*U439*V439)/C437</f>
        <v>1045137.7952755907</v>
      </c>
      <c r="X439" s="57">
        <f t="shared" si="83"/>
        <v>1045.1377952755906</v>
      </c>
      <c r="Y439" s="58">
        <v>42836</v>
      </c>
      <c r="Z439" s="140"/>
      <c r="AA439" s="2"/>
      <c r="AB439" s="2"/>
    </row>
    <row r="440" spans="1:28" x14ac:dyDescent="0.25">
      <c r="A440" s="4">
        <v>438</v>
      </c>
      <c r="B440" s="9">
        <v>42691</v>
      </c>
      <c r="C440" s="105">
        <v>5.16E-2</v>
      </c>
      <c r="E440" s="15">
        <v>68.629000000000005</v>
      </c>
      <c r="F440" s="15">
        <v>7.6189999999999998</v>
      </c>
      <c r="G440" s="45">
        <v>60</v>
      </c>
      <c r="H440" s="15">
        <v>20</v>
      </c>
      <c r="I440" s="63">
        <f t="shared" si="80"/>
        <v>177186.04651162788</v>
      </c>
      <c r="J440" s="48">
        <f t="shared" si="81"/>
        <v>177.18604651162789</v>
      </c>
      <c r="K440" s="16">
        <v>42858</v>
      </c>
      <c r="L440" s="19">
        <v>67.131</v>
      </c>
      <c r="M440" s="19">
        <v>4.2560000000000002</v>
      </c>
      <c r="N440" s="23">
        <v>180</v>
      </c>
      <c r="O440" s="19">
        <v>20</v>
      </c>
      <c r="P440" s="64">
        <f t="shared" ref="P440:P471" si="84">(M440*N440*O440)/C440</f>
        <v>296930.23255813954</v>
      </c>
      <c r="Q440" s="49">
        <f t="shared" si="82"/>
        <v>296.93023255813955</v>
      </c>
      <c r="R440" s="20">
        <v>42839</v>
      </c>
      <c r="S440" s="55">
        <v>45.073999999999998</v>
      </c>
      <c r="T440" s="55">
        <v>35.859000000000002</v>
      </c>
      <c r="U440" s="56">
        <v>20</v>
      </c>
      <c r="V440" s="55">
        <v>50</v>
      </c>
      <c r="W440" s="55">
        <f t="shared" ref="W440:W471" si="85">(T440*U440*V440)/C440</f>
        <v>694941.86046511633</v>
      </c>
      <c r="X440" s="57">
        <f t="shared" si="83"/>
        <v>694.94186046511629</v>
      </c>
      <c r="Y440" s="58">
        <v>42837</v>
      </c>
      <c r="Z440" s="140"/>
      <c r="AA440" s="2"/>
      <c r="AB440" s="2"/>
    </row>
    <row r="441" spans="1:28" x14ac:dyDescent="0.25">
      <c r="A441" s="4">
        <v>439</v>
      </c>
      <c r="B441" s="9">
        <v>42692</v>
      </c>
      <c r="C441" s="105">
        <v>5.0200000000000002E-2</v>
      </c>
      <c r="E441" s="15">
        <v>59.576000000000001</v>
      </c>
      <c r="F441" s="15">
        <v>12.063000000000001</v>
      </c>
      <c r="G441" s="45">
        <v>60</v>
      </c>
      <c r="H441" s="15">
        <v>20</v>
      </c>
      <c r="I441" s="63">
        <f t="shared" si="80"/>
        <v>288358.56573705183</v>
      </c>
      <c r="J441" s="48">
        <f t="shared" si="81"/>
        <v>288.35856573705183</v>
      </c>
      <c r="K441" s="16">
        <v>42858</v>
      </c>
      <c r="L441" s="19">
        <v>65.527000000000001</v>
      </c>
      <c r="M441" s="19">
        <v>4.4980000000000002</v>
      </c>
      <c r="N441" s="23">
        <v>180</v>
      </c>
      <c r="O441" s="19">
        <v>20</v>
      </c>
      <c r="P441" s="64">
        <f t="shared" si="84"/>
        <v>322565.73705179279</v>
      </c>
      <c r="Q441" s="49">
        <f t="shared" si="82"/>
        <v>322.56573705179278</v>
      </c>
      <c r="R441" s="20">
        <v>42839</v>
      </c>
      <c r="S441" s="55">
        <v>35.844999999999999</v>
      </c>
      <c r="T441" s="55">
        <v>59.290999999999997</v>
      </c>
      <c r="U441" s="56">
        <v>20</v>
      </c>
      <c r="V441" s="55">
        <v>50</v>
      </c>
      <c r="W441" s="55">
        <f t="shared" si="85"/>
        <v>1181095.6175298805</v>
      </c>
      <c r="X441" s="57">
        <f t="shared" si="83"/>
        <v>1181.0956175298804</v>
      </c>
      <c r="Y441" s="58">
        <v>42837</v>
      </c>
      <c r="Z441" s="140"/>
      <c r="AA441" s="2"/>
      <c r="AB441" s="2"/>
    </row>
    <row r="442" spans="1:28" x14ac:dyDescent="0.25">
      <c r="A442" s="4">
        <v>440</v>
      </c>
      <c r="B442" s="9">
        <v>42693</v>
      </c>
      <c r="C442" s="105">
        <v>5.1900000000000002E-2</v>
      </c>
      <c r="E442" s="15">
        <v>46.381</v>
      </c>
      <c r="F442" s="15">
        <v>24.672000000000001</v>
      </c>
      <c r="G442" s="45">
        <v>60</v>
      </c>
      <c r="H442" s="15">
        <v>20</v>
      </c>
      <c r="I442" s="63">
        <f t="shared" si="80"/>
        <v>570450.86705202307</v>
      </c>
      <c r="J442" s="48">
        <f t="shared" si="81"/>
        <v>570.45086705202311</v>
      </c>
      <c r="K442" s="16">
        <v>42858</v>
      </c>
      <c r="L442" s="19">
        <v>49.012999999999998</v>
      </c>
      <c r="M442" s="19">
        <v>7.5529999999999999</v>
      </c>
      <c r="N442" s="23">
        <v>180</v>
      </c>
      <c r="O442" s="19">
        <v>20</v>
      </c>
      <c r="P442" s="64">
        <f t="shared" si="84"/>
        <v>523907.51445086702</v>
      </c>
      <c r="Q442" s="49">
        <f t="shared" si="82"/>
        <v>523.90751445086698</v>
      </c>
      <c r="R442" s="20">
        <v>42839</v>
      </c>
      <c r="S442" s="55">
        <v>20.204000000000001</v>
      </c>
      <c r="T442" s="55">
        <v>171.16</v>
      </c>
      <c r="U442" s="56">
        <v>20</v>
      </c>
      <c r="V442" s="55">
        <v>50</v>
      </c>
      <c r="W442" s="55">
        <f t="shared" si="85"/>
        <v>3297880.5394990365</v>
      </c>
      <c r="X442" s="57">
        <f t="shared" si="83"/>
        <v>3297.8805394990363</v>
      </c>
      <c r="Y442" s="58">
        <v>42837</v>
      </c>
      <c r="Z442" s="140"/>
      <c r="AA442" s="2"/>
      <c r="AB442" s="2"/>
    </row>
    <row r="443" spans="1:28" x14ac:dyDescent="0.25">
      <c r="A443" s="4">
        <v>441</v>
      </c>
      <c r="B443" s="9">
        <v>42694</v>
      </c>
      <c r="C443" s="105">
        <v>4.8599999999999997E-2</v>
      </c>
      <c r="E443" s="15">
        <v>72.203999999999994</v>
      </c>
      <c r="F443" s="15">
        <v>7.2830000000000004</v>
      </c>
      <c r="G443" s="45">
        <v>60</v>
      </c>
      <c r="H443" s="15">
        <v>20</v>
      </c>
      <c r="I443" s="63">
        <f t="shared" si="80"/>
        <v>179827.16049382719</v>
      </c>
      <c r="J443" s="48">
        <f t="shared" si="81"/>
        <v>179.82716049382719</v>
      </c>
      <c r="K443" s="16">
        <v>42858</v>
      </c>
      <c r="L443" s="19">
        <v>72.034999999999997</v>
      </c>
      <c r="M443" s="19">
        <v>3.5720000000000001</v>
      </c>
      <c r="N443" s="23">
        <v>180</v>
      </c>
      <c r="O443" s="19">
        <v>20</v>
      </c>
      <c r="P443" s="64">
        <f t="shared" si="84"/>
        <v>264592.59259259264</v>
      </c>
      <c r="Q443" s="49">
        <f t="shared" si="82"/>
        <v>264.59259259259267</v>
      </c>
      <c r="R443" s="20">
        <v>42839</v>
      </c>
      <c r="S443" s="55">
        <v>41.451999999999998</v>
      </c>
      <c r="T443" s="55">
        <v>43.438000000000002</v>
      </c>
      <c r="U443" s="56">
        <v>20</v>
      </c>
      <c r="V443" s="55">
        <v>50</v>
      </c>
      <c r="W443" s="55">
        <f t="shared" si="85"/>
        <v>893786.00823045278</v>
      </c>
      <c r="X443" s="57">
        <f t="shared" si="83"/>
        <v>893.78600823045281</v>
      </c>
      <c r="Y443" s="58">
        <v>42837</v>
      </c>
      <c r="Z443" s="140"/>
      <c r="AA443" s="2"/>
      <c r="AB443" s="2"/>
    </row>
    <row r="444" spans="1:28" x14ac:dyDescent="0.25">
      <c r="A444" s="4">
        <v>442</v>
      </c>
      <c r="B444" s="9">
        <v>42695</v>
      </c>
      <c r="C444" s="105">
        <v>5.1799999999999999E-2</v>
      </c>
      <c r="E444" s="15">
        <v>43.988999999999997</v>
      </c>
      <c r="F444" s="15">
        <v>28.411000000000001</v>
      </c>
      <c r="G444" s="45">
        <v>540</v>
      </c>
      <c r="H444" s="15">
        <v>20</v>
      </c>
      <c r="I444" s="63">
        <f t="shared" si="80"/>
        <v>5923528.9575289572</v>
      </c>
      <c r="J444" s="48">
        <f t="shared" si="81"/>
        <v>5923.5289575289571</v>
      </c>
      <c r="K444" s="16">
        <v>42866</v>
      </c>
      <c r="L444" s="19">
        <v>66.53</v>
      </c>
      <c r="M444" s="19">
        <v>4.3499999999999996</v>
      </c>
      <c r="N444" s="23">
        <v>180</v>
      </c>
      <c r="O444" s="19">
        <v>20</v>
      </c>
      <c r="P444" s="64">
        <f t="shared" si="84"/>
        <v>302316.60231660231</v>
      </c>
      <c r="Q444" s="49">
        <f t="shared" si="82"/>
        <v>302.31660231660231</v>
      </c>
      <c r="R444" s="20">
        <v>42839</v>
      </c>
      <c r="S444" s="55">
        <v>34.148000000000003</v>
      </c>
      <c r="T444" s="55">
        <v>65.198999999999998</v>
      </c>
      <c r="U444" s="56">
        <v>20</v>
      </c>
      <c r="V444" s="55">
        <v>50</v>
      </c>
      <c r="W444" s="55">
        <f t="shared" si="85"/>
        <v>1258667.9536679536</v>
      </c>
      <c r="X444" s="57">
        <f t="shared" si="83"/>
        <v>1258.6679536679535</v>
      </c>
      <c r="Y444" s="58">
        <v>42837</v>
      </c>
      <c r="Z444" s="140"/>
      <c r="AA444" s="2"/>
      <c r="AB444" s="2"/>
    </row>
    <row r="445" spans="1:28" x14ac:dyDescent="0.25">
      <c r="A445" s="4">
        <v>443</v>
      </c>
      <c r="B445" s="9">
        <v>42696</v>
      </c>
      <c r="C445" s="105">
        <v>5.1799999999999999E-2</v>
      </c>
      <c r="E445" s="15">
        <v>57.287999999999997</v>
      </c>
      <c r="F445" s="15">
        <v>15.167</v>
      </c>
      <c r="G445" s="45">
        <v>60</v>
      </c>
      <c r="H445" s="15">
        <v>20</v>
      </c>
      <c r="I445" s="63">
        <f t="shared" si="80"/>
        <v>351359.07335907337</v>
      </c>
      <c r="J445" s="48">
        <f t="shared" si="81"/>
        <v>351.35907335907336</v>
      </c>
      <c r="K445" s="16">
        <v>42858</v>
      </c>
      <c r="L445" s="19">
        <v>62.801000000000002</v>
      </c>
      <c r="M445" s="19">
        <v>4.9169999999999998</v>
      </c>
      <c r="N445" s="23">
        <v>180</v>
      </c>
      <c r="O445" s="19">
        <v>20</v>
      </c>
      <c r="P445" s="64">
        <f t="shared" si="84"/>
        <v>341722.00772200769</v>
      </c>
      <c r="Q445" s="49">
        <f t="shared" si="82"/>
        <v>341.72200772200767</v>
      </c>
      <c r="R445" s="20">
        <v>42839</v>
      </c>
      <c r="S445" s="55">
        <v>32.247</v>
      </c>
      <c r="T445" s="55">
        <v>73.007000000000005</v>
      </c>
      <c r="U445" s="56">
        <v>20</v>
      </c>
      <c r="V445" s="55">
        <v>50</v>
      </c>
      <c r="W445" s="55">
        <f t="shared" si="85"/>
        <v>1409401.5444015444</v>
      </c>
      <c r="X445" s="57">
        <f t="shared" si="83"/>
        <v>1409.4015444015445</v>
      </c>
      <c r="Y445" s="58">
        <v>42837</v>
      </c>
      <c r="Z445" s="140"/>
      <c r="AA445" s="2"/>
      <c r="AB445" s="2"/>
    </row>
    <row r="446" spans="1:28" x14ac:dyDescent="0.25">
      <c r="A446" s="4">
        <v>444</v>
      </c>
      <c r="B446" s="9">
        <v>42697</v>
      </c>
      <c r="C446" s="105">
        <v>4.9299999999999997E-2</v>
      </c>
      <c r="E446" s="15">
        <v>72.475999999999999</v>
      </c>
      <c r="F446" s="15">
        <v>7.1749999999999998</v>
      </c>
      <c r="G446" s="45">
        <v>60</v>
      </c>
      <c r="H446" s="15">
        <v>20</v>
      </c>
      <c r="I446" s="63">
        <f t="shared" si="80"/>
        <v>174645.03042596349</v>
      </c>
      <c r="J446" s="48">
        <f t="shared" si="81"/>
        <v>174.64503042596348</v>
      </c>
      <c r="K446" s="16">
        <v>42858</v>
      </c>
      <c r="L446" s="19">
        <v>73.989000000000004</v>
      </c>
      <c r="M446" s="19">
        <v>3.3159999999999998</v>
      </c>
      <c r="N446" s="23">
        <v>180</v>
      </c>
      <c r="O446" s="19">
        <v>20</v>
      </c>
      <c r="P446" s="64">
        <f t="shared" si="84"/>
        <v>242141.98782961463</v>
      </c>
      <c r="Q446" s="49">
        <f t="shared" si="82"/>
        <v>242.14198782961464</v>
      </c>
      <c r="R446" s="20">
        <v>42839</v>
      </c>
      <c r="S446" s="55">
        <v>44.180999999999997</v>
      </c>
      <c r="T446" s="55">
        <v>37.645000000000003</v>
      </c>
      <c r="U446" s="56">
        <v>20</v>
      </c>
      <c r="V446" s="55">
        <v>50</v>
      </c>
      <c r="W446" s="55">
        <f t="shared" si="85"/>
        <v>763590.26369168377</v>
      </c>
      <c r="X446" s="57">
        <f t="shared" si="83"/>
        <v>763.59026369168373</v>
      </c>
      <c r="Y446" s="58">
        <v>42837</v>
      </c>
      <c r="Z446" s="140"/>
      <c r="AA446" s="2"/>
      <c r="AB446" s="2"/>
    </row>
    <row r="447" spans="1:28" x14ac:dyDescent="0.25">
      <c r="A447" s="4">
        <v>445</v>
      </c>
      <c r="B447" s="9">
        <v>42698</v>
      </c>
      <c r="C447" s="105">
        <v>5.11E-2</v>
      </c>
      <c r="E447" s="15">
        <v>58.908999999999999</v>
      </c>
      <c r="F447" s="15">
        <v>14.084</v>
      </c>
      <c r="G447" s="45">
        <v>60</v>
      </c>
      <c r="H447" s="15">
        <v>20</v>
      </c>
      <c r="I447" s="63">
        <f t="shared" si="80"/>
        <v>330739.72602739726</v>
      </c>
      <c r="J447" s="48">
        <f t="shared" si="81"/>
        <v>330.73972602739724</v>
      </c>
      <c r="K447" s="16">
        <v>42858</v>
      </c>
      <c r="L447" s="19">
        <v>65.875</v>
      </c>
      <c r="M447" s="19">
        <v>3.589</v>
      </c>
      <c r="N447" s="23">
        <v>180</v>
      </c>
      <c r="O447" s="19">
        <v>20</v>
      </c>
      <c r="P447" s="64">
        <f t="shared" si="84"/>
        <v>252845.40117416831</v>
      </c>
      <c r="Q447" s="49">
        <f t="shared" si="82"/>
        <v>252.8454011741683</v>
      </c>
      <c r="R447" s="20">
        <v>42860</v>
      </c>
      <c r="S447" s="55">
        <v>28.266999999999999</v>
      </c>
      <c r="T447" s="55">
        <v>97.894999999999996</v>
      </c>
      <c r="U447" s="56">
        <v>20</v>
      </c>
      <c r="V447" s="55">
        <v>50</v>
      </c>
      <c r="W447" s="55">
        <f t="shared" si="85"/>
        <v>1915753.4246575343</v>
      </c>
      <c r="X447" s="57">
        <f t="shared" si="83"/>
        <v>1915.7534246575344</v>
      </c>
      <c r="Y447" s="58">
        <v>42858</v>
      </c>
      <c r="Z447" s="140"/>
      <c r="AA447" s="2"/>
      <c r="AB447" s="2"/>
    </row>
    <row r="448" spans="1:28" x14ac:dyDescent="0.25">
      <c r="A448" s="4">
        <v>446</v>
      </c>
      <c r="B448" s="9">
        <v>42699</v>
      </c>
      <c r="C448" s="105">
        <v>5.1900000000000002E-2</v>
      </c>
      <c r="E448" s="15">
        <v>60.353000000000002</v>
      </c>
      <c r="F448" s="15">
        <v>13.186</v>
      </c>
      <c r="G448" s="45">
        <v>60</v>
      </c>
      <c r="H448" s="15">
        <v>20</v>
      </c>
      <c r="I448" s="63">
        <f t="shared" si="80"/>
        <v>304878.61271676299</v>
      </c>
      <c r="J448" s="48">
        <f t="shared" si="81"/>
        <v>304.87861271676297</v>
      </c>
      <c r="K448" s="16">
        <v>42858</v>
      </c>
      <c r="L448" s="19">
        <v>60.241999999999997</v>
      </c>
      <c r="M448" s="19">
        <v>4.3310000000000004</v>
      </c>
      <c r="N448" s="23">
        <v>180</v>
      </c>
      <c r="O448" s="19">
        <v>20</v>
      </c>
      <c r="P448" s="64">
        <f t="shared" si="84"/>
        <v>300416.18497109826</v>
      </c>
      <c r="Q448" s="49">
        <f t="shared" si="82"/>
        <v>300.41618497109829</v>
      </c>
      <c r="R448" s="20">
        <v>42860</v>
      </c>
      <c r="S448" s="55">
        <v>31.218</v>
      </c>
      <c r="T448" s="55">
        <v>75.147000000000006</v>
      </c>
      <c r="U448" s="56">
        <v>20</v>
      </c>
      <c r="V448" s="55">
        <v>50</v>
      </c>
      <c r="W448" s="55">
        <f t="shared" si="85"/>
        <v>1447919.0751445086</v>
      </c>
      <c r="X448" s="57">
        <f t="shared" si="83"/>
        <v>1447.9190751445087</v>
      </c>
      <c r="Y448" s="58">
        <v>42858</v>
      </c>
      <c r="Z448" s="140"/>
      <c r="AA448" s="2"/>
      <c r="AB448" s="2"/>
    </row>
    <row r="449" spans="1:28" x14ac:dyDescent="0.25">
      <c r="A449" s="4">
        <v>447</v>
      </c>
      <c r="B449" s="9">
        <v>42700</v>
      </c>
      <c r="C449" s="105">
        <v>4.8000000000000001E-2</v>
      </c>
      <c r="E449" s="15">
        <v>66.730999999999995</v>
      </c>
      <c r="F449" s="15">
        <v>10.381</v>
      </c>
      <c r="G449" s="45">
        <v>20</v>
      </c>
      <c r="H449" s="15">
        <v>20</v>
      </c>
      <c r="I449" s="63">
        <f t="shared" si="80"/>
        <v>86508.333333333328</v>
      </c>
      <c r="J449" s="48">
        <f t="shared" si="81"/>
        <v>86.508333333333326</v>
      </c>
      <c r="K449" s="16">
        <v>42866</v>
      </c>
      <c r="L449" s="19">
        <v>58.253</v>
      </c>
      <c r="M449" s="19">
        <v>4.6970000000000001</v>
      </c>
      <c r="N449" s="23">
        <v>20</v>
      </c>
      <c r="O449" s="19">
        <v>20</v>
      </c>
      <c r="P449" s="64">
        <f t="shared" si="84"/>
        <v>39141.666666666664</v>
      </c>
      <c r="Q449" s="49">
        <f t="shared" si="82"/>
        <v>39.141666666666666</v>
      </c>
      <c r="R449" s="20">
        <v>42860</v>
      </c>
      <c r="S449" s="55">
        <v>76.224999999999994</v>
      </c>
      <c r="T449" s="55">
        <v>5.2270000000000003</v>
      </c>
      <c r="U449" s="56">
        <v>20</v>
      </c>
      <c r="V449" s="55">
        <v>50</v>
      </c>
      <c r="W449" s="55">
        <f t="shared" si="85"/>
        <v>108895.83333333333</v>
      </c>
      <c r="X449" s="57">
        <f t="shared" si="83"/>
        <v>108.89583333333333</v>
      </c>
      <c r="Y449" s="58">
        <v>42858</v>
      </c>
      <c r="Z449" s="140"/>
      <c r="AA449" s="2"/>
      <c r="AB449" s="2"/>
    </row>
    <row r="450" spans="1:28" x14ac:dyDescent="0.25">
      <c r="A450" s="4">
        <v>448</v>
      </c>
      <c r="B450" s="9">
        <v>42702</v>
      </c>
      <c r="C450" s="105">
        <v>4.8899999999999999E-2</v>
      </c>
      <c r="E450" s="15">
        <v>53.057000000000002</v>
      </c>
      <c r="F450" s="15">
        <v>19.286000000000001</v>
      </c>
      <c r="G450" s="45">
        <v>20</v>
      </c>
      <c r="H450" s="15">
        <v>20</v>
      </c>
      <c r="I450" s="63">
        <f t="shared" si="80"/>
        <v>157758.69120654397</v>
      </c>
      <c r="J450" s="48">
        <f t="shared" si="81"/>
        <v>157.75869120654397</v>
      </c>
      <c r="K450" s="16">
        <v>42866</v>
      </c>
      <c r="L450" s="19">
        <v>76.5</v>
      </c>
      <c r="M450" s="19">
        <v>2.3530000000000002</v>
      </c>
      <c r="N450" s="23">
        <v>180</v>
      </c>
      <c r="O450" s="19">
        <v>20</v>
      </c>
      <c r="P450" s="64">
        <f t="shared" si="84"/>
        <v>173226.9938650307</v>
      </c>
      <c r="Q450" s="49">
        <f t="shared" si="82"/>
        <v>173.22699386503069</v>
      </c>
      <c r="R450" s="20">
        <v>42860</v>
      </c>
      <c r="S450" s="55">
        <v>43.786999999999999</v>
      </c>
      <c r="T450" s="55">
        <v>35.537999999999997</v>
      </c>
      <c r="U450" s="56">
        <v>20</v>
      </c>
      <c r="V450" s="55">
        <v>50</v>
      </c>
      <c r="W450" s="55">
        <f t="shared" si="85"/>
        <v>726748.46625766868</v>
      </c>
      <c r="X450" s="57">
        <f t="shared" si="83"/>
        <v>726.74846625766872</v>
      </c>
      <c r="Y450" s="58">
        <v>42858</v>
      </c>
      <c r="Z450" s="140"/>
      <c r="AA450" s="2"/>
      <c r="AB450" s="2"/>
    </row>
    <row r="451" spans="1:28" x14ac:dyDescent="0.25">
      <c r="A451" s="4">
        <v>449</v>
      </c>
      <c r="B451" s="9">
        <v>42702</v>
      </c>
      <c r="C451" s="105">
        <v>5.04E-2</v>
      </c>
      <c r="E451" s="15">
        <v>53.347999999999999</v>
      </c>
      <c r="F451" s="15">
        <v>18.097999999999999</v>
      </c>
      <c r="G451" s="45">
        <v>60</v>
      </c>
      <c r="H451" s="15">
        <v>20</v>
      </c>
      <c r="I451" s="63">
        <f t="shared" si="80"/>
        <v>430904.76190476189</v>
      </c>
      <c r="J451" s="48">
        <f t="shared" si="81"/>
        <v>430.90476190476187</v>
      </c>
      <c r="K451" s="16">
        <v>42858</v>
      </c>
      <c r="L451" s="19">
        <v>59.298000000000002</v>
      </c>
      <c r="M451" s="19">
        <v>4.468</v>
      </c>
      <c r="N451" s="23">
        <v>180</v>
      </c>
      <c r="O451" s="19">
        <v>20</v>
      </c>
      <c r="P451" s="64">
        <f t="shared" si="84"/>
        <v>319142.8571428571</v>
      </c>
      <c r="Q451" s="49">
        <f t="shared" si="82"/>
        <v>319.14285714285711</v>
      </c>
      <c r="R451" s="20">
        <v>42860</v>
      </c>
      <c r="S451" s="55">
        <v>22.494</v>
      </c>
      <c r="T451" s="55">
        <v>141.142</v>
      </c>
      <c r="U451" s="56">
        <v>20</v>
      </c>
      <c r="V451" s="55">
        <v>50</v>
      </c>
      <c r="W451" s="55">
        <f t="shared" si="85"/>
        <v>2800436.5079365079</v>
      </c>
      <c r="X451" s="57">
        <f t="shared" si="83"/>
        <v>2800.436507936508</v>
      </c>
      <c r="Y451" s="58">
        <v>42858</v>
      </c>
      <c r="Z451" s="140"/>
      <c r="AA451" s="2"/>
      <c r="AB451" s="2"/>
    </row>
    <row r="452" spans="1:28" x14ac:dyDescent="0.25">
      <c r="A452" s="4">
        <v>450</v>
      </c>
      <c r="B452" s="9">
        <v>42703</v>
      </c>
      <c r="C452" s="105">
        <v>5.1700000000000003E-2</v>
      </c>
      <c r="E452" s="15">
        <v>58.668999999999997</v>
      </c>
      <c r="F452" s="15">
        <v>14.236000000000001</v>
      </c>
      <c r="G452" s="45">
        <v>60</v>
      </c>
      <c r="H452" s="15">
        <v>20</v>
      </c>
      <c r="I452" s="63">
        <f t="shared" si="80"/>
        <v>330429.40038684721</v>
      </c>
      <c r="J452" s="48">
        <f t="shared" si="81"/>
        <v>330.42940038684719</v>
      </c>
      <c r="K452" s="16">
        <v>42858</v>
      </c>
      <c r="L452" s="19">
        <v>59.191000000000003</v>
      </c>
      <c r="M452" s="19">
        <v>4.4829999999999997</v>
      </c>
      <c r="N452" s="23">
        <v>180</v>
      </c>
      <c r="O452" s="19">
        <v>20</v>
      </c>
      <c r="P452" s="64">
        <f t="shared" si="84"/>
        <v>312162.47582205024</v>
      </c>
      <c r="Q452" s="49">
        <f t="shared" si="82"/>
        <v>312.16247582205023</v>
      </c>
      <c r="R452" s="20">
        <v>42860</v>
      </c>
      <c r="S452" s="55">
        <v>28.706</v>
      </c>
      <c r="T452" s="55">
        <v>88.748999999999995</v>
      </c>
      <c r="U452" s="56">
        <v>20</v>
      </c>
      <c r="V452" s="55">
        <v>50</v>
      </c>
      <c r="W452" s="55">
        <f t="shared" si="85"/>
        <v>1716615.0870406188</v>
      </c>
      <c r="X452" s="57">
        <f t="shared" si="83"/>
        <v>1716.6150870406188</v>
      </c>
      <c r="Y452" s="58">
        <v>42858</v>
      </c>
      <c r="Z452" s="140"/>
      <c r="AA452" s="2"/>
      <c r="AB452" s="2"/>
    </row>
    <row r="453" spans="1:28" x14ac:dyDescent="0.25">
      <c r="A453" s="4">
        <v>451</v>
      </c>
      <c r="B453" s="9">
        <v>42704</v>
      </c>
      <c r="C453" s="105">
        <v>4.9799999999999997E-2</v>
      </c>
      <c r="E453" s="15">
        <v>55.476999999999997</v>
      </c>
      <c r="F453" s="15">
        <v>16.466000000000001</v>
      </c>
      <c r="G453" s="45">
        <v>60</v>
      </c>
      <c r="H453" s="15">
        <v>20</v>
      </c>
      <c r="I453" s="63">
        <f t="shared" si="80"/>
        <v>396771.08433734946</v>
      </c>
      <c r="J453" s="48">
        <f t="shared" si="81"/>
        <v>396.77108433734946</v>
      </c>
      <c r="K453" s="16">
        <v>42858</v>
      </c>
      <c r="L453" s="19">
        <v>54.948</v>
      </c>
      <c r="M453" s="19">
        <v>5.1440000000000001</v>
      </c>
      <c r="N453" s="23">
        <v>180</v>
      </c>
      <c r="O453" s="19">
        <v>20</v>
      </c>
      <c r="P453" s="64">
        <f t="shared" si="84"/>
        <v>371855.42168674705</v>
      </c>
      <c r="Q453" s="49">
        <f t="shared" si="82"/>
        <v>371.85542168674704</v>
      </c>
      <c r="R453" s="20">
        <v>42860</v>
      </c>
      <c r="S453" s="55">
        <v>24.395</v>
      </c>
      <c r="T453" s="55">
        <v>121.352</v>
      </c>
      <c r="U453" s="56">
        <v>20</v>
      </c>
      <c r="V453" s="55">
        <v>50</v>
      </c>
      <c r="W453" s="55">
        <f t="shared" si="85"/>
        <v>2436787.1485943776</v>
      </c>
      <c r="X453" s="57">
        <f t="shared" si="83"/>
        <v>2436.7871485943774</v>
      </c>
      <c r="Y453" s="58">
        <v>42858</v>
      </c>
      <c r="Z453" s="140"/>
      <c r="AA453" s="2"/>
      <c r="AB453" s="2"/>
    </row>
    <row r="454" spans="1:28" x14ac:dyDescent="0.25">
      <c r="A454" s="4">
        <v>452</v>
      </c>
      <c r="B454" s="9">
        <v>42705</v>
      </c>
      <c r="C454" s="105">
        <v>4.8000000000000001E-2</v>
      </c>
      <c r="E454" s="15">
        <v>60.271000000000001</v>
      </c>
      <c r="F454" s="15">
        <v>13.231</v>
      </c>
      <c r="G454" s="45">
        <v>60</v>
      </c>
      <c r="H454" s="15">
        <v>20</v>
      </c>
      <c r="I454" s="63">
        <f t="shared" si="80"/>
        <v>330775</v>
      </c>
      <c r="J454" s="48">
        <f t="shared" si="81"/>
        <v>330.77499999999998</v>
      </c>
      <c r="K454" s="16">
        <v>42858</v>
      </c>
      <c r="L454" s="19">
        <v>68.009</v>
      </c>
      <c r="M454" s="19">
        <v>3.3090000000000002</v>
      </c>
      <c r="N454" s="23">
        <v>180</v>
      </c>
      <c r="O454" s="19">
        <v>20</v>
      </c>
      <c r="P454" s="64">
        <f t="shared" si="84"/>
        <v>248175</v>
      </c>
      <c r="Q454" s="49">
        <f t="shared" si="82"/>
        <v>248.17500000000001</v>
      </c>
      <c r="R454" s="20">
        <v>42860</v>
      </c>
      <c r="S454" s="55">
        <v>32.585000000000001</v>
      </c>
      <c r="T454" s="55">
        <v>68.694999999999993</v>
      </c>
      <c r="U454" s="56">
        <v>20</v>
      </c>
      <c r="V454" s="55">
        <v>50</v>
      </c>
      <c r="W454" s="55">
        <f t="shared" si="85"/>
        <v>1431145.8333333333</v>
      </c>
      <c r="X454" s="57">
        <f t="shared" si="83"/>
        <v>1431.1458333333333</v>
      </c>
      <c r="Y454" s="58">
        <v>42858</v>
      </c>
      <c r="Z454" s="140"/>
      <c r="AA454" s="2"/>
      <c r="AB454" s="2"/>
    </row>
    <row r="455" spans="1:28" x14ac:dyDescent="0.25">
      <c r="A455" s="4">
        <v>453</v>
      </c>
      <c r="B455" s="9">
        <v>42706</v>
      </c>
      <c r="C455" s="105">
        <v>4.82E-2</v>
      </c>
      <c r="E455" s="15">
        <v>69.081000000000003</v>
      </c>
      <c r="F455" s="15">
        <v>8.6199999999999992</v>
      </c>
      <c r="G455" s="45">
        <v>60</v>
      </c>
      <c r="H455" s="15">
        <v>20</v>
      </c>
      <c r="I455" s="63">
        <f t="shared" si="80"/>
        <v>214605.80912863067</v>
      </c>
      <c r="J455" s="48">
        <f t="shared" si="81"/>
        <v>214.60580912863068</v>
      </c>
      <c r="K455" s="16">
        <v>42858</v>
      </c>
      <c r="L455" s="19">
        <v>66.423000000000002</v>
      </c>
      <c r="M455" s="19">
        <v>3.5089999999999999</v>
      </c>
      <c r="N455" s="23">
        <v>180</v>
      </c>
      <c r="O455" s="19">
        <v>20</v>
      </c>
      <c r="P455" s="64">
        <f t="shared" si="84"/>
        <v>262082.98755186721</v>
      </c>
      <c r="Q455" s="49">
        <f t="shared" si="82"/>
        <v>262.08298755186718</v>
      </c>
      <c r="R455" s="20">
        <v>42860</v>
      </c>
      <c r="S455" s="55">
        <v>33.258000000000003</v>
      </c>
      <c r="T455" s="55">
        <v>65.953000000000003</v>
      </c>
      <c r="U455" s="56">
        <v>20</v>
      </c>
      <c r="V455" s="55">
        <v>50</v>
      </c>
      <c r="W455" s="55">
        <f t="shared" si="85"/>
        <v>1368319.5020746889</v>
      </c>
      <c r="X455" s="57">
        <f t="shared" si="83"/>
        <v>1368.3195020746889</v>
      </c>
      <c r="Y455" s="58">
        <v>42858</v>
      </c>
      <c r="Z455" s="140"/>
      <c r="AA455" s="2"/>
      <c r="AB455" s="2"/>
    </row>
    <row r="456" spans="1:28" x14ac:dyDescent="0.25">
      <c r="A456" s="4">
        <v>454</v>
      </c>
      <c r="B456" s="9">
        <v>42707</v>
      </c>
      <c r="C456" s="105">
        <v>5.1900000000000002E-2</v>
      </c>
      <c r="E456" s="15">
        <v>41.783000000000001</v>
      </c>
      <c r="F456" s="15">
        <v>30.404</v>
      </c>
      <c r="G456" s="45">
        <v>60</v>
      </c>
      <c r="H456" s="15">
        <v>20</v>
      </c>
      <c r="I456" s="63">
        <f t="shared" si="80"/>
        <v>702982.65895953763</v>
      </c>
      <c r="J456" s="48">
        <f t="shared" si="81"/>
        <v>702.98265895953762</v>
      </c>
      <c r="K456" s="16">
        <v>42858</v>
      </c>
      <c r="L456" s="19">
        <v>48.131999999999998</v>
      </c>
      <c r="M456" s="19">
        <v>6.3810000000000002</v>
      </c>
      <c r="N456" s="23">
        <v>180</v>
      </c>
      <c r="O456" s="19">
        <v>20</v>
      </c>
      <c r="P456" s="64">
        <f t="shared" si="84"/>
        <v>442612.71676300577</v>
      </c>
      <c r="Q456" s="49">
        <f t="shared" si="82"/>
        <v>442.61271676300578</v>
      </c>
      <c r="R456" s="20">
        <v>42860</v>
      </c>
      <c r="S456" s="55">
        <v>65.706999999999994</v>
      </c>
      <c r="T456" s="55">
        <v>9.9009999999999998</v>
      </c>
      <c r="U456" s="56">
        <v>180</v>
      </c>
      <c r="V456" s="55">
        <v>50</v>
      </c>
      <c r="W456" s="55">
        <f t="shared" si="85"/>
        <v>1716936.4161849711</v>
      </c>
      <c r="X456" s="57">
        <f t="shared" si="83"/>
        <v>1716.9364161849712</v>
      </c>
      <c r="Y456" s="58">
        <v>42860</v>
      </c>
      <c r="Z456" s="140"/>
      <c r="AA456" s="2"/>
      <c r="AB456" s="2"/>
    </row>
    <row r="457" spans="1:28" x14ac:dyDescent="0.25">
      <c r="A457" s="4">
        <v>455</v>
      </c>
      <c r="B457" s="9">
        <v>42708</v>
      </c>
      <c r="C457" s="105">
        <v>5.1999999999999998E-2</v>
      </c>
      <c r="E457" s="15">
        <v>53.209000000000003</v>
      </c>
      <c r="F457" s="15">
        <v>18.207999999999998</v>
      </c>
      <c r="G457" s="45">
        <v>60</v>
      </c>
      <c r="H457" s="15">
        <v>20</v>
      </c>
      <c r="I457" s="63">
        <f t="shared" si="80"/>
        <v>420184.61538461538</v>
      </c>
      <c r="J457" s="48">
        <f t="shared" si="81"/>
        <v>420.18461538461537</v>
      </c>
      <c r="K457" s="16">
        <v>42858</v>
      </c>
      <c r="L457" s="19">
        <v>63.634</v>
      </c>
      <c r="M457" s="19">
        <v>3.8639999999999999</v>
      </c>
      <c r="N457" s="23">
        <v>180</v>
      </c>
      <c r="O457" s="19">
        <v>20</v>
      </c>
      <c r="P457" s="64">
        <f t="shared" si="84"/>
        <v>267507.69230769231</v>
      </c>
      <c r="Q457" s="49">
        <f t="shared" si="82"/>
        <v>267.50769230769231</v>
      </c>
      <c r="R457" s="20">
        <v>42860</v>
      </c>
      <c r="S457" s="55">
        <v>61.936</v>
      </c>
      <c r="T457" s="55">
        <v>12.054</v>
      </c>
      <c r="U457" s="56">
        <v>180</v>
      </c>
      <c r="V457" s="55">
        <v>50</v>
      </c>
      <c r="W457" s="55">
        <f t="shared" si="85"/>
        <v>2086269.2307692312</v>
      </c>
      <c r="X457" s="57">
        <f t="shared" si="83"/>
        <v>2086.2692307692314</v>
      </c>
      <c r="Y457" s="58">
        <v>42860</v>
      </c>
      <c r="Z457" s="140"/>
      <c r="AA457" s="2"/>
      <c r="AB457" s="2"/>
    </row>
    <row r="458" spans="1:28" x14ac:dyDescent="0.25">
      <c r="A458" s="4">
        <v>456</v>
      </c>
      <c r="B458" s="9">
        <v>42709</v>
      </c>
      <c r="C458" s="105">
        <v>5.1799999999999999E-2</v>
      </c>
      <c r="E458" s="15">
        <v>26.702999999999999</v>
      </c>
      <c r="F458" s="15">
        <v>64.641999999999996</v>
      </c>
      <c r="G458" s="45">
        <v>60</v>
      </c>
      <c r="H458" s="15">
        <v>20</v>
      </c>
      <c r="I458" s="63">
        <f t="shared" si="80"/>
        <v>1497498.0694980694</v>
      </c>
      <c r="J458" s="48">
        <f t="shared" si="81"/>
        <v>1497.4980694980693</v>
      </c>
      <c r="K458" s="16">
        <v>42858</v>
      </c>
      <c r="L458" s="19">
        <v>36.198</v>
      </c>
      <c r="M458" s="19">
        <v>9.3919999999999995</v>
      </c>
      <c r="N458" s="23">
        <v>180</v>
      </c>
      <c r="O458" s="19">
        <v>20</v>
      </c>
      <c r="P458" s="64">
        <f t="shared" si="84"/>
        <v>652725.86872586864</v>
      </c>
      <c r="Q458" s="49">
        <f t="shared" si="82"/>
        <v>652.72586872586862</v>
      </c>
      <c r="R458" s="20">
        <v>42860</v>
      </c>
      <c r="S458" s="55">
        <v>47.261000000000003</v>
      </c>
      <c r="T458" s="55">
        <v>24.943999999999999</v>
      </c>
      <c r="U458" s="56">
        <v>180</v>
      </c>
      <c r="V458" s="55">
        <v>50</v>
      </c>
      <c r="W458" s="55">
        <f t="shared" si="85"/>
        <v>4333899.6138996137</v>
      </c>
      <c r="X458" s="57">
        <f t="shared" si="83"/>
        <v>4333.8996138996135</v>
      </c>
      <c r="Y458" s="58">
        <v>42860</v>
      </c>
      <c r="Z458" s="140"/>
      <c r="AA458" s="2"/>
      <c r="AB458" s="2"/>
    </row>
    <row r="459" spans="1:28" x14ac:dyDescent="0.25">
      <c r="A459" s="4">
        <v>457</v>
      </c>
      <c r="B459" s="9">
        <v>42710</v>
      </c>
      <c r="C459" s="105">
        <v>4.8500000000000001E-2</v>
      </c>
      <c r="E459" s="15">
        <v>48.06</v>
      </c>
      <c r="F459" s="15">
        <v>22.888999999999999</v>
      </c>
      <c r="G459" s="45">
        <v>60</v>
      </c>
      <c r="H459" s="15">
        <v>20</v>
      </c>
      <c r="I459" s="63">
        <f t="shared" ref="I459:I490" si="86">(F459*G459*H459)/C459</f>
        <v>566325.77319587627</v>
      </c>
      <c r="J459" s="48">
        <f t="shared" si="81"/>
        <v>566.32577319587631</v>
      </c>
      <c r="K459" s="16">
        <v>42858</v>
      </c>
      <c r="L459" s="19">
        <v>52.335999999999999</v>
      </c>
      <c r="M459" s="19">
        <v>5.59</v>
      </c>
      <c r="N459" s="23">
        <v>180</v>
      </c>
      <c r="O459" s="19">
        <v>20</v>
      </c>
      <c r="P459" s="64">
        <f t="shared" si="84"/>
        <v>414927.8350515464</v>
      </c>
      <c r="Q459" s="49">
        <f t="shared" si="82"/>
        <v>414.92783505154642</v>
      </c>
      <c r="R459" s="20">
        <v>42860</v>
      </c>
      <c r="S459" s="55">
        <v>62.503</v>
      </c>
      <c r="T459" s="55">
        <v>11.827999999999999</v>
      </c>
      <c r="U459" s="56">
        <v>180</v>
      </c>
      <c r="V459" s="55">
        <v>50</v>
      </c>
      <c r="W459" s="55">
        <f t="shared" si="85"/>
        <v>2194886.5979381441</v>
      </c>
      <c r="X459" s="57">
        <f t="shared" si="83"/>
        <v>2194.886597938144</v>
      </c>
      <c r="Y459" s="58">
        <v>42860</v>
      </c>
      <c r="Z459" s="140"/>
      <c r="AA459" s="2"/>
      <c r="AB459" s="2"/>
    </row>
    <row r="460" spans="1:28" x14ac:dyDescent="0.25">
      <c r="A460" s="4">
        <v>458</v>
      </c>
      <c r="B460" s="9">
        <v>42711</v>
      </c>
      <c r="C460" s="105">
        <v>4.99E-2</v>
      </c>
      <c r="E460" s="15">
        <v>58.941000000000003</v>
      </c>
      <c r="F460" s="15">
        <v>14.058999999999999</v>
      </c>
      <c r="G460" s="45">
        <v>60</v>
      </c>
      <c r="H460" s="15">
        <v>20</v>
      </c>
      <c r="I460" s="63">
        <f t="shared" si="86"/>
        <v>338092.18436873745</v>
      </c>
      <c r="J460" s="48">
        <f t="shared" si="81"/>
        <v>338.09218436873743</v>
      </c>
      <c r="K460" s="16">
        <v>42858</v>
      </c>
      <c r="L460" s="19">
        <v>64.263999999999996</v>
      </c>
      <c r="M460" s="19">
        <v>3.78</v>
      </c>
      <c r="N460" s="23">
        <v>180</v>
      </c>
      <c r="O460" s="19">
        <v>20</v>
      </c>
      <c r="P460" s="64">
        <f t="shared" si="84"/>
        <v>272705.41082164331</v>
      </c>
      <c r="Q460" s="49">
        <f t="shared" si="82"/>
        <v>272.70541082164328</v>
      </c>
      <c r="R460" s="20">
        <v>42860</v>
      </c>
      <c r="S460" s="55">
        <v>24.256</v>
      </c>
      <c r="T460" s="55">
        <v>122.616</v>
      </c>
      <c r="U460" s="56">
        <v>20</v>
      </c>
      <c r="V460" s="55">
        <v>50</v>
      </c>
      <c r="W460" s="55">
        <f t="shared" si="85"/>
        <v>2457234.4689378762</v>
      </c>
      <c r="X460" s="57">
        <f t="shared" si="83"/>
        <v>2457.234468937876</v>
      </c>
      <c r="Y460" s="58">
        <v>42858</v>
      </c>
      <c r="Z460" s="140"/>
      <c r="AA460" s="2"/>
      <c r="AB460" s="2"/>
    </row>
    <row r="461" spans="1:28" x14ac:dyDescent="0.25">
      <c r="A461" s="4">
        <v>459</v>
      </c>
      <c r="B461" s="9">
        <v>42712</v>
      </c>
      <c r="C461" s="105">
        <v>4.82E-2</v>
      </c>
      <c r="E461" s="15">
        <v>68.131</v>
      </c>
      <c r="F461" s="15">
        <v>9.0410000000000004</v>
      </c>
      <c r="G461" s="45">
        <v>60</v>
      </c>
      <c r="H461" s="15">
        <v>20</v>
      </c>
      <c r="I461" s="63">
        <f t="shared" si="86"/>
        <v>225087.1369294606</v>
      </c>
      <c r="J461" s="48">
        <f t="shared" si="81"/>
        <v>225.0871369294606</v>
      </c>
      <c r="K461" s="16">
        <v>42858</v>
      </c>
      <c r="L461" s="19">
        <v>66.983000000000004</v>
      </c>
      <c r="M461" s="19">
        <v>3.4350000000000001</v>
      </c>
      <c r="N461" s="23">
        <v>180</v>
      </c>
      <c r="O461" s="19">
        <v>20</v>
      </c>
      <c r="P461" s="64">
        <f t="shared" si="84"/>
        <v>256556.01659751037</v>
      </c>
      <c r="Q461" s="49">
        <f t="shared" si="82"/>
        <v>256.55601659751039</v>
      </c>
      <c r="R461" s="20">
        <v>42860</v>
      </c>
      <c r="S461" s="55">
        <v>29.678999999999998</v>
      </c>
      <c r="T461" s="55">
        <v>83.021000000000001</v>
      </c>
      <c r="U461" s="56">
        <v>20</v>
      </c>
      <c r="V461" s="55">
        <v>50</v>
      </c>
      <c r="W461" s="55">
        <f t="shared" si="85"/>
        <v>1722427.3858921162</v>
      </c>
      <c r="X461" s="57">
        <f t="shared" si="83"/>
        <v>1722.4273858921163</v>
      </c>
      <c r="Y461" s="58">
        <v>42858</v>
      </c>
      <c r="Z461" s="140"/>
      <c r="AA461" s="2"/>
      <c r="AB461" s="2"/>
    </row>
    <row r="462" spans="1:28" x14ac:dyDescent="0.25">
      <c r="A462" s="4">
        <v>460</v>
      </c>
      <c r="B462" s="9">
        <v>42713</v>
      </c>
      <c r="C462" s="105">
        <v>5.1299999999999998E-2</v>
      </c>
      <c r="E462" s="15">
        <v>59.503999999999998</v>
      </c>
      <c r="F462" s="15">
        <v>14.523999999999999</v>
      </c>
      <c r="G462" s="45">
        <v>20</v>
      </c>
      <c r="H462" s="15">
        <v>20</v>
      </c>
      <c r="I462" s="63">
        <f t="shared" si="86"/>
        <v>113247.5633528265</v>
      </c>
      <c r="J462" s="48">
        <f t="shared" si="81"/>
        <v>113.2475633528265</v>
      </c>
      <c r="K462" s="16">
        <v>42866</v>
      </c>
      <c r="L462" s="19">
        <v>72.665999999999997</v>
      </c>
      <c r="M462" s="19">
        <v>2.88</v>
      </c>
      <c r="N462" s="23">
        <v>180</v>
      </c>
      <c r="O462" s="19">
        <v>20</v>
      </c>
      <c r="P462" s="64">
        <f t="shared" si="84"/>
        <v>202105.26315789475</v>
      </c>
      <c r="Q462" s="49">
        <f t="shared" si="82"/>
        <v>202.10526315789474</v>
      </c>
      <c r="R462" s="20">
        <v>42860</v>
      </c>
      <c r="S462" s="55">
        <v>47.526000000000003</v>
      </c>
      <c r="T462" s="55">
        <v>28.92</v>
      </c>
      <c r="U462" s="56">
        <v>20</v>
      </c>
      <c r="V462" s="55">
        <v>50</v>
      </c>
      <c r="W462" s="55">
        <f t="shared" si="85"/>
        <v>563742.69005847967</v>
      </c>
      <c r="X462" s="57">
        <f t="shared" si="83"/>
        <v>563.74269005847964</v>
      </c>
      <c r="Y462" s="58">
        <v>42858</v>
      </c>
      <c r="Z462" s="140"/>
      <c r="AA462" s="2"/>
      <c r="AB462" s="2"/>
    </row>
    <row r="463" spans="1:28" x14ac:dyDescent="0.25">
      <c r="A463" s="4">
        <v>461</v>
      </c>
      <c r="B463" s="9">
        <v>42714</v>
      </c>
      <c r="C463" s="105">
        <v>4.8399999999999999E-2</v>
      </c>
      <c r="E463" s="15">
        <v>72.513999999999996</v>
      </c>
      <c r="F463" s="15">
        <v>7.1680000000000001</v>
      </c>
      <c r="G463" s="45">
        <v>60</v>
      </c>
      <c r="H463" s="15">
        <v>20</v>
      </c>
      <c r="I463" s="63">
        <f t="shared" si="86"/>
        <v>177719.00826446281</v>
      </c>
      <c r="J463" s="48">
        <f t="shared" si="81"/>
        <v>177.71900826446281</v>
      </c>
      <c r="K463" s="16">
        <v>42858</v>
      </c>
      <c r="L463" s="19">
        <v>77.677000000000007</v>
      </c>
      <c r="M463" s="19">
        <v>2.2290000000000001</v>
      </c>
      <c r="N463" s="23">
        <v>180</v>
      </c>
      <c r="O463" s="19">
        <v>20</v>
      </c>
      <c r="P463" s="64">
        <f t="shared" si="84"/>
        <v>165793.38842975209</v>
      </c>
      <c r="Q463" s="49">
        <f t="shared" si="82"/>
        <v>165.7933884297521</v>
      </c>
      <c r="R463" s="20">
        <v>42860</v>
      </c>
      <c r="S463" s="55">
        <v>45.732999999999997</v>
      </c>
      <c r="T463" s="55">
        <v>31.920999999999999</v>
      </c>
      <c r="U463" s="56">
        <v>20</v>
      </c>
      <c r="V463" s="55">
        <v>50</v>
      </c>
      <c r="W463" s="55">
        <f t="shared" si="85"/>
        <v>659524.79338842968</v>
      </c>
      <c r="X463" s="57">
        <f t="shared" si="83"/>
        <v>659.52479338842966</v>
      </c>
      <c r="Y463" s="58">
        <v>42858</v>
      </c>
      <c r="Z463" s="140"/>
      <c r="AA463" s="2"/>
      <c r="AB463" s="2"/>
    </row>
    <row r="464" spans="1:28" x14ac:dyDescent="0.25">
      <c r="A464" s="4">
        <v>462</v>
      </c>
      <c r="B464" s="9">
        <v>42715</v>
      </c>
      <c r="C464" s="105">
        <v>4.8800000000000003E-2</v>
      </c>
      <c r="E464" s="15">
        <v>50.04</v>
      </c>
      <c r="F464" s="15">
        <v>21.97</v>
      </c>
      <c r="G464" s="45">
        <v>20</v>
      </c>
      <c r="H464" s="15">
        <v>20</v>
      </c>
      <c r="I464" s="63">
        <f t="shared" si="86"/>
        <v>180081.96721311475</v>
      </c>
      <c r="J464" s="48">
        <f t="shared" si="81"/>
        <v>180.08196721311475</v>
      </c>
      <c r="K464" s="16">
        <v>42866</v>
      </c>
      <c r="L464" s="19">
        <v>79.665999999999997</v>
      </c>
      <c r="M464" s="19">
        <v>2.0249999999999999</v>
      </c>
      <c r="N464" s="23">
        <v>180</v>
      </c>
      <c r="O464" s="19">
        <v>20</v>
      </c>
      <c r="P464" s="64">
        <f t="shared" si="84"/>
        <v>149385.24590163934</v>
      </c>
      <c r="Q464" s="49">
        <f t="shared" si="82"/>
        <v>149.38524590163934</v>
      </c>
      <c r="R464" s="20">
        <v>42860</v>
      </c>
      <c r="S464" s="55">
        <v>46.622999999999998</v>
      </c>
      <c r="T464" s="55">
        <v>30.382000000000001</v>
      </c>
      <c r="U464" s="56">
        <v>20</v>
      </c>
      <c r="V464" s="55">
        <v>50</v>
      </c>
      <c r="W464" s="55">
        <f t="shared" si="85"/>
        <v>622581.96721311472</v>
      </c>
      <c r="X464" s="57">
        <f t="shared" si="83"/>
        <v>622.58196721311469</v>
      </c>
      <c r="Y464" s="58">
        <v>42858</v>
      </c>
      <c r="Z464" s="140"/>
      <c r="AA464" s="2"/>
      <c r="AB464" s="2"/>
    </row>
    <row r="465" spans="1:28" x14ac:dyDescent="0.25">
      <c r="A465" s="4">
        <v>463</v>
      </c>
      <c r="B465" s="9">
        <v>42716</v>
      </c>
      <c r="C465" s="105">
        <v>5.0500000000000003E-2</v>
      </c>
      <c r="E465" s="15">
        <v>74.921000000000006</v>
      </c>
      <c r="F465" s="15">
        <v>6.2439999999999998</v>
      </c>
      <c r="G465" s="45">
        <v>60</v>
      </c>
      <c r="H465" s="15">
        <v>20</v>
      </c>
      <c r="I465" s="63">
        <f t="shared" si="86"/>
        <v>148372.27722772275</v>
      </c>
      <c r="J465" s="48">
        <f t="shared" si="81"/>
        <v>148.37227722772275</v>
      </c>
      <c r="K465" s="16">
        <v>42858</v>
      </c>
      <c r="L465" s="19">
        <v>78.52</v>
      </c>
      <c r="M465" s="19">
        <v>2.141</v>
      </c>
      <c r="N465" s="23">
        <v>180</v>
      </c>
      <c r="O465" s="19">
        <v>20</v>
      </c>
      <c r="P465" s="64">
        <f t="shared" si="84"/>
        <v>152625.74257425743</v>
      </c>
      <c r="Q465" s="49">
        <f t="shared" si="82"/>
        <v>152.62574257425743</v>
      </c>
      <c r="R465" s="20">
        <v>42860</v>
      </c>
      <c r="S465" s="55">
        <v>44.328000000000003</v>
      </c>
      <c r="T465" s="55">
        <v>34.488</v>
      </c>
      <c r="U465" s="56">
        <v>20</v>
      </c>
      <c r="V465" s="55">
        <v>50</v>
      </c>
      <c r="W465" s="55">
        <f t="shared" si="85"/>
        <v>682930.6930693069</v>
      </c>
      <c r="X465" s="57">
        <f t="shared" si="83"/>
        <v>682.93069306930693</v>
      </c>
      <c r="Y465" s="58">
        <v>42858</v>
      </c>
      <c r="Z465" s="140"/>
      <c r="AA465" s="2"/>
      <c r="AB465" s="2"/>
    </row>
    <row r="466" spans="1:28" x14ac:dyDescent="0.25">
      <c r="A466" s="4">
        <v>464</v>
      </c>
      <c r="B466" s="9">
        <v>42717</v>
      </c>
      <c r="C466" s="105">
        <v>4.8599999999999997E-2</v>
      </c>
      <c r="E466" s="15">
        <v>39.835000000000001</v>
      </c>
      <c r="F466" s="15">
        <v>31.167999999999999</v>
      </c>
      <c r="G466" s="45">
        <v>20</v>
      </c>
      <c r="H466" s="15">
        <v>20</v>
      </c>
      <c r="I466" s="63">
        <f t="shared" si="86"/>
        <v>256526.74897119345</v>
      </c>
      <c r="J466" s="48">
        <f t="shared" si="81"/>
        <v>256.52674897119346</v>
      </c>
      <c r="K466" s="16">
        <v>42866</v>
      </c>
      <c r="L466" s="19">
        <v>79.301000000000002</v>
      </c>
      <c r="M466" s="19">
        <v>2.0619999999999998</v>
      </c>
      <c r="N466" s="23">
        <v>180</v>
      </c>
      <c r="O466" s="19">
        <v>20</v>
      </c>
      <c r="P466" s="64">
        <f t="shared" si="84"/>
        <v>152740.74074074073</v>
      </c>
      <c r="Q466" s="49">
        <f t="shared" si="82"/>
        <v>152.74074074074073</v>
      </c>
      <c r="R466" s="20">
        <v>42860</v>
      </c>
      <c r="S466" s="55">
        <v>49.91</v>
      </c>
      <c r="T466" s="55">
        <v>25.42</v>
      </c>
      <c r="U466" s="56">
        <v>20</v>
      </c>
      <c r="V466" s="55">
        <v>50</v>
      </c>
      <c r="W466" s="55">
        <f t="shared" si="85"/>
        <v>523045.26748971199</v>
      </c>
      <c r="X466" s="57">
        <f t="shared" si="83"/>
        <v>523.04526748971193</v>
      </c>
      <c r="Y466" s="58">
        <v>42858</v>
      </c>
      <c r="Z466" s="140"/>
      <c r="AA466" s="2"/>
      <c r="AB466" s="2"/>
    </row>
    <row r="467" spans="1:28" x14ac:dyDescent="0.25">
      <c r="A467" s="4">
        <v>465</v>
      </c>
      <c r="B467" s="9">
        <v>42718</v>
      </c>
      <c r="C467" s="105">
        <v>5.0999999999999997E-2</v>
      </c>
      <c r="E467" s="15">
        <v>69.081000000000003</v>
      </c>
      <c r="F467" s="15">
        <v>8.6069999999999993</v>
      </c>
      <c r="G467" s="45">
        <v>60</v>
      </c>
      <c r="H467" s="15">
        <v>20</v>
      </c>
      <c r="I467" s="63">
        <f t="shared" si="86"/>
        <v>202517.64705882352</v>
      </c>
      <c r="J467" s="48">
        <f t="shared" si="81"/>
        <v>202.51764705882351</v>
      </c>
      <c r="K467" s="16">
        <v>42858</v>
      </c>
      <c r="L467" s="19">
        <v>71.244</v>
      </c>
      <c r="M467" s="19">
        <v>2.9390000000000001</v>
      </c>
      <c r="N467" s="23">
        <v>180</v>
      </c>
      <c r="O467" s="19">
        <v>20</v>
      </c>
      <c r="P467" s="64">
        <f t="shared" si="84"/>
        <v>207458.82352941178</v>
      </c>
      <c r="Q467" s="49">
        <f t="shared" si="82"/>
        <v>207.45882352941177</v>
      </c>
      <c r="R467" s="20">
        <v>42860</v>
      </c>
      <c r="S467" s="55">
        <v>47.85</v>
      </c>
      <c r="T467" s="55">
        <v>28.407</v>
      </c>
      <c r="U467" s="56">
        <v>20</v>
      </c>
      <c r="V467" s="55">
        <v>50</v>
      </c>
      <c r="W467" s="55">
        <f t="shared" si="85"/>
        <v>557000</v>
      </c>
      <c r="X467" s="57">
        <f t="shared" si="83"/>
        <v>557</v>
      </c>
      <c r="Y467" s="58">
        <v>42858</v>
      </c>
      <c r="Z467" s="140"/>
      <c r="AA467" s="2"/>
      <c r="AB467" s="2"/>
    </row>
    <row r="468" spans="1:28" x14ac:dyDescent="0.25">
      <c r="A468" s="4">
        <v>466</v>
      </c>
      <c r="B468" s="9">
        <v>42719</v>
      </c>
      <c r="C468" s="105">
        <v>5.0500000000000003E-2</v>
      </c>
      <c r="E468" s="15">
        <v>68.543000000000006</v>
      </c>
      <c r="F468" s="15">
        <v>8.8539999999999992</v>
      </c>
      <c r="G468" s="45">
        <v>60</v>
      </c>
      <c r="H468" s="15">
        <v>20</v>
      </c>
      <c r="I468" s="63">
        <f t="shared" si="86"/>
        <v>210392.07920792076</v>
      </c>
      <c r="J468" s="48">
        <f t="shared" si="81"/>
        <v>210.39207920792077</v>
      </c>
      <c r="K468" s="16">
        <v>42858</v>
      </c>
      <c r="L468" s="19">
        <v>72.566000000000003</v>
      </c>
      <c r="M468" s="19">
        <v>2.7789999999999999</v>
      </c>
      <c r="N468" s="23">
        <v>180</v>
      </c>
      <c r="O468" s="19">
        <v>20</v>
      </c>
      <c r="P468" s="64">
        <f t="shared" si="84"/>
        <v>198106.9306930693</v>
      </c>
      <c r="Q468" s="49">
        <f t="shared" si="82"/>
        <v>198.1069306930693</v>
      </c>
      <c r="R468" s="20">
        <v>42860</v>
      </c>
      <c r="S468" s="55">
        <v>39.896000000000001</v>
      </c>
      <c r="T468" s="55">
        <v>44.438000000000002</v>
      </c>
      <c r="U468" s="56">
        <v>20</v>
      </c>
      <c r="V468" s="55">
        <v>50</v>
      </c>
      <c r="W468" s="55">
        <f t="shared" si="85"/>
        <v>879960.39603960386</v>
      </c>
      <c r="X468" s="57">
        <f t="shared" si="83"/>
        <v>879.96039603960389</v>
      </c>
      <c r="Y468" s="58">
        <v>42858</v>
      </c>
      <c r="Z468" s="140"/>
      <c r="AA468" s="2"/>
      <c r="AB468" s="2"/>
    </row>
    <row r="469" spans="1:28" x14ac:dyDescent="0.25">
      <c r="A469" s="4">
        <v>467</v>
      </c>
      <c r="B469" s="9">
        <v>42720</v>
      </c>
      <c r="C469" s="105">
        <v>4.8300000000000003E-2</v>
      </c>
      <c r="E469" s="15">
        <v>75.048000000000002</v>
      </c>
      <c r="F469" s="15">
        <v>6.1929999999999996</v>
      </c>
      <c r="G469" s="45">
        <v>60</v>
      </c>
      <c r="H469" s="15">
        <v>20</v>
      </c>
      <c r="I469" s="63">
        <f t="shared" si="86"/>
        <v>153863.35403726707</v>
      </c>
      <c r="J469" s="48">
        <f t="shared" si="81"/>
        <v>153.86335403726707</v>
      </c>
      <c r="K469" s="16">
        <v>42858</v>
      </c>
      <c r="L469" s="19">
        <v>76.531000000000006</v>
      </c>
      <c r="M469" s="19">
        <v>2.3479999999999999</v>
      </c>
      <c r="N469" s="23">
        <v>180</v>
      </c>
      <c r="O469" s="19">
        <v>20</v>
      </c>
      <c r="P469" s="64">
        <f t="shared" si="84"/>
        <v>175006.2111801242</v>
      </c>
      <c r="Q469" s="49">
        <f t="shared" si="82"/>
        <v>175.00621118012421</v>
      </c>
      <c r="R469" s="20">
        <v>42860</v>
      </c>
      <c r="S469" s="55">
        <v>45.218000000000004</v>
      </c>
      <c r="T469" s="55">
        <v>32.872999999999998</v>
      </c>
      <c r="U469" s="56">
        <v>20</v>
      </c>
      <c r="V469" s="55">
        <v>50</v>
      </c>
      <c r="W469" s="55">
        <f t="shared" si="85"/>
        <v>680600.41407867474</v>
      </c>
      <c r="X469" s="57">
        <f t="shared" si="83"/>
        <v>680.6004140786747</v>
      </c>
      <c r="Y469" s="58">
        <v>42858</v>
      </c>
      <c r="Z469" s="140"/>
      <c r="AA469" s="2"/>
      <c r="AB469" s="2"/>
    </row>
    <row r="470" spans="1:28" x14ac:dyDescent="0.25">
      <c r="A470" s="4">
        <v>468</v>
      </c>
      <c r="B470" s="9">
        <v>42721</v>
      </c>
      <c r="C470" s="105">
        <v>4.9399999999999999E-2</v>
      </c>
      <c r="E470" s="15">
        <v>65.287000000000006</v>
      </c>
      <c r="F470" s="15">
        <v>11.131</v>
      </c>
      <c r="G470" s="45">
        <v>20</v>
      </c>
      <c r="H470" s="15">
        <v>20</v>
      </c>
      <c r="I470" s="63">
        <f t="shared" si="86"/>
        <v>90129.554655870437</v>
      </c>
      <c r="J470" s="48">
        <f t="shared" si="81"/>
        <v>90.129554655870436</v>
      </c>
      <c r="K470" s="16">
        <v>42866</v>
      </c>
      <c r="L470" s="19">
        <v>33.356000000000002</v>
      </c>
      <c r="M470" s="19">
        <v>10.704000000000001</v>
      </c>
      <c r="N470" s="23">
        <v>20</v>
      </c>
      <c r="O470" s="19">
        <v>20</v>
      </c>
      <c r="P470" s="64">
        <f t="shared" si="84"/>
        <v>86672.064777327949</v>
      </c>
      <c r="Q470" s="49">
        <f t="shared" si="82"/>
        <v>86.672064777327947</v>
      </c>
      <c r="R470" s="20">
        <v>42860</v>
      </c>
      <c r="S470" s="55">
        <v>53.043999999999997</v>
      </c>
      <c r="T470" s="55">
        <v>21.529</v>
      </c>
      <c r="U470" s="56">
        <v>20</v>
      </c>
      <c r="V470" s="55">
        <v>50</v>
      </c>
      <c r="W470" s="55">
        <f t="shared" si="85"/>
        <v>435809.71659919032</v>
      </c>
      <c r="X470" s="57">
        <f t="shared" si="83"/>
        <v>435.80971659919032</v>
      </c>
      <c r="Y470" s="58">
        <v>42858</v>
      </c>
      <c r="Z470" s="140"/>
      <c r="AA470" s="2"/>
      <c r="AB470" s="2"/>
    </row>
    <row r="471" spans="1:28" x14ac:dyDescent="0.25">
      <c r="A471" s="4">
        <v>469</v>
      </c>
      <c r="B471" s="9">
        <v>42722</v>
      </c>
      <c r="C471" s="105">
        <v>5.1299999999999998E-2</v>
      </c>
      <c r="E471" s="15">
        <v>61.905000000000001</v>
      </c>
      <c r="F471" s="15">
        <v>12.406000000000001</v>
      </c>
      <c r="G471" s="45">
        <v>60</v>
      </c>
      <c r="H471" s="15">
        <v>20</v>
      </c>
      <c r="I471" s="63">
        <f t="shared" si="86"/>
        <v>290198.83040935674</v>
      </c>
      <c r="J471" s="48">
        <f t="shared" si="81"/>
        <v>290.19883040935673</v>
      </c>
      <c r="K471" s="16">
        <v>42858</v>
      </c>
      <c r="L471" s="19">
        <v>78.929000000000002</v>
      </c>
      <c r="M471" s="19">
        <v>2.1</v>
      </c>
      <c r="N471" s="23">
        <v>180</v>
      </c>
      <c r="O471" s="19">
        <v>20</v>
      </c>
      <c r="P471" s="64">
        <f t="shared" si="84"/>
        <v>147368.42105263157</v>
      </c>
      <c r="Q471" s="49">
        <f t="shared" si="82"/>
        <v>147.36842105263156</v>
      </c>
      <c r="R471" s="20">
        <v>42860</v>
      </c>
      <c r="S471" s="55">
        <v>35.21</v>
      </c>
      <c r="T471" s="55">
        <v>58.334000000000003</v>
      </c>
      <c r="U471" s="56">
        <v>20</v>
      </c>
      <c r="V471" s="55">
        <v>50</v>
      </c>
      <c r="W471" s="55">
        <f t="shared" si="85"/>
        <v>1137115.0097465888</v>
      </c>
      <c r="X471" s="57">
        <f t="shared" si="83"/>
        <v>1137.1150097465888</v>
      </c>
      <c r="Y471" s="58">
        <v>42858</v>
      </c>
      <c r="Z471" s="140"/>
      <c r="AA471" s="2"/>
      <c r="AB471" s="2"/>
    </row>
    <row r="472" spans="1:28" x14ac:dyDescent="0.25">
      <c r="A472" s="4">
        <v>470</v>
      </c>
      <c r="B472" s="9">
        <v>42723</v>
      </c>
      <c r="C472" s="105">
        <v>5.0599999999999999E-2</v>
      </c>
      <c r="E472" s="15">
        <v>63.286000000000001</v>
      </c>
      <c r="F472" s="15">
        <v>12.223000000000001</v>
      </c>
      <c r="G472" s="45">
        <v>60</v>
      </c>
      <c r="H472" s="15">
        <v>20</v>
      </c>
      <c r="I472" s="63">
        <f t="shared" si="86"/>
        <v>289873.51778656128</v>
      </c>
      <c r="J472" s="48">
        <f t="shared" si="81"/>
        <v>289.87351778656125</v>
      </c>
      <c r="K472" s="16">
        <v>42858</v>
      </c>
      <c r="L472" s="19">
        <v>63.747999999999998</v>
      </c>
      <c r="M472" s="19">
        <v>3.8479999999999999</v>
      </c>
      <c r="N472" s="23">
        <v>180</v>
      </c>
      <c r="O472" s="19">
        <v>20</v>
      </c>
      <c r="P472" s="64">
        <f t="shared" ref="P472:P493" si="87">(M472*N472*O472)/C472</f>
        <v>273770.75098814227</v>
      </c>
      <c r="Q472" s="49">
        <f t="shared" si="82"/>
        <v>273.77075098814225</v>
      </c>
      <c r="R472" s="20">
        <v>42860</v>
      </c>
      <c r="S472" s="55">
        <v>35.515999999999998</v>
      </c>
      <c r="T472" s="55">
        <v>57.457999999999998</v>
      </c>
      <c r="U472" s="56">
        <v>20</v>
      </c>
      <c r="V472" s="55">
        <v>50</v>
      </c>
      <c r="W472" s="55">
        <f t="shared" ref="W472:W493" si="88">(T472*U472*V472)/C472</f>
        <v>1135533.5968379446</v>
      </c>
      <c r="X472" s="57">
        <f t="shared" si="83"/>
        <v>1135.5335968379445</v>
      </c>
      <c r="Y472" s="58">
        <v>42858</v>
      </c>
      <c r="Z472" s="140"/>
      <c r="AA472" s="2"/>
      <c r="AB472" s="2"/>
    </row>
    <row r="473" spans="1:28" x14ac:dyDescent="0.25">
      <c r="A473" s="4">
        <v>471</v>
      </c>
      <c r="B473" s="9">
        <v>42724</v>
      </c>
      <c r="C473" s="105">
        <v>4.8899999999999999E-2</v>
      </c>
      <c r="E473" s="15">
        <v>79.936999999999998</v>
      </c>
      <c r="F473" s="15">
        <v>4.8659999999999997</v>
      </c>
      <c r="G473" s="45">
        <v>60</v>
      </c>
      <c r="H473" s="15">
        <v>20</v>
      </c>
      <c r="I473" s="63">
        <f t="shared" si="86"/>
        <v>119411.04294478528</v>
      </c>
      <c r="J473" s="48">
        <f t="shared" si="81"/>
        <v>119.41104294478528</v>
      </c>
      <c r="K473" s="16">
        <v>42858</v>
      </c>
      <c r="L473" s="19">
        <v>76.777000000000001</v>
      </c>
      <c r="M473" s="19">
        <v>2.323</v>
      </c>
      <c r="N473" s="23">
        <v>180</v>
      </c>
      <c r="O473" s="19">
        <v>20</v>
      </c>
      <c r="P473" s="64">
        <f t="shared" si="87"/>
        <v>171018.40490797546</v>
      </c>
      <c r="Q473" s="49">
        <f t="shared" si="82"/>
        <v>171.01840490797545</v>
      </c>
      <c r="R473" s="20">
        <v>42860</v>
      </c>
      <c r="S473" s="55">
        <v>47.646000000000001</v>
      </c>
      <c r="T473" s="55">
        <v>28.861999999999998</v>
      </c>
      <c r="U473" s="56">
        <v>20</v>
      </c>
      <c r="V473" s="55">
        <v>50</v>
      </c>
      <c r="W473" s="55">
        <f t="shared" si="88"/>
        <v>590224.94887525565</v>
      </c>
      <c r="X473" s="57">
        <f t="shared" si="83"/>
        <v>590.22494887525568</v>
      </c>
      <c r="Y473" s="58">
        <v>42858</v>
      </c>
      <c r="Z473" s="140"/>
      <c r="AA473" s="2"/>
      <c r="AB473" s="2"/>
    </row>
    <row r="474" spans="1:28" x14ac:dyDescent="0.25">
      <c r="A474" s="4">
        <v>472</v>
      </c>
      <c r="B474" s="9">
        <v>42726</v>
      </c>
      <c r="C474" s="105">
        <v>5.0500000000000003E-2</v>
      </c>
      <c r="E474" s="15">
        <v>68.152000000000001</v>
      </c>
      <c r="F474" s="15">
        <v>9.6739999999999995</v>
      </c>
      <c r="G474" s="45">
        <v>60</v>
      </c>
      <c r="H474" s="15">
        <v>20</v>
      </c>
      <c r="I474" s="63">
        <f t="shared" si="86"/>
        <v>229877.22772277225</v>
      </c>
      <c r="J474" s="48">
        <f t="shared" si="81"/>
        <v>229.87722772277226</v>
      </c>
      <c r="K474" s="16">
        <v>42858</v>
      </c>
      <c r="L474" s="19">
        <v>72.358000000000004</v>
      </c>
      <c r="M474" s="19">
        <v>2.8010000000000002</v>
      </c>
      <c r="N474" s="23">
        <v>180</v>
      </c>
      <c r="O474" s="19">
        <v>20</v>
      </c>
      <c r="P474" s="64">
        <f t="shared" si="87"/>
        <v>199675.24752475246</v>
      </c>
      <c r="Q474" s="49">
        <f t="shared" si="82"/>
        <v>199.67524752475245</v>
      </c>
      <c r="R474" s="20">
        <v>42860</v>
      </c>
      <c r="S474" s="55">
        <v>31.084</v>
      </c>
      <c r="T474" s="55">
        <v>88.07</v>
      </c>
      <c r="U474" s="56">
        <v>20</v>
      </c>
      <c r="V474" s="55">
        <v>50</v>
      </c>
      <c r="W474" s="55">
        <f t="shared" si="88"/>
        <v>1743960.3960396037</v>
      </c>
      <c r="X474" s="57">
        <f t="shared" si="83"/>
        <v>1743.9603960396037</v>
      </c>
      <c r="Y474" s="58">
        <v>42858</v>
      </c>
      <c r="Z474" s="140"/>
      <c r="AA474" s="2"/>
      <c r="AB474" s="2"/>
    </row>
    <row r="475" spans="1:28" x14ac:dyDescent="0.25">
      <c r="A475" s="4">
        <v>473</v>
      </c>
      <c r="B475" s="9">
        <v>42726</v>
      </c>
      <c r="C475" s="105">
        <v>4.99E-2</v>
      </c>
      <c r="E475" s="15">
        <v>73.31</v>
      </c>
      <c r="F475" s="15">
        <v>7.34</v>
      </c>
      <c r="G475" s="45">
        <v>60</v>
      </c>
      <c r="H475" s="15">
        <v>20</v>
      </c>
      <c r="I475" s="63">
        <f t="shared" si="86"/>
        <v>176513.02605210422</v>
      </c>
      <c r="J475" s="48">
        <f t="shared" si="81"/>
        <v>176.51302605210421</v>
      </c>
      <c r="K475" s="16">
        <v>42858</v>
      </c>
      <c r="L475" s="19">
        <v>71.173000000000002</v>
      </c>
      <c r="M475" s="19">
        <v>3.1139999999999999</v>
      </c>
      <c r="N475" s="23">
        <v>180</v>
      </c>
      <c r="O475" s="19">
        <v>20</v>
      </c>
      <c r="P475" s="64">
        <f t="shared" si="87"/>
        <v>224657.3146292585</v>
      </c>
      <c r="Q475" s="49">
        <f t="shared" si="82"/>
        <v>224.65731462925851</v>
      </c>
      <c r="R475" s="20">
        <v>42860</v>
      </c>
      <c r="S475" s="55">
        <v>40.5</v>
      </c>
      <c r="T475" s="55">
        <v>42.765000000000001</v>
      </c>
      <c r="U475" s="56">
        <v>20</v>
      </c>
      <c r="V475" s="55">
        <v>50</v>
      </c>
      <c r="W475" s="55">
        <f t="shared" si="88"/>
        <v>857014.02805611223</v>
      </c>
      <c r="X475" s="57">
        <f t="shared" si="83"/>
        <v>857.01402805611224</v>
      </c>
      <c r="Y475" s="58">
        <v>42858</v>
      </c>
      <c r="Z475" s="140"/>
      <c r="AA475" s="2"/>
      <c r="AB475" s="2"/>
    </row>
    <row r="476" spans="1:28" x14ac:dyDescent="0.25">
      <c r="A476" s="4">
        <v>474</v>
      </c>
      <c r="B476" s="9">
        <v>42727</v>
      </c>
      <c r="C476" s="105">
        <v>4.8099999999999997E-2</v>
      </c>
      <c r="E476" s="15">
        <v>63.945999999999998</v>
      </c>
      <c r="F476" s="15">
        <v>11.849</v>
      </c>
      <c r="G476" s="45">
        <v>60</v>
      </c>
      <c r="H476" s="15">
        <v>20</v>
      </c>
      <c r="I476" s="63">
        <f t="shared" si="86"/>
        <v>295609.14760914765</v>
      </c>
      <c r="J476" s="48">
        <f t="shared" si="81"/>
        <v>295.60914760914767</v>
      </c>
      <c r="K476" s="16">
        <v>42858</v>
      </c>
      <c r="L476" s="19">
        <v>66.882000000000005</v>
      </c>
      <c r="M476" s="19">
        <v>3.6779999999999999</v>
      </c>
      <c r="N476" s="23">
        <v>180</v>
      </c>
      <c r="O476" s="19">
        <v>20</v>
      </c>
      <c r="P476" s="64">
        <f t="shared" si="87"/>
        <v>275276.50727650727</v>
      </c>
      <c r="Q476" s="49">
        <f t="shared" si="82"/>
        <v>275.27650727650729</v>
      </c>
      <c r="R476" s="20">
        <v>42860</v>
      </c>
      <c r="S476" s="55">
        <v>34.915999999999997</v>
      </c>
      <c r="T476" s="55">
        <v>47.877000000000002</v>
      </c>
      <c r="U476" s="56">
        <v>20</v>
      </c>
      <c r="V476" s="55">
        <v>50</v>
      </c>
      <c r="W476" s="55">
        <f t="shared" si="88"/>
        <v>995363.82536382554</v>
      </c>
      <c r="X476" s="57">
        <f t="shared" si="83"/>
        <v>995.36382536382553</v>
      </c>
      <c r="Y476" s="58">
        <v>42860</v>
      </c>
      <c r="Z476" s="140"/>
      <c r="AA476" s="2"/>
      <c r="AB476" s="2"/>
    </row>
    <row r="477" spans="1:28" x14ac:dyDescent="0.25">
      <c r="A477" s="4">
        <v>475</v>
      </c>
      <c r="B477" s="9">
        <v>42728</v>
      </c>
      <c r="C477" s="105">
        <v>4.9599999999999998E-2</v>
      </c>
      <c r="E477" s="15">
        <v>49.189</v>
      </c>
      <c r="F477" s="15">
        <v>23.138000000000002</v>
      </c>
      <c r="G477" s="45">
        <v>60</v>
      </c>
      <c r="H477" s="15">
        <v>20</v>
      </c>
      <c r="I477" s="63">
        <f t="shared" si="86"/>
        <v>559790.32258064533</v>
      </c>
      <c r="J477" s="48">
        <f t="shared" si="81"/>
        <v>559.79032258064535</v>
      </c>
      <c r="K477" s="16">
        <v>42858</v>
      </c>
      <c r="L477" s="19">
        <v>53.732999999999997</v>
      </c>
      <c r="M477" s="19">
        <v>5.7750000000000004</v>
      </c>
      <c r="N477" s="23">
        <v>180</v>
      </c>
      <c r="O477" s="19">
        <v>20</v>
      </c>
      <c r="P477" s="64">
        <f t="shared" si="87"/>
        <v>419153.22580645164</v>
      </c>
      <c r="Q477" s="49">
        <f t="shared" si="82"/>
        <v>419.15322580645164</v>
      </c>
      <c r="R477" s="20">
        <v>42860</v>
      </c>
      <c r="S477" s="55">
        <v>24.151</v>
      </c>
      <c r="T477" s="55">
        <v>97.647999999999996</v>
      </c>
      <c r="U477" s="56">
        <v>20</v>
      </c>
      <c r="V477" s="55">
        <v>50</v>
      </c>
      <c r="W477" s="55">
        <f t="shared" si="88"/>
        <v>1968709.6774193549</v>
      </c>
      <c r="X477" s="57">
        <f t="shared" si="83"/>
        <v>1968.7096774193549</v>
      </c>
      <c r="Y477" s="58">
        <v>42860</v>
      </c>
      <c r="Z477" s="140"/>
      <c r="AA477" s="2"/>
      <c r="AB477" s="2"/>
    </row>
    <row r="478" spans="1:28" x14ac:dyDescent="0.25">
      <c r="A478" s="4">
        <v>476</v>
      </c>
      <c r="B478" s="9">
        <v>42729</v>
      </c>
      <c r="C478" s="105">
        <v>4.9099999999999998E-2</v>
      </c>
      <c r="E478" s="15">
        <v>61.448999999999998</v>
      </c>
      <c r="F478" s="15">
        <v>13.316000000000001</v>
      </c>
      <c r="G478" s="45">
        <v>60</v>
      </c>
      <c r="H478" s="15">
        <v>20</v>
      </c>
      <c r="I478" s="63">
        <f t="shared" si="86"/>
        <v>325441.95519348269</v>
      </c>
      <c r="J478" s="48">
        <f t="shared" si="81"/>
        <v>325.44195519348267</v>
      </c>
      <c r="K478" s="16">
        <v>42858</v>
      </c>
      <c r="L478" s="19">
        <v>63.273000000000003</v>
      </c>
      <c r="M478" s="19">
        <v>4.1920000000000002</v>
      </c>
      <c r="N478" s="23">
        <v>180</v>
      </c>
      <c r="O478" s="19">
        <v>20</v>
      </c>
      <c r="P478" s="64">
        <f t="shared" si="87"/>
        <v>307356.41547861509</v>
      </c>
      <c r="Q478" s="49">
        <f t="shared" si="82"/>
        <v>307.35641547861508</v>
      </c>
      <c r="R478" s="20">
        <v>42860</v>
      </c>
      <c r="S478" s="55">
        <v>25.946999999999999</v>
      </c>
      <c r="T478" s="55">
        <v>85.968999999999994</v>
      </c>
      <c r="U478" s="56">
        <v>20</v>
      </c>
      <c r="V478" s="55">
        <v>50</v>
      </c>
      <c r="W478" s="55">
        <f t="shared" si="88"/>
        <v>1750896.1303462323</v>
      </c>
      <c r="X478" s="57">
        <f t="shared" si="83"/>
        <v>1750.8961303462324</v>
      </c>
      <c r="Y478" s="58">
        <v>42860</v>
      </c>
      <c r="Z478" s="140"/>
      <c r="AA478" s="2"/>
      <c r="AB478" s="2"/>
    </row>
    <row r="479" spans="1:28" x14ac:dyDescent="0.25">
      <c r="A479" s="4">
        <v>477</v>
      </c>
      <c r="B479" s="9">
        <v>42730</v>
      </c>
      <c r="C479" s="105">
        <v>5.1900000000000002E-2</v>
      </c>
      <c r="E479" s="15">
        <v>67.436000000000007</v>
      </c>
      <c r="F479" s="15">
        <v>9.99</v>
      </c>
      <c r="G479" s="45">
        <v>60</v>
      </c>
      <c r="H479" s="15">
        <v>20</v>
      </c>
      <c r="I479" s="63">
        <f t="shared" si="86"/>
        <v>230982.65895953757</v>
      </c>
      <c r="J479" s="48">
        <f t="shared" si="81"/>
        <v>230.98265895953756</v>
      </c>
      <c r="K479" s="16">
        <v>42858</v>
      </c>
      <c r="L479" s="19">
        <v>71.003</v>
      </c>
      <c r="M479" s="19">
        <v>3.137</v>
      </c>
      <c r="N479" s="23">
        <v>180</v>
      </c>
      <c r="O479" s="19">
        <v>20</v>
      </c>
      <c r="P479" s="64">
        <f t="shared" si="87"/>
        <v>217595.37572254334</v>
      </c>
      <c r="Q479" s="49">
        <f t="shared" si="82"/>
        <v>217.59537572254334</v>
      </c>
      <c r="R479" s="20">
        <v>42860</v>
      </c>
      <c r="S479" s="55">
        <v>38.036000000000001</v>
      </c>
      <c r="T479" s="55">
        <v>40.203000000000003</v>
      </c>
      <c r="U479" s="56">
        <v>20</v>
      </c>
      <c r="V479" s="55">
        <v>50</v>
      </c>
      <c r="W479" s="55">
        <f t="shared" si="88"/>
        <v>774624.27745664737</v>
      </c>
      <c r="X479" s="57">
        <f t="shared" si="83"/>
        <v>774.62427745664741</v>
      </c>
      <c r="Y479" s="58">
        <v>42860</v>
      </c>
      <c r="Z479" s="140"/>
      <c r="AA479" s="2"/>
      <c r="AB479" s="2"/>
    </row>
    <row r="480" spans="1:28" x14ac:dyDescent="0.25">
      <c r="A480" s="4">
        <v>478</v>
      </c>
      <c r="B480" s="9">
        <v>42731</v>
      </c>
      <c r="C480" s="105">
        <v>4.99E-2</v>
      </c>
      <c r="E480" s="15">
        <v>65.64</v>
      </c>
      <c r="F480" s="15">
        <v>10.917</v>
      </c>
      <c r="G480" s="45">
        <v>60</v>
      </c>
      <c r="H480" s="15">
        <v>20</v>
      </c>
      <c r="I480" s="63">
        <f t="shared" si="86"/>
        <v>262533.0661322645</v>
      </c>
      <c r="J480" s="48">
        <f t="shared" si="81"/>
        <v>262.53306613226448</v>
      </c>
      <c r="K480" s="16">
        <v>42858</v>
      </c>
      <c r="L480" s="19">
        <v>66.524000000000001</v>
      </c>
      <c r="M480" s="19">
        <v>3.726</v>
      </c>
      <c r="N480" s="23">
        <v>180</v>
      </c>
      <c r="O480" s="19">
        <v>20</v>
      </c>
      <c r="P480" s="64">
        <f t="shared" si="87"/>
        <v>268809.61923847691</v>
      </c>
      <c r="Q480" s="49">
        <f t="shared" si="82"/>
        <v>268.8096192384769</v>
      </c>
      <c r="R480" s="20">
        <v>42860</v>
      </c>
      <c r="S480" s="55">
        <v>35.545000000000002</v>
      </c>
      <c r="T480" s="55">
        <v>46.177</v>
      </c>
      <c r="U480" s="56">
        <v>20</v>
      </c>
      <c r="V480" s="55">
        <v>50</v>
      </c>
      <c r="W480" s="55">
        <f t="shared" si="88"/>
        <v>925390.78156312625</v>
      </c>
      <c r="X480" s="57">
        <f t="shared" si="83"/>
        <v>925.39078156312621</v>
      </c>
      <c r="Y480" s="58">
        <v>42860</v>
      </c>
      <c r="Z480" s="140"/>
      <c r="AA480" s="2"/>
      <c r="AB480" s="2"/>
    </row>
    <row r="481" spans="1:28" x14ac:dyDescent="0.25">
      <c r="A481" s="4">
        <v>479</v>
      </c>
      <c r="B481" s="9">
        <v>42732</v>
      </c>
      <c r="C481" s="105">
        <v>5.1900000000000002E-2</v>
      </c>
      <c r="E481" s="15">
        <v>67.426000000000002</v>
      </c>
      <c r="F481" s="15">
        <v>9.9949999999999992</v>
      </c>
      <c r="G481" s="45">
        <v>60</v>
      </c>
      <c r="H481" s="15">
        <v>20</v>
      </c>
      <c r="I481" s="63">
        <f t="shared" si="86"/>
        <v>231098.26589595372</v>
      </c>
      <c r="J481" s="48">
        <f t="shared" si="81"/>
        <v>231.09826589595372</v>
      </c>
      <c r="K481" s="16">
        <v>42858</v>
      </c>
      <c r="L481" s="19">
        <v>67.587999999999994</v>
      </c>
      <c r="M481" s="19">
        <v>3.5840000000000001</v>
      </c>
      <c r="N481" s="23">
        <v>180</v>
      </c>
      <c r="O481" s="19">
        <v>20</v>
      </c>
      <c r="P481" s="64">
        <f t="shared" si="87"/>
        <v>248601.15606936414</v>
      </c>
      <c r="Q481" s="49">
        <f t="shared" si="82"/>
        <v>248.60115606936412</v>
      </c>
      <c r="R481" s="20">
        <v>42860</v>
      </c>
      <c r="S481" s="55">
        <v>34.371000000000002</v>
      </c>
      <c r="T481" s="55">
        <v>49.456000000000003</v>
      </c>
      <c r="U481" s="56">
        <v>20</v>
      </c>
      <c r="V481" s="55">
        <v>50</v>
      </c>
      <c r="W481" s="55">
        <f t="shared" si="88"/>
        <v>952909.44123314077</v>
      </c>
      <c r="X481" s="57">
        <f t="shared" si="83"/>
        <v>952.9094412331408</v>
      </c>
      <c r="Y481" s="58">
        <v>42860</v>
      </c>
      <c r="Z481" s="140"/>
      <c r="AA481" s="2"/>
      <c r="AB481" s="2"/>
    </row>
    <row r="482" spans="1:28" x14ac:dyDescent="0.25">
      <c r="A482" s="4">
        <v>480</v>
      </c>
      <c r="B482" s="9">
        <v>42733</v>
      </c>
      <c r="C482" s="105">
        <v>5.1400000000000001E-2</v>
      </c>
      <c r="E482" s="15">
        <v>75.28</v>
      </c>
      <c r="F482" s="15">
        <v>6.5460000000000003</v>
      </c>
      <c r="G482" s="45">
        <v>60</v>
      </c>
      <c r="H482" s="15">
        <v>20</v>
      </c>
      <c r="I482" s="63">
        <f t="shared" si="86"/>
        <v>152824.9027237354</v>
      </c>
      <c r="J482" s="48">
        <f t="shared" si="81"/>
        <v>152.82490272373539</v>
      </c>
      <c r="K482" s="16">
        <v>42858</v>
      </c>
      <c r="L482" s="19">
        <v>75.093999999999994</v>
      </c>
      <c r="M482" s="19">
        <v>2.637</v>
      </c>
      <c r="N482" s="23">
        <v>180</v>
      </c>
      <c r="O482" s="19">
        <v>20</v>
      </c>
      <c r="P482" s="64">
        <f t="shared" si="87"/>
        <v>184692.60700389105</v>
      </c>
      <c r="Q482" s="49">
        <f t="shared" si="82"/>
        <v>184.69260700389106</v>
      </c>
      <c r="R482" s="20">
        <v>42860</v>
      </c>
      <c r="S482" s="55">
        <v>38.792000000000002</v>
      </c>
      <c r="T482" s="55">
        <v>38.719000000000001</v>
      </c>
      <c r="U482" s="56">
        <v>20</v>
      </c>
      <c r="V482" s="55">
        <v>50</v>
      </c>
      <c r="W482" s="55">
        <f t="shared" si="88"/>
        <v>753287.93774319068</v>
      </c>
      <c r="X482" s="57">
        <f t="shared" si="83"/>
        <v>753.2879377431907</v>
      </c>
      <c r="Y482" s="58">
        <v>42860</v>
      </c>
      <c r="Z482" s="140"/>
      <c r="AA482" s="2"/>
      <c r="AB482" s="2"/>
    </row>
    <row r="483" spans="1:28" x14ac:dyDescent="0.25">
      <c r="A483" s="4">
        <v>481</v>
      </c>
      <c r="B483" s="9">
        <v>42734</v>
      </c>
      <c r="C483" s="105">
        <v>4.8399999999999999E-2</v>
      </c>
      <c r="E483" s="15">
        <v>64.846999999999994</v>
      </c>
      <c r="F483" s="15">
        <v>11.375999999999999</v>
      </c>
      <c r="G483" s="45">
        <v>60</v>
      </c>
      <c r="H483" s="15">
        <v>20</v>
      </c>
      <c r="I483" s="63">
        <f t="shared" si="86"/>
        <v>282049.58677685948</v>
      </c>
      <c r="J483" s="48">
        <f t="shared" si="81"/>
        <v>282.04958677685948</v>
      </c>
      <c r="K483" s="16">
        <v>42858</v>
      </c>
      <c r="L483" s="19">
        <v>66.888000000000005</v>
      </c>
      <c r="M483" s="19">
        <v>3.68</v>
      </c>
      <c r="N483" s="23">
        <v>180</v>
      </c>
      <c r="O483" s="19">
        <v>20</v>
      </c>
      <c r="P483" s="64">
        <f t="shared" si="87"/>
        <v>273719.00826446281</v>
      </c>
      <c r="Q483" s="49">
        <f t="shared" si="82"/>
        <v>273.71900826446279</v>
      </c>
      <c r="R483" s="20">
        <v>42860</v>
      </c>
      <c r="S483" s="55">
        <v>33.914999999999999</v>
      </c>
      <c r="T483" s="55">
        <v>50.765999999999998</v>
      </c>
      <c r="U483" s="56">
        <v>20</v>
      </c>
      <c r="V483" s="55">
        <v>50</v>
      </c>
      <c r="W483" s="55">
        <f t="shared" si="88"/>
        <v>1048884.2975206613</v>
      </c>
      <c r="X483" s="57">
        <f t="shared" si="83"/>
        <v>1048.8842975206612</v>
      </c>
      <c r="Y483" s="58">
        <v>42860</v>
      </c>
      <c r="Z483" s="140"/>
      <c r="AA483" s="2"/>
      <c r="AB483" s="2"/>
    </row>
    <row r="484" spans="1:28" x14ac:dyDescent="0.25">
      <c r="A484" s="4">
        <v>482</v>
      </c>
      <c r="B484" s="9">
        <v>42735</v>
      </c>
      <c r="C484" s="105">
        <v>4.8300000000000003E-2</v>
      </c>
      <c r="E484" s="15">
        <v>67.082999999999998</v>
      </c>
      <c r="F484" s="15">
        <v>10.196999999999999</v>
      </c>
      <c r="G484" s="45">
        <v>60</v>
      </c>
      <c r="H484" s="15">
        <v>20</v>
      </c>
      <c r="I484" s="63">
        <f t="shared" si="86"/>
        <v>253341.61490683223</v>
      </c>
      <c r="J484" s="48">
        <f t="shared" si="81"/>
        <v>253.34161490683223</v>
      </c>
      <c r="K484" s="16">
        <v>42858</v>
      </c>
      <c r="L484" s="19">
        <v>63.767000000000003</v>
      </c>
      <c r="M484" s="19">
        <v>4.117</v>
      </c>
      <c r="N484" s="23">
        <v>180</v>
      </c>
      <c r="O484" s="19">
        <v>20</v>
      </c>
      <c r="P484" s="64">
        <f t="shared" si="87"/>
        <v>306857.14285714284</v>
      </c>
      <c r="Q484" s="49">
        <f t="shared" si="82"/>
        <v>306.85714285714283</v>
      </c>
      <c r="R484" s="20">
        <v>42860</v>
      </c>
      <c r="S484" s="55">
        <v>34.06</v>
      </c>
      <c r="T484" s="55">
        <v>50.313000000000002</v>
      </c>
      <c r="U484" s="56">
        <v>20</v>
      </c>
      <c r="V484" s="55">
        <v>50</v>
      </c>
      <c r="W484" s="55">
        <f t="shared" si="88"/>
        <v>1041677.0186335404</v>
      </c>
      <c r="X484" s="57">
        <f t="shared" si="83"/>
        <v>1041.6770186335405</v>
      </c>
      <c r="Y484" s="58">
        <v>42860</v>
      </c>
      <c r="Z484" s="140"/>
      <c r="AA484" s="2"/>
      <c r="AB484" s="2"/>
    </row>
    <row r="485" spans="1:28" x14ac:dyDescent="0.25">
      <c r="A485" s="4">
        <v>483</v>
      </c>
      <c r="B485" s="9">
        <v>42736</v>
      </c>
      <c r="C485" s="105">
        <v>4.9599999999999998E-2</v>
      </c>
      <c r="E485" s="15">
        <v>68.766000000000005</v>
      </c>
      <c r="F485" s="15">
        <v>9.34</v>
      </c>
      <c r="G485" s="45">
        <v>60</v>
      </c>
      <c r="H485" s="15">
        <v>20</v>
      </c>
      <c r="I485" s="63">
        <f t="shared" si="86"/>
        <v>225967.74193548388</v>
      </c>
      <c r="J485" s="48">
        <f t="shared" si="81"/>
        <v>225.96774193548387</v>
      </c>
      <c r="K485" s="16">
        <v>42858</v>
      </c>
      <c r="L485" s="19">
        <v>62.127000000000002</v>
      </c>
      <c r="M485" s="19">
        <v>4.3609999999999998</v>
      </c>
      <c r="N485" s="23">
        <v>180</v>
      </c>
      <c r="O485" s="19">
        <v>20</v>
      </c>
      <c r="P485" s="64">
        <f t="shared" si="87"/>
        <v>316524.19354838709</v>
      </c>
      <c r="Q485" s="49">
        <f t="shared" si="82"/>
        <v>316.52419354838707</v>
      </c>
      <c r="R485" s="20">
        <v>42860</v>
      </c>
      <c r="S485" s="55">
        <v>27.076000000000001</v>
      </c>
      <c r="T485" s="55">
        <v>78.647000000000006</v>
      </c>
      <c r="U485" s="56">
        <v>20</v>
      </c>
      <c r="V485" s="55">
        <v>50</v>
      </c>
      <c r="W485" s="55">
        <f t="shared" si="88"/>
        <v>1585625</v>
      </c>
      <c r="X485" s="57">
        <f t="shared" si="83"/>
        <v>1585.625</v>
      </c>
      <c r="Y485" s="58">
        <v>42860</v>
      </c>
      <c r="Z485" s="140"/>
      <c r="AA485" s="2"/>
      <c r="AB485" s="2"/>
    </row>
    <row r="486" spans="1:28" x14ac:dyDescent="0.25">
      <c r="A486" s="4">
        <v>484</v>
      </c>
      <c r="B486" s="9">
        <v>42737</v>
      </c>
      <c r="C486" s="105">
        <v>5.0900000000000001E-2</v>
      </c>
      <c r="E486" s="15">
        <v>75.201999999999998</v>
      </c>
      <c r="F486" s="15">
        <v>6.6150000000000002</v>
      </c>
      <c r="G486" s="45">
        <v>20</v>
      </c>
      <c r="H486" s="15">
        <v>20</v>
      </c>
      <c r="I486" s="63">
        <f t="shared" si="86"/>
        <v>51984.282907662084</v>
      </c>
      <c r="J486" s="48">
        <f t="shared" si="81"/>
        <v>51.984282907662084</v>
      </c>
      <c r="K486" s="16">
        <v>42866</v>
      </c>
      <c r="L486" s="19">
        <v>84.921000000000006</v>
      </c>
      <c r="M486" s="19">
        <v>1.514</v>
      </c>
      <c r="N486" s="23">
        <v>180</v>
      </c>
      <c r="O486" s="19">
        <v>20</v>
      </c>
      <c r="P486" s="64">
        <f t="shared" si="87"/>
        <v>107080.55009823182</v>
      </c>
      <c r="Q486" s="49">
        <f t="shared" si="82"/>
        <v>107.08055009823183</v>
      </c>
      <c r="R486" s="20">
        <v>42860</v>
      </c>
      <c r="S486" s="55">
        <v>54.323999999999998</v>
      </c>
      <c r="T486" s="55">
        <v>17.613</v>
      </c>
      <c r="U486" s="56">
        <v>20</v>
      </c>
      <c r="V486" s="55">
        <v>50</v>
      </c>
      <c r="W486" s="55">
        <f t="shared" si="88"/>
        <v>346031.4341846758</v>
      </c>
      <c r="X486" s="57">
        <f t="shared" si="83"/>
        <v>346.03143418467579</v>
      </c>
      <c r="Y486" s="58">
        <v>42860</v>
      </c>
      <c r="Z486" s="140"/>
      <c r="AA486" s="2"/>
      <c r="AB486" s="2"/>
    </row>
    <row r="487" spans="1:28" x14ac:dyDescent="0.25">
      <c r="A487" s="4">
        <v>485</v>
      </c>
      <c r="B487" s="9">
        <v>42738</v>
      </c>
      <c r="C487" s="105">
        <v>5.0299999999999997E-2</v>
      </c>
      <c r="E487" s="15">
        <v>62.488</v>
      </c>
      <c r="F487" s="15">
        <v>13.484999999999999</v>
      </c>
      <c r="G487" s="45">
        <v>60</v>
      </c>
      <c r="H487" s="15">
        <v>20</v>
      </c>
      <c r="I487" s="63">
        <f t="shared" si="86"/>
        <v>321709.74155069579</v>
      </c>
      <c r="J487" s="48">
        <f t="shared" si="81"/>
        <v>321.70974155069581</v>
      </c>
      <c r="K487" s="16">
        <v>42858</v>
      </c>
      <c r="L487" s="19">
        <v>71.128</v>
      </c>
      <c r="M487" s="19">
        <v>2.964</v>
      </c>
      <c r="N487" s="23">
        <v>180</v>
      </c>
      <c r="O487" s="19">
        <v>20</v>
      </c>
      <c r="P487" s="64">
        <f t="shared" si="87"/>
        <v>212135.1888667992</v>
      </c>
      <c r="Q487" s="49">
        <f t="shared" si="82"/>
        <v>212.13518886679921</v>
      </c>
      <c r="R487" s="20">
        <v>42860</v>
      </c>
      <c r="S487" s="55">
        <v>36.167000000000002</v>
      </c>
      <c r="T487" s="55">
        <v>44.579000000000001</v>
      </c>
      <c r="U487" s="56">
        <v>20</v>
      </c>
      <c r="V487" s="55">
        <v>50</v>
      </c>
      <c r="W487" s="55">
        <f t="shared" si="88"/>
        <v>886262.42544731614</v>
      </c>
      <c r="X487" s="57">
        <f t="shared" si="83"/>
        <v>886.2624254473161</v>
      </c>
      <c r="Y487" s="58">
        <v>42860</v>
      </c>
      <c r="Z487" s="140"/>
      <c r="AA487" s="2"/>
      <c r="AB487" s="2"/>
    </row>
    <row r="488" spans="1:28" x14ac:dyDescent="0.25">
      <c r="A488" s="4">
        <v>486</v>
      </c>
      <c r="B488" s="9">
        <v>42739</v>
      </c>
      <c r="C488" s="105">
        <v>5.0700000000000002E-2</v>
      </c>
      <c r="E488" s="15">
        <v>62.927999999999997</v>
      </c>
      <c r="F488" s="15">
        <v>12.429</v>
      </c>
      <c r="G488" s="45">
        <v>60</v>
      </c>
      <c r="H488" s="15">
        <v>20</v>
      </c>
      <c r="I488" s="63">
        <f t="shared" si="86"/>
        <v>294177.51479289937</v>
      </c>
      <c r="J488" s="48">
        <f t="shared" si="81"/>
        <v>294.17751479289939</v>
      </c>
      <c r="K488" s="16">
        <v>42858</v>
      </c>
      <c r="L488" s="19">
        <v>60.610999999999997</v>
      </c>
      <c r="M488" s="19">
        <v>4.34</v>
      </c>
      <c r="N488" s="23">
        <v>180</v>
      </c>
      <c r="O488" s="19">
        <v>20</v>
      </c>
      <c r="P488" s="64">
        <f t="shared" si="87"/>
        <v>308165.68047337275</v>
      </c>
      <c r="Q488" s="49">
        <f t="shared" si="82"/>
        <v>308.16568047337273</v>
      </c>
      <c r="R488" s="20">
        <v>42860</v>
      </c>
      <c r="S488" s="55">
        <v>30.49</v>
      </c>
      <c r="T488" s="55">
        <v>62.56</v>
      </c>
      <c r="U488" s="56">
        <v>20</v>
      </c>
      <c r="V488" s="55">
        <v>50</v>
      </c>
      <c r="W488" s="55">
        <f t="shared" si="88"/>
        <v>1233925.0493096646</v>
      </c>
      <c r="X488" s="57">
        <f t="shared" si="83"/>
        <v>1233.9250493096647</v>
      </c>
      <c r="Y488" s="58">
        <v>42860</v>
      </c>
      <c r="Z488" s="140"/>
      <c r="AA488" s="2"/>
      <c r="AB488" s="2"/>
    </row>
    <row r="489" spans="1:28" x14ac:dyDescent="0.25">
      <c r="A489" s="4">
        <v>487</v>
      </c>
      <c r="B489" s="9">
        <v>42740</v>
      </c>
      <c r="C489" s="105">
        <v>4.8399999999999999E-2</v>
      </c>
      <c r="E489" s="15">
        <v>78.212000000000003</v>
      </c>
      <c r="F489" s="15">
        <v>5.468</v>
      </c>
      <c r="G489" s="45">
        <v>60</v>
      </c>
      <c r="H489" s="15">
        <v>20</v>
      </c>
      <c r="I489" s="63">
        <f t="shared" si="86"/>
        <v>135570.2479338843</v>
      </c>
      <c r="J489" s="48">
        <f t="shared" si="81"/>
        <v>135.5702479338843</v>
      </c>
      <c r="K489" s="16">
        <v>42858</v>
      </c>
      <c r="L489" s="19">
        <v>69.007999999999996</v>
      </c>
      <c r="M489" s="19">
        <v>3.218</v>
      </c>
      <c r="N489" s="23">
        <v>180</v>
      </c>
      <c r="O489" s="19">
        <v>20</v>
      </c>
      <c r="P489" s="64">
        <f t="shared" si="87"/>
        <v>239355.37190082643</v>
      </c>
      <c r="Q489" s="49">
        <f t="shared" si="82"/>
        <v>239.35537190082644</v>
      </c>
      <c r="R489" s="20">
        <v>42860</v>
      </c>
      <c r="S489" s="55">
        <v>35.561</v>
      </c>
      <c r="T489" s="55">
        <v>46.142000000000003</v>
      </c>
      <c r="U489" s="56">
        <v>20</v>
      </c>
      <c r="V489" s="55">
        <v>50</v>
      </c>
      <c r="W489" s="55">
        <f t="shared" si="88"/>
        <v>953347.10743801657</v>
      </c>
      <c r="X489" s="57">
        <f t="shared" si="83"/>
        <v>953.34710743801656</v>
      </c>
      <c r="Y489" s="58">
        <v>42860</v>
      </c>
      <c r="Z489" s="140"/>
      <c r="AA489" s="2"/>
      <c r="AB489" s="2"/>
    </row>
    <row r="490" spans="1:28" x14ac:dyDescent="0.25">
      <c r="A490" s="4">
        <v>488</v>
      </c>
      <c r="B490" s="9">
        <v>42742</v>
      </c>
      <c r="C490" s="105">
        <v>5.0099999999999999E-2</v>
      </c>
      <c r="E490" s="15">
        <v>60.902000000000001</v>
      </c>
      <c r="F490" s="15">
        <v>13.669</v>
      </c>
      <c r="G490" s="45">
        <v>60</v>
      </c>
      <c r="H490" s="15">
        <v>20</v>
      </c>
      <c r="I490" s="63">
        <f t="shared" si="86"/>
        <v>327401.19760479039</v>
      </c>
      <c r="J490" s="48">
        <f t="shared" si="81"/>
        <v>327.40119760479041</v>
      </c>
      <c r="K490" s="16">
        <v>42858</v>
      </c>
      <c r="L490" s="19">
        <v>61.762999999999998</v>
      </c>
      <c r="M490" s="19">
        <v>4.1719999999999997</v>
      </c>
      <c r="N490" s="23">
        <v>180</v>
      </c>
      <c r="O490" s="19">
        <v>20</v>
      </c>
      <c r="P490" s="64">
        <f t="shared" si="87"/>
        <v>299784.43113772455</v>
      </c>
      <c r="Q490" s="49">
        <f t="shared" si="82"/>
        <v>299.78443113772454</v>
      </c>
      <c r="R490" s="20">
        <v>42860</v>
      </c>
      <c r="S490" s="55">
        <v>41.978999999999999</v>
      </c>
      <c r="T490" s="55">
        <v>32.725999999999999</v>
      </c>
      <c r="U490" s="56">
        <v>20</v>
      </c>
      <c r="V490" s="55">
        <v>50</v>
      </c>
      <c r="W490" s="55">
        <f t="shared" si="88"/>
        <v>653213.57285429141</v>
      </c>
      <c r="X490" s="57">
        <f t="shared" si="83"/>
        <v>653.21357285429144</v>
      </c>
      <c r="Y490" s="58">
        <v>42860</v>
      </c>
      <c r="Z490" s="140"/>
      <c r="AA490" s="2"/>
      <c r="AB490" s="2"/>
    </row>
    <row r="491" spans="1:28" x14ac:dyDescent="0.25">
      <c r="A491" s="4">
        <v>489</v>
      </c>
      <c r="B491" s="9">
        <v>42742</v>
      </c>
      <c r="C491" s="105">
        <v>5.1499999999999997E-2</v>
      </c>
      <c r="E491" s="15">
        <v>60.4</v>
      </c>
      <c r="F491" s="15">
        <v>13.997</v>
      </c>
      <c r="G491" s="45">
        <v>60</v>
      </c>
      <c r="H491" s="15">
        <v>20</v>
      </c>
      <c r="I491" s="63">
        <f t="shared" ref="I491:I493" si="89">(F491*G491*H491)/C491</f>
        <v>326143.68932038831</v>
      </c>
      <c r="J491" s="48">
        <f t="shared" si="81"/>
        <v>326.14368932038832</v>
      </c>
      <c r="K491" s="16">
        <v>42858</v>
      </c>
      <c r="L491" s="19">
        <v>62.411999999999999</v>
      </c>
      <c r="M491" s="19">
        <v>4.08</v>
      </c>
      <c r="N491" s="23">
        <v>180</v>
      </c>
      <c r="O491" s="19">
        <v>20</v>
      </c>
      <c r="P491" s="64">
        <f t="shared" si="87"/>
        <v>285203.88349514565</v>
      </c>
      <c r="Q491" s="49">
        <f t="shared" si="82"/>
        <v>285.20388349514565</v>
      </c>
      <c r="R491" s="20">
        <v>42860</v>
      </c>
      <c r="S491" s="55">
        <v>27.376000000000001</v>
      </c>
      <c r="T491" s="55">
        <v>76.942999999999998</v>
      </c>
      <c r="U491" s="56">
        <v>20</v>
      </c>
      <c r="V491" s="55">
        <v>50</v>
      </c>
      <c r="W491" s="55">
        <f t="shared" si="88"/>
        <v>1494038.8349514564</v>
      </c>
      <c r="X491" s="57">
        <f t="shared" si="83"/>
        <v>1494.0388349514565</v>
      </c>
      <c r="Y491" s="58">
        <v>42860</v>
      </c>
      <c r="Z491" s="140"/>
      <c r="AA491" s="2"/>
      <c r="AB491" s="2"/>
    </row>
    <row r="492" spans="1:28" x14ac:dyDescent="0.25">
      <c r="A492" s="4">
        <v>490</v>
      </c>
      <c r="B492" s="9">
        <v>42743</v>
      </c>
      <c r="C492" s="105">
        <v>5.1999999999999998E-2</v>
      </c>
      <c r="E492" s="15">
        <v>79.516999999999996</v>
      </c>
      <c r="F492" s="15">
        <v>5.016</v>
      </c>
      <c r="G492" s="45">
        <v>60</v>
      </c>
      <c r="H492" s="15">
        <v>20</v>
      </c>
      <c r="I492" s="63">
        <f t="shared" si="89"/>
        <v>115753.84615384616</v>
      </c>
      <c r="J492" s="48">
        <f t="shared" ref="J492:J493" si="90">I492/1000</f>
        <v>115.75384615384615</v>
      </c>
      <c r="K492" s="16">
        <v>42858</v>
      </c>
      <c r="L492" s="19">
        <v>63.055</v>
      </c>
      <c r="M492" s="19">
        <v>3.9910000000000001</v>
      </c>
      <c r="N492" s="23">
        <v>180</v>
      </c>
      <c r="O492" s="19">
        <v>20</v>
      </c>
      <c r="P492" s="64">
        <f t="shared" si="87"/>
        <v>276300</v>
      </c>
      <c r="Q492" s="49">
        <f t="shared" ref="Q492:Q493" si="91">P492/1000</f>
        <v>276.3</v>
      </c>
      <c r="R492" s="20">
        <v>42860</v>
      </c>
      <c r="S492" s="55">
        <v>42.256999999999998</v>
      </c>
      <c r="T492" s="55">
        <v>32.11</v>
      </c>
      <c r="U492" s="56">
        <v>20</v>
      </c>
      <c r="V492" s="55">
        <v>50</v>
      </c>
      <c r="W492" s="55">
        <f t="shared" si="88"/>
        <v>617500.00000000012</v>
      </c>
      <c r="X492" s="57">
        <f t="shared" ref="X492:X493" si="92">W492/1000</f>
        <v>617.50000000000011</v>
      </c>
      <c r="Y492" s="58">
        <v>42860</v>
      </c>
      <c r="Z492" s="140"/>
      <c r="AA492" s="2"/>
      <c r="AB492" s="2"/>
    </row>
    <row r="493" spans="1:28" x14ac:dyDescent="0.25">
      <c r="A493" s="4">
        <v>491</v>
      </c>
      <c r="B493" s="9">
        <v>42744</v>
      </c>
      <c r="C493" s="105">
        <v>5.0200000000000002E-2</v>
      </c>
      <c r="E493" s="15">
        <v>55.683999999999997</v>
      </c>
      <c r="F493" s="15">
        <v>17.164000000000001</v>
      </c>
      <c r="G493" s="45">
        <v>20</v>
      </c>
      <c r="H493" s="15">
        <v>20</v>
      </c>
      <c r="I493" s="63">
        <f t="shared" si="89"/>
        <v>136764.94023904382</v>
      </c>
      <c r="J493" s="48">
        <f t="shared" si="90"/>
        <v>136.76494023904382</v>
      </c>
      <c r="K493" s="16">
        <v>42866</v>
      </c>
      <c r="L493" s="19">
        <v>76.113</v>
      </c>
      <c r="M493" s="19">
        <v>2.4049999999999998</v>
      </c>
      <c r="N493" s="23">
        <v>180</v>
      </c>
      <c r="O493" s="19">
        <v>20</v>
      </c>
      <c r="P493" s="64">
        <f t="shared" si="87"/>
        <v>172470.11952191233</v>
      </c>
      <c r="Q493" s="49">
        <f t="shared" si="91"/>
        <v>172.47011952191232</v>
      </c>
      <c r="R493" s="20">
        <v>42860</v>
      </c>
      <c r="S493" s="55">
        <v>51.481999999999999</v>
      </c>
      <c r="T493" s="55">
        <v>20.204000000000001</v>
      </c>
      <c r="U493" s="56">
        <v>20</v>
      </c>
      <c r="V493" s="55">
        <v>50</v>
      </c>
      <c r="W493" s="55">
        <f t="shared" si="88"/>
        <v>402470.11952191242</v>
      </c>
      <c r="X493" s="57">
        <f t="shared" si="92"/>
        <v>402.47011952191241</v>
      </c>
      <c r="Y493" s="58">
        <v>42860</v>
      </c>
      <c r="Z493" s="140"/>
      <c r="AA493" s="2"/>
      <c r="AB493" s="2"/>
    </row>
  </sheetData>
  <sortState xmlns:xlrd2="http://schemas.microsoft.com/office/spreadsheetml/2017/richdata2" ref="A3:AB493">
    <sortCondition ref="B1"/>
  </sortState>
  <printOptions gridLines="1"/>
  <pageMargins left="0.7" right="0.7" top="0.75" bottom="0.75" header="0.3" footer="0.3"/>
  <pageSetup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137"/>
  <sheetViews>
    <sheetView topLeftCell="A67" workbookViewId="0">
      <selection activeCell="E52" sqref="E52"/>
    </sheetView>
  </sheetViews>
  <sheetFormatPr defaultColWidth="8.85546875" defaultRowHeight="15" x14ac:dyDescent="0.25"/>
  <cols>
    <col min="1" max="1" width="12.42578125" style="2" bestFit="1" customWidth="1"/>
    <col min="2" max="2" width="12.7109375" style="2" customWidth="1"/>
    <col min="3" max="3" width="10.42578125" style="2" bestFit="1" customWidth="1"/>
    <col min="4" max="4" width="17.7109375" style="2" bestFit="1" customWidth="1"/>
    <col min="5" max="5" width="19.42578125" style="4" bestFit="1" customWidth="1"/>
    <col min="6" max="7" width="16.140625" style="13" customWidth="1"/>
    <col min="8" max="8" width="8.140625" style="43" bestFit="1" customWidth="1"/>
    <col min="9" max="9" width="3.140625" style="13" bestFit="1" customWidth="1"/>
    <col min="10" max="11" width="15.85546875" style="13" bestFit="1" customWidth="1"/>
    <col min="12" max="12" width="10.42578125" style="13" bestFit="1" customWidth="1"/>
    <col min="13" max="13" width="10.42578125" style="17" bestFit="1" customWidth="1"/>
    <col min="14" max="14" width="8.140625" style="21" bestFit="1" customWidth="1"/>
    <col min="15" max="15" width="3.140625" style="17" bestFit="1" customWidth="1"/>
    <col min="16" max="16" width="14.28515625" style="17" bestFit="1" customWidth="1"/>
    <col min="17" max="17" width="14.28515625" style="17" customWidth="1"/>
    <col min="18" max="18" width="10.42578125" style="17" bestFit="1" customWidth="1"/>
    <col min="19" max="19" width="11.7109375" style="51" bestFit="1" customWidth="1"/>
    <col min="20" max="20" width="8.140625" style="52" bestFit="1" customWidth="1"/>
    <col min="21" max="21" width="3.140625" style="51" bestFit="1" customWidth="1"/>
    <col min="22" max="22" width="14.28515625" style="51" bestFit="1" customWidth="1"/>
    <col min="23" max="23" width="14.28515625" style="51" customWidth="1"/>
    <col min="24" max="24" width="10.42578125" style="51" bestFit="1" customWidth="1"/>
    <col min="25" max="26" width="10.42578125" style="6" customWidth="1"/>
    <col min="27" max="27" width="8.85546875" style="4"/>
    <col min="28" max="28" width="12.42578125" style="25" bestFit="1" customWidth="1"/>
    <col min="29" max="29" width="13.42578125" style="4" bestFit="1" customWidth="1"/>
    <col min="30" max="30" width="15" style="4" bestFit="1" customWidth="1"/>
    <col min="31" max="32" width="14" style="4" bestFit="1" customWidth="1"/>
    <col min="33" max="33" width="9.28515625" style="4" bestFit="1" customWidth="1"/>
    <col min="34" max="34" width="12.28515625" style="4" bestFit="1" customWidth="1"/>
    <col min="35" max="16384" width="8.85546875" style="4"/>
  </cols>
  <sheetData>
    <row r="1" spans="1:36" x14ac:dyDescent="0.25">
      <c r="A1" s="1" t="s">
        <v>13</v>
      </c>
      <c r="B1" s="10" t="s">
        <v>12</v>
      </c>
      <c r="E1" s="12" t="s">
        <v>26</v>
      </c>
      <c r="G1" s="13" t="s">
        <v>65</v>
      </c>
      <c r="AB1" s="28" t="s">
        <v>31</v>
      </c>
      <c r="AC1" s="28"/>
      <c r="AD1" s="28"/>
      <c r="AE1" s="28"/>
    </row>
    <row r="2" spans="1:36" x14ac:dyDescent="0.25">
      <c r="A2" s="10" t="s">
        <v>2</v>
      </c>
      <c r="B2" s="10" t="s">
        <v>4</v>
      </c>
      <c r="C2" s="10" t="s">
        <v>5</v>
      </c>
      <c r="D2" s="10" t="s">
        <v>9</v>
      </c>
      <c r="E2" s="2"/>
      <c r="F2" s="14" t="s">
        <v>44</v>
      </c>
      <c r="G2" s="14" t="s">
        <v>63</v>
      </c>
      <c r="H2" s="44" t="s">
        <v>7</v>
      </c>
      <c r="I2" s="14" t="s">
        <v>8</v>
      </c>
      <c r="J2" s="14" t="s">
        <v>62</v>
      </c>
      <c r="K2" s="14" t="s">
        <v>64</v>
      </c>
      <c r="L2" s="14" t="s">
        <v>29</v>
      </c>
      <c r="M2" s="18" t="s">
        <v>14</v>
      </c>
      <c r="N2" s="22" t="s">
        <v>7</v>
      </c>
      <c r="O2" s="18" t="s">
        <v>8</v>
      </c>
      <c r="P2" s="18" t="s">
        <v>30</v>
      </c>
      <c r="Q2" s="18" t="s">
        <v>66</v>
      </c>
      <c r="R2" s="18" t="s">
        <v>29</v>
      </c>
      <c r="S2" s="53" t="s">
        <v>75</v>
      </c>
      <c r="T2" s="54" t="s">
        <v>7</v>
      </c>
      <c r="U2" s="53" t="s">
        <v>8</v>
      </c>
      <c r="V2" s="53" t="s">
        <v>76</v>
      </c>
      <c r="W2" s="53" t="s">
        <v>77</v>
      </c>
      <c r="X2" s="53" t="s">
        <v>29</v>
      </c>
      <c r="Y2" s="7"/>
      <c r="Z2" s="7"/>
      <c r="AB2" s="24" t="s">
        <v>7</v>
      </c>
      <c r="AC2" s="24" t="s">
        <v>43</v>
      </c>
      <c r="AD2" s="24" t="s">
        <v>57</v>
      </c>
      <c r="AE2" s="24" t="s">
        <v>59</v>
      </c>
    </row>
    <row r="3" spans="1:36" x14ac:dyDescent="0.25">
      <c r="A3" s="2">
        <v>1</v>
      </c>
      <c r="B3" s="8">
        <v>42097</v>
      </c>
      <c r="C3" s="2">
        <v>4.9399999999999999E-2</v>
      </c>
      <c r="D3" s="2">
        <v>3</v>
      </c>
      <c r="E3" s="2"/>
      <c r="F3" s="15">
        <v>59.451999999999998</v>
      </c>
      <c r="G3" s="15">
        <v>26.331</v>
      </c>
      <c r="H3" s="45">
        <v>60</v>
      </c>
      <c r="I3" s="15">
        <v>20</v>
      </c>
      <c r="J3" s="46">
        <f>(G3*H3*I3)/C3</f>
        <v>639619.43319838052</v>
      </c>
      <c r="K3" s="48">
        <f t="shared" ref="K3:K34" si="0">J3/1000</f>
        <v>639.61943319838053</v>
      </c>
      <c r="L3" s="16">
        <v>42249</v>
      </c>
      <c r="M3" s="19">
        <v>5.2789999999999999</v>
      </c>
      <c r="N3" s="23">
        <v>200</v>
      </c>
      <c r="O3" s="19">
        <v>20</v>
      </c>
      <c r="P3" s="19">
        <f>(M3*N3*O3)/C3</f>
        <v>427449.39271255059</v>
      </c>
      <c r="Q3" s="49">
        <f t="shared" ref="Q3:Q34" si="1">P3/1000</f>
        <v>427.4493927125506</v>
      </c>
      <c r="R3" s="20">
        <v>42268</v>
      </c>
      <c r="S3" s="55">
        <v>44.874000000000002</v>
      </c>
      <c r="T3" s="56">
        <v>20</v>
      </c>
      <c r="U3" s="55">
        <v>20</v>
      </c>
      <c r="V3" s="55">
        <f>(S3*T3*U3)/C3</f>
        <v>363352.22672064777</v>
      </c>
      <c r="W3" s="57">
        <f t="shared" ref="W3:W66" si="2">V3/1000</f>
        <v>363.35222672064776</v>
      </c>
      <c r="X3" s="58">
        <v>42323</v>
      </c>
      <c r="Y3" s="59"/>
      <c r="Z3" s="59"/>
      <c r="AB3" s="26" t="s">
        <v>32</v>
      </c>
      <c r="AD3" s="27"/>
      <c r="AE3" s="27"/>
    </row>
    <row r="4" spans="1:36" x14ac:dyDescent="0.25">
      <c r="A4" s="2">
        <v>2</v>
      </c>
      <c r="B4" s="8">
        <v>42098</v>
      </c>
      <c r="C4" s="2">
        <v>4.9599999999999998E-2</v>
      </c>
      <c r="D4" s="2">
        <v>3</v>
      </c>
      <c r="E4" s="2"/>
      <c r="F4" s="15">
        <v>59.249000000000002</v>
      </c>
      <c r="G4" s="15">
        <v>26.594000000000001</v>
      </c>
      <c r="H4" s="45">
        <v>60</v>
      </c>
      <c r="I4" s="15">
        <v>20</v>
      </c>
      <c r="J4" s="46">
        <f t="shared" ref="J4:J34" si="3">(G4*H4*I4)/C4</f>
        <v>643403.22580645175</v>
      </c>
      <c r="K4" s="48">
        <f t="shared" si="0"/>
        <v>643.4032258064517</v>
      </c>
      <c r="L4" s="16">
        <v>42249</v>
      </c>
      <c r="M4" s="19">
        <v>4.8179999999999996</v>
      </c>
      <c r="N4" s="23">
        <v>200</v>
      </c>
      <c r="O4" s="19">
        <v>20</v>
      </c>
      <c r="P4" s="19">
        <f t="shared" ref="P4:P34" si="4">(M4*N4*O4)/C4</f>
        <v>388548.38709677418</v>
      </c>
      <c r="Q4" s="49">
        <f t="shared" si="1"/>
        <v>388.54838709677421</v>
      </c>
      <c r="R4" s="20">
        <v>42268</v>
      </c>
      <c r="S4" s="55">
        <v>71.230999999999995</v>
      </c>
      <c r="T4" s="56">
        <v>20</v>
      </c>
      <c r="U4" s="55">
        <v>20</v>
      </c>
      <c r="V4" s="55">
        <f t="shared" ref="V4:V67" si="5">(S4*T4*U4)/C4</f>
        <v>574443.54838709673</v>
      </c>
      <c r="W4" s="57">
        <f t="shared" si="2"/>
        <v>574.44354838709671</v>
      </c>
      <c r="X4" s="58">
        <v>42323</v>
      </c>
      <c r="Y4" s="59"/>
      <c r="Z4" s="59"/>
      <c r="AB4" s="26" t="s">
        <v>33</v>
      </c>
      <c r="AC4" s="27">
        <v>17.821000000000002</v>
      </c>
      <c r="AD4" s="27"/>
      <c r="AE4" s="27">
        <v>11.19</v>
      </c>
    </row>
    <row r="5" spans="1:36" x14ac:dyDescent="0.25">
      <c r="A5" s="2">
        <v>3</v>
      </c>
      <c r="B5" s="8">
        <v>42099</v>
      </c>
      <c r="C5" s="2">
        <v>4.8099999999999997E-2</v>
      </c>
      <c r="D5" s="2">
        <v>3</v>
      </c>
      <c r="E5" s="2"/>
      <c r="F5" s="15">
        <v>33.042999999999999</v>
      </c>
      <c r="G5" s="15">
        <v>102.819</v>
      </c>
      <c r="H5" s="45">
        <v>60</v>
      </c>
      <c r="I5" s="15">
        <v>20</v>
      </c>
      <c r="J5" s="46">
        <f t="shared" si="3"/>
        <v>2565130.9771309774</v>
      </c>
      <c r="K5" s="48">
        <f t="shared" si="0"/>
        <v>2565.1309771309775</v>
      </c>
      <c r="L5" s="16">
        <v>42249</v>
      </c>
      <c r="M5" s="19">
        <v>6.2679999999999998</v>
      </c>
      <c r="N5" s="23">
        <v>200</v>
      </c>
      <c r="O5" s="19">
        <v>20</v>
      </c>
      <c r="P5" s="19">
        <f t="shared" si="4"/>
        <v>521247.40124740126</v>
      </c>
      <c r="Q5" s="49">
        <f t="shared" si="1"/>
        <v>521.24740124740129</v>
      </c>
      <c r="R5" s="20">
        <v>42268</v>
      </c>
      <c r="S5" s="55">
        <v>142.00200000000001</v>
      </c>
      <c r="T5" s="56">
        <v>20</v>
      </c>
      <c r="U5" s="55">
        <v>20</v>
      </c>
      <c r="V5" s="55">
        <f t="shared" si="5"/>
        <v>1180889.812889813</v>
      </c>
      <c r="W5" s="57">
        <f t="shared" si="2"/>
        <v>1180.8898128898129</v>
      </c>
      <c r="X5" s="58">
        <v>42348</v>
      </c>
      <c r="Y5" s="59"/>
      <c r="Z5" s="59"/>
      <c r="AB5" s="26" t="s">
        <v>34</v>
      </c>
      <c r="AC5" s="27">
        <v>19.228999999999999</v>
      </c>
      <c r="AD5" s="27">
        <v>13.324999999999999</v>
      </c>
      <c r="AE5" s="27">
        <v>9.2460000000000004</v>
      </c>
    </row>
    <row r="6" spans="1:36" x14ac:dyDescent="0.25">
      <c r="A6" s="2">
        <v>4</v>
      </c>
      <c r="B6" s="8">
        <v>42100</v>
      </c>
      <c r="C6" s="2">
        <v>5.1499999999999997E-2</v>
      </c>
      <c r="D6" s="2">
        <v>3</v>
      </c>
      <c r="E6" s="2"/>
      <c r="F6" s="15">
        <v>58.011000000000003</v>
      </c>
      <c r="G6" s="15">
        <v>28.254000000000001</v>
      </c>
      <c r="H6" s="45">
        <v>60</v>
      </c>
      <c r="I6" s="15">
        <v>20</v>
      </c>
      <c r="J6" s="46">
        <f t="shared" si="3"/>
        <v>658345.63106796122</v>
      </c>
      <c r="K6" s="48">
        <f t="shared" si="0"/>
        <v>658.34563106796122</v>
      </c>
      <c r="L6" s="16">
        <v>42249</v>
      </c>
      <c r="M6" s="19">
        <v>6.1239999999999997</v>
      </c>
      <c r="N6" s="23">
        <v>180</v>
      </c>
      <c r="O6" s="19">
        <v>20</v>
      </c>
      <c r="P6" s="19">
        <f t="shared" si="4"/>
        <v>428085.43689320388</v>
      </c>
      <c r="Q6" s="49">
        <f t="shared" si="1"/>
        <v>428.08543689320391</v>
      </c>
      <c r="R6" s="20">
        <v>42221</v>
      </c>
      <c r="S6" s="55">
        <v>75.599000000000004</v>
      </c>
      <c r="T6" s="56">
        <v>20</v>
      </c>
      <c r="U6" s="55">
        <v>20</v>
      </c>
      <c r="V6" s="55">
        <f t="shared" si="5"/>
        <v>587176.6990291262</v>
      </c>
      <c r="W6" s="57">
        <f t="shared" si="2"/>
        <v>587.17669902912621</v>
      </c>
      <c r="X6" s="58">
        <v>42323</v>
      </c>
      <c r="Y6" s="59"/>
      <c r="Z6" s="59"/>
      <c r="AB6" s="26" t="s">
        <v>35</v>
      </c>
      <c r="AC6" s="27">
        <v>28.454000000000001</v>
      </c>
      <c r="AD6" s="27">
        <v>18.076000000000001</v>
      </c>
      <c r="AE6" s="27">
        <v>7.8040000000000003</v>
      </c>
    </row>
    <row r="7" spans="1:36" x14ac:dyDescent="0.25">
      <c r="A7" s="2">
        <v>5</v>
      </c>
      <c r="B7" s="8">
        <v>42101</v>
      </c>
      <c r="C7" s="2">
        <v>5.0099999999999999E-2</v>
      </c>
      <c r="D7" s="2">
        <v>3</v>
      </c>
      <c r="E7" s="2"/>
      <c r="F7" s="15">
        <v>59.39</v>
      </c>
      <c r="G7" s="15">
        <v>26.41</v>
      </c>
      <c r="H7" s="45">
        <v>60</v>
      </c>
      <c r="I7" s="15">
        <v>20</v>
      </c>
      <c r="J7" s="46">
        <f t="shared" si="3"/>
        <v>632574.85029940121</v>
      </c>
      <c r="K7" s="48">
        <f t="shared" si="0"/>
        <v>632.57485029940119</v>
      </c>
      <c r="L7" s="16">
        <v>42249</v>
      </c>
      <c r="M7" s="19">
        <v>4.84</v>
      </c>
      <c r="N7" s="23">
        <v>200</v>
      </c>
      <c r="O7" s="19">
        <v>20</v>
      </c>
      <c r="P7" s="19">
        <f t="shared" si="4"/>
        <v>386427.14570858283</v>
      </c>
      <c r="Q7" s="49">
        <f t="shared" si="1"/>
        <v>386.42714570858283</v>
      </c>
      <c r="R7" s="20">
        <v>42268</v>
      </c>
      <c r="S7" s="55">
        <v>50.021999999999998</v>
      </c>
      <c r="T7" s="56">
        <v>20</v>
      </c>
      <c r="U7" s="55">
        <v>20</v>
      </c>
      <c r="V7" s="55">
        <f t="shared" si="5"/>
        <v>399377.24550898204</v>
      </c>
      <c r="W7" s="57">
        <f t="shared" si="2"/>
        <v>399.37724550898207</v>
      </c>
      <c r="X7" s="58">
        <v>42323</v>
      </c>
      <c r="Y7" s="59"/>
      <c r="Z7" s="59"/>
      <c r="AB7" s="26" t="s">
        <v>36</v>
      </c>
      <c r="AC7" s="27">
        <v>37.765999999999998</v>
      </c>
      <c r="AD7" s="27">
        <v>22.594999999999999</v>
      </c>
      <c r="AE7" s="27">
        <v>8.3010000000000002</v>
      </c>
    </row>
    <row r="8" spans="1:36" x14ac:dyDescent="0.25">
      <c r="A8" s="2">
        <v>6</v>
      </c>
      <c r="B8" s="8">
        <v>42102</v>
      </c>
      <c r="C8" s="2">
        <v>4.9099999999999998E-2</v>
      </c>
      <c r="D8" s="2">
        <v>3</v>
      </c>
      <c r="E8" s="2"/>
      <c r="F8" s="15">
        <v>51.110999999999997</v>
      </c>
      <c r="G8" s="15">
        <v>39.567999999999998</v>
      </c>
      <c r="H8" s="45">
        <v>60</v>
      </c>
      <c r="I8" s="15">
        <v>20</v>
      </c>
      <c r="J8" s="46">
        <f t="shared" si="3"/>
        <v>967038.69653767825</v>
      </c>
      <c r="K8" s="48">
        <f t="shared" si="0"/>
        <v>967.03869653767822</v>
      </c>
      <c r="L8" s="16">
        <v>42249</v>
      </c>
      <c r="M8" s="19">
        <v>5.51</v>
      </c>
      <c r="N8" s="23">
        <v>200</v>
      </c>
      <c r="O8" s="19">
        <v>20</v>
      </c>
      <c r="P8" s="19">
        <f t="shared" si="4"/>
        <v>448879.83706720982</v>
      </c>
      <c r="Q8" s="49">
        <f t="shared" si="1"/>
        <v>448.87983706720985</v>
      </c>
      <c r="R8" s="20">
        <v>42268</v>
      </c>
      <c r="S8" s="55">
        <v>115.063</v>
      </c>
      <c r="T8" s="56">
        <v>20</v>
      </c>
      <c r="U8" s="55">
        <v>20</v>
      </c>
      <c r="V8" s="55">
        <f t="shared" si="5"/>
        <v>937376.78207739326</v>
      </c>
      <c r="W8" s="57">
        <f t="shared" si="2"/>
        <v>937.37678207739327</v>
      </c>
      <c r="X8" s="58">
        <v>42323</v>
      </c>
      <c r="Y8" s="59"/>
      <c r="Z8" s="59"/>
      <c r="AB8" s="26" t="s">
        <v>37</v>
      </c>
      <c r="AC8" s="27">
        <v>51.893999999999998</v>
      </c>
      <c r="AD8" s="27">
        <v>38.404000000000003</v>
      </c>
      <c r="AE8" s="27">
        <v>11.92</v>
      </c>
    </row>
    <row r="9" spans="1:36" x14ac:dyDescent="0.25">
      <c r="A9" s="2">
        <v>7</v>
      </c>
      <c r="B9" s="8">
        <v>42103</v>
      </c>
      <c r="C9" s="2">
        <v>4.9700000000000001E-2</v>
      </c>
      <c r="D9" s="2">
        <v>3</v>
      </c>
      <c r="E9" s="2"/>
      <c r="F9" s="15">
        <v>54.093000000000004</v>
      </c>
      <c r="G9" s="15">
        <v>34.198999999999998</v>
      </c>
      <c r="H9" s="45">
        <v>60</v>
      </c>
      <c r="I9" s="15">
        <v>20</v>
      </c>
      <c r="J9" s="46">
        <f t="shared" si="3"/>
        <v>825730.38229376264</v>
      </c>
      <c r="K9" s="48">
        <f t="shared" si="0"/>
        <v>825.73038229376266</v>
      </c>
      <c r="L9" s="16">
        <v>42249</v>
      </c>
      <c r="M9" s="19">
        <v>4.8929999999999998</v>
      </c>
      <c r="N9" s="23">
        <v>200</v>
      </c>
      <c r="O9" s="19">
        <v>20</v>
      </c>
      <c r="P9" s="19">
        <f t="shared" si="4"/>
        <v>393802.81690140843</v>
      </c>
      <c r="Q9" s="49">
        <f t="shared" si="1"/>
        <v>393.80281690140845</v>
      </c>
      <c r="R9" s="20">
        <v>42268</v>
      </c>
      <c r="S9" s="55">
        <v>54.378999999999998</v>
      </c>
      <c r="T9" s="56">
        <v>20</v>
      </c>
      <c r="U9" s="55">
        <v>20</v>
      </c>
      <c r="V9" s="55">
        <f t="shared" si="5"/>
        <v>437657.94768611668</v>
      </c>
      <c r="W9" s="57">
        <f t="shared" si="2"/>
        <v>437.6579476861167</v>
      </c>
      <c r="X9" s="58">
        <v>42323</v>
      </c>
      <c r="Y9" s="59"/>
      <c r="Z9" s="59"/>
      <c r="AB9" s="26" t="s">
        <v>38</v>
      </c>
      <c r="AC9" s="27">
        <v>61.146999999999998</v>
      </c>
      <c r="AD9" s="27">
        <v>53.122999999999998</v>
      </c>
      <c r="AE9" s="27">
        <v>24.856000000000002</v>
      </c>
    </row>
    <row r="10" spans="1:36" x14ac:dyDescent="0.25">
      <c r="A10" s="2">
        <v>8</v>
      </c>
      <c r="B10" s="8">
        <v>42104</v>
      </c>
      <c r="C10" s="2">
        <v>5.04E-2</v>
      </c>
      <c r="D10" s="2">
        <v>3</v>
      </c>
      <c r="E10" s="2"/>
      <c r="F10" s="15">
        <v>58.390999999999998</v>
      </c>
      <c r="G10" s="15">
        <v>27.733000000000001</v>
      </c>
      <c r="H10" s="45">
        <v>60</v>
      </c>
      <c r="I10" s="15">
        <v>20</v>
      </c>
      <c r="J10" s="46">
        <f t="shared" si="3"/>
        <v>660309.52380952379</v>
      </c>
      <c r="K10" s="48">
        <f t="shared" si="0"/>
        <v>660.30952380952374</v>
      </c>
      <c r="L10" s="16">
        <v>42249</v>
      </c>
      <c r="M10" s="19">
        <v>6.0019999999999998</v>
      </c>
      <c r="N10" s="23">
        <v>180</v>
      </c>
      <c r="O10" s="19">
        <v>20</v>
      </c>
      <c r="P10" s="19">
        <f t="shared" si="4"/>
        <v>428714.28571428568</v>
      </c>
      <c r="Q10" s="49">
        <f t="shared" si="1"/>
        <v>428.71428571428567</v>
      </c>
      <c r="R10" s="20">
        <v>42221</v>
      </c>
      <c r="S10" s="55">
        <v>55.517000000000003</v>
      </c>
      <c r="T10" s="56">
        <v>20</v>
      </c>
      <c r="U10" s="55">
        <v>20</v>
      </c>
      <c r="V10" s="55">
        <f t="shared" si="5"/>
        <v>440611.11111111118</v>
      </c>
      <c r="W10" s="57">
        <f t="shared" si="2"/>
        <v>440.6111111111112</v>
      </c>
      <c r="X10" s="58">
        <v>42323</v>
      </c>
      <c r="Y10" s="59"/>
      <c r="Z10" s="59"/>
      <c r="AB10" s="26" t="s">
        <v>39</v>
      </c>
      <c r="AC10" s="27">
        <v>81.866</v>
      </c>
      <c r="AD10" s="27">
        <v>71.986000000000004</v>
      </c>
      <c r="AE10" s="27">
        <v>38.881999999999998</v>
      </c>
    </row>
    <row r="11" spans="1:36" x14ac:dyDescent="0.25">
      <c r="A11" s="2">
        <v>9</v>
      </c>
      <c r="B11" s="8">
        <v>42105</v>
      </c>
      <c r="C11" s="2">
        <v>5.0799999999999998E-2</v>
      </c>
      <c r="D11" s="2">
        <v>3</v>
      </c>
      <c r="E11" s="2"/>
      <c r="F11" s="15">
        <v>62.363999999999997</v>
      </c>
      <c r="G11" s="15">
        <v>22.812999999999999</v>
      </c>
      <c r="H11" s="45">
        <v>60</v>
      </c>
      <c r="I11" s="15">
        <v>20</v>
      </c>
      <c r="J11" s="46">
        <f t="shared" si="3"/>
        <v>538889.76377952751</v>
      </c>
      <c r="K11" s="48">
        <f t="shared" si="0"/>
        <v>538.88976377952747</v>
      </c>
      <c r="L11" s="16">
        <v>42249</v>
      </c>
      <c r="M11" s="19">
        <v>3.9510000000000001</v>
      </c>
      <c r="N11" s="23">
        <v>200</v>
      </c>
      <c r="O11" s="19">
        <v>20</v>
      </c>
      <c r="P11" s="19">
        <f t="shared" si="4"/>
        <v>311102.3622047244</v>
      </c>
      <c r="Q11" s="49">
        <f t="shared" si="1"/>
        <v>311.10236220472439</v>
      </c>
      <c r="R11" s="20">
        <v>42268</v>
      </c>
      <c r="S11" s="55">
        <v>27.966999999999999</v>
      </c>
      <c r="T11" s="56">
        <v>20</v>
      </c>
      <c r="U11" s="55">
        <v>20</v>
      </c>
      <c r="V11" s="55">
        <f t="shared" si="5"/>
        <v>220212.59842519683</v>
      </c>
      <c r="W11" s="57">
        <f t="shared" si="2"/>
        <v>220.21259842519683</v>
      </c>
      <c r="X11" s="58">
        <v>42323</v>
      </c>
      <c r="Y11" s="59"/>
      <c r="Z11" s="59"/>
      <c r="AB11" s="26" t="s">
        <v>40</v>
      </c>
      <c r="AC11" s="27">
        <v>85.945999999999998</v>
      </c>
      <c r="AD11" s="27">
        <v>79.53</v>
      </c>
      <c r="AE11" s="27">
        <v>68.727999999999994</v>
      </c>
    </row>
    <row r="12" spans="1:36" x14ac:dyDescent="0.25">
      <c r="A12" s="2">
        <v>10</v>
      </c>
      <c r="B12" s="8">
        <v>42106</v>
      </c>
      <c r="C12" s="2">
        <v>4.8899999999999999E-2</v>
      </c>
      <c r="D12" s="2">
        <v>3</v>
      </c>
      <c r="E12" s="2"/>
      <c r="F12" s="15">
        <v>59.228999999999999</v>
      </c>
      <c r="G12" s="15">
        <v>26.62</v>
      </c>
      <c r="H12" s="45">
        <v>60</v>
      </c>
      <c r="I12" s="15">
        <v>20</v>
      </c>
      <c r="J12" s="46">
        <f t="shared" si="3"/>
        <v>653251.53374233132</v>
      </c>
      <c r="K12" s="48">
        <f t="shared" si="0"/>
        <v>653.25153374233128</v>
      </c>
      <c r="L12" s="16">
        <v>42249</v>
      </c>
      <c r="M12" s="19">
        <v>4.5060000000000002</v>
      </c>
      <c r="N12" s="23">
        <v>200</v>
      </c>
      <c r="O12" s="19">
        <v>20</v>
      </c>
      <c r="P12" s="19">
        <f t="shared" si="4"/>
        <v>368588.95705521473</v>
      </c>
      <c r="Q12" s="49">
        <f t="shared" si="1"/>
        <v>368.58895705521473</v>
      </c>
      <c r="R12" s="20">
        <v>42268</v>
      </c>
      <c r="S12" s="55">
        <v>53.582000000000001</v>
      </c>
      <c r="T12" s="56">
        <v>20</v>
      </c>
      <c r="U12" s="55">
        <v>20</v>
      </c>
      <c r="V12" s="55">
        <f t="shared" si="5"/>
        <v>438298.56850715756</v>
      </c>
      <c r="W12" s="57">
        <f t="shared" si="2"/>
        <v>438.29856850715754</v>
      </c>
      <c r="X12" s="58">
        <v>42323</v>
      </c>
      <c r="Y12" s="59"/>
      <c r="Z12" s="59"/>
      <c r="AB12" s="26" t="s">
        <v>41</v>
      </c>
      <c r="AC12" s="27">
        <v>93.736000000000004</v>
      </c>
      <c r="AD12" s="27">
        <v>89.468999999999994</v>
      </c>
      <c r="AE12" s="27">
        <v>74.569000000000003</v>
      </c>
    </row>
    <row r="13" spans="1:36" x14ac:dyDescent="0.25">
      <c r="A13" s="2">
        <v>11</v>
      </c>
      <c r="B13" s="8">
        <v>42107</v>
      </c>
      <c r="C13" s="2">
        <v>4.9599999999999998E-2</v>
      </c>
      <c r="D13" s="2">
        <v>3</v>
      </c>
      <c r="E13" s="2"/>
      <c r="F13" s="15">
        <v>51.033999999999999</v>
      </c>
      <c r="G13" s="15">
        <v>39.718000000000004</v>
      </c>
      <c r="H13" s="45">
        <v>60</v>
      </c>
      <c r="I13" s="15">
        <v>20</v>
      </c>
      <c r="J13" s="46">
        <f t="shared" si="3"/>
        <v>960919.35483870981</v>
      </c>
      <c r="K13" s="48">
        <f t="shared" si="0"/>
        <v>960.91935483870986</v>
      </c>
      <c r="L13" s="16">
        <v>42249</v>
      </c>
      <c r="M13" s="19">
        <v>5.67</v>
      </c>
      <c r="N13" s="23">
        <v>200</v>
      </c>
      <c r="O13" s="19">
        <v>20</v>
      </c>
      <c r="P13" s="19">
        <f t="shared" si="4"/>
        <v>457258.06451612903</v>
      </c>
      <c r="Q13" s="49">
        <f t="shared" si="1"/>
        <v>457.25806451612902</v>
      </c>
      <c r="R13" s="20">
        <v>42268</v>
      </c>
      <c r="S13" s="55">
        <v>60.43</v>
      </c>
      <c r="T13" s="56">
        <v>20</v>
      </c>
      <c r="U13" s="55">
        <v>20</v>
      </c>
      <c r="V13" s="55">
        <f t="shared" si="5"/>
        <v>487338.70967741939</v>
      </c>
      <c r="W13" s="57">
        <f t="shared" si="2"/>
        <v>487.33870967741939</v>
      </c>
      <c r="X13" s="58">
        <v>42323</v>
      </c>
      <c r="Y13" s="59"/>
      <c r="Z13" s="59"/>
      <c r="AB13" s="26" t="s">
        <v>42</v>
      </c>
      <c r="AC13" s="27">
        <v>97.694000000000003</v>
      </c>
      <c r="AD13" s="27">
        <v>97.186999999999998</v>
      </c>
      <c r="AE13" s="27">
        <v>96.307000000000002</v>
      </c>
    </row>
    <row r="14" spans="1:36" x14ac:dyDescent="0.25">
      <c r="A14" s="2">
        <v>12</v>
      </c>
      <c r="B14" s="8">
        <v>42109</v>
      </c>
      <c r="C14" s="2">
        <v>5.1799999999999999E-2</v>
      </c>
      <c r="D14" s="2">
        <v>3</v>
      </c>
      <c r="E14" s="2"/>
      <c r="F14" s="15">
        <v>56.435000000000002</v>
      </c>
      <c r="G14" s="15">
        <v>30.510999999999999</v>
      </c>
      <c r="H14" s="45">
        <v>60</v>
      </c>
      <c r="I14" s="15">
        <v>20</v>
      </c>
      <c r="J14" s="46">
        <f t="shared" si="3"/>
        <v>706818.53281853278</v>
      </c>
      <c r="K14" s="48">
        <f t="shared" si="0"/>
        <v>706.81853281853273</v>
      </c>
      <c r="L14" s="16">
        <v>42249</v>
      </c>
      <c r="M14" s="19">
        <v>4.9720000000000004</v>
      </c>
      <c r="N14" s="23">
        <v>180</v>
      </c>
      <c r="O14" s="19">
        <v>20</v>
      </c>
      <c r="P14" s="19">
        <f t="shared" si="4"/>
        <v>345544.40154440154</v>
      </c>
      <c r="Q14" s="49">
        <f t="shared" si="1"/>
        <v>345.54440154440152</v>
      </c>
      <c r="R14" s="20">
        <v>42221</v>
      </c>
      <c r="S14" s="55">
        <v>33.933999999999997</v>
      </c>
      <c r="T14" s="56">
        <v>20</v>
      </c>
      <c r="U14" s="55">
        <v>20</v>
      </c>
      <c r="V14" s="55">
        <f t="shared" si="5"/>
        <v>262038.61003861003</v>
      </c>
      <c r="W14" s="57">
        <f t="shared" si="2"/>
        <v>262.03861003861005</v>
      </c>
      <c r="X14" s="58">
        <v>42323</v>
      </c>
      <c r="Y14" s="59"/>
      <c r="Z14" s="59"/>
    </row>
    <row r="15" spans="1:36" ht="15.75" thickBot="1" x14ac:dyDescent="0.3">
      <c r="A15" s="2">
        <v>13</v>
      </c>
      <c r="B15" s="8">
        <v>42111</v>
      </c>
      <c r="C15" s="2">
        <v>5.0200000000000002E-2</v>
      </c>
      <c r="D15" s="2">
        <v>3</v>
      </c>
      <c r="E15" s="2"/>
      <c r="F15" s="15">
        <v>59.463999999999999</v>
      </c>
      <c r="G15" s="15">
        <v>26.315000000000001</v>
      </c>
      <c r="H15" s="45">
        <v>60</v>
      </c>
      <c r="I15" s="15">
        <v>20</v>
      </c>
      <c r="J15" s="46">
        <f t="shared" si="3"/>
        <v>629043.82470119523</v>
      </c>
      <c r="K15" s="48">
        <f t="shared" si="0"/>
        <v>629.04382470119526</v>
      </c>
      <c r="L15" s="16">
        <v>42249</v>
      </c>
      <c r="M15" s="19">
        <v>5.657</v>
      </c>
      <c r="N15" s="23">
        <v>200</v>
      </c>
      <c r="O15" s="19">
        <v>20</v>
      </c>
      <c r="P15" s="19">
        <f t="shared" si="4"/>
        <v>450756.97211155377</v>
      </c>
      <c r="Q15" s="49">
        <f t="shared" si="1"/>
        <v>450.75697211155375</v>
      </c>
      <c r="R15" s="20">
        <v>42268</v>
      </c>
      <c r="S15" s="55">
        <v>49.140999999999998</v>
      </c>
      <c r="T15" s="56">
        <v>20</v>
      </c>
      <c r="U15" s="55">
        <v>20</v>
      </c>
      <c r="V15" s="55">
        <f t="shared" si="5"/>
        <v>391561.75298804778</v>
      </c>
      <c r="W15" s="57">
        <f t="shared" si="2"/>
        <v>391.56175298804777</v>
      </c>
      <c r="X15" s="58">
        <v>42323</v>
      </c>
      <c r="Y15" s="59"/>
      <c r="Z15" s="59"/>
    </row>
    <row r="16" spans="1:36" x14ac:dyDescent="0.25">
      <c r="A16" s="2">
        <v>14</v>
      </c>
      <c r="B16" s="8">
        <v>42112</v>
      </c>
      <c r="C16" s="2">
        <v>5.0099999999999999E-2</v>
      </c>
      <c r="D16" s="2">
        <v>3</v>
      </c>
      <c r="E16" s="2"/>
      <c r="F16" s="15">
        <v>49.082999999999998</v>
      </c>
      <c r="G16" s="15">
        <v>43.725000000000001</v>
      </c>
      <c r="H16" s="45">
        <v>60</v>
      </c>
      <c r="I16" s="15">
        <v>20</v>
      </c>
      <c r="J16" s="46">
        <f t="shared" si="3"/>
        <v>1047305.389221557</v>
      </c>
      <c r="K16" s="48">
        <f t="shared" si="0"/>
        <v>1047.3053892215569</v>
      </c>
      <c r="L16" s="16">
        <v>42249</v>
      </c>
      <c r="M16" s="19">
        <v>5.0979999999999999</v>
      </c>
      <c r="N16" s="23">
        <v>200</v>
      </c>
      <c r="O16" s="19">
        <v>20</v>
      </c>
      <c r="P16" s="19">
        <f t="shared" si="4"/>
        <v>407025.94810379244</v>
      </c>
      <c r="Q16" s="49">
        <f t="shared" si="1"/>
        <v>407.02594810379242</v>
      </c>
      <c r="R16" s="20">
        <v>42268</v>
      </c>
      <c r="S16" s="55">
        <v>100.857</v>
      </c>
      <c r="T16" s="56">
        <v>20</v>
      </c>
      <c r="U16" s="55">
        <v>20</v>
      </c>
      <c r="V16" s="55">
        <f t="shared" si="5"/>
        <v>805245.50898203591</v>
      </c>
      <c r="W16" s="57">
        <f t="shared" si="2"/>
        <v>805.24550898203586</v>
      </c>
      <c r="X16" s="58">
        <v>42323</v>
      </c>
      <c r="Y16" s="59"/>
      <c r="Z16" s="59"/>
      <c r="AB16" s="29" t="s">
        <v>46</v>
      </c>
      <c r="AC16" s="30" t="s">
        <v>44</v>
      </c>
      <c r="AD16" s="31" t="s">
        <v>45</v>
      </c>
      <c r="AE16" s="39" t="s">
        <v>58</v>
      </c>
      <c r="AF16" s="37" t="s">
        <v>44</v>
      </c>
      <c r="AG16" s="38" t="s">
        <v>45</v>
      </c>
      <c r="AH16" s="40" t="s">
        <v>61</v>
      </c>
      <c r="AI16" s="41" t="s">
        <v>44</v>
      </c>
      <c r="AJ16" s="42" t="s">
        <v>45</v>
      </c>
    </row>
    <row r="17" spans="1:36" x14ac:dyDescent="0.25">
      <c r="A17" s="2">
        <v>15</v>
      </c>
      <c r="B17" s="8">
        <v>42113</v>
      </c>
      <c r="C17" s="2">
        <v>4.8599999999999997E-2</v>
      </c>
      <c r="D17" s="2">
        <v>3</v>
      </c>
      <c r="E17" s="2"/>
      <c r="F17" s="15">
        <v>51.271000000000001</v>
      </c>
      <c r="G17" s="15">
        <v>39.258000000000003</v>
      </c>
      <c r="H17" s="45">
        <v>60</v>
      </c>
      <c r="I17" s="15">
        <v>20</v>
      </c>
      <c r="J17" s="46">
        <f t="shared" si="3"/>
        <v>969333.33333333337</v>
      </c>
      <c r="K17" s="48">
        <f t="shared" si="0"/>
        <v>969.33333333333337</v>
      </c>
      <c r="L17" s="16">
        <v>42249</v>
      </c>
      <c r="M17" s="19">
        <v>4.931</v>
      </c>
      <c r="N17" s="23">
        <v>200</v>
      </c>
      <c r="O17" s="19">
        <v>20</v>
      </c>
      <c r="P17" s="19">
        <f t="shared" si="4"/>
        <v>405843.62139917701</v>
      </c>
      <c r="Q17" s="49">
        <f t="shared" si="1"/>
        <v>405.84362139917698</v>
      </c>
      <c r="R17" s="20">
        <v>42268</v>
      </c>
      <c r="S17" s="55">
        <v>65.709999999999994</v>
      </c>
      <c r="T17" s="56">
        <v>20</v>
      </c>
      <c r="U17" s="55">
        <v>20</v>
      </c>
      <c r="V17" s="55">
        <f t="shared" si="5"/>
        <v>540823.04526748962</v>
      </c>
      <c r="W17" s="57">
        <f t="shared" si="2"/>
        <v>540.82304526748965</v>
      </c>
      <c r="X17" s="58">
        <v>42323</v>
      </c>
      <c r="Y17" s="59"/>
      <c r="Z17" s="59"/>
      <c r="AB17" s="32" t="s">
        <v>47</v>
      </c>
      <c r="AC17" s="11"/>
      <c r="AD17" s="33">
        <v>0</v>
      </c>
      <c r="AE17" s="32" t="s">
        <v>47</v>
      </c>
      <c r="AF17" s="11" t="s">
        <v>60</v>
      </c>
      <c r="AG17" s="33">
        <v>0</v>
      </c>
      <c r="AH17" s="32" t="s">
        <v>47</v>
      </c>
      <c r="AI17" s="11">
        <v>100</v>
      </c>
      <c r="AJ17" s="33">
        <v>0</v>
      </c>
    </row>
    <row r="18" spans="1:36" x14ac:dyDescent="0.25">
      <c r="A18" s="2">
        <v>16</v>
      </c>
      <c r="B18" s="8">
        <v>42114</v>
      </c>
      <c r="C18" s="2">
        <v>4.87E-2</v>
      </c>
      <c r="D18" s="2">
        <v>3</v>
      </c>
      <c r="E18" s="2"/>
      <c r="F18" s="15">
        <v>56.201000000000001</v>
      </c>
      <c r="G18" s="15">
        <v>30.86</v>
      </c>
      <c r="H18" s="45">
        <v>60</v>
      </c>
      <c r="I18" s="15">
        <v>20</v>
      </c>
      <c r="J18" s="46">
        <f t="shared" si="3"/>
        <v>760410.67761806981</v>
      </c>
      <c r="K18" s="48">
        <f t="shared" si="0"/>
        <v>760.41067761806983</v>
      </c>
      <c r="L18" s="16">
        <v>42249</v>
      </c>
      <c r="M18" s="19">
        <v>3.9980000000000002</v>
      </c>
      <c r="N18" s="23">
        <v>180</v>
      </c>
      <c r="O18" s="19">
        <v>20</v>
      </c>
      <c r="P18" s="19">
        <f t="shared" si="4"/>
        <v>295540.04106776178</v>
      </c>
      <c r="Q18" s="49">
        <f t="shared" si="1"/>
        <v>295.54004106776176</v>
      </c>
      <c r="R18" s="20">
        <v>42221</v>
      </c>
      <c r="S18" s="55">
        <v>32.654000000000003</v>
      </c>
      <c r="T18" s="56">
        <v>20</v>
      </c>
      <c r="U18" s="55">
        <v>20</v>
      </c>
      <c r="V18" s="55">
        <f t="shared" si="5"/>
        <v>268205.3388090349</v>
      </c>
      <c r="W18" s="57">
        <f t="shared" si="2"/>
        <v>268.20533880903491</v>
      </c>
      <c r="X18" s="58">
        <v>42348</v>
      </c>
      <c r="Y18" s="59"/>
      <c r="Z18" s="59"/>
      <c r="AB18" s="32" t="s">
        <v>48</v>
      </c>
      <c r="AC18" s="11">
        <v>95.188999999999993</v>
      </c>
      <c r="AD18" s="33">
        <v>3.9</v>
      </c>
      <c r="AE18" s="32" t="s">
        <v>48</v>
      </c>
      <c r="AF18" s="11">
        <v>92.721999999999994</v>
      </c>
      <c r="AG18" s="33">
        <v>3.9</v>
      </c>
      <c r="AH18" s="32" t="s">
        <v>48</v>
      </c>
      <c r="AI18" s="11">
        <v>102.47799999999999</v>
      </c>
      <c r="AJ18" s="33">
        <v>0.78</v>
      </c>
    </row>
    <row r="19" spans="1:36" x14ac:dyDescent="0.25">
      <c r="A19" s="2">
        <v>17</v>
      </c>
      <c r="B19" s="8">
        <v>42115</v>
      </c>
      <c r="C19" s="2">
        <v>5.04E-2</v>
      </c>
      <c r="D19" s="2">
        <v>3</v>
      </c>
      <c r="E19" s="2"/>
      <c r="F19" s="15">
        <v>64.799000000000007</v>
      </c>
      <c r="G19" s="15">
        <v>20.202999999999999</v>
      </c>
      <c r="H19" s="45">
        <v>60</v>
      </c>
      <c r="I19" s="15">
        <v>20</v>
      </c>
      <c r="J19" s="46">
        <f t="shared" si="3"/>
        <v>481023.80952380958</v>
      </c>
      <c r="K19" s="48">
        <f t="shared" si="0"/>
        <v>481.02380952380958</v>
      </c>
      <c r="L19" s="16">
        <v>42249</v>
      </c>
      <c r="M19" s="19">
        <v>3.7469999999999999</v>
      </c>
      <c r="N19" s="23">
        <v>200</v>
      </c>
      <c r="O19" s="19">
        <v>20</v>
      </c>
      <c r="P19" s="19">
        <f t="shared" si="4"/>
        <v>297380.95238095237</v>
      </c>
      <c r="Q19" s="49">
        <f t="shared" si="1"/>
        <v>297.38095238095235</v>
      </c>
      <c r="R19" s="20">
        <v>42268</v>
      </c>
      <c r="S19" s="55">
        <v>28.268999999999998</v>
      </c>
      <c r="T19" s="56">
        <v>20</v>
      </c>
      <c r="U19" s="55">
        <v>20</v>
      </c>
      <c r="V19" s="55">
        <f t="shared" si="5"/>
        <v>224357.14285714287</v>
      </c>
      <c r="W19" s="57">
        <f t="shared" si="2"/>
        <v>224.35714285714286</v>
      </c>
      <c r="X19" s="58">
        <v>42348</v>
      </c>
      <c r="Y19" s="59"/>
      <c r="Z19" s="59"/>
      <c r="AB19" s="32" t="s">
        <v>49</v>
      </c>
      <c r="AC19" s="11">
        <v>89.066000000000003</v>
      </c>
      <c r="AD19" s="33">
        <v>7.81</v>
      </c>
      <c r="AE19" s="32" t="s">
        <v>49</v>
      </c>
      <c r="AF19" s="11">
        <v>83.84</v>
      </c>
      <c r="AG19" s="33">
        <v>7.81</v>
      </c>
      <c r="AH19" s="32" t="s">
        <v>49</v>
      </c>
      <c r="AI19" s="11">
        <v>90.091999999999999</v>
      </c>
      <c r="AJ19" s="33">
        <v>1.56</v>
      </c>
    </row>
    <row r="20" spans="1:36" x14ac:dyDescent="0.25">
      <c r="A20" s="2">
        <v>18</v>
      </c>
      <c r="B20" s="8">
        <v>42116</v>
      </c>
      <c r="C20" s="2">
        <v>5.1900000000000002E-2</v>
      </c>
      <c r="D20" s="2">
        <v>3</v>
      </c>
      <c r="E20" s="2"/>
      <c r="F20" s="15">
        <v>54.377000000000002</v>
      </c>
      <c r="G20" s="15">
        <v>33.728999999999999</v>
      </c>
      <c r="H20" s="45">
        <v>60</v>
      </c>
      <c r="I20" s="15">
        <v>20</v>
      </c>
      <c r="J20" s="46">
        <f t="shared" si="3"/>
        <v>779861.27167630056</v>
      </c>
      <c r="K20" s="48">
        <f t="shared" si="0"/>
        <v>779.86127167630059</v>
      </c>
      <c r="L20" s="16">
        <v>42249</v>
      </c>
      <c r="M20" s="19">
        <v>5.0380000000000003</v>
      </c>
      <c r="N20" s="23">
        <v>200</v>
      </c>
      <c r="O20" s="19">
        <v>20</v>
      </c>
      <c r="P20" s="19">
        <f t="shared" si="4"/>
        <v>388285.16377649322</v>
      </c>
      <c r="Q20" s="49">
        <f t="shared" si="1"/>
        <v>388.28516377649322</v>
      </c>
      <c r="R20" s="20">
        <v>42268</v>
      </c>
      <c r="S20" s="55">
        <v>76.320999999999998</v>
      </c>
      <c r="T20" s="56">
        <v>20</v>
      </c>
      <c r="U20" s="55">
        <v>20</v>
      </c>
      <c r="V20" s="55">
        <f t="shared" si="5"/>
        <v>588215.79961464356</v>
      </c>
      <c r="W20" s="57">
        <f t="shared" si="2"/>
        <v>588.21579961464352</v>
      </c>
      <c r="X20" s="58">
        <v>42348</v>
      </c>
      <c r="Y20" s="59"/>
      <c r="Z20" s="59"/>
      <c r="AB20" s="32" t="s">
        <v>50</v>
      </c>
      <c r="AC20" s="11">
        <v>85.635000000000005</v>
      </c>
      <c r="AD20" s="33">
        <v>15.625</v>
      </c>
      <c r="AE20" s="32" t="s">
        <v>50</v>
      </c>
      <c r="AF20" s="11">
        <v>76.403999999999996</v>
      </c>
      <c r="AG20" s="33">
        <v>15.625</v>
      </c>
      <c r="AH20" s="32" t="s">
        <v>50</v>
      </c>
      <c r="AI20" s="11">
        <v>71.923000000000002</v>
      </c>
      <c r="AJ20" s="33">
        <v>3.12</v>
      </c>
    </row>
    <row r="21" spans="1:36" x14ac:dyDescent="0.25">
      <c r="A21" s="2">
        <v>19</v>
      </c>
      <c r="B21" s="8">
        <v>42117</v>
      </c>
      <c r="C21" s="2">
        <v>4.9200000000000001E-2</v>
      </c>
      <c r="D21" s="2">
        <v>3</v>
      </c>
      <c r="E21" s="2"/>
      <c r="F21" s="15">
        <v>52.28</v>
      </c>
      <c r="G21" s="15">
        <v>37.365000000000002</v>
      </c>
      <c r="H21" s="45">
        <v>60</v>
      </c>
      <c r="I21" s="15">
        <v>20</v>
      </c>
      <c r="J21" s="46">
        <f t="shared" si="3"/>
        <v>911341.46341463411</v>
      </c>
      <c r="K21" s="48">
        <f t="shared" si="0"/>
        <v>911.34146341463406</v>
      </c>
      <c r="L21" s="16">
        <v>42249</v>
      </c>
      <c r="M21" s="19">
        <v>5.2759999999999998</v>
      </c>
      <c r="N21" s="23">
        <v>200</v>
      </c>
      <c r="O21" s="19">
        <v>20</v>
      </c>
      <c r="P21" s="19">
        <f t="shared" si="4"/>
        <v>428943.0894308943</v>
      </c>
      <c r="Q21" s="49">
        <f t="shared" si="1"/>
        <v>428.9430894308943</v>
      </c>
      <c r="R21" s="20">
        <v>42268</v>
      </c>
      <c r="S21" s="55">
        <v>100.69</v>
      </c>
      <c r="T21" s="56">
        <v>20</v>
      </c>
      <c r="U21" s="55">
        <v>20</v>
      </c>
      <c r="V21" s="55">
        <f t="shared" si="5"/>
        <v>818617.88617886172</v>
      </c>
      <c r="W21" s="57">
        <f t="shared" si="2"/>
        <v>818.61788617886168</v>
      </c>
      <c r="X21" s="58">
        <v>42348</v>
      </c>
      <c r="Y21" s="59"/>
      <c r="Z21" s="59"/>
      <c r="AB21" s="32" t="s">
        <v>51</v>
      </c>
      <c r="AC21" s="11">
        <v>72.52</v>
      </c>
      <c r="AD21" s="33">
        <v>31.25</v>
      </c>
      <c r="AE21" s="32" t="s">
        <v>51</v>
      </c>
      <c r="AF21" s="11">
        <v>59.203000000000003</v>
      </c>
      <c r="AG21" s="33">
        <v>31.25</v>
      </c>
      <c r="AH21" s="32" t="s">
        <v>51</v>
      </c>
      <c r="AI21" s="11">
        <v>49.1</v>
      </c>
      <c r="AJ21" s="33">
        <v>6.25</v>
      </c>
    </row>
    <row r="22" spans="1:36" x14ac:dyDescent="0.25">
      <c r="A22" s="2">
        <v>20</v>
      </c>
      <c r="B22" s="8">
        <v>42118</v>
      </c>
      <c r="C22" s="2">
        <v>5.1299999999999998E-2</v>
      </c>
      <c r="D22" s="2">
        <v>3</v>
      </c>
      <c r="E22" s="2"/>
      <c r="F22" s="15">
        <v>64.171000000000006</v>
      </c>
      <c r="G22" s="15">
        <v>20.85</v>
      </c>
      <c r="H22" s="45">
        <v>60</v>
      </c>
      <c r="I22" s="15">
        <v>20</v>
      </c>
      <c r="J22" s="46">
        <f t="shared" si="3"/>
        <v>487719.29824561405</v>
      </c>
      <c r="K22" s="48">
        <f t="shared" si="0"/>
        <v>487.71929824561403</v>
      </c>
      <c r="L22" s="16">
        <v>42249</v>
      </c>
      <c r="M22" s="19">
        <v>3.75</v>
      </c>
      <c r="N22" s="23">
        <v>180</v>
      </c>
      <c r="O22" s="19">
        <v>20</v>
      </c>
      <c r="P22" s="19">
        <f t="shared" si="4"/>
        <v>263157.89473684214</v>
      </c>
      <c r="Q22" s="49">
        <f t="shared" si="1"/>
        <v>263.15789473684214</v>
      </c>
      <c r="R22" s="20">
        <v>42221</v>
      </c>
      <c r="S22" s="55">
        <v>26.715</v>
      </c>
      <c r="T22" s="56">
        <v>20</v>
      </c>
      <c r="U22" s="55">
        <v>20</v>
      </c>
      <c r="V22" s="55">
        <f t="shared" si="5"/>
        <v>208304.09356725146</v>
      </c>
      <c r="W22" s="57">
        <f t="shared" si="2"/>
        <v>208.30409356725147</v>
      </c>
      <c r="X22" s="58">
        <v>42348</v>
      </c>
      <c r="Y22" s="59"/>
      <c r="Z22" s="59"/>
      <c r="AB22" s="32" t="s">
        <v>52</v>
      </c>
      <c r="AC22" s="11">
        <v>57.576000000000001</v>
      </c>
      <c r="AD22" s="33">
        <v>62.5</v>
      </c>
      <c r="AE22" s="32" t="s">
        <v>52</v>
      </c>
      <c r="AF22" s="11">
        <v>44.368000000000002</v>
      </c>
      <c r="AG22" s="33">
        <v>62.5</v>
      </c>
      <c r="AH22" s="32" t="s">
        <v>52</v>
      </c>
      <c r="AI22" s="11">
        <v>27.911999999999999</v>
      </c>
      <c r="AJ22" s="33">
        <v>12.5</v>
      </c>
    </row>
    <row r="23" spans="1:36" x14ac:dyDescent="0.25">
      <c r="A23" s="2">
        <v>21</v>
      </c>
      <c r="B23" s="8">
        <v>42119</v>
      </c>
      <c r="C23" s="2">
        <v>5.1499999999999997E-2</v>
      </c>
      <c r="D23" s="2">
        <v>3</v>
      </c>
      <c r="E23" s="2" t="s">
        <v>27</v>
      </c>
      <c r="F23" s="15">
        <v>55.591000000000001</v>
      </c>
      <c r="G23" s="15">
        <v>31.792999999999999</v>
      </c>
      <c r="H23" s="45">
        <v>60</v>
      </c>
      <c r="I23" s="15">
        <v>20</v>
      </c>
      <c r="J23" s="46">
        <f t="shared" si="3"/>
        <v>740807.7669902913</v>
      </c>
      <c r="K23" s="48">
        <f t="shared" si="0"/>
        <v>740.80776699029127</v>
      </c>
      <c r="L23" s="16">
        <v>42249</v>
      </c>
      <c r="M23" s="19">
        <v>4.8940000000000001</v>
      </c>
      <c r="N23" s="23">
        <v>200</v>
      </c>
      <c r="O23" s="19">
        <v>20</v>
      </c>
      <c r="P23" s="19">
        <f t="shared" si="4"/>
        <v>380116.50485436898</v>
      </c>
      <c r="Q23" s="49">
        <f t="shared" si="1"/>
        <v>380.116504854369</v>
      </c>
      <c r="R23" s="20">
        <v>42268</v>
      </c>
      <c r="S23" s="55">
        <v>75.427999999999997</v>
      </c>
      <c r="T23" s="56">
        <v>20</v>
      </c>
      <c r="U23" s="55">
        <v>20</v>
      </c>
      <c r="V23" s="55">
        <f t="shared" si="5"/>
        <v>585848.54368932033</v>
      </c>
      <c r="W23" s="57">
        <f t="shared" si="2"/>
        <v>585.84854368932031</v>
      </c>
      <c r="X23" s="58">
        <v>42348</v>
      </c>
      <c r="Y23" s="59"/>
      <c r="Z23" s="59"/>
      <c r="AB23" s="32" t="s">
        <v>53</v>
      </c>
      <c r="AC23" s="11">
        <v>50.673999999999999</v>
      </c>
      <c r="AD23" s="33">
        <v>125</v>
      </c>
      <c r="AE23" s="32" t="s">
        <v>53</v>
      </c>
      <c r="AF23" s="11">
        <v>32.405000000000001</v>
      </c>
      <c r="AG23" s="33">
        <v>125</v>
      </c>
      <c r="AH23" s="32" t="s">
        <v>53</v>
      </c>
      <c r="AI23" s="11">
        <v>18.094000000000001</v>
      </c>
      <c r="AJ23" s="33">
        <v>25</v>
      </c>
    </row>
    <row r="24" spans="1:36" x14ac:dyDescent="0.25">
      <c r="A24" s="2">
        <v>22</v>
      </c>
      <c r="B24" s="8">
        <v>42120</v>
      </c>
      <c r="C24" s="2">
        <v>4.9700000000000001E-2</v>
      </c>
      <c r="D24" s="2">
        <v>3</v>
      </c>
      <c r="E24" s="2"/>
      <c r="F24" s="15">
        <v>58.442</v>
      </c>
      <c r="G24" s="15">
        <v>27.664999999999999</v>
      </c>
      <c r="H24" s="45">
        <v>60</v>
      </c>
      <c r="I24" s="15">
        <v>20</v>
      </c>
      <c r="J24" s="46">
        <f t="shared" si="3"/>
        <v>667967.80684104632</v>
      </c>
      <c r="K24" s="48">
        <f t="shared" si="0"/>
        <v>667.96780684104635</v>
      </c>
      <c r="L24" s="16">
        <v>42249</v>
      </c>
      <c r="M24" s="19">
        <v>5.0570000000000004</v>
      </c>
      <c r="N24" s="23">
        <v>200</v>
      </c>
      <c r="O24" s="19">
        <v>20</v>
      </c>
      <c r="P24" s="19">
        <f t="shared" si="4"/>
        <v>407002.01207243459</v>
      </c>
      <c r="Q24" s="49">
        <f t="shared" si="1"/>
        <v>407.00201207243458</v>
      </c>
      <c r="R24" s="20">
        <v>42268</v>
      </c>
      <c r="S24" s="55">
        <v>87.254999999999995</v>
      </c>
      <c r="T24" s="56">
        <v>20</v>
      </c>
      <c r="U24" s="55">
        <v>20</v>
      </c>
      <c r="V24" s="55">
        <f t="shared" si="5"/>
        <v>702253.52112676052</v>
      </c>
      <c r="W24" s="57">
        <f t="shared" si="2"/>
        <v>702.25352112676057</v>
      </c>
      <c r="X24" s="58">
        <v>42348</v>
      </c>
      <c r="Y24" s="59"/>
      <c r="Z24" s="59"/>
      <c r="AB24" s="32" t="s">
        <v>54</v>
      </c>
      <c r="AC24" s="11">
        <v>37.415999999999997</v>
      </c>
      <c r="AD24" s="33">
        <v>250</v>
      </c>
      <c r="AE24" s="32" t="s">
        <v>54</v>
      </c>
      <c r="AF24" s="11">
        <v>23.954999999999998</v>
      </c>
      <c r="AG24" s="33">
        <v>250</v>
      </c>
      <c r="AH24" s="32" t="s">
        <v>54</v>
      </c>
      <c r="AI24" s="11">
        <v>11.805999999999999</v>
      </c>
      <c r="AJ24" s="33">
        <v>50</v>
      </c>
    </row>
    <row r="25" spans="1:36" x14ac:dyDescent="0.25">
      <c r="A25" s="2">
        <v>23</v>
      </c>
      <c r="B25" s="8">
        <v>42121</v>
      </c>
      <c r="C25" s="2">
        <v>5.0999999999999997E-2</v>
      </c>
      <c r="D25" s="2">
        <v>3</v>
      </c>
      <c r="E25" s="2"/>
      <c r="F25" s="15">
        <v>61.722999999999999</v>
      </c>
      <c r="G25" s="15">
        <v>23.547999999999998</v>
      </c>
      <c r="H25" s="45">
        <v>60</v>
      </c>
      <c r="I25" s="15">
        <v>20</v>
      </c>
      <c r="J25" s="46">
        <f t="shared" si="3"/>
        <v>554070.5882352941</v>
      </c>
      <c r="K25" s="48">
        <f t="shared" si="0"/>
        <v>554.07058823529405</v>
      </c>
      <c r="L25" s="16">
        <v>42249</v>
      </c>
      <c r="M25" s="19">
        <v>4.2249999999999996</v>
      </c>
      <c r="N25" s="23">
        <v>200</v>
      </c>
      <c r="O25" s="19">
        <v>20</v>
      </c>
      <c r="P25" s="19">
        <f t="shared" si="4"/>
        <v>331372.54901960777</v>
      </c>
      <c r="Q25" s="49">
        <f t="shared" si="1"/>
        <v>331.37254901960779</v>
      </c>
      <c r="R25" s="20">
        <v>42268</v>
      </c>
      <c r="S25" s="55">
        <v>31.643999999999998</v>
      </c>
      <c r="T25" s="56">
        <v>20</v>
      </c>
      <c r="U25" s="55">
        <v>20</v>
      </c>
      <c r="V25" s="55">
        <f t="shared" si="5"/>
        <v>248188.23529411768</v>
      </c>
      <c r="W25" s="57">
        <f t="shared" si="2"/>
        <v>248.18823529411767</v>
      </c>
      <c r="X25" s="58">
        <v>42348</v>
      </c>
      <c r="Y25" s="59"/>
      <c r="Z25" s="59"/>
      <c r="AB25" s="32" t="s">
        <v>55</v>
      </c>
      <c r="AC25" s="11">
        <v>27.401</v>
      </c>
      <c r="AD25" s="33">
        <v>500</v>
      </c>
      <c r="AE25" s="32" t="s">
        <v>55</v>
      </c>
      <c r="AF25" s="11">
        <v>14.96</v>
      </c>
      <c r="AG25" s="33">
        <v>500</v>
      </c>
      <c r="AH25" s="32" t="s">
        <v>55</v>
      </c>
      <c r="AI25" s="11">
        <v>8.9689999999999994</v>
      </c>
      <c r="AJ25" s="33">
        <v>100</v>
      </c>
    </row>
    <row r="26" spans="1:36" ht="15.75" thickBot="1" x14ac:dyDescent="0.3">
      <c r="A26" s="2">
        <v>24</v>
      </c>
      <c r="B26" s="8">
        <v>42122</v>
      </c>
      <c r="C26" s="2">
        <v>4.9399999999999999E-2</v>
      </c>
      <c r="D26" s="2">
        <v>3</v>
      </c>
      <c r="E26" s="2"/>
      <c r="F26" s="15">
        <v>52.8</v>
      </c>
      <c r="G26" s="15">
        <v>36.427999999999997</v>
      </c>
      <c r="H26" s="45">
        <v>60</v>
      </c>
      <c r="I26" s="15">
        <v>20</v>
      </c>
      <c r="J26" s="46">
        <f t="shared" si="3"/>
        <v>884890.68825910927</v>
      </c>
      <c r="K26" s="48">
        <f t="shared" si="0"/>
        <v>884.89068825910931</v>
      </c>
      <c r="L26" s="16">
        <v>42249</v>
      </c>
      <c r="M26" s="19">
        <v>6.6689999999999996</v>
      </c>
      <c r="N26" s="23">
        <v>180</v>
      </c>
      <c r="O26" s="19">
        <v>20</v>
      </c>
      <c r="P26" s="19">
        <f t="shared" si="4"/>
        <v>485999.99999999994</v>
      </c>
      <c r="Q26" s="49">
        <f t="shared" si="1"/>
        <v>485.99999999999994</v>
      </c>
      <c r="R26" s="20">
        <v>42221</v>
      </c>
      <c r="S26" s="55">
        <v>58.215000000000003</v>
      </c>
      <c r="T26" s="56">
        <v>20</v>
      </c>
      <c r="U26" s="55">
        <v>20</v>
      </c>
      <c r="V26" s="55">
        <f t="shared" si="5"/>
        <v>471376.51821862353</v>
      </c>
      <c r="W26" s="57">
        <f t="shared" si="2"/>
        <v>471.37651821862352</v>
      </c>
      <c r="X26" s="58">
        <v>42348</v>
      </c>
      <c r="Y26" s="59"/>
      <c r="Z26" s="59"/>
      <c r="AB26" s="34" t="s">
        <v>56</v>
      </c>
      <c r="AC26" s="35">
        <v>16.033999999999999</v>
      </c>
      <c r="AD26" s="36">
        <v>1000</v>
      </c>
      <c r="AE26" s="34" t="s">
        <v>56</v>
      </c>
      <c r="AF26" s="35">
        <v>11.95</v>
      </c>
      <c r="AG26" s="36">
        <v>1000</v>
      </c>
      <c r="AH26" s="34" t="s">
        <v>56</v>
      </c>
      <c r="AI26" s="35">
        <v>7.7080000000000002</v>
      </c>
      <c r="AJ26" s="36">
        <v>200</v>
      </c>
    </row>
    <row r="27" spans="1:36" x14ac:dyDescent="0.25">
      <c r="A27" s="2">
        <v>25</v>
      </c>
      <c r="B27" s="8">
        <v>42125</v>
      </c>
      <c r="C27" s="2">
        <v>5.0799999999999998E-2</v>
      </c>
      <c r="D27" s="2">
        <v>3</v>
      </c>
      <c r="E27" s="2"/>
      <c r="F27" s="15">
        <v>56.405000000000001</v>
      </c>
      <c r="G27" s="15">
        <v>30.556000000000001</v>
      </c>
      <c r="H27" s="45">
        <v>60</v>
      </c>
      <c r="I27" s="15">
        <v>20</v>
      </c>
      <c r="J27" s="46">
        <f t="shared" si="3"/>
        <v>721795.27559055132</v>
      </c>
      <c r="K27" s="48">
        <f t="shared" si="0"/>
        <v>721.79527559055134</v>
      </c>
      <c r="L27" s="16">
        <v>42249</v>
      </c>
      <c r="M27" s="19">
        <v>4.5439999999999996</v>
      </c>
      <c r="N27" s="23">
        <v>200</v>
      </c>
      <c r="O27" s="19">
        <v>20</v>
      </c>
      <c r="P27" s="19">
        <f t="shared" si="4"/>
        <v>357795.2755905512</v>
      </c>
      <c r="Q27" s="49">
        <f t="shared" si="1"/>
        <v>357.79527559055123</v>
      </c>
      <c r="R27" s="20">
        <v>42268</v>
      </c>
      <c r="S27" s="55">
        <v>46.756</v>
      </c>
      <c r="T27" s="56">
        <v>20</v>
      </c>
      <c r="U27" s="55">
        <v>20</v>
      </c>
      <c r="V27" s="55">
        <f t="shared" si="5"/>
        <v>368157.48031496065</v>
      </c>
      <c r="W27" s="57">
        <f t="shared" si="2"/>
        <v>368.15748031496065</v>
      </c>
      <c r="X27" s="58">
        <v>42348</v>
      </c>
      <c r="Y27" s="59"/>
      <c r="Z27" s="59"/>
    </row>
    <row r="28" spans="1:36" x14ac:dyDescent="0.25">
      <c r="A28" s="2">
        <v>26</v>
      </c>
      <c r="B28" s="8">
        <v>42126</v>
      </c>
      <c r="C28" s="2">
        <v>4.99E-2</v>
      </c>
      <c r="D28" s="2">
        <v>3</v>
      </c>
      <c r="E28" s="2" t="s">
        <v>27</v>
      </c>
      <c r="F28" s="15">
        <v>58.326000000000001</v>
      </c>
      <c r="G28" s="15">
        <v>45.398000000000003</v>
      </c>
      <c r="H28" s="45">
        <v>60</v>
      </c>
      <c r="I28" s="15">
        <v>20</v>
      </c>
      <c r="J28" s="46">
        <f t="shared" si="3"/>
        <v>1091735.470941884</v>
      </c>
      <c r="K28" s="48">
        <f t="shared" si="0"/>
        <v>1091.7354709418839</v>
      </c>
      <c r="L28" s="16">
        <v>42249</v>
      </c>
      <c r="M28" s="19">
        <v>6.64</v>
      </c>
      <c r="N28" s="23">
        <v>200</v>
      </c>
      <c r="O28" s="19">
        <v>20</v>
      </c>
      <c r="P28" s="19">
        <f t="shared" si="4"/>
        <v>532264.52905811626</v>
      </c>
      <c r="Q28" s="49">
        <f t="shared" si="1"/>
        <v>532.2645290581163</v>
      </c>
      <c r="R28" s="20">
        <v>42268</v>
      </c>
      <c r="S28" s="55">
        <v>179.946</v>
      </c>
      <c r="T28" s="56">
        <v>20</v>
      </c>
      <c r="U28" s="55">
        <v>20</v>
      </c>
      <c r="V28" s="55">
        <f t="shared" si="5"/>
        <v>1442452.9058116232</v>
      </c>
      <c r="W28" s="57">
        <f t="shared" si="2"/>
        <v>1442.4529058116232</v>
      </c>
      <c r="X28" s="58">
        <v>42348</v>
      </c>
      <c r="Y28" s="59"/>
      <c r="Z28" s="59"/>
    </row>
    <row r="29" spans="1:36" x14ac:dyDescent="0.25">
      <c r="A29" s="2">
        <v>27</v>
      </c>
      <c r="B29" s="8">
        <v>42127</v>
      </c>
      <c r="C29" s="2">
        <v>5.1700000000000003E-2</v>
      </c>
      <c r="D29" s="2">
        <v>3</v>
      </c>
      <c r="E29" s="2"/>
      <c r="F29" s="15">
        <v>55.457000000000001</v>
      </c>
      <c r="G29" s="15">
        <v>37.189</v>
      </c>
      <c r="H29" s="45">
        <v>60</v>
      </c>
      <c r="I29" s="15">
        <v>20</v>
      </c>
      <c r="J29" s="46">
        <f t="shared" si="3"/>
        <v>863187.62088974856</v>
      </c>
      <c r="K29" s="48">
        <f t="shared" si="0"/>
        <v>863.18762088974859</v>
      </c>
      <c r="L29" s="16">
        <v>42249</v>
      </c>
      <c r="M29" s="19">
        <v>4.359</v>
      </c>
      <c r="N29" s="23">
        <v>200</v>
      </c>
      <c r="O29" s="19">
        <v>20</v>
      </c>
      <c r="P29" s="19">
        <f t="shared" si="4"/>
        <v>337253.38491295936</v>
      </c>
      <c r="Q29" s="49">
        <f t="shared" si="1"/>
        <v>337.25338491295935</v>
      </c>
      <c r="R29" s="20">
        <v>42268</v>
      </c>
      <c r="S29" s="55">
        <v>70.489999999999995</v>
      </c>
      <c r="T29" s="56">
        <v>20</v>
      </c>
      <c r="U29" s="55">
        <v>20</v>
      </c>
      <c r="V29" s="55">
        <f t="shared" si="5"/>
        <v>545377.1760154739</v>
      </c>
      <c r="W29" s="57">
        <f t="shared" si="2"/>
        <v>545.37717601547388</v>
      </c>
      <c r="X29" s="58">
        <v>42348</v>
      </c>
      <c r="Y29" s="59"/>
      <c r="Z29" s="59"/>
    </row>
    <row r="30" spans="1:36" x14ac:dyDescent="0.25">
      <c r="A30" s="2">
        <v>28</v>
      </c>
      <c r="B30" s="8">
        <v>42128</v>
      </c>
      <c r="C30" s="2">
        <v>5.1200000000000002E-2</v>
      </c>
      <c r="D30" s="11">
        <v>3</v>
      </c>
      <c r="E30" s="2"/>
      <c r="F30" s="15">
        <v>47.188000000000002</v>
      </c>
      <c r="G30" s="15">
        <v>54.792999999999999</v>
      </c>
      <c r="H30" s="45">
        <v>60</v>
      </c>
      <c r="I30" s="15">
        <v>20</v>
      </c>
      <c r="J30" s="46">
        <f t="shared" si="3"/>
        <v>1284210.9375</v>
      </c>
      <c r="K30" s="48">
        <f t="shared" si="0"/>
        <v>1284.2109375</v>
      </c>
      <c r="L30" s="16">
        <v>42249</v>
      </c>
      <c r="M30" s="19">
        <v>4.7320000000000002</v>
      </c>
      <c r="N30" s="23">
        <v>180</v>
      </c>
      <c r="O30" s="19">
        <v>20</v>
      </c>
      <c r="P30" s="19">
        <f t="shared" si="4"/>
        <v>332718.75</v>
      </c>
      <c r="Q30" s="49">
        <f t="shared" si="1"/>
        <v>332.71875</v>
      </c>
      <c r="R30" s="20">
        <v>42221</v>
      </c>
      <c r="S30" s="55">
        <v>38.756</v>
      </c>
      <c r="T30" s="56">
        <v>20</v>
      </c>
      <c r="U30" s="55">
        <v>20</v>
      </c>
      <c r="V30" s="55">
        <f t="shared" si="5"/>
        <v>302781.25</v>
      </c>
      <c r="W30" s="57">
        <f t="shared" si="2"/>
        <v>302.78125</v>
      </c>
      <c r="X30" s="58">
        <v>42348</v>
      </c>
      <c r="Y30" s="59"/>
      <c r="Z30" s="59"/>
    </row>
    <row r="31" spans="1:36" x14ac:dyDescent="0.25">
      <c r="A31" s="2">
        <v>29</v>
      </c>
      <c r="B31" s="8">
        <v>42129</v>
      </c>
      <c r="C31" s="2">
        <v>5.1900000000000002E-2</v>
      </c>
      <c r="D31" s="2">
        <v>3</v>
      </c>
      <c r="E31" s="2"/>
      <c r="F31" s="15">
        <v>49.421999999999997</v>
      </c>
      <c r="G31" s="15">
        <v>49.335000000000001</v>
      </c>
      <c r="H31" s="45">
        <v>60</v>
      </c>
      <c r="I31" s="15">
        <v>20</v>
      </c>
      <c r="J31" s="46">
        <f t="shared" si="3"/>
        <v>1140693.641618497</v>
      </c>
      <c r="K31" s="48">
        <f t="shared" si="0"/>
        <v>1140.6936416184969</v>
      </c>
      <c r="L31" s="16">
        <v>42249</v>
      </c>
      <c r="M31" s="19">
        <v>4.4669999999999996</v>
      </c>
      <c r="N31" s="23">
        <v>200</v>
      </c>
      <c r="O31" s="19">
        <v>20</v>
      </c>
      <c r="P31" s="19">
        <f t="shared" si="4"/>
        <v>344277.45664739882</v>
      </c>
      <c r="Q31" s="49">
        <f t="shared" si="1"/>
        <v>344.27745664739882</v>
      </c>
      <c r="R31" s="20">
        <v>42268</v>
      </c>
      <c r="S31" s="55">
        <v>36.463000000000001</v>
      </c>
      <c r="T31" s="56">
        <v>20</v>
      </c>
      <c r="U31" s="55">
        <v>20</v>
      </c>
      <c r="V31" s="55">
        <f t="shared" si="5"/>
        <v>281025.04816955683</v>
      </c>
      <c r="W31" s="57">
        <f t="shared" si="2"/>
        <v>281.02504816955684</v>
      </c>
      <c r="X31" s="58">
        <v>42348</v>
      </c>
      <c r="Y31" s="59"/>
      <c r="Z31" s="59"/>
    </row>
    <row r="32" spans="1:36" x14ac:dyDescent="0.25">
      <c r="A32" s="2">
        <v>30</v>
      </c>
      <c r="B32" s="8">
        <v>42130</v>
      </c>
      <c r="C32" s="2">
        <v>4.8899999999999999E-2</v>
      </c>
      <c r="D32" s="2">
        <v>3</v>
      </c>
      <c r="E32" s="2"/>
      <c r="F32" s="15">
        <v>62.918999999999997</v>
      </c>
      <c r="G32" s="15">
        <v>25.920999999999999</v>
      </c>
      <c r="H32" s="45">
        <v>60</v>
      </c>
      <c r="I32" s="15">
        <v>20</v>
      </c>
      <c r="J32" s="46">
        <f t="shared" si="3"/>
        <v>636098.15950920247</v>
      </c>
      <c r="K32" s="48">
        <f t="shared" si="0"/>
        <v>636.09815950920245</v>
      </c>
      <c r="L32" s="16">
        <v>42249</v>
      </c>
      <c r="M32" s="19">
        <v>6.3159999999999998</v>
      </c>
      <c r="N32" s="23">
        <v>200</v>
      </c>
      <c r="O32" s="19">
        <v>20</v>
      </c>
      <c r="P32" s="19">
        <f t="shared" si="4"/>
        <v>516646.21676891617</v>
      </c>
      <c r="Q32" s="49">
        <f t="shared" si="1"/>
        <v>516.64621676891613</v>
      </c>
      <c r="R32" s="20">
        <v>42268</v>
      </c>
      <c r="S32" s="55">
        <v>113.705</v>
      </c>
      <c r="T32" s="56">
        <v>20</v>
      </c>
      <c r="U32" s="55">
        <v>20</v>
      </c>
      <c r="V32" s="55">
        <f t="shared" si="5"/>
        <v>930102.24948875257</v>
      </c>
      <c r="W32" s="57">
        <f t="shared" si="2"/>
        <v>930.10224948875259</v>
      </c>
      <c r="X32" s="58">
        <v>42348</v>
      </c>
      <c r="Y32" s="59"/>
      <c r="Z32" s="59"/>
    </row>
    <row r="33" spans="1:26" x14ac:dyDescent="0.25">
      <c r="A33" s="2">
        <v>31</v>
      </c>
      <c r="B33" s="8">
        <v>42131</v>
      </c>
      <c r="C33" s="2">
        <v>4.9200000000000001E-2</v>
      </c>
      <c r="D33" s="2">
        <v>3</v>
      </c>
      <c r="E33" s="2"/>
      <c r="F33" s="15">
        <v>53.33</v>
      </c>
      <c r="G33" s="15">
        <v>41.094999999999999</v>
      </c>
      <c r="H33" s="45">
        <v>60</v>
      </c>
      <c r="I33" s="15">
        <v>20</v>
      </c>
      <c r="J33" s="46">
        <f t="shared" si="3"/>
        <v>1002317.0731707317</v>
      </c>
      <c r="K33" s="48">
        <f t="shared" si="0"/>
        <v>1002.3170731707316</v>
      </c>
      <c r="L33" s="16">
        <v>42249</v>
      </c>
      <c r="M33" s="19">
        <v>9.0280000000000005</v>
      </c>
      <c r="N33" s="23">
        <v>200</v>
      </c>
      <c r="O33" s="19">
        <v>20</v>
      </c>
      <c r="P33" s="19">
        <f t="shared" si="4"/>
        <v>733983.7398373984</v>
      </c>
      <c r="Q33" s="49">
        <f t="shared" si="1"/>
        <v>733.98373983739839</v>
      </c>
      <c r="R33" s="20">
        <v>42268</v>
      </c>
      <c r="S33" s="55">
        <v>214.07300000000001</v>
      </c>
      <c r="T33" s="56">
        <v>20</v>
      </c>
      <c r="U33" s="55">
        <v>20</v>
      </c>
      <c r="V33" s="55">
        <f t="shared" si="5"/>
        <v>1740430.8943089431</v>
      </c>
      <c r="W33" s="57">
        <f t="shared" si="2"/>
        <v>1740.4308943089432</v>
      </c>
      <c r="X33" s="58">
        <v>42348</v>
      </c>
      <c r="Y33" s="59"/>
      <c r="Z33" s="59"/>
    </row>
    <row r="34" spans="1:26" x14ac:dyDescent="0.25">
      <c r="A34" s="2">
        <v>32</v>
      </c>
      <c r="B34" s="8">
        <v>42132</v>
      </c>
      <c r="C34" s="2">
        <v>5.0099999999999999E-2</v>
      </c>
      <c r="D34" s="2">
        <v>3</v>
      </c>
      <c r="E34" s="2"/>
      <c r="F34" s="15">
        <v>54.064</v>
      </c>
      <c r="G34" s="15">
        <v>39.704999999999998</v>
      </c>
      <c r="H34" s="45">
        <v>60</v>
      </c>
      <c r="I34" s="15">
        <v>20</v>
      </c>
      <c r="J34" s="46">
        <f t="shared" si="3"/>
        <v>951017.96407185611</v>
      </c>
      <c r="K34" s="48">
        <f t="shared" si="0"/>
        <v>951.01796407185611</v>
      </c>
      <c r="L34" s="16">
        <v>42249</v>
      </c>
      <c r="M34" s="19">
        <v>6.1539999999999999</v>
      </c>
      <c r="N34" s="23">
        <v>180</v>
      </c>
      <c r="O34" s="19">
        <v>20</v>
      </c>
      <c r="P34" s="19">
        <f t="shared" si="4"/>
        <v>442203.59281437128</v>
      </c>
      <c r="Q34" s="49">
        <f t="shared" si="1"/>
        <v>442.20359281437129</v>
      </c>
      <c r="R34" s="20">
        <v>42268</v>
      </c>
      <c r="S34" s="55">
        <v>64.658000000000001</v>
      </c>
      <c r="T34" s="56">
        <v>20</v>
      </c>
      <c r="U34" s="55">
        <v>20</v>
      </c>
      <c r="V34" s="55">
        <f t="shared" si="5"/>
        <v>516231.53692614776</v>
      </c>
      <c r="W34" s="57">
        <f t="shared" si="2"/>
        <v>516.23153692614778</v>
      </c>
      <c r="X34" s="58">
        <v>42348</v>
      </c>
      <c r="Y34" s="59"/>
      <c r="Z34" s="59"/>
    </row>
    <row r="35" spans="1:26" x14ac:dyDescent="0.25">
      <c r="A35" s="2">
        <v>33</v>
      </c>
      <c r="B35" s="8">
        <v>42133</v>
      </c>
      <c r="C35" s="2">
        <v>5.16E-2</v>
      </c>
      <c r="D35" s="2">
        <v>3</v>
      </c>
      <c r="E35" s="2"/>
      <c r="F35" s="15">
        <v>55.415999999999997</v>
      </c>
      <c r="G35" s="15">
        <v>37.261000000000003</v>
      </c>
      <c r="H35" s="45">
        <v>60</v>
      </c>
      <c r="I35" s="15">
        <v>20</v>
      </c>
      <c r="J35" s="46">
        <f t="shared" ref="J35:J66" si="6">(G35*H35*I35)/C35</f>
        <v>866534.88372093032</v>
      </c>
      <c r="K35" s="48">
        <f t="shared" ref="K35:K66" si="7">J35/1000</f>
        <v>866.53488372093034</v>
      </c>
      <c r="L35" s="16">
        <v>42249</v>
      </c>
      <c r="M35" s="19">
        <v>6.2119999999999997</v>
      </c>
      <c r="N35" s="23">
        <v>200</v>
      </c>
      <c r="O35" s="19">
        <v>20</v>
      </c>
      <c r="P35" s="19">
        <f t="shared" ref="P35:P66" si="8">(M35*N35*O35)/C35</f>
        <v>481550.38759689918</v>
      </c>
      <c r="Q35" s="49">
        <f t="shared" ref="Q35:Q66" si="9">P35/1000</f>
        <v>481.55038759689916</v>
      </c>
      <c r="R35" s="20">
        <v>42268</v>
      </c>
      <c r="S35" s="55">
        <v>115.10899999999999</v>
      </c>
      <c r="T35" s="56">
        <v>20</v>
      </c>
      <c r="U35" s="55">
        <v>20</v>
      </c>
      <c r="V35" s="55">
        <f t="shared" si="5"/>
        <v>892317.82945736428</v>
      </c>
      <c r="W35" s="57">
        <f t="shared" si="2"/>
        <v>892.31782945736427</v>
      </c>
      <c r="X35" s="58">
        <v>42348</v>
      </c>
      <c r="Y35" s="59"/>
      <c r="Z35" s="59"/>
    </row>
    <row r="36" spans="1:26" x14ac:dyDescent="0.25">
      <c r="A36" s="2">
        <v>34</v>
      </c>
      <c r="B36" s="8">
        <v>42134</v>
      </c>
      <c r="C36" s="2">
        <v>4.9599999999999998E-2</v>
      </c>
      <c r="D36" s="2">
        <v>3</v>
      </c>
      <c r="E36" s="2"/>
      <c r="F36" s="15">
        <v>53.34</v>
      </c>
      <c r="G36" s="15">
        <v>41.076000000000001</v>
      </c>
      <c r="H36" s="45">
        <v>60</v>
      </c>
      <c r="I36" s="15">
        <v>20</v>
      </c>
      <c r="J36" s="46">
        <f t="shared" si="6"/>
        <v>993774.19354838703</v>
      </c>
      <c r="K36" s="48">
        <f t="shared" si="7"/>
        <v>993.77419354838707</v>
      </c>
      <c r="L36" s="16">
        <v>42249</v>
      </c>
      <c r="M36" s="19">
        <v>5.6680000000000001</v>
      </c>
      <c r="N36" s="23">
        <v>200</v>
      </c>
      <c r="O36" s="19">
        <v>20</v>
      </c>
      <c r="P36" s="19">
        <f t="shared" si="8"/>
        <v>457096.77419354848</v>
      </c>
      <c r="Q36" s="49">
        <f t="shared" si="9"/>
        <v>457.09677419354847</v>
      </c>
      <c r="R36" s="20">
        <v>42268</v>
      </c>
      <c r="S36" s="55">
        <v>65.875</v>
      </c>
      <c r="T36" s="56">
        <v>20</v>
      </c>
      <c r="U36" s="55">
        <v>20</v>
      </c>
      <c r="V36" s="55">
        <f t="shared" si="5"/>
        <v>531250</v>
      </c>
      <c r="W36" s="57">
        <f t="shared" si="2"/>
        <v>531.25</v>
      </c>
      <c r="X36" s="58">
        <v>42349</v>
      </c>
      <c r="Y36" s="59"/>
      <c r="Z36" s="59"/>
    </row>
    <row r="37" spans="1:26" x14ac:dyDescent="0.25">
      <c r="A37" s="2">
        <v>35</v>
      </c>
      <c r="B37" s="8">
        <v>42135</v>
      </c>
      <c r="C37" s="2">
        <v>5.04E-2</v>
      </c>
      <c r="D37" s="2">
        <v>3</v>
      </c>
      <c r="E37" s="2"/>
      <c r="F37" s="47">
        <v>48.103000000000002</v>
      </c>
      <c r="G37" s="47">
        <v>52.362000000000002</v>
      </c>
      <c r="H37" s="45">
        <v>60</v>
      </c>
      <c r="I37" s="15">
        <v>20</v>
      </c>
      <c r="J37" s="46">
        <f t="shared" si="6"/>
        <v>1246714.2857142859</v>
      </c>
      <c r="K37" s="48">
        <f t="shared" si="7"/>
        <v>1246.714285714286</v>
      </c>
      <c r="L37" s="16">
        <v>42268</v>
      </c>
      <c r="M37" s="19">
        <v>6.3319999999999999</v>
      </c>
      <c r="N37" s="23">
        <v>200</v>
      </c>
      <c r="O37" s="19">
        <v>20</v>
      </c>
      <c r="P37" s="19">
        <f t="shared" si="8"/>
        <v>502539.68253968249</v>
      </c>
      <c r="Q37" s="49">
        <f t="shared" si="9"/>
        <v>502.53968253968247</v>
      </c>
      <c r="R37" s="20">
        <v>42268</v>
      </c>
      <c r="S37" s="55">
        <v>61.109000000000002</v>
      </c>
      <c r="T37" s="56">
        <v>20</v>
      </c>
      <c r="U37" s="55">
        <v>20</v>
      </c>
      <c r="V37" s="55">
        <f t="shared" si="5"/>
        <v>484992.06349206355</v>
      </c>
      <c r="W37" s="57">
        <f t="shared" si="2"/>
        <v>484.99206349206355</v>
      </c>
      <c r="X37" s="58">
        <v>42348</v>
      </c>
      <c r="Y37" s="59"/>
      <c r="Z37" s="59"/>
    </row>
    <row r="38" spans="1:26" x14ac:dyDescent="0.25">
      <c r="A38" s="2">
        <v>36</v>
      </c>
      <c r="B38" s="8">
        <v>42136</v>
      </c>
      <c r="C38" s="2">
        <v>4.8500000000000001E-2</v>
      </c>
      <c r="D38" s="2">
        <v>3</v>
      </c>
      <c r="E38" s="2"/>
      <c r="F38" s="15">
        <v>49.466999999999999</v>
      </c>
      <c r="G38" s="15">
        <v>49.23</v>
      </c>
      <c r="H38" s="45">
        <v>60</v>
      </c>
      <c r="I38" s="15">
        <v>20</v>
      </c>
      <c r="J38" s="46">
        <f t="shared" si="6"/>
        <v>1218061.8556701029</v>
      </c>
      <c r="K38" s="48">
        <f t="shared" si="7"/>
        <v>1218.0618556701029</v>
      </c>
      <c r="L38" s="16">
        <v>42249</v>
      </c>
      <c r="M38" s="19">
        <v>4.7329999999999997</v>
      </c>
      <c r="N38" s="23">
        <v>180</v>
      </c>
      <c r="O38" s="19">
        <v>20</v>
      </c>
      <c r="P38" s="19">
        <f t="shared" si="8"/>
        <v>351315.46391752578</v>
      </c>
      <c r="Q38" s="49">
        <f t="shared" si="9"/>
        <v>351.31546391752579</v>
      </c>
      <c r="R38" s="20">
        <v>42268</v>
      </c>
      <c r="S38" s="55">
        <v>23.786000000000001</v>
      </c>
      <c r="T38" s="56">
        <v>20</v>
      </c>
      <c r="U38" s="55">
        <v>20</v>
      </c>
      <c r="V38" s="55">
        <f t="shared" si="5"/>
        <v>196173.19587628869</v>
      </c>
      <c r="W38" s="57">
        <f t="shared" si="2"/>
        <v>196.1731958762887</v>
      </c>
      <c r="X38" s="58">
        <v>42348</v>
      </c>
      <c r="Y38" s="59"/>
      <c r="Z38" s="59"/>
    </row>
    <row r="39" spans="1:26" x14ac:dyDescent="0.25">
      <c r="A39" s="2">
        <v>37</v>
      </c>
      <c r="B39" s="8">
        <v>42138</v>
      </c>
      <c r="C39" s="2">
        <v>5.0099999999999999E-2</v>
      </c>
      <c r="D39" s="2">
        <v>3</v>
      </c>
      <c r="E39" s="2"/>
      <c r="F39" s="15">
        <v>56.088000000000001</v>
      </c>
      <c r="G39" s="15">
        <v>36.097999999999999</v>
      </c>
      <c r="H39" s="45">
        <v>60</v>
      </c>
      <c r="I39" s="15">
        <v>20</v>
      </c>
      <c r="J39" s="46">
        <f t="shared" si="6"/>
        <v>864622.75449101813</v>
      </c>
      <c r="K39" s="48">
        <f t="shared" si="7"/>
        <v>864.6227544910181</v>
      </c>
      <c r="L39" s="16">
        <v>42249</v>
      </c>
      <c r="M39" s="19">
        <v>5.0739999999999998</v>
      </c>
      <c r="N39" s="23">
        <v>200</v>
      </c>
      <c r="O39" s="19">
        <v>20</v>
      </c>
      <c r="P39" s="19">
        <f t="shared" si="8"/>
        <v>405109.78043912177</v>
      </c>
      <c r="Q39" s="49">
        <f t="shared" si="9"/>
        <v>405.10978043912178</v>
      </c>
      <c r="R39" s="20">
        <v>42268</v>
      </c>
      <c r="S39" s="55">
        <v>54.945999999999998</v>
      </c>
      <c r="T39" s="56">
        <v>20</v>
      </c>
      <c r="U39" s="55">
        <v>20</v>
      </c>
      <c r="V39" s="55">
        <f t="shared" si="5"/>
        <v>438690.61876247509</v>
      </c>
      <c r="W39" s="57">
        <f t="shared" si="2"/>
        <v>438.69061876247508</v>
      </c>
      <c r="X39" s="58">
        <v>42348</v>
      </c>
      <c r="Y39" s="59"/>
      <c r="Z39" s="59"/>
    </row>
    <row r="40" spans="1:26" x14ac:dyDescent="0.25">
      <c r="A40" s="2">
        <v>38</v>
      </c>
      <c r="B40" s="8">
        <v>42139</v>
      </c>
      <c r="C40" s="2">
        <v>4.9299999999999997E-2</v>
      </c>
      <c r="D40" s="2">
        <v>3</v>
      </c>
      <c r="E40" s="2"/>
      <c r="F40" s="15">
        <v>54.295999999999999</v>
      </c>
      <c r="G40" s="15">
        <v>39.274999999999999</v>
      </c>
      <c r="H40" s="45">
        <v>60</v>
      </c>
      <c r="I40" s="15">
        <v>20</v>
      </c>
      <c r="J40" s="46">
        <f t="shared" si="6"/>
        <v>955983.77281947271</v>
      </c>
      <c r="K40" s="48">
        <f t="shared" si="7"/>
        <v>955.98377281947273</v>
      </c>
      <c r="L40" s="16">
        <v>42249</v>
      </c>
      <c r="M40" s="19">
        <v>5.5540000000000003</v>
      </c>
      <c r="N40" s="23">
        <v>200</v>
      </c>
      <c r="O40" s="19">
        <v>20</v>
      </c>
      <c r="P40" s="19">
        <f t="shared" si="8"/>
        <v>450628.80324543611</v>
      </c>
      <c r="Q40" s="49">
        <f t="shared" si="9"/>
        <v>450.62880324543613</v>
      </c>
      <c r="R40" s="20">
        <v>42268</v>
      </c>
      <c r="S40" s="55">
        <v>83.850999999999999</v>
      </c>
      <c r="T40" s="56">
        <v>20</v>
      </c>
      <c r="U40" s="55">
        <v>20</v>
      </c>
      <c r="V40" s="55">
        <f t="shared" si="5"/>
        <v>680332.65720081143</v>
      </c>
      <c r="W40" s="57">
        <f t="shared" si="2"/>
        <v>680.33265720081147</v>
      </c>
      <c r="X40" s="58">
        <v>42348</v>
      </c>
      <c r="Y40" s="59"/>
      <c r="Z40" s="59"/>
    </row>
    <row r="41" spans="1:26" x14ac:dyDescent="0.25">
      <c r="A41" s="2">
        <v>39</v>
      </c>
      <c r="B41" s="8">
        <v>42140</v>
      </c>
      <c r="C41" s="2">
        <v>4.8899999999999999E-2</v>
      </c>
      <c r="D41" s="2">
        <v>3</v>
      </c>
      <c r="E41" s="2"/>
      <c r="F41" s="15">
        <v>55.930999999999997</v>
      </c>
      <c r="G41" s="15">
        <v>36.366</v>
      </c>
      <c r="H41" s="45">
        <v>60</v>
      </c>
      <c r="I41" s="15">
        <v>20</v>
      </c>
      <c r="J41" s="46">
        <f t="shared" si="6"/>
        <v>892417.17791411036</v>
      </c>
      <c r="K41" s="48">
        <f t="shared" si="7"/>
        <v>892.41717791411031</v>
      </c>
      <c r="L41" s="16">
        <v>42249</v>
      </c>
      <c r="M41" s="19">
        <v>4.59</v>
      </c>
      <c r="N41" s="23">
        <v>200</v>
      </c>
      <c r="O41" s="19">
        <v>20</v>
      </c>
      <c r="P41" s="19">
        <f t="shared" si="8"/>
        <v>375460.1226993865</v>
      </c>
      <c r="Q41" s="49">
        <f t="shared" si="9"/>
        <v>375.46012269938649</v>
      </c>
      <c r="R41" s="20">
        <v>42268</v>
      </c>
      <c r="S41" s="55">
        <v>39.518999999999998</v>
      </c>
      <c r="T41" s="56">
        <v>20</v>
      </c>
      <c r="U41" s="55">
        <v>20</v>
      </c>
      <c r="V41" s="55">
        <f t="shared" si="5"/>
        <v>323263.80368098163</v>
      </c>
      <c r="W41" s="57">
        <f t="shared" si="2"/>
        <v>323.26380368098165</v>
      </c>
      <c r="X41" s="58">
        <v>42348</v>
      </c>
      <c r="Y41" s="59"/>
      <c r="Z41" s="59"/>
    </row>
    <row r="42" spans="1:26" x14ac:dyDescent="0.25">
      <c r="A42" s="2">
        <v>40</v>
      </c>
      <c r="B42" s="8">
        <v>42141</v>
      </c>
      <c r="C42" s="2">
        <v>5.1200000000000002E-2</v>
      </c>
      <c r="D42" s="2">
        <v>3</v>
      </c>
      <c r="E42" s="2"/>
      <c r="F42" s="15">
        <v>53.595999999999997</v>
      </c>
      <c r="G42" s="15">
        <v>40.585000000000001</v>
      </c>
      <c r="H42" s="45">
        <v>60</v>
      </c>
      <c r="I42" s="15">
        <v>20</v>
      </c>
      <c r="J42" s="46">
        <f t="shared" si="6"/>
        <v>951210.9375</v>
      </c>
      <c r="K42" s="48">
        <f t="shared" si="7"/>
        <v>951.2109375</v>
      </c>
      <c r="L42" s="16">
        <v>42249</v>
      </c>
      <c r="M42" s="19">
        <v>5.37</v>
      </c>
      <c r="N42" s="23">
        <v>180</v>
      </c>
      <c r="O42" s="19">
        <v>20</v>
      </c>
      <c r="P42" s="19">
        <f t="shared" si="8"/>
        <v>377578.125</v>
      </c>
      <c r="Q42" s="49">
        <f t="shared" si="9"/>
        <v>377.578125</v>
      </c>
      <c r="R42" s="20">
        <v>42268</v>
      </c>
      <c r="S42" s="55">
        <v>38.408999999999999</v>
      </c>
      <c r="T42" s="56">
        <v>20</v>
      </c>
      <c r="U42" s="55">
        <v>20</v>
      </c>
      <c r="V42" s="55">
        <f t="shared" si="5"/>
        <v>300070.31249999994</v>
      </c>
      <c r="W42" s="57">
        <f t="shared" si="2"/>
        <v>300.07031249999994</v>
      </c>
      <c r="X42" s="58">
        <v>42348</v>
      </c>
      <c r="Y42" s="59"/>
      <c r="Z42" s="59"/>
    </row>
    <row r="43" spans="1:26" x14ac:dyDescent="0.25">
      <c r="A43" s="2">
        <v>41</v>
      </c>
      <c r="B43" s="8">
        <v>42142</v>
      </c>
      <c r="C43" s="2">
        <v>5.1900000000000002E-2</v>
      </c>
      <c r="D43" s="2">
        <v>3</v>
      </c>
      <c r="E43" s="2"/>
      <c r="F43" s="15">
        <v>43.34</v>
      </c>
      <c r="G43" s="15">
        <v>65.834999999999994</v>
      </c>
      <c r="H43" s="45">
        <v>60</v>
      </c>
      <c r="I43" s="15">
        <v>20</v>
      </c>
      <c r="J43" s="46">
        <f t="shared" si="6"/>
        <v>1522196.5317919073</v>
      </c>
      <c r="K43" s="48">
        <f t="shared" si="7"/>
        <v>1522.1965317919073</v>
      </c>
      <c r="L43" s="16">
        <v>42249</v>
      </c>
      <c r="M43" s="19">
        <v>4.3760000000000003</v>
      </c>
      <c r="N43" s="23">
        <v>200</v>
      </c>
      <c r="O43" s="19">
        <v>20</v>
      </c>
      <c r="P43" s="19">
        <f t="shared" si="8"/>
        <v>337263.96917148359</v>
      </c>
      <c r="Q43" s="49">
        <f t="shared" si="9"/>
        <v>337.26396917148361</v>
      </c>
      <c r="R43" s="20">
        <v>42268</v>
      </c>
      <c r="S43" s="55">
        <v>47.118000000000002</v>
      </c>
      <c r="T43" s="56">
        <v>20</v>
      </c>
      <c r="U43" s="55">
        <v>20</v>
      </c>
      <c r="V43" s="55">
        <f t="shared" si="5"/>
        <v>363144.50867052021</v>
      </c>
      <c r="W43" s="57">
        <f t="shared" si="2"/>
        <v>363.14450867052022</v>
      </c>
      <c r="X43" s="58">
        <v>42348</v>
      </c>
      <c r="Y43" s="59"/>
      <c r="Z43" s="59"/>
    </row>
    <row r="44" spans="1:26" x14ac:dyDescent="0.25">
      <c r="A44" s="2">
        <v>42</v>
      </c>
      <c r="B44" s="8">
        <v>42143</v>
      </c>
      <c r="C44" s="2">
        <v>5.0900000000000001E-2</v>
      </c>
      <c r="D44" s="2">
        <v>3</v>
      </c>
      <c r="E44" s="2"/>
      <c r="F44" s="15">
        <v>48.573</v>
      </c>
      <c r="G44" s="15">
        <v>51.338000000000001</v>
      </c>
      <c r="H44" s="45">
        <v>60</v>
      </c>
      <c r="I44" s="15">
        <v>20</v>
      </c>
      <c r="J44" s="46">
        <f t="shared" si="6"/>
        <v>1210326.1296660118</v>
      </c>
      <c r="K44" s="48">
        <f t="shared" si="7"/>
        <v>1210.3261296660119</v>
      </c>
      <c r="L44" s="16">
        <v>42249</v>
      </c>
      <c r="M44" s="19">
        <v>5.4530000000000003</v>
      </c>
      <c r="N44" s="23">
        <v>200</v>
      </c>
      <c r="O44" s="19">
        <v>20</v>
      </c>
      <c r="P44" s="19">
        <f t="shared" si="8"/>
        <v>428526.52259332029</v>
      </c>
      <c r="Q44" s="49">
        <f t="shared" si="9"/>
        <v>428.52652259332029</v>
      </c>
      <c r="R44" s="20">
        <v>42268</v>
      </c>
      <c r="S44" s="55">
        <v>64.375</v>
      </c>
      <c r="T44" s="56">
        <v>20</v>
      </c>
      <c r="U44" s="55">
        <v>20</v>
      </c>
      <c r="V44" s="55">
        <f t="shared" si="5"/>
        <v>505893.90962671908</v>
      </c>
      <c r="W44" s="57">
        <f t="shared" si="2"/>
        <v>505.89390962671905</v>
      </c>
      <c r="X44" s="58">
        <v>42348</v>
      </c>
      <c r="Y44" s="59"/>
      <c r="Z44" s="59"/>
    </row>
    <row r="45" spans="1:26" x14ac:dyDescent="0.25">
      <c r="A45" s="2">
        <v>43</v>
      </c>
      <c r="B45" s="8">
        <v>42144</v>
      </c>
      <c r="C45" s="2">
        <v>5.1900000000000002E-2</v>
      </c>
      <c r="D45" s="2">
        <v>3</v>
      </c>
      <c r="E45" s="2"/>
      <c r="F45" s="15">
        <v>50.287999999999997</v>
      </c>
      <c r="G45" s="15">
        <v>47.375</v>
      </c>
      <c r="H45" s="45">
        <v>60</v>
      </c>
      <c r="I45" s="15">
        <v>20</v>
      </c>
      <c r="J45" s="46">
        <f t="shared" si="6"/>
        <v>1095375.7225433525</v>
      </c>
      <c r="K45" s="48">
        <f t="shared" si="7"/>
        <v>1095.3757225433526</v>
      </c>
      <c r="L45" s="16">
        <v>42249</v>
      </c>
      <c r="M45" s="19">
        <v>5.85</v>
      </c>
      <c r="N45" s="23">
        <v>200</v>
      </c>
      <c r="O45" s="19">
        <v>20</v>
      </c>
      <c r="P45" s="19">
        <f t="shared" si="8"/>
        <v>450867.05202312139</v>
      </c>
      <c r="Q45" s="49">
        <f t="shared" si="9"/>
        <v>450.8670520231214</v>
      </c>
      <c r="R45" s="20">
        <v>42268</v>
      </c>
      <c r="S45" s="55">
        <v>19.951000000000001</v>
      </c>
      <c r="T45" s="56">
        <v>20</v>
      </c>
      <c r="U45" s="55">
        <v>20</v>
      </c>
      <c r="V45" s="55">
        <f t="shared" si="5"/>
        <v>153764.93256262041</v>
      </c>
      <c r="W45" s="57">
        <f t="shared" si="2"/>
        <v>153.7649325626204</v>
      </c>
      <c r="X45" s="58">
        <v>42349</v>
      </c>
      <c r="Y45" s="59"/>
      <c r="Z45" s="59"/>
    </row>
    <row r="46" spans="1:26" x14ac:dyDescent="0.25">
      <c r="A46" s="2">
        <v>44</v>
      </c>
      <c r="B46" s="8">
        <v>42145</v>
      </c>
      <c r="C46" s="2">
        <v>5.0700000000000002E-2</v>
      </c>
      <c r="D46" s="2">
        <v>3</v>
      </c>
      <c r="E46" s="2"/>
      <c r="F46" s="15">
        <v>55.23</v>
      </c>
      <c r="G46" s="15">
        <v>37.588999999999999</v>
      </c>
      <c r="H46" s="45">
        <v>60</v>
      </c>
      <c r="I46" s="15">
        <v>20</v>
      </c>
      <c r="J46" s="46">
        <f t="shared" si="6"/>
        <v>889680.47337278107</v>
      </c>
      <c r="K46" s="48">
        <f t="shared" si="7"/>
        <v>889.68047337278108</v>
      </c>
      <c r="L46" s="16">
        <v>42249</v>
      </c>
      <c r="M46" s="19">
        <v>5.298</v>
      </c>
      <c r="N46" s="23">
        <v>180</v>
      </c>
      <c r="O46" s="19">
        <v>20</v>
      </c>
      <c r="P46" s="19">
        <f t="shared" si="8"/>
        <v>376189.34911242599</v>
      </c>
      <c r="Q46" s="49">
        <f t="shared" si="9"/>
        <v>376.18934911242599</v>
      </c>
      <c r="R46" s="20">
        <v>42268</v>
      </c>
      <c r="S46" s="55">
        <v>47.604999999999997</v>
      </c>
      <c r="T46" s="56">
        <v>20</v>
      </c>
      <c r="U46" s="55">
        <v>20</v>
      </c>
      <c r="V46" s="55">
        <f t="shared" si="5"/>
        <v>375581.85404339246</v>
      </c>
      <c r="W46" s="57">
        <f t="shared" si="2"/>
        <v>375.58185404339247</v>
      </c>
      <c r="X46" s="58">
        <v>42348</v>
      </c>
      <c r="Y46" s="59"/>
      <c r="Z46" s="59"/>
    </row>
    <row r="47" spans="1:26" x14ac:dyDescent="0.25">
      <c r="A47" s="2">
        <v>45</v>
      </c>
      <c r="B47" s="8">
        <v>42146</v>
      </c>
      <c r="C47" s="2">
        <v>5.04E-2</v>
      </c>
      <c r="D47" s="2">
        <v>3</v>
      </c>
      <c r="E47" s="2"/>
      <c r="F47" s="15">
        <v>48.822000000000003</v>
      </c>
      <c r="G47" s="15">
        <v>50.741999999999997</v>
      </c>
      <c r="H47" s="45">
        <v>60</v>
      </c>
      <c r="I47" s="15">
        <v>20</v>
      </c>
      <c r="J47" s="46">
        <f t="shared" si="6"/>
        <v>1208142.8571428573</v>
      </c>
      <c r="K47" s="48">
        <f t="shared" si="7"/>
        <v>1208.1428571428573</v>
      </c>
      <c r="L47" s="16">
        <v>42249</v>
      </c>
      <c r="M47" s="19">
        <v>6.1280000000000001</v>
      </c>
      <c r="N47" s="23">
        <v>200</v>
      </c>
      <c r="O47" s="19">
        <v>20</v>
      </c>
      <c r="P47" s="19">
        <f t="shared" si="8"/>
        <v>486349.20634920633</v>
      </c>
      <c r="Q47" s="49">
        <f t="shared" si="9"/>
        <v>486.34920634920633</v>
      </c>
      <c r="R47" s="20">
        <v>42268</v>
      </c>
      <c r="S47" s="55">
        <v>104.56</v>
      </c>
      <c r="T47" s="56">
        <v>20</v>
      </c>
      <c r="U47" s="55">
        <v>20</v>
      </c>
      <c r="V47" s="55">
        <f t="shared" si="5"/>
        <v>829841.26984126982</v>
      </c>
      <c r="W47" s="57">
        <f t="shared" si="2"/>
        <v>829.84126984126988</v>
      </c>
      <c r="X47" s="58">
        <v>42348</v>
      </c>
      <c r="Y47" s="59"/>
      <c r="Z47" s="59"/>
    </row>
    <row r="48" spans="1:26" x14ac:dyDescent="0.25">
      <c r="A48" s="2">
        <v>46</v>
      </c>
      <c r="B48" s="8">
        <v>42147</v>
      </c>
      <c r="C48" s="2">
        <v>4.9700000000000001E-2</v>
      </c>
      <c r="D48" s="2">
        <v>3</v>
      </c>
      <c r="E48" s="2"/>
      <c r="F48" s="15">
        <v>59.743000000000002</v>
      </c>
      <c r="G48" s="15">
        <v>30.311</v>
      </c>
      <c r="H48" s="45">
        <v>60</v>
      </c>
      <c r="I48" s="15">
        <v>20</v>
      </c>
      <c r="J48" s="46">
        <f t="shared" si="6"/>
        <v>731855.13078470831</v>
      </c>
      <c r="K48" s="48">
        <f t="shared" si="7"/>
        <v>731.85513078470831</v>
      </c>
      <c r="L48" s="16">
        <v>42249</v>
      </c>
      <c r="M48" s="19">
        <v>7</v>
      </c>
      <c r="N48" s="23">
        <v>200</v>
      </c>
      <c r="O48" s="19">
        <v>20</v>
      </c>
      <c r="P48" s="19">
        <f t="shared" si="8"/>
        <v>563380.28169014084</v>
      </c>
      <c r="Q48" s="49">
        <f t="shared" si="9"/>
        <v>563.38028169014081</v>
      </c>
      <c r="R48" s="20">
        <v>42268</v>
      </c>
      <c r="S48" s="55">
        <v>136.64099999999999</v>
      </c>
      <c r="T48" s="56">
        <v>20</v>
      </c>
      <c r="U48" s="55">
        <v>20</v>
      </c>
      <c r="V48" s="55">
        <f t="shared" si="5"/>
        <v>1099726.3581488931</v>
      </c>
      <c r="W48" s="57">
        <f t="shared" si="2"/>
        <v>1099.726358148893</v>
      </c>
      <c r="X48" s="58">
        <v>42349</v>
      </c>
      <c r="Y48" s="59"/>
      <c r="Z48" s="59"/>
    </row>
    <row r="49" spans="1:26" x14ac:dyDescent="0.25">
      <c r="A49" s="2">
        <v>47</v>
      </c>
      <c r="B49" s="8">
        <v>42148</v>
      </c>
      <c r="C49" s="2">
        <v>5.04E-2</v>
      </c>
      <c r="D49" s="2">
        <v>3</v>
      </c>
      <c r="E49" s="2"/>
      <c r="F49" s="15">
        <v>43.210999999999999</v>
      </c>
      <c r="G49" s="15">
        <v>66.25</v>
      </c>
      <c r="H49" s="45">
        <v>60</v>
      </c>
      <c r="I49" s="15">
        <v>20</v>
      </c>
      <c r="J49" s="46">
        <f t="shared" si="6"/>
        <v>1577380.9523809524</v>
      </c>
      <c r="K49" s="48">
        <f t="shared" si="7"/>
        <v>1577.3809523809525</v>
      </c>
      <c r="L49" s="16">
        <v>42249</v>
      </c>
      <c r="M49" s="19">
        <v>5.7770000000000001</v>
      </c>
      <c r="N49" s="23">
        <v>200</v>
      </c>
      <c r="O49" s="19">
        <v>20</v>
      </c>
      <c r="P49" s="19">
        <f t="shared" si="8"/>
        <v>458492.06349206349</v>
      </c>
      <c r="Q49" s="49">
        <f t="shared" si="9"/>
        <v>458.49206349206349</v>
      </c>
      <c r="R49" s="20">
        <v>42305</v>
      </c>
      <c r="S49" s="55">
        <v>131.91300000000001</v>
      </c>
      <c r="T49" s="56">
        <v>20</v>
      </c>
      <c r="U49" s="55">
        <v>20</v>
      </c>
      <c r="V49" s="55">
        <f t="shared" si="5"/>
        <v>1046928.5714285715</v>
      </c>
      <c r="W49" s="57">
        <f t="shared" si="2"/>
        <v>1046.9285714285716</v>
      </c>
      <c r="X49" s="58">
        <v>42348</v>
      </c>
      <c r="Y49" s="59"/>
      <c r="Z49" s="59"/>
    </row>
    <row r="50" spans="1:26" x14ac:dyDescent="0.25">
      <c r="A50" s="2">
        <v>48</v>
      </c>
      <c r="B50" s="8">
        <v>42149</v>
      </c>
      <c r="C50" s="2">
        <v>5.1700000000000003E-2</v>
      </c>
      <c r="D50" s="2">
        <v>3</v>
      </c>
      <c r="E50" s="2"/>
      <c r="F50" s="15">
        <v>38.238</v>
      </c>
      <c r="G50" s="15">
        <v>20.856999999999999</v>
      </c>
      <c r="H50" s="45">
        <v>60</v>
      </c>
      <c r="I50" s="15">
        <v>20</v>
      </c>
      <c r="J50" s="46">
        <f t="shared" si="6"/>
        <v>484108.31721470022</v>
      </c>
      <c r="K50" s="48">
        <f t="shared" si="7"/>
        <v>484.10831721470021</v>
      </c>
      <c r="L50" s="16">
        <v>42324</v>
      </c>
      <c r="M50" s="19">
        <v>5.1970000000000001</v>
      </c>
      <c r="N50" s="23">
        <v>180</v>
      </c>
      <c r="O50" s="19">
        <v>20</v>
      </c>
      <c r="P50" s="19">
        <f t="shared" si="8"/>
        <v>361880.07736943907</v>
      </c>
      <c r="Q50" s="49">
        <f t="shared" si="9"/>
        <v>361.88007736943905</v>
      </c>
      <c r="R50" s="20">
        <v>42268</v>
      </c>
      <c r="S50" s="55">
        <v>44.593000000000004</v>
      </c>
      <c r="T50" s="56">
        <v>20</v>
      </c>
      <c r="U50" s="55">
        <v>20</v>
      </c>
      <c r="V50" s="55">
        <f t="shared" si="5"/>
        <v>345013.53965183761</v>
      </c>
      <c r="W50" s="57">
        <f t="shared" si="2"/>
        <v>345.01353965183762</v>
      </c>
      <c r="X50" s="58">
        <v>42348</v>
      </c>
      <c r="Y50" s="59"/>
      <c r="Z50" s="59"/>
    </row>
    <row r="51" spans="1:26" x14ac:dyDescent="0.25">
      <c r="A51" s="2">
        <v>49</v>
      </c>
      <c r="B51" s="8">
        <v>42150</v>
      </c>
      <c r="C51" s="2">
        <v>5.0500000000000003E-2</v>
      </c>
      <c r="D51" s="2">
        <v>3</v>
      </c>
      <c r="E51" s="2"/>
      <c r="F51" s="15">
        <v>59.213999999999999</v>
      </c>
      <c r="G51" s="15">
        <v>19.172000000000001</v>
      </c>
      <c r="H51" s="45">
        <v>60</v>
      </c>
      <c r="I51" s="15">
        <v>20</v>
      </c>
      <c r="J51" s="46">
        <f t="shared" si="6"/>
        <v>455572.27722772269</v>
      </c>
      <c r="K51" s="48">
        <f t="shared" si="7"/>
        <v>455.57227722772268</v>
      </c>
      <c r="L51" s="16">
        <v>42324</v>
      </c>
      <c r="M51" s="19">
        <v>4.4950000000000001</v>
      </c>
      <c r="N51" s="23">
        <v>200</v>
      </c>
      <c r="O51" s="19">
        <v>20</v>
      </c>
      <c r="P51" s="19">
        <f t="shared" si="8"/>
        <v>356039.60396039602</v>
      </c>
      <c r="Q51" s="49">
        <f t="shared" si="9"/>
        <v>356.03960396039605</v>
      </c>
      <c r="R51" s="20">
        <v>42268</v>
      </c>
      <c r="S51" s="55">
        <v>56.68</v>
      </c>
      <c r="T51" s="56">
        <v>20</v>
      </c>
      <c r="U51" s="55">
        <v>20</v>
      </c>
      <c r="V51" s="55">
        <f t="shared" si="5"/>
        <v>448950.49504950491</v>
      </c>
      <c r="W51" s="57">
        <f t="shared" si="2"/>
        <v>448.95049504950492</v>
      </c>
      <c r="X51" s="58">
        <v>42348</v>
      </c>
      <c r="Y51" s="59"/>
      <c r="Z51" s="59"/>
    </row>
    <row r="52" spans="1:26" x14ac:dyDescent="0.25">
      <c r="A52" s="2">
        <v>50</v>
      </c>
      <c r="B52" s="8">
        <v>42151</v>
      </c>
      <c r="C52" s="2">
        <v>4.8599999999999997E-2</v>
      </c>
      <c r="D52" s="2">
        <v>3</v>
      </c>
      <c r="E52" s="2"/>
      <c r="F52" s="15">
        <v>39.664999999999999</v>
      </c>
      <c r="G52" s="15">
        <v>78.912999999999997</v>
      </c>
      <c r="H52" s="45">
        <v>60</v>
      </c>
      <c r="I52" s="15">
        <v>20</v>
      </c>
      <c r="J52" s="46">
        <f t="shared" si="6"/>
        <v>1948469.135802469</v>
      </c>
      <c r="K52" s="48">
        <f t="shared" si="7"/>
        <v>1948.4691358024691</v>
      </c>
      <c r="L52" s="16">
        <v>42249</v>
      </c>
      <c r="M52" s="19">
        <v>9.6920000000000002</v>
      </c>
      <c r="N52" s="23">
        <v>200</v>
      </c>
      <c r="O52" s="19">
        <v>20</v>
      </c>
      <c r="P52" s="19">
        <f t="shared" si="8"/>
        <v>797695.4732510288</v>
      </c>
      <c r="Q52" s="49">
        <f t="shared" si="9"/>
        <v>797.69547325102883</v>
      </c>
      <c r="R52" s="20">
        <v>42279</v>
      </c>
      <c r="S52" s="55">
        <v>213.42</v>
      </c>
      <c r="T52" s="56">
        <v>20</v>
      </c>
      <c r="U52" s="55">
        <v>20</v>
      </c>
      <c r="V52" s="55">
        <f t="shared" si="5"/>
        <v>1756543.2098765434</v>
      </c>
      <c r="W52" s="57">
        <f t="shared" si="2"/>
        <v>1756.5432098765434</v>
      </c>
      <c r="X52" s="58">
        <v>42348</v>
      </c>
      <c r="Y52" s="59"/>
      <c r="Z52" s="59"/>
    </row>
    <row r="53" spans="1:26" x14ac:dyDescent="0.25">
      <c r="A53" s="2">
        <v>51</v>
      </c>
      <c r="B53" s="8">
        <v>42152</v>
      </c>
      <c r="C53" s="2">
        <v>5.1400000000000001E-2</v>
      </c>
      <c r="D53" s="2">
        <v>3</v>
      </c>
      <c r="E53" s="2"/>
      <c r="F53" s="15">
        <v>47.215000000000003</v>
      </c>
      <c r="G53" s="15">
        <v>54.725999999999999</v>
      </c>
      <c r="H53" s="45">
        <v>60</v>
      </c>
      <c r="I53" s="15">
        <v>20</v>
      </c>
      <c r="J53" s="46">
        <f t="shared" si="6"/>
        <v>1277649.8054474706</v>
      </c>
      <c r="K53" s="48">
        <f t="shared" si="7"/>
        <v>1277.6498054474707</v>
      </c>
      <c r="L53" s="16">
        <v>42249</v>
      </c>
      <c r="M53" s="19">
        <v>5.4269999999999996</v>
      </c>
      <c r="N53" s="23">
        <v>200</v>
      </c>
      <c r="O53" s="19">
        <v>20</v>
      </c>
      <c r="P53" s="19">
        <f t="shared" si="8"/>
        <v>422334.63035019446</v>
      </c>
      <c r="Q53" s="49">
        <f t="shared" si="9"/>
        <v>422.33463035019446</v>
      </c>
      <c r="R53" s="20">
        <v>42305</v>
      </c>
      <c r="S53" s="55">
        <v>48.209000000000003</v>
      </c>
      <c r="T53" s="56">
        <v>20</v>
      </c>
      <c r="U53" s="55">
        <v>20</v>
      </c>
      <c r="V53" s="55">
        <f t="shared" si="5"/>
        <v>375167.31517509732</v>
      </c>
      <c r="W53" s="57">
        <f t="shared" si="2"/>
        <v>375.16731517509731</v>
      </c>
      <c r="X53" s="58">
        <v>42348</v>
      </c>
      <c r="Y53" s="59"/>
      <c r="Z53" s="59"/>
    </row>
    <row r="54" spans="1:26" x14ac:dyDescent="0.25">
      <c r="A54" s="2">
        <v>52</v>
      </c>
      <c r="B54" s="8">
        <v>42153</v>
      </c>
      <c r="C54" s="2">
        <v>4.8800000000000003E-2</v>
      </c>
      <c r="D54" s="2">
        <v>3</v>
      </c>
      <c r="E54" s="2"/>
      <c r="F54" s="15">
        <v>54.926000000000002</v>
      </c>
      <c r="G54" s="15">
        <v>38.130000000000003</v>
      </c>
      <c r="H54" s="45">
        <v>60</v>
      </c>
      <c r="I54" s="15">
        <v>20</v>
      </c>
      <c r="J54" s="46">
        <f t="shared" si="6"/>
        <v>937622.95081967209</v>
      </c>
      <c r="K54" s="48">
        <f t="shared" si="7"/>
        <v>937.62295081967204</v>
      </c>
      <c r="L54" s="16">
        <v>42249</v>
      </c>
      <c r="M54" s="19">
        <v>8.5399999999999991</v>
      </c>
      <c r="N54" s="23">
        <v>180</v>
      </c>
      <c r="O54" s="19">
        <v>20</v>
      </c>
      <c r="P54" s="19">
        <f t="shared" si="8"/>
        <v>629999.99999999988</v>
      </c>
      <c r="Q54" s="49">
        <f t="shared" si="9"/>
        <v>629.99999999999989</v>
      </c>
      <c r="R54" s="20">
        <v>42279</v>
      </c>
      <c r="S54" s="55">
        <v>62.304000000000002</v>
      </c>
      <c r="T54" s="56">
        <v>20</v>
      </c>
      <c r="U54" s="55">
        <v>20</v>
      </c>
      <c r="V54" s="55">
        <f t="shared" si="5"/>
        <v>510688.5245901639</v>
      </c>
      <c r="W54" s="57">
        <f t="shared" si="2"/>
        <v>510.68852459016392</v>
      </c>
      <c r="X54" s="58">
        <v>42348</v>
      </c>
      <c r="Y54" s="59"/>
      <c r="Z54" s="59"/>
    </row>
    <row r="55" spans="1:26" x14ac:dyDescent="0.25">
      <c r="A55" s="2">
        <v>53</v>
      </c>
      <c r="B55" s="8">
        <v>42154</v>
      </c>
      <c r="C55" s="2">
        <v>4.9000000000000002E-2</v>
      </c>
      <c r="D55" s="2">
        <v>3</v>
      </c>
      <c r="E55" s="2"/>
      <c r="F55" s="15">
        <v>63.860999999999997</v>
      </c>
      <c r="G55" s="15">
        <v>24.657</v>
      </c>
      <c r="H55" s="45">
        <v>60</v>
      </c>
      <c r="I55" s="15">
        <v>20</v>
      </c>
      <c r="J55" s="46">
        <f t="shared" si="6"/>
        <v>603844.89795918367</v>
      </c>
      <c r="K55" s="48">
        <f t="shared" si="7"/>
        <v>603.84489795918364</v>
      </c>
      <c r="L55" s="16">
        <v>42249</v>
      </c>
      <c r="M55" s="19">
        <v>7.101</v>
      </c>
      <c r="N55" s="23">
        <v>200</v>
      </c>
      <c r="O55" s="19">
        <v>20</v>
      </c>
      <c r="P55" s="19">
        <f t="shared" si="8"/>
        <v>579673.46938775503</v>
      </c>
      <c r="Q55" s="49">
        <f t="shared" si="9"/>
        <v>579.67346938775506</v>
      </c>
      <c r="R55" s="20">
        <v>42278</v>
      </c>
      <c r="S55" s="55">
        <v>82.593999999999994</v>
      </c>
      <c r="T55" s="56">
        <v>20</v>
      </c>
      <c r="U55" s="55">
        <v>20</v>
      </c>
      <c r="V55" s="55">
        <f t="shared" si="5"/>
        <v>674236.73469387752</v>
      </c>
      <c r="W55" s="57">
        <f t="shared" si="2"/>
        <v>674.23673469387757</v>
      </c>
      <c r="X55" s="58">
        <v>42348</v>
      </c>
      <c r="Y55" s="59"/>
      <c r="Z55" s="59"/>
    </row>
    <row r="56" spans="1:26" x14ac:dyDescent="0.25">
      <c r="A56" s="2">
        <v>54</v>
      </c>
      <c r="B56" s="8">
        <v>42155</v>
      </c>
      <c r="C56" s="2">
        <v>5.1200000000000002E-2</v>
      </c>
      <c r="D56" s="2">
        <v>3</v>
      </c>
      <c r="E56" s="2"/>
      <c r="F56" s="15">
        <v>67.103999999999999</v>
      </c>
      <c r="G56" s="15">
        <v>31.178999999999998</v>
      </c>
      <c r="H56" s="45">
        <v>60</v>
      </c>
      <c r="I56" s="15">
        <v>20</v>
      </c>
      <c r="J56" s="46">
        <f t="shared" si="6"/>
        <v>730757.8125</v>
      </c>
      <c r="K56" s="48">
        <f t="shared" si="7"/>
        <v>730.7578125</v>
      </c>
      <c r="L56" s="16">
        <v>42249</v>
      </c>
      <c r="M56" s="19">
        <v>8.016</v>
      </c>
      <c r="N56" s="23">
        <v>200</v>
      </c>
      <c r="O56" s="19">
        <v>20</v>
      </c>
      <c r="P56" s="19">
        <f t="shared" si="8"/>
        <v>626250</v>
      </c>
      <c r="Q56" s="49">
        <f t="shared" si="9"/>
        <v>626.25</v>
      </c>
      <c r="R56" s="20">
        <v>42278</v>
      </c>
      <c r="S56" s="55">
        <v>65.716999999999999</v>
      </c>
      <c r="T56" s="56">
        <v>20</v>
      </c>
      <c r="U56" s="55">
        <v>20</v>
      </c>
      <c r="V56" s="55">
        <f t="shared" si="5"/>
        <v>513414.06249999994</v>
      </c>
      <c r="W56" s="57">
        <f t="shared" si="2"/>
        <v>513.41406249999989</v>
      </c>
      <c r="X56" s="58">
        <v>42349</v>
      </c>
      <c r="Y56" s="59"/>
      <c r="Z56" s="59"/>
    </row>
    <row r="57" spans="1:26" x14ac:dyDescent="0.25">
      <c r="A57" s="2">
        <v>55</v>
      </c>
      <c r="B57" s="8">
        <v>42156</v>
      </c>
      <c r="C57" s="2">
        <v>5.0200000000000002E-2</v>
      </c>
      <c r="D57" s="2">
        <v>3</v>
      </c>
      <c r="E57" s="2" t="s">
        <v>27</v>
      </c>
      <c r="F57" s="15">
        <v>67.364999999999995</v>
      </c>
      <c r="G57" s="15">
        <v>20.916</v>
      </c>
      <c r="H57" s="45">
        <v>60</v>
      </c>
      <c r="I57" s="15">
        <v>20</v>
      </c>
      <c r="J57" s="46">
        <f t="shared" si="6"/>
        <v>499984.0637450199</v>
      </c>
      <c r="K57" s="48">
        <f t="shared" si="7"/>
        <v>499.98406374501991</v>
      </c>
      <c r="L57" s="16">
        <v>42249</v>
      </c>
      <c r="M57" s="19">
        <v>5.5789999999999997</v>
      </c>
      <c r="N57" s="23">
        <v>200</v>
      </c>
      <c r="O57" s="19">
        <v>20</v>
      </c>
      <c r="P57" s="19">
        <f t="shared" si="8"/>
        <v>444541.83266932267</v>
      </c>
      <c r="Q57" s="49">
        <f t="shared" si="9"/>
        <v>444.54183266932267</v>
      </c>
      <c r="R57" s="20">
        <v>42305</v>
      </c>
      <c r="S57" s="55">
        <v>106.032</v>
      </c>
      <c r="T57" s="56">
        <v>20</v>
      </c>
      <c r="U57" s="55">
        <v>20</v>
      </c>
      <c r="V57" s="55">
        <f t="shared" si="5"/>
        <v>844876.49402390432</v>
      </c>
      <c r="W57" s="57">
        <f t="shared" si="2"/>
        <v>844.87649402390434</v>
      </c>
      <c r="X57" s="58">
        <v>42348</v>
      </c>
      <c r="Y57" s="59"/>
      <c r="Z57" s="59"/>
    </row>
    <row r="58" spans="1:26" x14ac:dyDescent="0.25">
      <c r="A58" s="2">
        <v>56</v>
      </c>
      <c r="B58" s="8">
        <v>42158</v>
      </c>
      <c r="C58" s="2">
        <v>4.8800000000000003E-2</v>
      </c>
      <c r="D58" s="2">
        <v>3</v>
      </c>
      <c r="E58" s="2"/>
      <c r="F58" s="15">
        <v>61.186</v>
      </c>
      <c r="G58" s="15">
        <v>27.882999999999999</v>
      </c>
      <c r="H58" s="45">
        <v>60</v>
      </c>
      <c r="I58" s="15">
        <v>20</v>
      </c>
      <c r="J58" s="46">
        <f t="shared" si="6"/>
        <v>685647.54098360648</v>
      </c>
      <c r="K58" s="48">
        <f t="shared" si="7"/>
        <v>685.64754098360652</v>
      </c>
      <c r="L58" s="16">
        <v>42249</v>
      </c>
      <c r="M58" s="19">
        <v>7.8879999999999999</v>
      </c>
      <c r="N58" s="23">
        <v>200</v>
      </c>
      <c r="O58" s="19">
        <v>20</v>
      </c>
      <c r="P58" s="19">
        <f t="shared" si="8"/>
        <v>646557.37704918033</v>
      </c>
      <c r="Q58" s="49">
        <f t="shared" si="9"/>
        <v>646.55737704918033</v>
      </c>
      <c r="R58" s="20">
        <v>42278</v>
      </c>
      <c r="S58" s="55">
        <v>54.512</v>
      </c>
      <c r="T58" s="56">
        <v>20</v>
      </c>
      <c r="U58" s="55">
        <v>20</v>
      </c>
      <c r="V58" s="55">
        <f t="shared" si="5"/>
        <v>446819.67213114753</v>
      </c>
      <c r="W58" s="57">
        <f t="shared" si="2"/>
        <v>446.81967213114751</v>
      </c>
      <c r="X58" s="58">
        <v>42348</v>
      </c>
      <c r="Y58" s="59"/>
      <c r="Z58" s="59"/>
    </row>
    <row r="59" spans="1:26" x14ac:dyDescent="0.25">
      <c r="A59" s="2">
        <v>57</v>
      </c>
      <c r="B59" s="8">
        <v>42159</v>
      </c>
      <c r="C59" s="2">
        <v>5.0099999999999999E-2</v>
      </c>
      <c r="D59" s="2">
        <v>3</v>
      </c>
      <c r="E59" s="2"/>
      <c r="F59" s="15">
        <v>46.371000000000002</v>
      </c>
      <c r="G59" s="15">
        <v>53.207000000000001</v>
      </c>
      <c r="H59" s="45">
        <v>60</v>
      </c>
      <c r="I59" s="15">
        <v>20</v>
      </c>
      <c r="J59" s="46">
        <f t="shared" si="6"/>
        <v>1274419.1616766467</v>
      </c>
      <c r="K59" s="48">
        <f t="shared" si="7"/>
        <v>1274.4191616766466</v>
      </c>
      <c r="L59" s="16">
        <v>42249</v>
      </c>
      <c r="M59" s="19">
        <v>7.72</v>
      </c>
      <c r="N59" s="23">
        <v>200</v>
      </c>
      <c r="O59" s="19">
        <v>20</v>
      </c>
      <c r="P59" s="19">
        <f t="shared" si="8"/>
        <v>616367.26546906191</v>
      </c>
      <c r="Q59" s="49">
        <f t="shared" si="9"/>
        <v>616.36726546906186</v>
      </c>
      <c r="R59" s="20">
        <v>42278</v>
      </c>
      <c r="S59" s="55">
        <v>76.138999999999996</v>
      </c>
      <c r="T59" s="56">
        <v>20</v>
      </c>
      <c r="U59" s="55">
        <v>20</v>
      </c>
      <c r="V59" s="55">
        <f t="shared" si="5"/>
        <v>607896.20758483035</v>
      </c>
      <c r="W59" s="57">
        <f t="shared" si="2"/>
        <v>607.89620758483034</v>
      </c>
      <c r="X59" s="58">
        <v>42348</v>
      </c>
      <c r="Y59" s="59"/>
      <c r="Z59" s="59"/>
    </row>
    <row r="60" spans="1:26" x14ac:dyDescent="0.25">
      <c r="A60" s="2">
        <v>58</v>
      </c>
      <c r="B60" s="8">
        <v>42160</v>
      </c>
      <c r="C60" s="2">
        <v>4.8599999999999997E-2</v>
      </c>
      <c r="D60" s="2">
        <v>3</v>
      </c>
      <c r="E60" s="2"/>
      <c r="F60" s="15">
        <v>58.893999999999998</v>
      </c>
      <c r="G60" s="15">
        <v>30.809000000000001</v>
      </c>
      <c r="H60" s="45">
        <v>60</v>
      </c>
      <c r="I60" s="15">
        <v>20</v>
      </c>
      <c r="J60" s="46">
        <f t="shared" si="6"/>
        <v>760716.04938271618</v>
      </c>
      <c r="K60" s="48">
        <f t="shared" si="7"/>
        <v>760.71604938271616</v>
      </c>
      <c r="L60" s="16">
        <v>42249</v>
      </c>
      <c r="M60" s="19">
        <v>6.5149999999999997</v>
      </c>
      <c r="N60" s="23">
        <v>200</v>
      </c>
      <c r="O60" s="19">
        <v>20</v>
      </c>
      <c r="P60" s="19">
        <f t="shared" si="8"/>
        <v>536213.99176954734</v>
      </c>
      <c r="Q60" s="49">
        <f t="shared" si="9"/>
        <v>536.21399176954731</v>
      </c>
      <c r="R60" s="20">
        <v>42278</v>
      </c>
      <c r="S60" s="55">
        <v>32.01</v>
      </c>
      <c r="T60" s="56">
        <v>20</v>
      </c>
      <c r="U60" s="55">
        <v>20</v>
      </c>
      <c r="V60" s="55">
        <f t="shared" si="5"/>
        <v>263456.79012345674</v>
      </c>
      <c r="W60" s="57">
        <f t="shared" si="2"/>
        <v>263.45679012345676</v>
      </c>
      <c r="X60" s="58">
        <v>42348</v>
      </c>
      <c r="Y60" s="59"/>
      <c r="Z60" s="59"/>
    </row>
    <row r="61" spans="1:26" x14ac:dyDescent="0.25">
      <c r="A61" s="2">
        <v>59</v>
      </c>
      <c r="B61" s="8">
        <v>42161</v>
      </c>
      <c r="C61" s="2">
        <v>4.9000000000000002E-2</v>
      </c>
      <c r="D61" s="2">
        <v>3</v>
      </c>
      <c r="E61" s="2"/>
      <c r="F61" s="15">
        <v>51.139000000000003</v>
      </c>
      <c r="G61" s="15">
        <v>43.167000000000002</v>
      </c>
      <c r="H61" s="45">
        <v>60</v>
      </c>
      <c r="I61" s="15">
        <v>20</v>
      </c>
      <c r="J61" s="46">
        <f t="shared" si="6"/>
        <v>1057151.0204081633</v>
      </c>
      <c r="K61" s="48">
        <f t="shared" si="7"/>
        <v>1057.1510204081633</v>
      </c>
      <c r="L61" s="16">
        <v>42249</v>
      </c>
      <c r="M61" s="19">
        <v>9.4269999999999996</v>
      </c>
      <c r="N61" s="23">
        <v>200</v>
      </c>
      <c r="O61" s="19">
        <v>20</v>
      </c>
      <c r="P61" s="19">
        <f t="shared" si="8"/>
        <v>769551.0204081632</v>
      </c>
      <c r="Q61" s="49">
        <f t="shared" si="9"/>
        <v>769.55102040816314</v>
      </c>
      <c r="R61" s="20">
        <v>42278</v>
      </c>
      <c r="S61" s="55">
        <v>52.23</v>
      </c>
      <c r="T61" s="56">
        <v>20</v>
      </c>
      <c r="U61" s="55">
        <v>20</v>
      </c>
      <c r="V61" s="55">
        <f t="shared" si="5"/>
        <v>426367.3469387755</v>
      </c>
      <c r="W61" s="57">
        <f t="shared" si="2"/>
        <v>426.36734693877548</v>
      </c>
      <c r="X61" s="58">
        <v>42348</v>
      </c>
      <c r="Y61" s="59"/>
      <c r="Z61" s="59"/>
    </row>
    <row r="62" spans="1:26" x14ac:dyDescent="0.25">
      <c r="A62" s="2">
        <v>60</v>
      </c>
      <c r="B62" s="8">
        <v>42162</v>
      </c>
      <c r="C62" s="2">
        <v>4.8599999999999997E-2</v>
      </c>
      <c r="D62" s="2">
        <v>3</v>
      </c>
      <c r="E62" s="2"/>
      <c r="F62" s="15">
        <v>54.515000000000001</v>
      </c>
      <c r="G62" s="15">
        <v>37.29</v>
      </c>
      <c r="H62" s="45">
        <v>60</v>
      </c>
      <c r="I62" s="15">
        <v>20</v>
      </c>
      <c r="J62" s="46">
        <f t="shared" si="6"/>
        <v>920740.74074074079</v>
      </c>
      <c r="K62" s="48">
        <f t="shared" si="7"/>
        <v>920.74074074074076</v>
      </c>
      <c r="L62" s="16">
        <v>42249</v>
      </c>
      <c r="M62" s="19">
        <v>8.3689999999999998</v>
      </c>
      <c r="N62" s="23">
        <v>180</v>
      </c>
      <c r="O62" s="19">
        <v>20</v>
      </c>
      <c r="P62" s="19">
        <f t="shared" si="8"/>
        <v>619925.92592592596</v>
      </c>
      <c r="Q62" s="49">
        <f t="shared" si="9"/>
        <v>619.92592592592598</v>
      </c>
      <c r="R62" s="20">
        <v>42278</v>
      </c>
      <c r="S62" s="55">
        <v>46.148000000000003</v>
      </c>
      <c r="T62" s="56">
        <v>20</v>
      </c>
      <c r="U62" s="55">
        <v>20</v>
      </c>
      <c r="V62" s="55">
        <f t="shared" si="5"/>
        <v>379818.93004115229</v>
      </c>
      <c r="W62" s="57">
        <f t="shared" si="2"/>
        <v>379.81893004115227</v>
      </c>
      <c r="X62" s="58">
        <v>42348</v>
      </c>
      <c r="Y62" s="59"/>
      <c r="Z62" s="59"/>
    </row>
    <row r="63" spans="1:26" x14ac:dyDescent="0.25">
      <c r="A63" s="2">
        <v>61</v>
      </c>
      <c r="B63" s="8">
        <v>42163</v>
      </c>
      <c r="C63" s="2">
        <v>5.0799999999999998E-2</v>
      </c>
      <c r="D63" s="2">
        <v>3</v>
      </c>
      <c r="E63" s="2"/>
      <c r="F63" s="15">
        <v>52.860999999999997</v>
      </c>
      <c r="G63" s="15">
        <v>40.061</v>
      </c>
      <c r="H63" s="45">
        <v>60</v>
      </c>
      <c r="I63" s="15">
        <v>20</v>
      </c>
      <c r="J63" s="46">
        <f t="shared" si="6"/>
        <v>946322.83464566933</v>
      </c>
      <c r="K63" s="48">
        <f t="shared" si="7"/>
        <v>946.32283464566933</v>
      </c>
      <c r="L63" s="16">
        <v>42249</v>
      </c>
      <c r="M63" s="19">
        <v>4.1180000000000003</v>
      </c>
      <c r="N63" s="23">
        <v>200</v>
      </c>
      <c r="O63" s="19">
        <v>20</v>
      </c>
      <c r="P63" s="19">
        <f t="shared" si="8"/>
        <v>324251.96850393701</v>
      </c>
      <c r="Q63" s="49">
        <f t="shared" si="9"/>
        <v>324.25196850393701</v>
      </c>
      <c r="R63" s="20">
        <v>42268</v>
      </c>
      <c r="S63" s="55">
        <v>55.914999999999999</v>
      </c>
      <c r="T63" s="56">
        <v>20</v>
      </c>
      <c r="U63" s="55">
        <v>20</v>
      </c>
      <c r="V63" s="55">
        <f t="shared" si="5"/>
        <v>440275.59055118111</v>
      </c>
      <c r="W63" s="57">
        <f t="shared" si="2"/>
        <v>440.2755905511811</v>
      </c>
      <c r="X63" s="58">
        <v>42348</v>
      </c>
      <c r="Y63" s="59"/>
      <c r="Z63" s="59"/>
    </row>
    <row r="64" spans="1:26" x14ac:dyDescent="0.25">
      <c r="A64" s="2">
        <v>62</v>
      </c>
      <c r="B64" s="8">
        <v>42164</v>
      </c>
      <c r="C64" s="2">
        <v>5.16E-2</v>
      </c>
      <c r="D64" s="2">
        <v>3</v>
      </c>
      <c r="E64" s="2"/>
      <c r="F64" s="15">
        <v>69.710999999999999</v>
      </c>
      <c r="G64" s="15">
        <v>18.637</v>
      </c>
      <c r="H64" s="45">
        <v>60</v>
      </c>
      <c r="I64" s="15">
        <v>20</v>
      </c>
      <c r="J64" s="46">
        <f t="shared" si="6"/>
        <v>433418.60465116281</v>
      </c>
      <c r="K64" s="48">
        <f t="shared" si="7"/>
        <v>433.41860465116281</v>
      </c>
      <c r="L64" s="16">
        <v>42249</v>
      </c>
      <c r="M64" s="19">
        <v>5.9619999999999997</v>
      </c>
      <c r="N64" s="23">
        <v>200</v>
      </c>
      <c r="O64" s="19">
        <v>20</v>
      </c>
      <c r="P64" s="19">
        <f t="shared" si="8"/>
        <v>462170.54263565887</v>
      </c>
      <c r="Q64" s="49">
        <f t="shared" si="9"/>
        <v>462.17054263565888</v>
      </c>
      <c r="R64" s="20">
        <v>42268</v>
      </c>
      <c r="S64" s="55">
        <v>51.8</v>
      </c>
      <c r="T64" s="56">
        <v>20</v>
      </c>
      <c r="U64" s="55">
        <v>20</v>
      </c>
      <c r="V64" s="55">
        <f t="shared" si="5"/>
        <v>401550.38759689924</v>
      </c>
      <c r="W64" s="57">
        <f t="shared" si="2"/>
        <v>401.55038759689921</v>
      </c>
      <c r="X64" s="58">
        <v>42348</v>
      </c>
      <c r="Y64" s="59"/>
      <c r="Z64" s="59"/>
    </row>
    <row r="65" spans="1:26" x14ac:dyDescent="0.25">
      <c r="A65" s="2">
        <v>63</v>
      </c>
      <c r="B65" s="8">
        <v>42165</v>
      </c>
      <c r="C65" s="2">
        <v>5.04E-2</v>
      </c>
      <c r="D65" s="2">
        <v>3</v>
      </c>
      <c r="E65" s="2"/>
      <c r="F65" s="15">
        <v>59.109000000000002</v>
      </c>
      <c r="G65" s="15">
        <v>30.518999999999998</v>
      </c>
      <c r="H65" s="45">
        <v>60</v>
      </c>
      <c r="I65" s="15">
        <v>20</v>
      </c>
      <c r="J65" s="46">
        <f t="shared" si="6"/>
        <v>726642.85714285704</v>
      </c>
      <c r="K65" s="48">
        <f t="shared" si="7"/>
        <v>726.642857142857</v>
      </c>
      <c r="L65" s="16">
        <v>42249</v>
      </c>
      <c r="M65" s="19">
        <v>5.2149999999999999</v>
      </c>
      <c r="N65" s="23">
        <v>200</v>
      </c>
      <c r="O65" s="19">
        <v>20</v>
      </c>
      <c r="P65" s="19">
        <f t="shared" si="8"/>
        <v>413888.88888888888</v>
      </c>
      <c r="Q65" s="49">
        <f t="shared" si="9"/>
        <v>413.88888888888886</v>
      </c>
      <c r="R65" s="20">
        <v>42268</v>
      </c>
      <c r="S65" s="55">
        <v>52.293999999999997</v>
      </c>
      <c r="T65" s="56">
        <v>20</v>
      </c>
      <c r="U65" s="55">
        <v>20</v>
      </c>
      <c r="V65" s="55">
        <f t="shared" si="5"/>
        <v>415031.74603174598</v>
      </c>
      <c r="W65" s="57">
        <f t="shared" si="2"/>
        <v>415.03174603174597</v>
      </c>
      <c r="X65" s="58">
        <v>42348</v>
      </c>
      <c r="Y65" s="59"/>
      <c r="Z65" s="59"/>
    </row>
    <row r="66" spans="1:26" x14ac:dyDescent="0.25">
      <c r="A66" s="2">
        <v>64</v>
      </c>
      <c r="B66" s="8">
        <v>42166</v>
      </c>
      <c r="C66" s="2">
        <v>4.8500000000000001E-2</v>
      </c>
      <c r="D66" s="2">
        <v>3</v>
      </c>
      <c r="E66" s="2"/>
      <c r="F66" s="15">
        <v>58.84</v>
      </c>
      <c r="G66" s="15">
        <v>30.882999999999999</v>
      </c>
      <c r="H66" s="45">
        <v>60</v>
      </c>
      <c r="I66" s="15">
        <v>20</v>
      </c>
      <c r="J66" s="46">
        <f t="shared" si="6"/>
        <v>764115.46391752572</v>
      </c>
      <c r="K66" s="48">
        <f t="shared" si="7"/>
        <v>764.11546391752574</v>
      </c>
      <c r="L66" s="16">
        <v>42249</v>
      </c>
      <c r="M66" s="19">
        <v>4.0940000000000003</v>
      </c>
      <c r="N66" s="23">
        <v>180</v>
      </c>
      <c r="O66" s="19">
        <v>20</v>
      </c>
      <c r="P66" s="19">
        <f t="shared" si="8"/>
        <v>303884.53608247422</v>
      </c>
      <c r="Q66" s="49">
        <f t="shared" si="9"/>
        <v>303.8845360824742</v>
      </c>
      <c r="R66" s="20">
        <v>42268</v>
      </c>
      <c r="S66" s="55">
        <v>51.427999999999997</v>
      </c>
      <c r="T66" s="56">
        <v>20</v>
      </c>
      <c r="U66" s="55">
        <v>20</v>
      </c>
      <c r="V66" s="55">
        <f t="shared" si="5"/>
        <v>424148.45360824734</v>
      </c>
      <c r="W66" s="57">
        <f t="shared" si="2"/>
        <v>424.14845360824734</v>
      </c>
      <c r="X66" s="58">
        <v>42348</v>
      </c>
      <c r="Y66" s="59"/>
      <c r="Z66" s="59"/>
    </row>
    <row r="67" spans="1:26" x14ac:dyDescent="0.25">
      <c r="A67" s="2">
        <v>65</v>
      </c>
      <c r="B67" s="8">
        <v>42167</v>
      </c>
      <c r="C67" s="2">
        <v>5.0999999999999997E-2</v>
      </c>
      <c r="D67" s="2">
        <v>3</v>
      </c>
      <c r="E67" s="2"/>
      <c r="F67" s="15">
        <v>63.246000000000002</v>
      </c>
      <c r="G67" s="15">
        <v>25.36</v>
      </c>
      <c r="H67" s="45">
        <v>60</v>
      </c>
      <c r="I67" s="15">
        <v>20</v>
      </c>
      <c r="J67" s="46">
        <f t="shared" ref="J67:J85" si="10">(G67*H67*I67)/C67</f>
        <v>596705.8823529412</v>
      </c>
      <c r="K67" s="48">
        <f t="shared" ref="K67:K85" si="11">J67/1000</f>
        <v>596.70588235294122</v>
      </c>
      <c r="L67" s="16">
        <v>42249</v>
      </c>
      <c r="M67" s="19">
        <v>4.2919999999999998</v>
      </c>
      <c r="N67" s="23">
        <v>200</v>
      </c>
      <c r="O67" s="19">
        <v>20</v>
      </c>
      <c r="P67" s="19">
        <f t="shared" ref="P67:P85" si="12">(M67*N67*O67)/C67</f>
        <v>336627.45098039217</v>
      </c>
      <c r="Q67" s="49">
        <f t="shared" ref="Q67:Q85" si="13">P67/1000</f>
        <v>336.62745098039215</v>
      </c>
      <c r="R67" s="20">
        <v>42268</v>
      </c>
      <c r="S67" s="55">
        <v>30.97</v>
      </c>
      <c r="T67" s="56">
        <v>20</v>
      </c>
      <c r="U67" s="55">
        <v>20</v>
      </c>
      <c r="V67" s="55">
        <f t="shared" si="5"/>
        <v>242901.96078431373</v>
      </c>
      <c r="W67" s="57">
        <f t="shared" ref="W67:W85" si="14">V67/1000</f>
        <v>242.90196078431373</v>
      </c>
      <c r="X67" s="58">
        <v>42348</v>
      </c>
      <c r="Y67" s="59"/>
      <c r="Z67" s="59"/>
    </row>
    <row r="68" spans="1:26" x14ac:dyDescent="0.25">
      <c r="A68" s="2">
        <v>66</v>
      </c>
      <c r="B68" s="8">
        <v>42168</v>
      </c>
      <c r="C68" s="2">
        <v>4.99E-2</v>
      </c>
      <c r="D68" s="2">
        <v>3</v>
      </c>
      <c r="E68" s="2"/>
      <c r="F68" s="15">
        <v>55.676000000000002</v>
      </c>
      <c r="G68" s="15">
        <v>35.457999999999998</v>
      </c>
      <c r="H68" s="45">
        <v>60</v>
      </c>
      <c r="I68" s="15">
        <v>20</v>
      </c>
      <c r="J68" s="46">
        <f t="shared" si="10"/>
        <v>852697.39478957909</v>
      </c>
      <c r="K68" s="48">
        <f t="shared" si="11"/>
        <v>852.69739478957911</v>
      </c>
      <c r="L68" s="16">
        <v>42249</v>
      </c>
      <c r="M68" s="19">
        <v>5.2229999999999999</v>
      </c>
      <c r="N68" s="23">
        <v>200</v>
      </c>
      <c r="O68" s="19">
        <v>20</v>
      </c>
      <c r="P68" s="19">
        <f t="shared" si="12"/>
        <v>418677.35470941884</v>
      </c>
      <c r="Q68" s="49">
        <f t="shared" si="13"/>
        <v>418.67735470941886</v>
      </c>
      <c r="R68" s="20">
        <v>42268</v>
      </c>
      <c r="S68" s="55">
        <v>83.078999999999994</v>
      </c>
      <c r="T68" s="56">
        <v>20</v>
      </c>
      <c r="U68" s="55">
        <v>20</v>
      </c>
      <c r="V68" s="55">
        <f t="shared" ref="V68:V85" si="15">(S68*T68*U68)/C68</f>
        <v>665963.92785571143</v>
      </c>
      <c r="W68" s="57">
        <f t="shared" si="14"/>
        <v>665.9639278557114</v>
      </c>
      <c r="X68" s="58">
        <v>42349</v>
      </c>
      <c r="Y68" s="59"/>
      <c r="Z68" s="59"/>
    </row>
    <row r="69" spans="1:26" x14ac:dyDescent="0.25">
      <c r="A69" s="2">
        <v>67</v>
      </c>
      <c r="B69" s="8">
        <v>42169</v>
      </c>
      <c r="C69" s="2">
        <v>5.0500000000000003E-2</v>
      </c>
      <c r="D69" s="2">
        <v>3</v>
      </c>
      <c r="E69" s="2"/>
      <c r="F69" s="15">
        <v>61.774000000000001</v>
      </c>
      <c r="G69" s="15">
        <v>27.108000000000001</v>
      </c>
      <c r="H69" s="45">
        <v>60</v>
      </c>
      <c r="I69" s="15">
        <v>20</v>
      </c>
      <c r="J69" s="46">
        <f t="shared" si="10"/>
        <v>644150.49504950491</v>
      </c>
      <c r="K69" s="48">
        <f t="shared" si="11"/>
        <v>644.15049504950491</v>
      </c>
      <c r="L69" s="16">
        <v>42249</v>
      </c>
      <c r="M69" s="19">
        <v>4.9130000000000003</v>
      </c>
      <c r="N69" s="23">
        <v>200</v>
      </c>
      <c r="O69" s="19">
        <v>20</v>
      </c>
      <c r="P69" s="19">
        <f t="shared" si="12"/>
        <v>389148.51485148515</v>
      </c>
      <c r="Q69" s="49">
        <f t="shared" si="13"/>
        <v>389.14851485148517</v>
      </c>
      <c r="R69" s="20">
        <v>42268</v>
      </c>
      <c r="S69" s="55">
        <v>167.005</v>
      </c>
      <c r="T69" s="56">
        <v>20</v>
      </c>
      <c r="U69" s="55">
        <v>20</v>
      </c>
      <c r="V69" s="55">
        <f t="shared" si="15"/>
        <v>1322811.8811881188</v>
      </c>
      <c r="W69" s="57">
        <f t="shared" si="14"/>
        <v>1322.8118811881188</v>
      </c>
      <c r="X69" s="58">
        <v>42348</v>
      </c>
      <c r="Y69" s="59"/>
      <c r="Z69" s="59"/>
    </row>
    <row r="70" spans="1:26" x14ac:dyDescent="0.25">
      <c r="A70" s="2">
        <v>68</v>
      </c>
      <c r="B70" s="8">
        <v>42170</v>
      </c>
      <c r="C70" s="2">
        <v>5.0999999999999997E-2</v>
      </c>
      <c r="D70" s="2">
        <v>3</v>
      </c>
      <c r="E70" s="2"/>
      <c r="F70" s="15">
        <v>59.064</v>
      </c>
      <c r="G70" s="15">
        <v>30.579000000000001</v>
      </c>
      <c r="H70" s="45">
        <v>60</v>
      </c>
      <c r="I70" s="15">
        <v>20</v>
      </c>
      <c r="J70" s="46">
        <f t="shared" si="10"/>
        <v>719505.88235294132</v>
      </c>
      <c r="K70" s="48">
        <f t="shared" si="11"/>
        <v>719.50588235294128</v>
      </c>
      <c r="L70" s="16">
        <v>42249</v>
      </c>
      <c r="M70" s="19">
        <v>5.6280000000000001</v>
      </c>
      <c r="N70" s="23">
        <v>180</v>
      </c>
      <c r="O70" s="19">
        <v>20</v>
      </c>
      <c r="P70" s="19">
        <f t="shared" si="12"/>
        <v>397270.58823529416</v>
      </c>
      <c r="Q70" s="49">
        <f t="shared" si="13"/>
        <v>397.27058823529416</v>
      </c>
      <c r="R70" s="20">
        <v>42268</v>
      </c>
      <c r="S70" s="55">
        <v>68.944999999999993</v>
      </c>
      <c r="T70" s="56">
        <v>20</v>
      </c>
      <c r="U70" s="55">
        <v>20</v>
      </c>
      <c r="V70" s="55">
        <f t="shared" si="15"/>
        <v>540745.09803921566</v>
      </c>
      <c r="W70" s="57">
        <f t="shared" si="14"/>
        <v>540.74509803921569</v>
      </c>
      <c r="X70" s="58">
        <v>42348</v>
      </c>
      <c r="Y70" s="59"/>
      <c r="Z70" s="59"/>
    </row>
    <row r="71" spans="1:26" x14ac:dyDescent="0.25">
      <c r="A71" s="2">
        <v>69</v>
      </c>
      <c r="B71" s="8">
        <v>42171</v>
      </c>
      <c r="C71" s="2">
        <v>4.9500000000000002E-2</v>
      </c>
      <c r="D71" s="2">
        <v>3</v>
      </c>
      <c r="E71" s="2"/>
      <c r="F71" s="15">
        <v>56.16</v>
      </c>
      <c r="G71" s="15">
        <v>34.720999999999997</v>
      </c>
      <c r="H71" s="45">
        <v>60</v>
      </c>
      <c r="I71" s="15">
        <v>20</v>
      </c>
      <c r="J71" s="46">
        <f t="shared" si="10"/>
        <v>841721.21212121204</v>
      </c>
      <c r="K71" s="48">
        <f t="shared" si="11"/>
        <v>841.72121212121203</v>
      </c>
      <c r="L71" s="16">
        <v>42249</v>
      </c>
      <c r="M71" s="19">
        <v>4.2300000000000004</v>
      </c>
      <c r="N71" s="23">
        <v>200</v>
      </c>
      <c r="O71" s="19">
        <v>20</v>
      </c>
      <c r="P71" s="19">
        <f t="shared" si="12"/>
        <v>341818.18181818188</v>
      </c>
      <c r="Q71" s="49">
        <f t="shared" si="13"/>
        <v>341.81818181818187</v>
      </c>
      <c r="R71" s="20">
        <v>42268</v>
      </c>
      <c r="S71" s="55">
        <v>78.783000000000001</v>
      </c>
      <c r="T71" s="56">
        <v>20</v>
      </c>
      <c r="U71" s="55">
        <v>20</v>
      </c>
      <c r="V71" s="55">
        <f t="shared" si="15"/>
        <v>636630.30303030298</v>
      </c>
      <c r="W71" s="57">
        <f t="shared" si="14"/>
        <v>636.63030303030303</v>
      </c>
      <c r="X71" s="58">
        <v>42348</v>
      </c>
      <c r="Y71" s="59"/>
      <c r="Z71" s="59"/>
    </row>
    <row r="72" spans="1:26" x14ac:dyDescent="0.25">
      <c r="A72" s="2">
        <v>70</v>
      </c>
      <c r="B72" s="8">
        <v>42172</v>
      </c>
      <c r="C72" s="2">
        <v>4.9799999999999997E-2</v>
      </c>
      <c r="D72" s="2">
        <v>3</v>
      </c>
      <c r="E72" s="2"/>
      <c r="F72" s="15">
        <v>62.210999999999999</v>
      </c>
      <c r="G72" s="15">
        <v>26.58</v>
      </c>
      <c r="H72" s="45">
        <v>60</v>
      </c>
      <c r="I72" s="15">
        <v>20</v>
      </c>
      <c r="J72" s="46">
        <f t="shared" si="10"/>
        <v>640481.92771084339</v>
      </c>
      <c r="K72" s="48">
        <f t="shared" si="11"/>
        <v>640.48192771084337</v>
      </c>
      <c r="L72" s="16">
        <v>42249</v>
      </c>
      <c r="M72" s="19">
        <v>5.5259999999999998</v>
      </c>
      <c r="N72" s="23">
        <v>200</v>
      </c>
      <c r="O72" s="19">
        <v>20</v>
      </c>
      <c r="P72" s="19">
        <f t="shared" si="12"/>
        <v>443855.42168674699</v>
      </c>
      <c r="Q72" s="49">
        <f t="shared" si="13"/>
        <v>443.85542168674698</v>
      </c>
      <c r="R72" s="20">
        <v>42268</v>
      </c>
      <c r="S72" s="55">
        <v>52.667999999999999</v>
      </c>
      <c r="T72" s="56">
        <v>20</v>
      </c>
      <c r="U72" s="55">
        <v>20</v>
      </c>
      <c r="V72" s="55">
        <f t="shared" si="15"/>
        <v>423036.14457831322</v>
      </c>
      <c r="W72" s="57">
        <f t="shared" si="14"/>
        <v>423.03614457831321</v>
      </c>
      <c r="X72" s="58">
        <v>42349</v>
      </c>
      <c r="Y72" s="59"/>
      <c r="Z72" s="59"/>
    </row>
    <row r="73" spans="1:26" x14ac:dyDescent="0.25">
      <c r="A73" s="2">
        <v>71</v>
      </c>
      <c r="B73" s="8">
        <v>42173</v>
      </c>
      <c r="C73" s="2">
        <v>4.99E-2</v>
      </c>
      <c r="D73" s="2">
        <v>3</v>
      </c>
      <c r="E73" s="2"/>
      <c r="F73" s="15">
        <v>56.518000000000001</v>
      </c>
      <c r="G73" s="15">
        <v>34.183999999999997</v>
      </c>
      <c r="H73" s="45">
        <v>60</v>
      </c>
      <c r="I73" s="15">
        <v>20</v>
      </c>
      <c r="J73" s="46">
        <f t="shared" si="10"/>
        <v>822060.12024048099</v>
      </c>
      <c r="K73" s="48">
        <f t="shared" si="11"/>
        <v>822.06012024048096</v>
      </c>
      <c r="L73" s="16">
        <v>42249</v>
      </c>
      <c r="M73" s="19">
        <v>5.883</v>
      </c>
      <c r="N73" s="23">
        <v>200</v>
      </c>
      <c r="O73" s="19">
        <v>20</v>
      </c>
      <c r="P73" s="19">
        <f t="shared" si="12"/>
        <v>471583.16633266531</v>
      </c>
      <c r="Q73" s="49">
        <f t="shared" si="13"/>
        <v>471.58316633266531</v>
      </c>
      <c r="R73" s="20">
        <v>42268</v>
      </c>
      <c r="S73" s="55">
        <v>101.876</v>
      </c>
      <c r="T73" s="56">
        <v>20</v>
      </c>
      <c r="U73" s="55">
        <v>20</v>
      </c>
      <c r="V73" s="55">
        <f t="shared" si="15"/>
        <v>816641.28256513027</v>
      </c>
      <c r="W73" s="57">
        <f t="shared" si="14"/>
        <v>816.64128256513027</v>
      </c>
      <c r="X73" s="58">
        <v>42348</v>
      </c>
      <c r="Y73" s="59"/>
      <c r="Z73" s="59"/>
    </row>
    <row r="74" spans="1:26" x14ac:dyDescent="0.25">
      <c r="A74" s="2">
        <v>72</v>
      </c>
      <c r="B74" s="8">
        <v>42174</v>
      </c>
      <c r="C74" s="2">
        <v>5.0900000000000001E-2</v>
      </c>
      <c r="D74" s="2">
        <v>3</v>
      </c>
      <c r="E74" s="2"/>
      <c r="F74" s="15">
        <v>52.959000000000003</v>
      </c>
      <c r="G74" s="15">
        <v>39.890999999999998</v>
      </c>
      <c r="H74" s="45">
        <v>60</v>
      </c>
      <c r="I74" s="15">
        <v>20</v>
      </c>
      <c r="J74" s="46">
        <f t="shared" si="10"/>
        <v>940455.7956777995</v>
      </c>
      <c r="K74" s="48">
        <f t="shared" si="11"/>
        <v>940.45579567779953</v>
      </c>
      <c r="L74" s="16">
        <v>42249</v>
      </c>
      <c r="M74" s="19">
        <v>3.7010000000000001</v>
      </c>
      <c r="N74" s="23">
        <v>180</v>
      </c>
      <c r="O74" s="19">
        <v>20</v>
      </c>
      <c r="P74" s="19">
        <f t="shared" si="12"/>
        <v>261760.3143418468</v>
      </c>
      <c r="Q74" s="49">
        <f t="shared" si="13"/>
        <v>261.76031434184682</v>
      </c>
      <c r="R74" s="20">
        <v>42305</v>
      </c>
      <c r="S74" s="55">
        <v>47.552</v>
      </c>
      <c r="T74" s="56">
        <v>20</v>
      </c>
      <c r="U74" s="55">
        <v>20</v>
      </c>
      <c r="V74" s="55">
        <f t="shared" si="15"/>
        <v>373689.58742632612</v>
      </c>
      <c r="W74" s="57">
        <f t="shared" si="14"/>
        <v>373.68958742632611</v>
      </c>
      <c r="X74" s="58">
        <v>42348</v>
      </c>
      <c r="Y74" s="59"/>
      <c r="Z74" s="59"/>
    </row>
    <row r="75" spans="1:26" x14ac:dyDescent="0.25">
      <c r="A75" s="2">
        <v>73</v>
      </c>
      <c r="B75" s="8">
        <v>42175</v>
      </c>
      <c r="C75" s="2">
        <v>5.16E-2</v>
      </c>
      <c r="D75" s="2">
        <v>3</v>
      </c>
      <c r="E75" s="2"/>
      <c r="F75" s="15">
        <v>61.539000000000001</v>
      </c>
      <c r="G75" s="15">
        <v>42.423000000000002</v>
      </c>
      <c r="H75" s="45">
        <v>60</v>
      </c>
      <c r="I75" s="15">
        <v>20</v>
      </c>
      <c r="J75" s="46">
        <f t="shared" si="10"/>
        <v>986581.39534883737</v>
      </c>
      <c r="K75" s="48">
        <f t="shared" si="11"/>
        <v>986.58139534883742</v>
      </c>
      <c r="L75" s="16">
        <v>42249</v>
      </c>
      <c r="M75" s="19">
        <v>6.1210000000000004</v>
      </c>
      <c r="N75" s="23">
        <v>200</v>
      </c>
      <c r="O75" s="19">
        <v>20</v>
      </c>
      <c r="P75" s="19">
        <f t="shared" si="12"/>
        <v>474496.12403100776</v>
      </c>
      <c r="Q75" s="49">
        <f t="shared" si="13"/>
        <v>474.49612403100775</v>
      </c>
      <c r="R75" s="20">
        <v>42268</v>
      </c>
      <c r="S75" s="55">
        <v>129.911</v>
      </c>
      <c r="T75" s="56">
        <v>20</v>
      </c>
      <c r="U75" s="55">
        <v>20</v>
      </c>
      <c r="V75" s="55">
        <f t="shared" si="15"/>
        <v>1007062.0155038761</v>
      </c>
      <c r="W75" s="57">
        <f t="shared" si="14"/>
        <v>1007.0620155038762</v>
      </c>
      <c r="X75" s="58">
        <v>42349</v>
      </c>
      <c r="Y75" s="59"/>
      <c r="Z75" s="59"/>
    </row>
    <row r="76" spans="1:26" x14ac:dyDescent="0.25">
      <c r="A76" s="2">
        <v>74</v>
      </c>
      <c r="B76" s="8">
        <v>42176</v>
      </c>
      <c r="C76" s="2">
        <v>4.8599999999999997E-2</v>
      </c>
      <c r="D76" s="2">
        <v>3</v>
      </c>
      <c r="E76" s="2"/>
      <c r="F76" s="15">
        <v>59.9</v>
      </c>
      <c r="G76" s="15">
        <v>29.47</v>
      </c>
      <c r="H76" s="45">
        <v>60</v>
      </c>
      <c r="I76" s="15">
        <v>20</v>
      </c>
      <c r="J76" s="46">
        <f t="shared" si="10"/>
        <v>727654.32098765438</v>
      </c>
      <c r="K76" s="48">
        <f t="shared" si="11"/>
        <v>727.65432098765439</v>
      </c>
      <c r="L76" s="16">
        <v>42249</v>
      </c>
      <c r="M76" s="19">
        <v>8.6639999999999997</v>
      </c>
      <c r="N76" s="23">
        <v>200</v>
      </c>
      <c r="O76" s="19">
        <v>20</v>
      </c>
      <c r="P76" s="19">
        <f t="shared" si="12"/>
        <v>713086.4197530864</v>
      </c>
      <c r="Q76" s="49">
        <f t="shared" si="13"/>
        <v>713.08641975308637</v>
      </c>
      <c r="R76" s="20">
        <v>42268</v>
      </c>
      <c r="S76" s="55">
        <v>410.399</v>
      </c>
      <c r="T76" s="56">
        <v>20</v>
      </c>
      <c r="U76" s="55">
        <v>20</v>
      </c>
      <c r="V76" s="55">
        <f t="shared" si="15"/>
        <v>3377769.5473251026</v>
      </c>
      <c r="W76" s="57">
        <f t="shared" si="14"/>
        <v>3377.7695473251024</v>
      </c>
      <c r="X76" s="58">
        <v>42348</v>
      </c>
      <c r="Y76" s="59"/>
      <c r="Z76" s="59"/>
    </row>
    <row r="77" spans="1:26" x14ac:dyDescent="0.25">
      <c r="A77" s="2">
        <v>75</v>
      </c>
      <c r="B77" s="8">
        <v>42176</v>
      </c>
      <c r="C77" s="2">
        <v>5.16E-2</v>
      </c>
      <c r="D77" s="2">
        <v>3</v>
      </c>
      <c r="E77" s="2"/>
      <c r="F77" s="15">
        <v>65.561999999999998</v>
      </c>
      <c r="G77" s="15">
        <v>22.786000000000001</v>
      </c>
      <c r="H77" s="45">
        <v>60</v>
      </c>
      <c r="I77" s="15">
        <v>20</v>
      </c>
      <c r="J77" s="46">
        <f t="shared" si="10"/>
        <v>529906.97674418602</v>
      </c>
      <c r="K77" s="48">
        <f t="shared" si="11"/>
        <v>529.90697674418607</v>
      </c>
      <c r="L77" s="16">
        <v>42249</v>
      </c>
      <c r="M77" s="19">
        <v>4.1059999999999999</v>
      </c>
      <c r="N77" s="23">
        <v>200</v>
      </c>
      <c r="O77" s="19">
        <v>20</v>
      </c>
      <c r="P77" s="19">
        <f t="shared" si="12"/>
        <v>318294.57364341087</v>
      </c>
      <c r="Q77" s="49">
        <f t="shared" si="13"/>
        <v>318.29457364341084</v>
      </c>
      <c r="R77" s="20">
        <v>42268</v>
      </c>
      <c r="S77" s="55">
        <v>106.745</v>
      </c>
      <c r="T77" s="56">
        <v>20</v>
      </c>
      <c r="U77" s="55">
        <v>20</v>
      </c>
      <c r="V77" s="55">
        <f t="shared" si="15"/>
        <v>827480.62015503878</v>
      </c>
      <c r="W77" s="57">
        <f t="shared" si="14"/>
        <v>827.48062015503876</v>
      </c>
      <c r="X77" s="58">
        <v>42348</v>
      </c>
      <c r="Y77" s="59"/>
      <c r="Z77" s="59"/>
    </row>
    <row r="78" spans="1:26" x14ac:dyDescent="0.25">
      <c r="A78" s="2">
        <v>76</v>
      </c>
      <c r="B78" s="8">
        <v>42177</v>
      </c>
      <c r="C78" s="2">
        <v>5.0799999999999998E-2</v>
      </c>
      <c r="D78" s="2">
        <v>3</v>
      </c>
      <c r="E78" s="2"/>
      <c r="F78" s="15">
        <v>52.213000000000001</v>
      </c>
      <c r="G78" s="15">
        <v>41.201000000000001</v>
      </c>
      <c r="H78" s="45">
        <v>60</v>
      </c>
      <c r="I78" s="15">
        <v>20</v>
      </c>
      <c r="J78" s="46">
        <f t="shared" si="10"/>
        <v>973251.96850393701</v>
      </c>
      <c r="K78" s="48">
        <f t="shared" si="11"/>
        <v>973.25196850393706</v>
      </c>
      <c r="L78" s="16">
        <v>42249</v>
      </c>
      <c r="M78" s="19">
        <v>4.5190000000000001</v>
      </c>
      <c r="N78" s="23">
        <v>180</v>
      </c>
      <c r="O78" s="19">
        <v>20</v>
      </c>
      <c r="P78" s="19">
        <f t="shared" si="12"/>
        <v>320244.09448818903</v>
      </c>
      <c r="Q78" s="49">
        <f t="shared" si="13"/>
        <v>320.24409448818903</v>
      </c>
      <c r="R78" s="20">
        <v>42268</v>
      </c>
      <c r="S78" s="55">
        <v>55.832000000000001</v>
      </c>
      <c r="T78" s="56">
        <v>20</v>
      </c>
      <c r="U78" s="55">
        <v>20</v>
      </c>
      <c r="V78" s="55">
        <f t="shared" si="15"/>
        <v>439622.04724409455</v>
      </c>
      <c r="W78" s="57">
        <f t="shared" si="14"/>
        <v>439.62204724409452</v>
      </c>
      <c r="X78" s="58">
        <v>42348</v>
      </c>
      <c r="Y78" s="59"/>
      <c r="Z78" s="59"/>
    </row>
    <row r="79" spans="1:26" x14ac:dyDescent="0.25">
      <c r="A79" s="2">
        <v>77</v>
      </c>
      <c r="B79" s="8">
        <v>42178</v>
      </c>
      <c r="C79" s="2">
        <v>5.0799999999999998E-2</v>
      </c>
      <c r="D79" s="2">
        <v>3</v>
      </c>
      <c r="E79" s="2"/>
      <c r="F79" s="47"/>
      <c r="G79" s="47">
        <v>26.012</v>
      </c>
      <c r="H79" s="45">
        <v>180</v>
      </c>
      <c r="I79" s="15">
        <v>20</v>
      </c>
      <c r="J79" s="46">
        <f t="shared" si="10"/>
        <v>1843370.0787401574</v>
      </c>
      <c r="K79" s="48">
        <f t="shared" si="11"/>
        <v>1843.3700787401574</v>
      </c>
      <c r="L79" s="16">
        <v>42268</v>
      </c>
      <c r="M79" s="19">
        <v>4.5069999999999997</v>
      </c>
      <c r="N79" s="23">
        <v>200</v>
      </c>
      <c r="O79" s="19">
        <v>20</v>
      </c>
      <c r="P79" s="19">
        <f t="shared" si="12"/>
        <v>354881.88976377953</v>
      </c>
      <c r="Q79" s="49">
        <f t="shared" si="13"/>
        <v>354.88188976377955</v>
      </c>
      <c r="R79" s="20">
        <v>42268</v>
      </c>
      <c r="S79" s="55">
        <v>64.492000000000004</v>
      </c>
      <c r="T79" s="56">
        <v>20</v>
      </c>
      <c r="U79" s="55">
        <v>20</v>
      </c>
      <c r="V79" s="55">
        <f t="shared" si="15"/>
        <v>507811.02362204733</v>
      </c>
      <c r="W79" s="57">
        <f t="shared" si="14"/>
        <v>507.81102362204734</v>
      </c>
      <c r="X79" s="58">
        <v>42348</v>
      </c>
      <c r="Y79" s="59"/>
      <c r="Z79" s="59"/>
    </row>
    <row r="80" spans="1:26" x14ac:dyDescent="0.25">
      <c r="A80" s="2">
        <v>78</v>
      </c>
      <c r="B80" s="8">
        <v>42179</v>
      </c>
      <c r="C80" s="2">
        <v>4.8599999999999997E-2</v>
      </c>
      <c r="D80" s="2">
        <v>3</v>
      </c>
      <c r="E80" s="2"/>
      <c r="F80" s="15">
        <v>38.063000000000002</v>
      </c>
      <c r="G80" s="15">
        <v>78.308000000000007</v>
      </c>
      <c r="H80" s="45">
        <v>60</v>
      </c>
      <c r="I80" s="15">
        <v>20</v>
      </c>
      <c r="J80" s="46">
        <f t="shared" si="10"/>
        <v>1933530.864197531</v>
      </c>
      <c r="K80" s="48">
        <f t="shared" si="11"/>
        <v>1933.5308641975309</v>
      </c>
      <c r="L80" s="16">
        <v>42249</v>
      </c>
      <c r="M80" s="19">
        <v>4.1859999999999999</v>
      </c>
      <c r="N80" s="23">
        <v>200</v>
      </c>
      <c r="O80" s="19">
        <v>20</v>
      </c>
      <c r="P80" s="19">
        <f t="shared" si="12"/>
        <v>344526.74897119345</v>
      </c>
      <c r="Q80" s="49">
        <f t="shared" si="13"/>
        <v>344.52674897119346</v>
      </c>
      <c r="R80" s="20">
        <v>42268</v>
      </c>
      <c r="S80" s="55">
        <v>108.458</v>
      </c>
      <c r="T80" s="56">
        <v>20</v>
      </c>
      <c r="U80" s="55">
        <v>20</v>
      </c>
      <c r="V80" s="55">
        <f t="shared" si="15"/>
        <v>892658.43621399172</v>
      </c>
      <c r="W80" s="57">
        <f t="shared" si="14"/>
        <v>892.65843621399176</v>
      </c>
      <c r="X80" s="58">
        <v>42348</v>
      </c>
      <c r="Y80" s="59"/>
      <c r="Z80" s="59"/>
    </row>
    <row r="81" spans="1:26" x14ac:dyDescent="0.25">
      <c r="A81" s="2">
        <v>79</v>
      </c>
      <c r="B81" s="8">
        <v>42180</v>
      </c>
      <c r="C81" s="2">
        <v>4.8800000000000003E-2</v>
      </c>
      <c r="D81" s="2">
        <v>3</v>
      </c>
      <c r="E81" s="2"/>
      <c r="F81" s="15"/>
      <c r="G81" s="15">
        <v>38.368000000000002</v>
      </c>
      <c r="H81" s="45">
        <v>60</v>
      </c>
      <c r="I81" s="15">
        <v>20</v>
      </c>
      <c r="J81" s="15">
        <f t="shared" si="10"/>
        <v>943475.40983606549</v>
      </c>
      <c r="K81" s="48">
        <f t="shared" si="11"/>
        <v>943.47540983606552</v>
      </c>
      <c r="L81" s="16">
        <v>42268</v>
      </c>
      <c r="M81" s="19">
        <v>4.0380000000000003</v>
      </c>
      <c r="N81" s="23">
        <v>200</v>
      </c>
      <c r="O81" s="19">
        <v>20</v>
      </c>
      <c r="P81" s="19">
        <f t="shared" si="12"/>
        <v>330983.60655737703</v>
      </c>
      <c r="Q81" s="49">
        <f t="shared" si="13"/>
        <v>330.98360655737702</v>
      </c>
      <c r="R81" s="20">
        <v>42268</v>
      </c>
      <c r="S81" s="55">
        <v>83.387</v>
      </c>
      <c r="T81" s="56">
        <v>20</v>
      </c>
      <c r="U81" s="55">
        <v>20</v>
      </c>
      <c r="V81" s="55">
        <f t="shared" si="15"/>
        <v>683500</v>
      </c>
      <c r="W81" s="57">
        <f t="shared" si="14"/>
        <v>683.5</v>
      </c>
      <c r="X81" s="58">
        <v>42348</v>
      </c>
      <c r="Y81" s="59"/>
      <c r="Z81" s="59"/>
    </row>
    <row r="82" spans="1:26" x14ac:dyDescent="0.25">
      <c r="A82" s="2">
        <v>80</v>
      </c>
      <c r="B82" s="8">
        <v>42181</v>
      </c>
      <c r="C82" s="2">
        <v>4.9200000000000001E-2</v>
      </c>
      <c r="D82" s="2">
        <v>3</v>
      </c>
      <c r="E82" s="2" t="s">
        <v>28</v>
      </c>
      <c r="F82" s="15"/>
      <c r="G82" s="15">
        <v>86.253</v>
      </c>
      <c r="H82" s="45">
        <v>60</v>
      </c>
      <c r="I82" s="15">
        <v>20</v>
      </c>
      <c r="J82" s="15">
        <f t="shared" si="10"/>
        <v>2103731.7073170734</v>
      </c>
      <c r="K82" s="48">
        <f t="shared" si="11"/>
        <v>2103.7317073170734</v>
      </c>
      <c r="L82" s="16">
        <v>42268</v>
      </c>
      <c r="M82" s="19">
        <v>5.9749999999999996</v>
      </c>
      <c r="N82" s="23">
        <v>180</v>
      </c>
      <c r="O82" s="19">
        <v>20</v>
      </c>
      <c r="P82" s="19">
        <f t="shared" si="12"/>
        <v>437195.12195121951</v>
      </c>
      <c r="Q82" s="49">
        <f t="shared" si="13"/>
        <v>437.19512195121951</v>
      </c>
      <c r="R82" s="20">
        <v>42268</v>
      </c>
      <c r="S82" s="55">
        <v>192.642</v>
      </c>
      <c r="T82" s="56">
        <v>20</v>
      </c>
      <c r="U82" s="55">
        <v>20</v>
      </c>
      <c r="V82" s="55">
        <f t="shared" si="15"/>
        <v>1566195.1219512196</v>
      </c>
      <c r="W82" s="57">
        <f t="shared" si="14"/>
        <v>1566.1951219512196</v>
      </c>
      <c r="X82" s="58">
        <v>42348</v>
      </c>
      <c r="Y82" s="59"/>
      <c r="Z82" s="59"/>
    </row>
    <row r="83" spans="1:26" x14ac:dyDescent="0.25">
      <c r="A83" s="2">
        <v>81</v>
      </c>
      <c r="B83" s="8">
        <v>42182</v>
      </c>
      <c r="C83" s="2">
        <v>5.0799999999999998E-2</v>
      </c>
      <c r="D83" s="2">
        <v>3</v>
      </c>
      <c r="E83" s="2"/>
      <c r="F83" s="15"/>
      <c r="G83" s="15">
        <v>43.256</v>
      </c>
      <c r="H83" s="45">
        <v>60</v>
      </c>
      <c r="I83" s="15">
        <v>20</v>
      </c>
      <c r="J83" s="15">
        <f t="shared" si="10"/>
        <v>1021795.2755905513</v>
      </c>
      <c r="K83" s="48">
        <f t="shared" si="11"/>
        <v>1021.7952755905513</v>
      </c>
      <c r="L83" s="16">
        <v>42268</v>
      </c>
      <c r="M83" s="19">
        <v>3.9449999999999998</v>
      </c>
      <c r="N83" s="23">
        <v>200</v>
      </c>
      <c r="O83" s="19">
        <v>20</v>
      </c>
      <c r="P83" s="19">
        <f t="shared" si="12"/>
        <v>310629.92125984252</v>
      </c>
      <c r="Q83" s="49">
        <f t="shared" si="13"/>
        <v>310.62992125984255</v>
      </c>
      <c r="R83" s="20">
        <v>42268</v>
      </c>
      <c r="S83" s="55">
        <v>50.347000000000001</v>
      </c>
      <c r="T83" s="56">
        <v>20</v>
      </c>
      <c r="U83" s="55">
        <v>20</v>
      </c>
      <c r="V83" s="55">
        <f t="shared" si="15"/>
        <v>396433.07086614182</v>
      </c>
      <c r="W83" s="57">
        <f t="shared" si="14"/>
        <v>396.4330708661418</v>
      </c>
      <c r="X83" s="58">
        <v>42348</v>
      </c>
      <c r="Y83" s="59"/>
      <c r="Z83" s="59"/>
    </row>
    <row r="84" spans="1:26" x14ac:dyDescent="0.25">
      <c r="A84" s="2">
        <v>82</v>
      </c>
      <c r="B84" s="8">
        <v>42183</v>
      </c>
      <c r="C84" s="2">
        <v>5.0900000000000001E-2</v>
      </c>
      <c r="D84" s="2">
        <v>3</v>
      </c>
      <c r="E84" s="2"/>
      <c r="F84" s="15"/>
      <c r="G84" s="15">
        <v>63.844000000000001</v>
      </c>
      <c r="H84" s="45">
        <v>60</v>
      </c>
      <c r="I84" s="15">
        <v>20</v>
      </c>
      <c r="J84" s="15">
        <f t="shared" si="10"/>
        <v>1505163.0648330059</v>
      </c>
      <c r="K84" s="48">
        <f t="shared" si="11"/>
        <v>1505.1630648330058</v>
      </c>
      <c r="L84" s="16">
        <v>42268</v>
      </c>
      <c r="M84" s="19">
        <v>5.7830000000000004</v>
      </c>
      <c r="N84" s="23">
        <v>200</v>
      </c>
      <c r="O84" s="19">
        <v>20</v>
      </c>
      <c r="P84" s="19">
        <f t="shared" si="12"/>
        <v>454459.72495088418</v>
      </c>
      <c r="Q84" s="49">
        <f t="shared" si="13"/>
        <v>454.45972495088415</v>
      </c>
      <c r="R84" s="20">
        <v>42268</v>
      </c>
      <c r="S84" s="55">
        <v>172.62799999999999</v>
      </c>
      <c r="T84" s="56">
        <v>20</v>
      </c>
      <c r="U84" s="55">
        <v>20</v>
      </c>
      <c r="V84" s="55">
        <f t="shared" si="15"/>
        <v>1356605.1080550095</v>
      </c>
      <c r="W84" s="57">
        <f t="shared" si="14"/>
        <v>1356.6051080550094</v>
      </c>
      <c r="X84" s="58">
        <v>42348</v>
      </c>
      <c r="Y84" s="59"/>
      <c r="Z84" s="59"/>
    </row>
    <row r="85" spans="1:26" x14ac:dyDescent="0.25">
      <c r="A85" s="2">
        <v>83</v>
      </c>
      <c r="B85" s="8">
        <v>42184</v>
      </c>
      <c r="C85" s="2">
        <v>0.05</v>
      </c>
      <c r="D85" s="2">
        <v>3</v>
      </c>
      <c r="E85" s="2"/>
      <c r="F85" s="15"/>
      <c r="G85" s="15">
        <v>57.131</v>
      </c>
      <c r="H85" s="45">
        <v>60</v>
      </c>
      <c r="I85" s="15">
        <v>20</v>
      </c>
      <c r="J85" s="15">
        <f t="shared" si="10"/>
        <v>1371143.9999999998</v>
      </c>
      <c r="K85" s="14">
        <f t="shared" si="11"/>
        <v>1371.1439999999998</v>
      </c>
      <c r="L85" s="16">
        <v>42268</v>
      </c>
      <c r="M85" s="19">
        <v>6.2160000000000002</v>
      </c>
      <c r="N85" s="23">
        <v>200</v>
      </c>
      <c r="O85" s="19">
        <v>20</v>
      </c>
      <c r="P85" s="19">
        <f t="shared" si="12"/>
        <v>497280</v>
      </c>
      <c r="Q85" s="49">
        <f t="shared" si="13"/>
        <v>497.28</v>
      </c>
      <c r="R85" s="20">
        <v>42268</v>
      </c>
      <c r="S85" s="55">
        <v>311.59100000000001</v>
      </c>
      <c r="T85" s="56">
        <v>20</v>
      </c>
      <c r="U85" s="55">
        <v>20</v>
      </c>
      <c r="V85" s="55">
        <f t="shared" si="15"/>
        <v>2492727.9999999995</v>
      </c>
      <c r="W85" s="57">
        <f t="shared" si="14"/>
        <v>2492.7279999999996</v>
      </c>
      <c r="X85" s="58">
        <v>42348</v>
      </c>
      <c r="Y85" s="59"/>
      <c r="Z85" s="59"/>
    </row>
    <row r="86" spans="1:26" x14ac:dyDescent="0.25">
      <c r="E86" s="2"/>
      <c r="F86" s="15"/>
      <c r="G86" s="15"/>
      <c r="H86" s="45"/>
      <c r="I86" s="15"/>
      <c r="J86" s="15"/>
      <c r="K86" s="15"/>
      <c r="L86" s="15"/>
      <c r="M86" s="19"/>
      <c r="N86" s="23"/>
      <c r="O86" s="19"/>
      <c r="P86" s="19"/>
      <c r="Q86" s="19"/>
      <c r="R86" s="19"/>
      <c r="S86" s="55"/>
      <c r="T86" s="56"/>
      <c r="U86" s="55"/>
      <c r="V86" s="55"/>
      <c r="W86" s="55"/>
      <c r="X86" s="55"/>
    </row>
    <row r="87" spans="1:26" x14ac:dyDescent="0.25">
      <c r="E87" s="2"/>
      <c r="F87" s="15"/>
      <c r="G87" s="15"/>
      <c r="H87" s="45"/>
      <c r="I87" s="15"/>
      <c r="J87" s="15"/>
      <c r="K87" s="15"/>
      <c r="L87" s="15"/>
      <c r="M87" s="19"/>
      <c r="N87" s="23"/>
      <c r="O87" s="19"/>
      <c r="P87" s="19"/>
      <c r="Q87" s="19"/>
      <c r="R87" s="19"/>
      <c r="S87" s="55"/>
      <c r="T87" s="56"/>
      <c r="U87" s="55"/>
      <c r="V87" s="55"/>
      <c r="W87" s="55"/>
      <c r="X87" s="55"/>
    </row>
    <row r="88" spans="1:26" x14ac:dyDescent="0.25">
      <c r="E88" s="2"/>
      <c r="F88" s="15"/>
      <c r="G88" s="15"/>
      <c r="H88" s="45"/>
      <c r="I88" s="15"/>
      <c r="J88" s="15"/>
      <c r="K88" s="15"/>
      <c r="L88" s="15"/>
      <c r="M88" s="19"/>
      <c r="N88" s="23"/>
      <c r="O88" s="19"/>
      <c r="P88" s="19"/>
      <c r="Q88" s="19"/>
      <c r="R88" s="19"/>
      <c r="S88" s="55"/>
      <c r="T88" s="56"/>
      <c r="U88" s="55"/>
      <c r="V88" s="55"/>
      <c r="W88" s="55"/>
      <c r="X88" s="55"/>
    </row>
    <row r="89" spans="1:26" x14ac:dyDescent="0.25">
      <c r="E89" s="2"/>
      <c r="F89" s="15"/>
      <c r="G89" s="15"/>
      <c r="H89" s="45"/>
      <c r="I89" s="15"/>
      <c r="J89" s="15"/>
      <c r="K89" s="15"/>
      <c r="L89" s="15"/>
      <c r="M89" s="19"/>
      <c r="N89" s="23"/>
      <c r="O89" s="19"/>
      <c r="P89" s="19"/>
      <c r="Q89" s="19"/>
      <c r="R89" s="19"/>
      <c r="S89" s="55"/>
      <c r="T89" s="56"/>
      <c r="U89" s="55"/>
      <c r="V89" s="55"/>
      <c r="W89" s="55"/>
      <c r="X89" s="55"/>
    </row>
    <row r="90" spans="1:26" x14ac:dyDescent="0.25">
      <c r="E90" s="2"/>
      <c r="F90" s="15"/>
      <c r="G90" s="15"/>
      <c r="H90" s="45"/>
      <c r="I90" s="15"/>
      <c r="J90" s="15"/>
      <c r="K90" s="15"/>
      <c r="L90" s="15"/>
      <c r="M90" s="19"/>
      <c r="N90" s="23"/>
      <c r="O90" s="19"/>
      <c r="P90" s="19"/>
      <c r="Q90" s="19"/>
      <c r="R90" s="19"/>
      <c r="S90" s="55"/>
      <c r="T90" s="56"/>
      <c r="U90" s="55"/>
      <c r="V90" s="55"/>
      <c r="W90" s="55"/>
      <c r="X90" s="55"/>
    </row>
    <row r="91" spans="1:26" x14ac:dyDescent="0.25">
      <c r="E91" s="2"/>
      <c r="F91" s="15"/>
      <c r="G91" s="15"/>
      <c r="H91" s="45"/>
      <c r="I91" s="15"/>
      <c r="J91" s="15"/>
      <c r="K91" s="15"/>
      <c r="L91" s="15"/>
      <c r="M91" s="19"/>
      <c r="N91" s="23"/>
      <c r="O91" s="19"/>
      <c r="P91" s="19"/>
      <c r="Q91" s="19"/>
      <c r="R91" s="19"/>
      <c r="S91" s="55"/>
      <c r="T91" s="56"/>
      <c r="U91" s="55"/>
      <c r="V91" s="55"/>
      <c r="W91" s="55"/>
      <c r="X91" s="55"/>
    </row>
    <row r="92" spans="1:26" x14ac:dyDescent="0.25">
      <c r="E92" s="2"/>
      <c r="F92" s="15"/>
      <c r="G92" s="15"/>
      <c r="H92" s="45"/>
      <c r="I92" s="15"/>
      <c r="J92" s="15"/>
      <c r="K92" s="15"/>
      <c r="L92" s="15"/>
      <c r="M92" s="19"/>
      <c r="N92" s="23"/>
      <c r="O92" s="19"/>
      <c r="P92" s="19"/>
      <c r="Q92" s="19"/>
      <c r="R92" s="19"/>
      <c r="S92" s="55"/>
      <c r="T92" s="56"/>
      <c r="U92" s="55"/>
      <c r="V92" s="55"/>
      <c r="W92" s="55"/>
      <c r="X92" s="55"/>
    </row>
    <row r="93" spans="1:26" x14ac:dyDescent="0.25">
      <c r="E93" s="2"/>
      <c r="F93" s="15"/>
      <c r="G93" s="15"/>
      <c r="H93" s="45"/>
      <c r="I93" s="15"/>
      <c r="J93" s="15"/>
      <c r="K93" s="15"/>
      <c r="L93" s="15"/>
      <c r="M93" s="19"/>
      <c r="N93" s="23"/>
      <c r="O93" s="19"/>
      <c r="P93" s="19"/>
      <c r="Q93" s="19"/>
      <c r="R93" s="19"/>
      <c r="S93" s="55"/>
      <c r="T93" s="56"/>
      <c r="U93" s="55"/>
      <c r="V93" s="55"/>
      <c r="W93" s="55"/>
      <c r="X93" s="55"/>
    </row>
    <row r="94" spans="1:26" x14ac:dyDescent="0.25">
      <c r="E94" s="2"/>
      <c r="F94" s="15"/>
      <c r="G94" s="15"/>
      <c r="H94" s="45"/>
      <c r="I94" s="15"/>
      <c r="J94" s="15"/>
      <c r="K94" s="15"/>
      <c r="L94" s="15"/>
      <c r="M94" s="19"/>
      <c r="N94" s="23"/>
      <c r="O94" s="19"/>
      <c r="P94" s="19"/>
      <c r="Q94" s="19"/>
      <c r="R94" s="19"/>
      <c r="S94" s="55"/>
      <c r="T94" s="56"/>
      <c r="U94" s="55"/>
      <c r="V94" s="55"/>
      <c r="W94" s="55"/>
      <c r="X94" s="55"/>
    </row>
    <row r="95" spans="1:26" x14ac:dyDescent="0.25">
      <c r="E95" s="2"/>
      <c r="F95" s="15"/>
      <c r="G95" s="15"/>
      <c r="H95" s="45"/>
      <c r="I95" s="15"/>
      <c r="J95" s="15"/>
      <c r="K95" s="15"/>
      <c r="L95" s="15"/>
      <c r="M95" s="19"/>
      <c r="N95" s="23"/>
      <c r="O95" s="19"/>
      <c r="P95" s="19"/>
      <c r="Q95" s="19"/>
      <c r="R95" s="19"/>
      <c r="S95" s="55"/>
      <c r="T95" s="56"/>
      <c r="U95" s="55"/>
      <c r="V95" s="55"/>
      <c r="W95" s="55"/>
      <c r="X95" s="55"/>
    </row>
    <row r="96" spans="1:26" x14ac:dyDescent="0.25">
      <c r="E96" s="2"/>
      <c r="F96" s="15"/>
      <c r="G96" s="15"/>
      <c r="H96" s="45"/>
      <c r="I96" s="15"/>
      <c r="J96" s="15"/>
      <c r="K96" s="15"/>
      <c r="L96" s="15"/>
      <c r="M96" s="19"/>
      <c r="N96" s="23"/>
      <c r="O96" s="19"/>
      <c r="P96" s="19"/>
      <c r="Q96" s="19"/>
      <c r="R96" s="19"/>
      <c r="S96" s="55"/>
      <c r="T96" s="56"/>
      <c r="U96" s="55"/>
      <c r="V96" s="55"/>
      <c r="W96" s="55"/>
      <c r="X96" s="55"/>
    </row>
    <row r="97" spans="5:24" x14ac:dyDescent="0.25">
      <c r="E97" s="2"/>
      <c r="F97" s="15"/>
      <c r="G97" s="15"/>
      <c r="H97" s="45"/>
      <c r="I97" s="15"/>
      <c r="J97" s="15"/>
      <c r="K97" s="15"/>
      <c r="L97" s="15"/>
      <c r="M97" s="19"/>
      <c r="N97" s="23"/>
      <c r="O97" s="19"/>
      <c r="P97" s="19"/>
      <c r="Q97" s="19"/>
      <c r="R97" s="19"/>
      <c r="S97" s="55"/>
      <c r="T97" s="56"/>
      <c r="U97" s="55"/>
      <c r="V97" s="55"/>
      <c r="W97" s="55"/>
      <c r="X97" s="55"/>
    </row>
    <row r="98" spans="5:24" x14ac:dyDescent="0.25">
      <c r="E98" s="2"/>
      <c r="F98" s="15"/>
      <c r="G98" s="15"/>
      <c r="H98" s="45"/>
      <c r="I98" s="15"/>
      <c r="J98" s="15"/>
      <c r="K98" s="15"/>
      <c r="L98" s="15"/>
      <c r="M98" s="19"/>
      <c r="N98" s="23"/>
      <c r="O98" s="19"/>
      <c r="P98" s="19"/>
      <c r="Q98" s="19"/>
      <c r="R98" s="19"/>
      <c r="S98" s="55"/>
      <c r="T98" s="56"/>
      <c r="U98" s="55"/>
      <c r="V98" s="55"/>
      <c r="W98" s="55"/>
      <c r="X98" s="55"/>
    </row>
    <row r="99" spans="5:24" x14ac:dyDescent="0.25">
      <c r="E99" s="2"/>
      <c r="F99" s="15"/>
      <c r="G99" s="15"/>
      <c r="H99" s="45"/>
      <c r="I99" s="15"/>
      <c r="J99" s="15"/>
      <c r="K99" s="15"/>
      <c r="L99" s="15"/>
      <c r="M99" s="19"/>
      <c r="N99" s="23"/>
      <c r="O99" s="19"/>
      <c r="P99" s="19"/>
      <c r="Q99" s="19"/>
      <c r="R99" s="19"/>
      <c r="S99" s="55"/>
      <c r="T99" s="56"/>
      <c r="U99" s="55"/>
      <c r="V99" s="55"/>
      <c r="W99" s="55"/>
      <c r="X99" s="55"/>
    </row>
    <row r="100" spans="5:24" x14ac:dyDescent="0.25">
      <c r="E100" s="2"/>
      <c r="F100" s="15"/>
      <c r="G100" s="15"/>
      <c r="H100" s="45"/>
      <c r="I100" s="15"/>
      <c r="J100" s="15"/>
      <c r="K100" s="15"/>
      <c r="L100" s="15"/>
      <c r="M100" s="19"/>
      <c r="N100" s="23"/>
      <c r="O100" s="19"/>
      <c r="P100" s="19"/>
      <c r="Q100" s="19"/>
      <c r="R100" s="19"/>
      <c r="S100" s="55"/>
      <c r="T100" s="56"/>
      <c r="U100" s="55"/>
      <c r="V100" s="55"/>
      <c r="W100" s="55"/>
      <c r="X100" s="55"/>
    </row>
    <row r="101" spans="5:24" x14ac:dyDescent="0.25">
      <c r="E101" s="2"/>
      <c r="F101" s="15"/>
      <c r="G101" s="15"/>
      <c r="H101" s="45"/>
      <c r="I101" s="15"/>
      <c r="J101" s="15"/>
      <c r="K101" s="15"/>
      <c r="L101" s="15"/>
      <c r="M101" s="19"/>
      <c r="N101" s="23"/>
      <c r="O101" s="19"/>
      <c r="P101" s="19"/>
      <c r="Q101" s="19"/>
      <c r="R101" s="19"/>
      <c r="S101" s="55"/>
      <c r="T101" s="56"/>
      <c r="U101" s="55"/>
      <c r="V101" s="55"/>
      <c r="W101" s="55"/>
      <c r="X101" s="55"/>
    </row>
    <row r="102" spans="5:24" x14ac:dyDescent="0.25">
      <c r="E102" s="2"/>
      <c r="F102" s="15"/>
      <c r="G102" s="15"/>
      <c r="H102" s="45"/>
      <c r="I102" s="15"/>
      <c r="J102" s="15"/>
      <c r="K102" s="15"/>
      <c r="L102" s="15"/>
      <c r="M102" s="19"/>
      <c r="N102" s="23"/>
      <c r="O102" s="19"/>
      <c r="P102" s="19"/>
      <c r="Q102" s="19"/>
      <c r="R102" s="19"/>
      <c r="S102" s="55"/>
      <c r="T102" s="56"/>
      <c r="U102" s="55"/>
      <c r="V102" s="55"/>
      <c r="W102" s="55"/>
      <c r="X102" s="55"/>
    </row>
    <row r="103" spans="5:24" x14ac:dyDescent="0.25">
      <c r="E103" s="2"/>
      <c r="F103" s="15"/>
      <c r="G103" s="15"/>
      <c r="H103" s="45"/>
      <c r="I103" s="15"/>
      <c r="J103" s="15"/>
      <c r="K103" s="15"/>
      <c r="L103" s="15"/>
      <c r="M103" s="19"/>
      <c r="N103" s="23"/>
      <c r="O103" s="19"/>
      <c r="P103" s="19"/>
      <c r="Q103" s="19"/>
      <c r="R103" s="19"/>
      <c r="S103" s="55"/>
      <c r="T103" s="56"/>
      <c r="U103" s="55"/>
      <c r="V103" s="55"/>
      <c r="W103" s="55"/>
      <c r="X103" s="55"/>
    </row>
    <row r="104" spans="5:24" x14ac:dyDescent="0.25">
      <c r="E104" s="2"/>
      <c r="F104" s="15"/>
      <c r="G104" s="15"/>
      <c r="H104" s="45"/>
      <c r="I104" s="15"/>
      <c r="J104" s="15"/>
      <c r="K104" s="15"/>
      <c r="L104" s="15"/>
      <c r="M104" s="19"/>
      <c r="N104" s="23"/>
      <c r="O104" s="19"/>
      <c r="P104" s="19"/>
      <c r="Q104" s="19"/>
      <c r="R104" s="19"/>
      <c r="S104" s="55"/>
      <c r="T104" s="56"/>
      <c r="U104" s="55"/>
      <c r="V104" s="55"/>
      <c r="W104" s="55"/>
      <c r="X104" s="55"/>
    </row>
    <row r="105" spans="5:24" x14ac:dyDescent="0.25">
      <c r="E105" s="2"/>
      <c r="F105" s="15"/>
      <c r="G105" s="15"/>
      <c r="H105" s="45"/>
      <c r="I105" s="15"/>
      <c r="J105" s="15"/>
      <c r="K105" s="15"/>
      <c r="L105" s="15"/>
      <c r="M105" s="19"/>
      <c r="N105" s="23"/>
      <c r="O105" s="19"/>
      <c r="P105" s="19"/>
      <c r="Q105" s="19"/>
      <c r="R105" s="19"/>
      <c r="S105" s="55"/>
      <c r="T105" s="56"/>
      <c r="U105" s="55"/>
      <c r="V105" s="55"/>
      <c r="W105" s="55"/>
      <c r="X105" s="55"/>
    </row>
    <row r="106" spans="5:24" x14ac:dyDescent="0.25">
      <c r="E106" s="2"/>
      <c r="F106" s="15"/>
      <c r="G106" s="15"/>
      <c r="H106" s="45"/>
      <c r="I106" s="15"/>
      <c r="J106" s="15"/>
      <c r="K106" s="15"/>
      <c r="L106" s="15"/>
      <c r="M106" s="19"/>
      <c r="N106" s="23"/>
      <c r="O106" s="19"/>
      <c r="P106" s="19"/>
      <c r="Q106" s="19"/>
      <c r="R106" s="19"/>
      <c r="S106" s="55"/>
      <c r="T106" s="56"/>
      <c r="U106" s="55"/>
      <c r="V106" s="55"/>
      <c r="W106" s="55"/>
      <c r="X106" s="55"/>
    </row>
    <row r="107" spans="5:24" x14ac:dyDescent="0.25">
      <c r="E107" s="2"/>
      <c r="F107" s="15"/>
      <c r="G107" s="15"/>
      <c r="H107" s="45"/>
      <c r="I107" s="15"/>
      <c r="J107" s="15"/>
      <c r="K107" s="15"/>
      <c r="L107" s="15"/>
      <c r="M107" s="19"/>
      <c r="N107" s="23"/>
      <c r="O107" s="19"/>
      <c r="P107" s="19"/>
      <c r="Q107" s="19"/>
      <c r="R107" s="19"/>
      <c r="S107" s="55"/>
      <c r="T107" s="56"/>
      <c r="U107" s="55"/>
      <c r="V107" s="55"/>
      <c r="W107" s="55"/>
      <c r="X107" s="55"/>
    </row>
    <row r="108" spans="5:24" x14ac:dyDescent="0.25">
      <c r="E108" s="2"/>
      <c r="F108" s="15"/>
      <c r="G108" s="15"/>
      <c r="H108" s="45"/>
      <c r="I108" s="15"/>
      <c r="J108" s="15"/>
      <c r="K108" s="15"/>
      <c r="L108" s="15"/>
      <c r="M108" s="19"/>
      <c r="N108" s="23"/>
      <c r="O108" s="19"/>
      <c r="P108" s="19"/>
      <c r="Q108" s="19"/>
      <c r="R108" s="19"/>
      <c r="S108" s="55"/>
      <c r="T108" s="56"/>
      <c r="U108" s="55"/>
      <c r="V108" s="55"/>
      <c r="W108" s="55"/>
      <c r="X108" s="55"/>
    </row>
    <row r="109" spans="5:24" x14ac:dyDescent="0.25">
      <c r="E109" s="2"/>
      <c r="F109" s="15"/>
      <c r="G109" s="15"/>
      <c r="H109" s="45"/>
      <c r="I109" s="15"/>
      <c r="J109" s="15"/>
      <c r="K109" s="15"/>
      <c r="L109" s="15"/>
      <c r="M109" s="19"/>
      <c r="N109" s="23"/>
      <c r="O109" s="19"/>
      <c r="P109" s="19"/>
      <c r="Q109" s="19"/>
      <c r="R109" s="19"/>
      <c r="S109" s="55"/>
      <c r="T109" s="56"/>
      <c r="U109" s="55"/>
      <c r="V109" s="55"/>
      <c r="W109" s="55"/>
      <c r="X109" s="55"/>
    </row>
    <row r="110" spans="5:24" x14ac:dyDescent="0.25">
      <c r="E110" s="2"/>
      <c r="F110" s="15"/>
      <c r="G110" s="15"/>
      <c r="H110" s="45"/>
      <c r="I110" s="15"/>
      <c r="J110" s="15"/>
      <c r="K110" s="15"/>
      <c r="L110" s="15"/>
      <c r="M110" s="19"/>
      <c r="N110" s="23"/>
      <c r="O110" s="19"/>
      <c r="P110" s="19"/>
      <c r="Q110" s="19"/>
      <c r="R110" s="19"/>
      <c r="S110" s="55"/>
      <c r="T110" s="56"/>
      <c r="U110" s="55"/>
      <c r="V110" s="55"/>
      <c r="W110" s="55"/>
      <c r="X110" s="55"/>
    </row>
    <row r="111" spans="5:24" x14ac:dyDescent="0.25">
      <c r="E111" s="2"/>
      <c r="F111" s="15"/>
      <c r="G111" s="15"/>
      <c r="H111" s="45"/>
      <c r="I111" s="15"/>
      <c r="J111" s="15"/>
      <c r="K111" s="15"/>
      <c r="L111" s="15"/>
      <c r="M111" s="19"/>
      <c r="N111" s="23"/>
      <c r="O111" s="19"/>
      <c r="P111" s="19"/>
      <c r="Q111" s="19"/>
      <c r="R111" s="19"/>
      <c r="S111" s="55"/>
      <c r="T111" s="56"/>
      <c r="U111" s="55"/>
      <c r="V111" s="55"/>
      <c r="W111" s="55"/>
      <c r="X111" s="55"/>
    </row>
    <row r="112" spans="5:24" x14ac:dyDescent="0.25">
      <c r="E112" s="2"/>
      <c r="F112" s="15"/>
      <c r="G112" s="15"/>
      <c r="H112" s="45"/>
      <c r="I112" s="15"/>
      <c r="J112" s="15"/>
      <c r="K112" s="15"/>
      <c r="L112" s="15"/>
      <c r="M112" s="19"/>
      <c r="N112" s="23"/>
      <c r="O112" s="19"/>
      <c r="P112" s="19"/>
      <c r="Q112" s="19"/>
      <c r="R112" s="19"/>
      <c r="S112" s="55"/>
      <c r="T112" s="56"/>
      <c r="U112" s="55"/>
      <c r="V112" s="55"/>
      <c r="W112" s="55"/>
      <c r="X112" s="55"/>
    </row>
    <row r="113" spans="5:24" x14ac:dyDescent="0.25">
      <c r="E113" s="2"/>
      <c r="F113" s="15"/>
      <c r="G113" s="15"/>
      <c r="H113" s="45"/>
      <c r="I113" s="15"/>
      <c r="J113" s="15"/>
      <c r="K113" s="15"/>
      <c r="L113" s="15"/>
      <c r="M113" s="19"/>
      <c r="N113" s="23"/>
      <c r="O113" s="19"/>
      <c r="P113" s="19"/>
      <c r="Q113" s="19"/>
      <c r="R113" s="19"/>
      <c r="S113" s="55"/>
      <c r="T113" s="56"/>
      <c r="U113" s="55"/>
      <c r="V113" s="55"/>
      <c r="W113" s="55"/>
      <c r="X113" s="55"/>
    </row>
    <row r="114" spans="5:24" x14ac:dyDescent="0.25">
      <c r="E114" s="2"/>
      <c r="F114" s="15"/>
      <c r="G114" s="15"/>
      <c r="H114" s="45"/>
      <c r="I114" s="15"/>
      <c r="J114" s="15"/>
      <c r="K114" s="15"/>
      <c r="L114" s="15"/>
      <c r="M114" s="19"/>
      <c r="N114" s="23"/>
      <c r="O114" s="19"/>
      <c r="P114" s="19"/>
      <c r="Q114" s="19"/>
      <c r="R114" s="19"/>
      <c r="S114" s="55"/>
      <c r="T114" s="56"/>
      <c r="U114" s="55"/>
      <c r="V114" s="55"/>
      <c r="W114" s="55"/>
      <c r="X114" s="55"/>
    </row>
    <row r="115" spans="5:24" x14ac:dyDescent="0.25">
      <c r="E115" s="2"/>
      <c r="F115" s="15"/>
      <c r="G115" s="15"/>
      <c r="H115" s="45"/>
      <c r="I115" s="15"/>
      <c r="J115" s="15"/>
      <c r="K115" s="15"/>
      <c r="L115" s="15"/>
      <c r="M115" s="19"/>
      <c r="N115" s="23"/>
      <c r="O115" s="19"/>
      <c r="P115" s="19"/>
      <c r="Q115" s="19"/>
      <c r="R115" s="19"/>
      <c r="S115" s="55"/>
      <c r="T115" s="56"/>
      <c r="U115" s="55"/>
      <c r="V115" s="55"/>
      <c r="W115" s="55"/>
      <c r="X115" s="55"/>
    </row>
    <row r="116" spans="5:24" x14ac:dyDescent="0.25">
      <c r="E116" s="2"/>
      <c r="F116" s="15"/>
      <c r="G116" s="15"/>
      <c r="H116" s="45"/>
      <c r="I116" s="15"/>
      <c r="J116" s="15"/>
      <c r="K116" s="15"/>
      <c r="L116" s="15"/>
      <c r="M116" s="19"/>
      <c r="N116" s="23"/>
      <c r="O116" s="19"/>
      <c r="P116" s="19"/>
      <c r="Q116" s="19"/>
      <c r="R116" s="19"/>
      <c r="S116" s="55"/>
      <c r="T116" s="56"/>
      <c r="U116" s="55"/>
      <c r="V116" s="55"/>
      <c r="W116" s="55"/>
      <c r="X116" s="55"/>
    </row>
    <row r="117" spans="5:24" x14ac:dyDescent="0.25">
      <c r="E117" s="2"/>
      <c r="F117" s="15"/>
      <c r="G117" s="15"/>
      <c r="H117" s="45"/>
      <c r="I117" s="15"/>
      <c r="J117" s="15"/>
      <c r="K117" s="15"/>
      <c r="L117" s="15"/>
      <c r="M117" s="19"/>
      <c r="N117" s="23"/>
      <c r="O117" s="19"/>
      <c r="P117" s="19"/>
      <c r="Q117" s="19"/>
      <c r="R117" s="19"/>
      <c r="S117" s="55"/>
      <c r="T117" s="56"/>
      <c r="U117" s="55"/>
      <c r="V117" s="55"/>
      <c r="W117" s="55"/>
      <c r="X117" s="55"/>
    </row>
    <row r="118" spans="5:24" x14ac:dyDescent="0.25">
      <c r="E118" s="2"/>
      <c r="F118" s="15"/>
      <c r="G118" s="15"/>
      <c r="H118" s="45"/>
      <c r="I118" s="15"/>
      <c r="J118" s="15"/>
      <c r="K118" s="15"/>
      <c r="L118" s="15"/>
      <c r="M118" s="19"/>
      <c r="N118" s="23"/>
      <c r="O118" s="19"/>
      <c r="P118" s="19"/>
      <c r="Q118" s="19"/>
      <c r="R118" s="19"/>
      <c r="S118" s="55"/>
      <c r="T118" s="56"/>
      <c r="U118" s="55"/>
      <c r="V118" s="55"/>
      <c r="W118" s="55"/>
      <c r="X118" s="55"/>
    </row>
    <row r="119" spans="5:24" x14ac:dyDescent="0.25">
      <c r="E119" s="2"/>
      <c r="F119" s="15"/>
      <c r="G119" s="15"/>
      <c r="H119" s="45"/>
      <c r="I119" s="15"/>
      <c r="J119" s="15"/>
      <c r="K119" s="15"/>
      <c r="L119" s="15"/>
      <c r="M119" s="19"/>
      <c r="N119" s="23"/>
      <c r="O119" s="19"/>
      <c r="P119" s="19"/>
      <c r="Q119" s="19"/>
      <c r="R119" s="19"/>
      <c r="S119" s="55"/>
      <c r="T119" s="56"/>
      <c r="U119" s="55"/>
      <c r="V119" s="55"/>
      <c r="W119" s="55"/>
      <c r="X119" s="55"/>
    </row>
    <row r="120" spans="5:24" x14ac:dyDescent="0.25">
      <c r="E120" s="2"/>
      <c r="F120" s="15"/>
      <c r="G120" s="15"/>
      <c r="H120" s="45"/>
      <c r="I120" s="15"/>
      <c r="J120" s="15"/>
      <c r="K120" s="15"/>
      <c r="L120" s="15"/>
      <c r="M120" s="19"/>
      <c r="N120" s="23"/>
      <c r="O120" s="19"/>
      <c r="P120" s="19"/>
      <c r="Q120" s="19"/>
      <c r="R120" s="19"/>
      <c r="S120" s="55"/>
      <c r="T120" s="56"/>
      <c r="U120" s="55"/>
      <c r="V120" s="55"/>
      <c r="W120" s="55"/>
      <c r="X120" s="55"/>
    </row>
    <row r="121" spans="5:24" x14ac:dyDescent="0.25">
      <c r="E121" s="2"/>
      <c r="F121" s="15"/>
      <c r="G121" s="15"/>
      <c r="H121" s="45"/>
      <c r="I121" s="15"/>
      <c r="J121" s="15"/>
      <c r="K121" s="15"/>
      <c r="L121" s="15"/>
      <c r="M121" s="19"/>
      <c r="N121" s="23"/>
      <c r="O121" s="19"/>
      <c r="P121" s="19"/>
      <c r="Q121" s="19"/>
      <c r="R121" s="19"/>
      <c r="S121" s="55"/>
      <c r="T121" s="56"/>
      <c r="U121" s="55"/>
      <c r="V121" s="55"/>
      <c r="W121" s="55"/>
      <c r="X121" s="55"/>
    </row>
    <row r="122" spans="5:24" x14ac:dyDescent="0.25">
      <c r="E122" s="2"/>
      <c r="F122" s="15"/>
      <c r="G122" s="15"/>
      <c r="H122" s="45"/>
      <c r="I122" s="15"/>
      <c r="J122" s="15"/>
      <c r="K122" s="15"/>
      <c r="L122" s="15"/>
      <c r="M122" s="19"/>
      <c r="N122" s="23"/>
      <c r="O122" s="19"/>
      <c r="P122" s="19"/>
      <c r="Q122" s="19"/>
      <c r="R122" s="19"/>
      <c r="S122" s="55"/>
      <c r="T122" s="56"/>
      <c r="U122" s="55"/>
      <c r="V122" s="55"/>
      <c r="W122" s="55"/>
      <c r="X122" s="55"/>
    </row>
    <row r="123" spans="5:24" x14ac:dyDescent="0.25">
      <c r="E123" s="2"/>
      <c r="F123" s="15"/>
      <c r="G123" s="15"/>
      <c r="H123" s="45"/>
      <c r="I123" s="15"/>
      <c r="J123" s="15"/>
      <c r="K123" s="15"/>
      <c r="L123" s="15"/>
      <c r="M123" s="19"/>
      <c r="N123" s="23"/>
      <c r="O123" s="19"/>
      <c r="P123" s="19"/>
      <c r="Q123" s="19"/>
      <c r="R123" s="19"/>
      <c r="S123" s="55"/>
      <c r="T123" s="56"/>
      <c r="U123" s="55"/>
      <c r="V123" s="55"/>
      <c r="W123" s="55"/>
      <c r="X123" s="55"/>
    </row>
    <row r="124" spans="5:24" x14ac:dyDescent="0.25">
      <c r="E124" s="2"/>
      <c r="F124" s="15"/>
      <c r="G124" s="15"/>
      <c r="H124" s="45"/>
      <c r="I124" s="15"/>
      <c r="J124" s="15"/>
      <c r="K124" s="15"/>
      <c r="L124" s="15"/>
      <c r="M124" s="19"/>
      <c r="N124" s="23"/>
      <c r="O124" s="19"/>
      <c r="P124" s="19"/>
      <c r="Q124" s="19"/>
      <c r="R124" s="19"/>
      <c r="S124" s="55"/>
      <c r="T124" s="56"/>
      <c r="U124" s="55"/>
      <c r="V124" s="55"/>
      <c r="W124" s="55"/>
      <c r="X124" s="55"/>
    </row>
    <row r="125" spans="5:24" x14ac:dyDescent="0.25">
      <c r="E125" s="2"/>
      <c r="F125" s="15"/>
      <c r="G125" s="15"/>
      <c r="H125" s="45"/>
      <c r="I125" s="15"/>
      <c r="J125" s="15"/>
      <c r="K125" s="15"/>
      <c r="L125" s="15"/>
      <c r="M125" s="19"/>
      <c r="N125" s="23"/>
      <c r="O125" s="19"/>
      <c r="P125" s="19"/>
      <c r="Q125" s="19"/>
      <c r="R125" s="19"/>
      <c r="S125" s="55"/>
      <c r="T125" s="56"/>
      <c r="U125" s="55"/>
      <c r="V125" s="55"/>
      <c r="W125" s="55"/>
      <c r="X125" s="55"/>
    </row>
    <row r="126" spans="5:24" x14ac:dyDescent="0.25">
      <c r="E126" s="2"/>
      <c r="F126" s="15"/>
      <c r="G126" s="15"/>
      <c r="H126" s="45"/>
      <c r="I126" s="15"/>
      <c r="J126" s="15"/>
      <c r="K126" s="15"/>
      <c r="L126" s="15"/>
      <c r="M126" s="19"/>
      <c r="N126" s="23"/>
      <c r="O126" s="19"/>
      <c r="P126" s="19"/>
      <c r="Q126" s="19"/>
      <c r="R126" s="19"/>
      <c r="S126" s="55"/>
      <c r="T126" s="56"/>
      <c r="U126" s="55"/>
      <c r="V126" s="55"/>
      <c r="W126" s="55"/>
      <c r="X126" s="55"/>
    </row>
    <row r="127" spans="5:24" x14ac:dyDescent="0.25">
      <c r="E127" s="2"/>
      <c r="F127" s="15"/>
      <c r="G127" s="15"/>
      <c r="H127" s="45"/>
      <c r="I127" s="15"/>
      <c r="J127" s="15"/>
      <c r="K127" s="15"/>
      <c r="L127" s="15"/>
      <c r="M127" s="19"/>
      <c r="N127" s="23"/>
      <c r="O127" s="19"/>
      <c r="P127" s="19"/>
      <c r="Q127" s="19"/>
      <c r="R127" s="19"/>
      <c r="S127" s="55"/>
      <c r="T127" s="56"/>
      <c r="U127" s="55"/>
      <c r="V127" s="55"/>
      <c r="W127" s="55"/>
      <c r="X127" s="55"/>
    </row>
    <row r="128" spans="5:24" x14ac:dyDescent="0.25">
      <c r="E128" s="2"/>
      <c r="F128" s="15"/>
      <c r="G128" s="15"/>
      <c r="H128" s="45"/>
      <c r="I128" s="15"/>
      <c r="J128" s="15"/>
      <c r="K128" s="15"/>
      <c r="L128" s="15"/>
      <c r="M128" s="19"/>
      <c r="N128" s="23"/>
      <c r="O128" s="19"/>
      <c r="P128" s="19"/>
      <c r="Q128" s="19"/>
      <c r="R128" s="19"/>
      <c r="S128" s="55"/>
      <c r="T128" s="56"/>
      <c r="U128" s="55"/>
      <c r="V128" s="55"/>
      <c r="W128" s="55"/>
      <c r="X128" s="55"/>
    </row>
    <row r="129" spans="5:24" x14ac:dyDescent="0.25">
      <c r="E129" s="2"/>
      <c r="F129" s="15"/>
      <c r="G129" s="15"/>
      <c r="H129" s="45"/>
      <c r="I129" s="15"/>
      <c r="J129" s="15"/>
      <c r="K129" s="15"/>
      <c r="L129" s="15"/>
      <c r="M129" s="19"/>
      <c r="N129" s="23"/>
      <c r="O129" s="19"/>
      <c r="P129" s="19"/>
      <c r="Q129" s="19"/>
      <c r="R129" s="19"/>
      <c r="S129" s="55"/>
      <c r="T129" s="56"/>
      <c r="U129" s="55"/>
      <c r="V129" s="55"/>
      <c r="W129" s="55"/>
      <c r="X129" s="55"/>
    </row>
    <row r="130" spans="5:24" x14ac:dyDescent="0.25">
      <c r="E130" s="2"/>
      <c r="F130" s="15"/>
      <c r="G130" s="15"/>
      <c r="H130" s="45"/>
      <c r="I130" s="15"/>
      <c r="J130" s="15"/>
      <c r="K130" s="15"/>
      <c r="L130" s="15"/>
      <c r="M130" s="19"/>
      <c r="N130" s="23"/>
      <c r="O130" s="19"/>
      <c r="P130" s="19"/>
      <c r="Q130" s="19"/>
      <c r="R130" s="19"/>
      <c r="S130" s="55"/>
      <c r="T130" s="56"/>
      <c r="U130" s="55"/>
      <c r="V130" s="55"/>
      <c r="W130" s="55"/>
      <c r="X130" s="55"/>
    </row>
    <row r="131" spans="5:24" x14ac:dyDescent="0.25">
      <c r="E131" s="2"/>
      <c r="F131" s="15"/>
      <c r="G131" s="15"/>
      <c r="H131" s="45"/>
      <c r="I131" s="15"/>
      <c r="J131" s="15"/>
      <c r="K131" s="15"/>
      <c r="L131" s="15"/>
      <c r="M131" s="19"/>
      <c r="N131" s="23"/>
      <c r="O131" s="19"/>
      <c r="P131" s="19"/>
      <c r="Q131" s="19"/>
      <c r="R131" s="19"/>
      <c r="S131" s="55"/>
      <c r="T131" s="56"/>
      <c r="U131" s="55"/>
      <c r="V131" s="55"/>
      <c r="W131" s="55"/>
      <c r="X131" s="55"/>
    </row>
    <row r="132" spans="5:24" x14ac:dyDescent="0.25">
      <c r="E132" s="2"/>
      <c r="F132" s="15"/>
      <c r="G132" s="15"/>
      <c r="H132" s="45"/>
      <c r="I132" s="15"/>
      <c r="J132" s="15"/>
      <c r="K132" s="15"/>
      <c r="L132" s="15"/>
      <c r="M132" s="19"/>
      <c r="N132" s="23"/>
      <c r="O132" s="19"/>
      <c r="P132" s="19"/>
      <c r="Q132" s="19"/>
      <c r="R132" s="19"/>
      <c r="S132" s="55"/>
      <c r="T132" s="56"/>
      <c r="U132" s="55"/>
      <c r="V132" s="55"/>
      <c r="W132" s="55"/>
      <c r="X132" s="55"/>
    </row>
    <row r="133" spans="5:24" x14ac:dyDescent="0.25">
      <c r="E133" s="2"/>
      <c r="F133" s="15"/>
      <c r="G133" s="15"/>
      <c r="H133" s="45"/>
      <c r="I133" s="15"/>
      <c r="J133" s="15"/>
      <c r="K133" s="15"/>
      <c r="L133" s="15"/>
      <c r="M133" s="19"/>
      <c r="N133" s="23"/>
      <c r="O133" s="19"/>
      <c r="P133" s="19"/>
      <c r="Q133" s="19"/>
      <c r="R133" s="19"/>
      <c r="S133" s="55"/>
      <c r="T133" s="56"/>
      <c r="U133" s="55"/>
      <c r="V133" s="55"/>
      <c r="W133" s="55"/>
      <c r="X133" s="55"/>
    </row>
    <row r="134" spans="5:24" x14ac:dyDescent="0.25">
      <c r="E134" s="2"/>
      <c r="F134" s="15"/>
      <c r="G134" s="15"/>
      <c r="H134" s="45"/>
      <c r="I134" s="15"/>
      <c r="J134" s="15"/>
      <c r="K134" s="15"/>
      <c r="L134" s="15"/>
      <c r="M134" s="19"/>
      <c r="N134" s="23"/>
      <c r="O134" s="19"/>
      <c r="P134" s="19"/>
      <c r="Q134" s="19"/>
      <c r="R134" s="19"/>
      <c r="S134" s="55"/>
      <c r="T134" s="56"/>
      <c r="U134" s="55"/>
      <c r="V134" s="55"/>
      <c r="W134" s="55"/>
      <c r="X134" s="55"/>
    </row>
    <row r="135" spans="5:24" x14ac:dyDescent="0.25">
      <c r="E135" s="2"/>
      <c r="F135" s="15"/>
      <c r="G135" s="15"/>
      <c r="H135" s="45"/>
      <c r="I135" s="15"/>
      <c r="J135" s="15"/>
      <c r="K135" s="15"/>
      <c r="L135" s="15"/>
      <c r="M135" s="19"/>
      <c r="N135" s="23"/>
      <c r="O135" s="19"/>
      <c r="P135" s="19"/>
      <c r="Q135" s="19"/>
      <c r="R135" s="19"/>
      <c r="S135" s="55"/>
      <c r="T135" s="56"/>
      <c r="U135" s="55"/>
      <c r="V135" s="55"/>
      <c r="W135" s="55"/>
      <c r="X135" s="55"/>
    </row>
    <row r="136" spans="5:24" x14ac:dyDescent="0.25">
      <c r="E136" s="2"/>
      <c r="F136" s="15"/>
      <c r="G136" s="15"/>
      <c r="H136" s="45"/>
      <c r="I136" s="15"/>
      <c r="J136" s="15"/>
      <c r="K136" s="15"/>
      <c r="L136" s="15"/>
      <c r="M136" s="19"/>
      <c r="N136" s="23"/>
      <c r="O136" s="19"/>
      <c r="P136" s="19"/>
      <c r="Q136" s="19"/>
      <c r="R136" s="19"/>
      <c r="S136" s="55"/>
      <c r="T136" s="56"/>
      <c r="U136" s="55"/>
      <c r="V136" s="55"/>
      <c r="W136" s="55"/>
      <c r="X136" s="55"/>
    </row>
    <row r="137" spans="5:24" x14ac:dyDescent="0.25">
      <c r="E137" s="2"/>
      <c r="F137" s="15"/>
      <c r="G137" s="15"/>
      <c r="H137" s="45"/>
      <c r="I137" s="15"/>
      <c r="J137" s="15"/>
      <c r="K137" s="15"/>
      <c r="L137" s="15"/>
      <c r="M137" s="19"/>
      <c r="N137" s="23"/>
      <c r="O137" s="19"/>
      <c r="P137" s="19"/>
      <c r="Q137" s="19"/>
      <c r="R137" s="19"/>
      <c r="S137" s="55"/>
      <c r="T137" s="56"/>
      <c r="U137" s="55"/>
      <c r="V137" s="55"/>
      <c r="W137" s="55"/>
      <c r="X137" s="55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19"/>
  <sheetViews>
    <sheetView topLeftCell="A10" workbookViewId="0">
      <selection activeCell="E1" sqref="E1:E1048576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7" width="8.85546875" style="4"/>
    <col min="8" max="8" width="16.7109375" style="4" bestFit="1" customWidth="1"/>
    <col min="9" max="9" width="17" style="4" bestFit="1" customWidth="1"/>
    <col min="10" max="10" width="16.7109375" style="4" bestFit="1" customWidth="1"/>
    <col min="11" max="11" width="8.140625" style="4" bestFit="1" customWidth="1"/>
    <col min="12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15</v>
      </c>
      <c r="B1" s="5" t="s">
        <v>16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80" t="s">
        <v>90</v>
      </c>
      <c r="F2" s="80" t="s">
        <v>7</v>
      </c>
      <c r="G2" s="80" t="s">
        <v>8</v>
      </c>
      <c r="H2" s="80" t="s">
        <v>91</v>
      </c>
      <c r="I2" s="80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4">
        <v>1</v>
      </c>
      <c r="B3" s="9">
        <v>42116</v>
      </c>
      <c r="C3" s="6">
        <v>5.1200000000000002E-2</v>
      </c>
      <c r="D3" s="4">
        <v>3</v>
      </c>
      <c r="E3" s="81">
        <v>33.905999999999999</v>
      </c>
      <c r="F3" s="81">
        <v>100</v>
      </c>
      <c r="G3" s="81">
        <v>20</v>
      </c>
      <c r="H3" s="81">
        <f>E3*F3*G3/C3</f>
        <v>1324453.125</v>
      </c>
      <c r="I3" s="81">
        <f>H3/1000</f>
        <v>1324.453125</v>
      </c>
      <c r="J3" s="13">
        <v>10.119</v>
      </c>
      <c r="K3" s="13">
        <v>60</v>
      </c>
      <c r="L3" s="13">
        <v>20</v>
      </c>
      <c r="M3" s="13">
        <f>J3*K3*L3/C3</f>
        <v>237164.06249999997</v>
      </c>
      <c r="N3" s="13">
        <f>M3/1000</f>
        <v>237.16406249999997</v>
      </c>
    </row>
    <row r="4" spans="1:14" x14ac:dyDescent="0.25">
      <c r="A4" s="4">
        <v>2</v>
      </c>
      <c r="B4" s="9">
        <v>42130</v>
      </c>
      <c r="C4" s="6">
        <v>5.1999999999999998E-2</v>
      </c>
      <c r="D4" s="4">
        <v>3</v>
      </c>
      <c r="E4" s="81">
        <v>25.568999999999999</v>
      </c>
      <c r="F4" s="81">
        <v>100</v>
      </c>
      <c r="G4" s="81">
        <v>20</v>
      </c>
      <c r="H4" s="81">
        <f t="shared" ref="H4:H19" si="0">E4*F4*G4/C4</f>
        <v>983423.07692307699</v>
      </c>
      <c r="I4" s="81">
        <f t="shared" ref="I4:I19" si="1">H4/1000</f>
        <v>983.42307692307702</v>
      </c>
      <c r="J4" s="13">
        <v>10.454000000000001</v>
      </c>
      <c r="K4" s="13">
        <v>60</v>
      </c>
      <c r="L4" s="13">
        <v>20</v>
      </c>
      <c r="M4" s="13">
        <f t="shared" ref="M4:M10" si="2">J4*K4*L4/C4</f>
        <v>241246.15384615384</v>
      </c>
      <c r="N4" s="13">
        <f t="shared" ref="N4:N10" si="3">M4/1000</f>
        <v>241.24615384615385</v>
      </c>
    </row>
    <row r="5" spans="1:14" x14ac:dyDescent="0.25">
      <c r="A5" s="4">
        <v>3</v>
      </c>
      <c r="B5" s="9">
        <v>42144</v>
      </c>
      <c r="C5" s="4">
        <v>4.9099999999999998E-2</v>
      </c>
      <c r="D5" s="4">
        <v>3</v>
      </c>
      <c r="E5" s="81">
        <v>24.477</v>
      </c>
      <c r="F5" s="81">
        <v>100</v>
      </c>
      <c r="G5" s="81">
        <v>20</v>
      </c>
      <c r="H5" s="81">
        <f t="shared" si="0"/>
        <v>997026.47657841141</v>
      </c>
      <c r="I5" s="81">
        <f t="shared" si="1"/>
        <v>997.02647657841146</v>
      </c>
      <c r="J5" s="13">
        <v>12.859</v>
      </c>
      <c r="K5" s="13">
        <v>60</v>
      </c>
      <c r="L5" s="13">
        <v>20</v>
      </c>
      <c r="M5" s="13">
        <f t="shared" si="2"/>
        <v>314272.91242362524</v>
      </c>
      <c r="N5" s="13">
        <f t="shared" si="3"/>
        <v>314.27291242362526</v>
      </c>
    </row>
    <row r="6" spans="1:14" x14ac:dyDescent="0.25">
      <c r="A6" s="6">
        <v>4</v>
      </c>
      <c r="B6" s="9">
        <v>42151</v>
      </c>
      <c r="C6" s="6">
        <v>4.82E-2</v>
      </c>
      <c r="D6" s="4">
        <v>3</v>
      </c>
      <c r="E6" s="81">
        <v>30.184000000000001</v>
      </c>
      <c r="F6" s="81">
        <v>100</v>
      </c>
      <c r="G6" s="81">
        <v>20</v>
      </c>
      <c r="H6" s="81">
        <f t="shared" si="0"/>
        <v>1252448.132780083</v>
      </c>
      <c r="I6" s="81">
        <f t="shared" si="1"/>
        <v>1252.4481327800829</v>
      </c>
      <c r="J6" s="13">
        <v>13.571</v>
      </c>
      <c r="K6" s="13">
        <v>60</v>
      </c>
      <c r="L6" s="13">
        <v>20</v>
      </c>
      <c r="M6" s="13">
        <f t="shared" si="2"/>
        <v>337867.21991701244</v>
      </c>
      <c r="N6" s="13">
        <f t="shared" si="3"/>
        <v>337.86721991701245</v>
      </c>
    </row>
    <row r="7" spans="1:14" x14ac:dyDescent="0.25">
      <c r="A7" s="6">
        <v>5</v>
      </c>
      <c r="B7" s="9">
        <v>42158</v>
      </c>
      <c r="C7" s="6">
        <v>4.8300000000000003E-2</v>
      </c>
      <c r="D7" s="4">
        <v>3</v>
      </c>
      <c r="E7" s="81">
        <v>26.771000000000001</v>
      </c>
      <c r="F7" s="81">
        <v>100</v>
      </c>
      <c r="G7" s="81">
        <v>20</v>
      </c>
      <c r="H7" s="81">
        <f t="shared" si="0"/>
        <v>1108530.0207039337</v>
      </c>
      <c r="I7" s="81">
        <f t="shared" si="1"/>
        <v>1108.5300207039336</v>
      </c>
      <c r="J7" s="13">
        <v>6.2779999999999996</v>
      </c>
      <c r="K7" s="13">
        <v>60</v>
      </c>
      <c r="L7" s="13">
        <v>20</v>
      </c>
      <c r="M7" s="13">
        <f t="shared" si="2"/>
        <v>155975.15527950306</v>
      </c>
      <c r="N7" s="13">
        <f t="shared" si="3"/>
        <v>155.97515527950307</v>
      </c>
    </row>
    <row r="8" spans="1:14" x14ac:dyDescent="0.25">
      <c r="A8" s="6">
        <v>6</v>
      </c>
      <c r="B8" s="9">
        <v>42165</v>
      </c>
      <c r="C8" s="6">
        <v>5.1999999999999998E-2</v>
      </c>
      <c r="D8" s="4">
        <v>3</v>
      </c>
      <c r="E8" s="81">
        <v>21.577999999999999</v>
      </c>
      <c r="F8" s="81">
        <v>100</v>
      </c>
      <c r="G8" s="81">
        <v>20</v>
      </c>
      <c r="H8" s="81">
        <f t="shared" si="0"/>
        <v>829923.07692307688</v>
      </c>
      <c r="I8" s="81">
        <f t="shared" si="1"/>
        <v>829.92307692307691</v>
      </c>
      <c r="J8" s="13">
        <v>12.194000000000001</v>
      </c>
      <c r="K8" s="13">
        <v>60</v>
      </c>
      <c r="L8" s="13">
        <v>20</v>
      </c>
      <c r="M8" s="13">
        <f t="shared" si="2"/>
        <v>281400.00000000006</v>
      </c>
      <c r="N8" s="13">
        <f t="shared" si="3"/>
        <v>281.40000000000003</v>
      </c>
    </row>
    <row r="9" spans="1:14" x14ac:dyDescent="0.25">
      <c r="A9" s="6">
        <v>7</v>
      </c>
      <c r="B9" s="9">
        <v>42172</v>
      </c>
      <c r="C9" s="6">
        <v>5.1900000000000002E-2</v>
      </c>
      <c r="D9" s="4">
        <v>3</v>
      </c>
      <c r="E9" s="81">
        <v>22.603000000000002</v>
      </c>
      <c r="F9" s="81">
        <v>100</v>
      </c>
      <c r="G9" s="81">
        <v>20</v>
      </c>
      <c r="H9" s="81">
        <f t="shared" si="0"/>
        <v>871021.19460500963</v>
      </c>
      <c r="I9" s="81">
        <f t="shared" si="1"/>
        <v>871.02119460500967</v>
      </c>
      <c r="J9" s="13">
        <v>14.113</v>
      </c>
      <c r="K9" s="13">
        <v>60</v>
      </c>
      <c r="L9" s="13">
        <v>20</v>
      </c>
      <c r="M9" s="13">
        <f t="shared" si="2"/>
        <v>326312.13872832368</v>
      </c>
      <c r="N9" s="13">
        <f t="shared" si="3"/>
        <v>326.3121387283237</v>
      </c>
    </row>
    <row r="10" spans="1:14" x14ac:dyDescent="0.25">
      <c r="A10" s="6">
        <v>8</v>
      </c>
      <c r="B10" s="9">
        <v>42179</v>
      </c>
      <c r="C10" s="6">
        <v>5.1299999999999998E-2</v>
      </c>
      <c r="D10" s="4">
        <v>3</v>
      </c>
      <c r="E10" s="81">
        <v>28.486999999999998</v>
      </c>
      <c r="F10" s="81">
        <v>100</v>
      </c>
      <c r="G10" s="81">
        <v>20</v>
      </c>
      <c r="H10" s="81">
        <f t="shared" si="0"/>
        <v>1110604.2884990254</v>
      </c>
      <c r="I10" s="81">
        <f t="shared" si="1"/>
        <v>1110.6042884990254</v>
      </c>
      <c r="J10" s="13">
        <v>12.811</v>
      </c>
      <c r="K10" s="13">
        <v>60</v>
      </c>
      <c r="L10" s="13">
        <v>20</v>
      </c>
      <c r="M10" s="13">
        <f t="shared" si="2"/>
        <v>299672.51461988303</v>
      </c>
      <c r="N10" s="13">
        <f t="shared" si="3"/>
        <v>299.67251461988303</v>
      </c>
    </row>
    <row r="11" spans="1:14" x14ac:dyDescent="0.25">
      <c r="A11" s="6">
        <v>9</v>
      </c>
      <c r="B11" s="9">
        <v>42186</v>
      </c>
      <c r="C11" s="6">
        <v>4.8300000000000003E-2</v>
      </c>
      <c r="E11" s="81">
        <v>23.916</v>
      </c>
      <c r="F11" s="81">
        <v>100</v>
      </c>
      <c r="G11" s="81">
        <v>20</v>
      </c>
      <c r="H11" s="81">
        <f t="shared" si="0"/>
        <v>990310.55900621112</v>
      </c>
      <c r="I11" s="81">
        <f t="shared" si="1"/>
        <v>990.31055900621107</v>
      </c>
      <c r="J11" s="13">
        <v>8.7080000000000002</v>
      </c>
      <c r="K11" s="13">
        <v>60</v>
      </c>
      <c r="L11" s="13">
        <v>20</v>
      </c>
      <c r="M11" s="13">
        <f t="shared" ref="M11:M19" si="4">J11*K11*L11/C11</f>
        <v>216347.82608695651</v>
      </c>
      <c r="N11" s="13">
        <f t="shared" ref="N11:N19" si="5">M11/1000</f>
        <v>216.3478260869565</v>
      </c>
    </row>
    <row r="12" spans="1:14" x14ac:dyDescent="0.25">
      <c r="A12" s="6">
        <v>10</v>
      </c>
      <c r="B12" s="9">
        <v>42193</v>
      </c>
      <c r="C12" s="6">
        <v>5.1799999999999999E-2</v>
      </c>
      <c r="E12" s="81">
        <v>20.259</v>
      </c>
      <c r="F12" s="81">
        <v>100</v>
      </c>
      <c r="G12" s="81">
        <v>20</v>
      </c>
      <c r="H12" s="81">
        <f t="shared" si="0"/>
        <v>782200.77220077219</v>
      </c>
      <c r="I12" s="81">
        <f t="shared" si="1"/>
        <v>782.20077220077224</v>
      </c>
      <c r="J12" s="13">
        <v>10.127000000000001</v>
      </c>
      <c r="K12" s="13">
        <v>60</v>
      </c>
      <c r="L12" s="13">
        <v>20</v>
      </c>
      <c r="M12" s="13">
        <f t="shared" si="4"/>
        <v>234602.3166023166</v>
      </c>
      <c r="N12" s="13">
        <f t="shared" si="5"/>
        <v>234.60231660231659</v>
      </c>
    </row>
    <row r="13" spans="1:14" x14ac:dyDescent="0.25">
      <c r="A13" s="6">
        <v>11</v>
      </c>
      <c r="B13" s="9">
        <v>42200</v>
      </c>
      <c r="C13" s="6">
        <v>4.9299999999999997E-2</v>
      </c>
      <c r="E13" s="81">
        <v>21.169</v>
      </c>
      <c r="F13" s="81">
        <v>100</v>
      </c>
      <c r="G13" s="81">
        <v>20</v>
      </c>
      <c r="H13" s="81">
        <f t="shared" si="0"/>
        <v>858782.96146044636</v>
      </c>
      <c r="I13" s="81">
        <f t="shared" si="1"/>
        <v>858.78296146044636</v>
      </c>
      <c r="J13" s="13">
        <v>12.946999999999999</v>
      </c>
      <c r="K13" s="13">
        <v>60</v>
      </c>
      <c r="L13" s="13">
        <v>20</v>
      </c>
      <c r="M13" s="13">
        <f t="shared" si="4"/>
        <v>315139.95943204866</v>
      </c>
      <c r="N13" s="13">
        <f t="shared" si="5"/>
        <v>315.13995943204867</v>
      </c>
    </row>
    <row r="14" spans="1:14" x14ac:dyDescent="0.25">
      <c r="A14" s="6">
        <v>12</v>
      </c>
      <c r="B14" s="9">
        <v>42207</v>
      </c>
      <c r="C14" s="6">
        <v>4.99E-2</v>
      </c>
      <c r="E14" s="81">
        <v>24.617000000000001</v>
      </c>
      <c r="F14" s="81">
        <v>100</v>
      </c>
      <c r="G14" s="81">
        <v>20</v>
      </c>
      <c r="H14" s="81">
        <f t="shared" si="0"/>
        <v>986653.30661322665</v>
      </c>
      <c r="I14" s="81">
        <f t="shared" si="1"/>
        <v>986.65330661322662</v>
      </c>
      <c r="J14" s="13">
        <v>16.672000000000001</v>
      </c>
      <c r="K14" s="13">
        <v>60</v>
      </c>
      <c r="L14" s="13">
        <v>20</v>
      </c>
      <c r="M14" s="13">
        <f t="shared" si="4"/>
        <v>400929.85971943889</v>
      </c>
      <c r="N14" s="13">
        <f t="shared" si="5"/>
        <v>400.92985971943887</v>
      </c>
    </row>
    <row r="15" spans="1:14" x14ac:dyDescent="0.25">
      <c r="A15" s="6">
        <v>13</v>
      </c>
      <c r="B15" s="9">
        <v>42214</v>
      </c>
      <c r="C15" s="6">
        <v>4.99E-2</v>
      </c>
      <c r="E15" s="81">
        <v>19.727</v>
      </c>
      <c r="F15" s="81">
        <v>100</v>
      </c>
      <c r="G15" s="81">
        <v>20</v>
      </c>
      <c r="H15" s="81">
        <f t="shared" si="0"/>
        <v>790661.32264529064</v>
      </c>
      <c r="I15" s="81">
        <f t="shared" si="1"/>
        <v>790.66132264529062</v>
      </c>
      <c r="J15" s="13">
        <v>11.555999999999999</v>
      </c>
      <c r="K15" s="13">
        <v>60</v>
      </c>
      <c r="L15" s="13">
        <v>20</v>
      </c>
      <c r="M15" s="13">
        <f t="shared" si="4"/>
        <v>277899.79959919833</v>
      </c>
      <c r="N15" s="13">
        <f t="shared" si="5"/>
        <v>277.89979959919833</v>
      </c>
    </row>
    <row r="16" spans="1:14" x14ac:dyDescent="0.25">
      <c r="A16" s="6">
        <v>14</v>
      </c>
      <c r="B16" s="9">
        <v>42221</v>
      </c>
      <c r="C16" s="6">
        <v>5.1999999999999998E-2</v>
      </c>
      <c r="E16" s="81">
        <v>20.882999999999999</v>
      </c>
      <c r="F16" s="81">
        <v>100</v>
      </c>
      <c r="G16" s="81">
        <v>20</v>
      </c>
      <c r="H16" s="81">
        <f t="shared" si="0"/>
        <v>803192.30769230763</v>
      </c>
      <c r="I16" s="81">
        <f t="shared" si="1"/>
        <v>803.19230769230762</v>
      </c>
      <c r="J16" s="13">
        <v>12.096</v>
      </c>
      <c r="K16" s="13">
        <v>60</v>
      </c>
      <c r="L16" s="13">
        <v>20</v>
      </c>
      <c r="M16" s="13">
        <f t="shared" si="4"/>
        <v>279138.46153846156</v>
      </c>
      <c r="N16" s="13">
        <f t="shared" si="5"/>
        <v>279.13846153846157</v>
      </c>
    </row>
    <row r="17" spans="1:14" x14ac:dyDescent="0.25">
      <c r="A17" s="6">
        <v>15</v>
      </c>
      <c r="B17" s="9">
        <v>42228</v>
      </c>
      <c r="C17" s="6">
        <v>5.0999999999999997E-2</v>
      </c>
      <c r="E17" s="81">
        <v>24.100999999999999</v>
      </c>
      <c r="F17" s="81">
        <v>100</v>
      </c>
      <c r="G17" s="81">
        <v>20</v>
      </c>
      <c r="H17" s="81">
        <f t="shared" si="0"/>
        <v>945137.25490196084</v>
      </c>
      <c r="I17" s="81">
        <f t="shared" si="1"/>
        <v>945.13725490196089</v>
      </c>
      <c r="J17" s="13">
        <v>12.475</v>
      </c>
      <c r="K17" s="13">
        <v>60</v>
      </c>
      <c r="L17" s="13">
        <v>20</v>
      </c>
      <c r="M17" s="13">
        <f t="shared" si="4"/>
        <v>293529.4117647059</v>
      </c>
      <c r="N17" s="13">
        <f t="shared" si="5"/>
        <v>293.52941176470591</v>
      </c>
    </row>
    <row r="18" spans="1:14" x14ac:dyDescent="0.25">
      <c r="A18" s="6">
        <v>16</v>
      </c>
      <c r="B18" s="9">
        <v>42235</v>
      </c>
      <c r="C18" s="6">
        <v>4.9299999999999997E-2</v>
      </c>
      <c r="E18" s="81">
        <v>14.5</v>
      </c>
      <c r="F18" s="81">
        <v>100</v>
      </c>
      <c r="G18" s="81">
        <v>20</v>
      </c>
      <c r="H18" s="81">
        <f t="shared" si="0"/>
        <v>588235.29411764711</v>
      </c>
      <c r="I18" s="81">
        <f t="shared" si="1"/>
        <v>588.23529411764707</v>
      </c>
      <c r="J18" s="13">
        <v>6.899</v>
      </c>
      <c r="K18" s="13">
        <v>60</v>
      </c>
      <c r="L18" s="13">
        <v>20</v>
      </c>
      <c r="M18" s="13">
        <f t="shared" si="4"/>
        <v>167926.97768762679</v>
      </c>
      <c r="N18" s="13">
        <f t="shared" si="5"/>
        <v>167.92697768762679</v>
      </c>
    </row>
    <row r="19" spans="1:14" x14ac:dyDescent="0.25">
      <c r="A19" s="6">
        <v>17</v>
      </c>
      <c r="B19" s="9">
        <v>42242</v>
      </c>
      <c r="C19" s="6">
        <v>5.04E-2</v>
      </c>
      <c r="E19" s="81">
        <v>11.968999999999999</v>
      </c>
      <c r="F19" s="81">
        <v>100</v>
      </c>
      <c r="G19" s="81">
        <v>20</v>
      </c>
      <c r="H19" s="81">
        <f t="shared" si="0"/>
        <v>474960.3174603174</v>
      </c>
      <c r="I19" s="81">
        <f t="shared" si="1"/>
        <v>474.96031746031741</v>
      </c>
      <c r="J19" s="13">
        <v>8.3219999999999992</v>
      </c>
      <c r="K19" s="13">
        <v>60</v>
      </c>
      <c r="L19" s="13">
        <v>20</v>
      </c>
      <c r="M19" s="13">
        <f t="shared" si="4"/>
        <v>198142.8571428571</v>
      </c>
      <c r="N19" s="13">
        <f t="shared" si="5"/>
        <v>198.14285714285711</v>
      </c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N19"/>
  <sheetViews>
    <sheetView workbookViewId="0">
      <selection activeCell="N11" sqref="N11:N18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4.7109375" style="4" bestFit="1" customWidth="1"/>
    <col min="6" max="7" width="8.85546875" style="4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18</v>
      </c>
      <c r="B1" s="5" t="s">
        <v>17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7" t="s">
        <v>90</v>
      </c>
      <c r="F2" s="5" t="s">
        <v>7</v>
      </c>
      <c r="G2" s="7" t="s">
        <v>8</v>
      </c>
      <c r="H2" s="7" t="s">
        <v>91</v>
      </c>
      <c r="I2" s="7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6">
        <v>1</v>
      </c>
      <c r="B3" s="9">
        <v>42116</v>
      </c>
      <c r="C3" s="6">
        <v>4.9799999999999997E-2</v>
      </c>
      <c r="D3" s="4">
        <v>3</v>
      </c>
      <c r="E3" s="6">
        <v>38.835999999999999</v>
      </c>
      <c r="F3" s="6">
        <v>100</v>
      </c>
      <c r="G3" s="6">
        <v>20</v>
      </c>
      <c r="H3" s="6">
        <f>E3*F3*G3/C3</f>
        <v>1559678.7148594379</v>
      </c>
      <c r="I3" s="4">
        <f>H3/1000</f>
        <v>1559.6787148594378</v>
      </c>
      <c r="J3" s="13">
        <v>12.978999999999999</v>
      </c>
      <c r="K3" s="13">
        <v>60</v>
      </c>
      <c r="L3" s="13">
        <v>20</v>
      </c>
      <c r="M3" s="13">
        <f>J3*K3*L3/C3</f>
        <v>312746.98795180721</v>
      </c>
      <c r="N3" s="13">
        <f>M3/1000</f>
        <v>312.74698795180723</v>
      </c>
    </row>
    <row r="4" spans="1:14" x14ac:dyDescent="0.25">
      <c r="A4" s="4">
        <v>2</v>
      </c>
      <c r="B4" s="9">
        <v>42130</v>
      </c>
      <c r="C4" s="6">
        <v>5.1900000000000002E-2</v>
      </c>
      <c r="D4" s="4">
        <v>3</v>
      </c>
      <c r="E4" s="6">
        <v>14.069000000000001</v>
      </c>
      <c r="F4" s="6">
        <v>100</v>
      </c>
      <c r="G4" s="6">
        <v>20</v>
      </c>
      <c r="H4" s="6">
        <f t="shared" ref="H4:H10" si="0">E4*F4*G4/C4</f>
        <v>542157.99614643538</v>
      </c>
      <c r="I4" s="4">
        <f t="shared" ref="I4:I10" si="1">H4/1000</f>
        <v>542.15799614643538</v>
      </c>
      <c r="J4" s="13">
        <v>6.4790000000000001</v>
      </c>
      <c r="K4" s="13">
        <v>60</v>
      </c>
      <c r="L4" s="13">
        <v>20</v>
      </c>
      <c r="M4" s="13">
        <f t="shared" ref="M4:M10" si="2">J4*K4*L4/C4</f>
        <v>149803.4682080925</v>
      </c>
      <c r="N4" s="13">
        <f t="shared" ref="N4:N10" si="3">M4/1000</f>
        <v>149.80346820809251</v>
      </c>
    </row>
    <row r="5" spans="1:14" x14ac:dyDescent="0.25">
      <c r="A5" s="6">
        <v>3</v>
      </c>
      <c r="B5" s="9">
        <v>42144</v>
      </c>
      <c r="C5" s="6">
        <v>4.9000000000000002E-2</v>
      </c>
      <c r="D5" s="4">
        <v>3</v>
      </c>
      <c r="E5" s="6">
        <v>12.157</v>
      </c>
      <c r="F5" s="6">
        <v>100</v>
      </c>
      <c r="G5" s="6">
        <v>20</v>
      </c>
      <c r="H5" s="6">
        <f t="shared" si="0"/>
        <v>496204.08163265302</v>
      </c>
      <c r="I5" s="4">
        <f t="shared" si="1"/>
        <v>496.20408163265301</v>
      </c>
      <c r="J5" s="13">
        <v>6.2629999999999999</v>
      </c>
      <c r="K5" s="13">
        <v>60</v>
      </c>
      <c r="L5" s="13">
        <v>20</v>
      </c>
      <c r="M5" s="13">
        <f t="shared" si="2"/>
        <v>153379.59183673467</v>
      </c>
      <c r="N5" s="13">
        <f t="shared" si="3"/>
        <v>153.37959183673468</v>
      </c>
    </row>
    <row r="6" spans="1:14" x14ac:dyDescent="0.25">
      <c r="A6" s="6">
        <v>4</v>
      </c>
      <c r="B6" s="9">
        <v>42151</v>
      </c>
      <c r="C6" s="6">
        <v>4.8500000000000001E-2</v>
      </c>
      <c r="D6" s="4">
        <v>3</v>
      </c>
      <c r="E6" s="6">
        <v>8.0459999999999994</v>
      </c>
      <c r="F6" s="6">
        <v>100</v>
      </c>
      <c r="G6" s="6">
        <v>20</v>
      </c>
      <c r="H6" s="6">
        <f t="shared" si="0"/>
        <v>331793.81443298963</v>
      </c>
      <c r="I6" s="4">
        <f t="shared" si="1"/>
        <v>331.79381443298962</v>
      </c>
      <c r="J6" s="13">
        <v>3.1339999999999999</v>
      </c>
      <c r="K6" s="13">
        <v>60</v>
      </c>
      <c r="L6" s="13">
        <v>20</v>
      </c>
      <c r="M6" s="13">
        <f t="shared" si="2"/>
        <v>77542.268041237112</v>
      </c>
      <c r="N6" s="13">
        <f t="shared" si="3"/>
        <v>77.542268041237108</v>
      </c>
    </row>
    <row r="7" spans="1:14" x14ac:dyDescent="0.25">
      <c r="A7" s="6">
        <v>5</v>
      </c>
      <c r="B7" s="9">
        <v>42158</v>
      </c>
      <c r="C7" s="6">
        <v>4.9799999999999997E-2</v>
      </c>
      <c r="D7" s="4">
        <v>3</v>
      </c>
      <c r="E7" s="6">
        <v>12.494999999999999</v>
      </c>
      <c r="F7" s="6">
        <v>100</v>
      </c>
      <c r="G7" s="6">
        <v>20</v>
      </c>
      <c r="H7" s="6">
        <f t="shared" si="0"/>
        <v>501807.22891566268</v>
      </c>
      <c r="I7" s="4">
        <f t="shared" si="1"/>
        <v>501.80722891566268</v>
      </c>
      <c r="J7" s="13">
        <v>1.413</v>
      </c>
      <c r="K7" s="13">
        <v>60</v>
      </c>
      <c r="L7" s="13">
        <v>20</v>
      </c>
      <c r="M7" s="13">
        <f t="shared" si="2"/>
        <v>34048.192771084337</v>
      </c>
      <c r="N7" s="13">
        <f t="shared" si="3"/>
        <v>34.048192771084338</v>
      </c>
    </row>
    <row r="8" spans="1:14" x14ac:dyDescent="0.25">
      <c r="A8" s="6">
        <v>6</v>
      </c>
      <c r="B8" s="9">
        <v>42165</v>
      </c>
      <c r="C8" s="6">
        <v>5.0200000000000002E-2</v>
      </c>
      <c r="D8" s="4">
        <v>3</v>
      </c>
      <c r="E8" s="6">
        <v>15.163</v>
      </c>
      <c r="F8" s="6">
        <v>100</v>
      </c>
      <c r="G8" s="6">
        <v>20</v>
      </c>
      <c r="H8" s="6">
        <f t="shared" si="0"/>
        <v>604103.58565737051</v>
      </c>
      <c r="I8" s="4">
        <f t="shared" si="1"/>
        <v>604.10358565737056</v>
      </c>
      <c r="J8" s="13">
        <v>3.2069999999999999</v>
      </c>
      <c r="K8" s="13">
        <v>60</v>
      </c>
      <c r="L8" s="13">
        <v>20</v>
      </c>
      <c r="M8" s="13">
        <f t="shared" si="2"/>
        <v>76661.354581673295</v>
      </c>
      <c r="N8" s="13">
        <f t="shared" si="3"/>
        <v>76.661354581673294</v>
      </c>
    </row>
    <row r="9" spans="1:14" x14ac:dyDescent="0.25">
      <c r="A9" s="6">
        <v>7</v>
      </c>
      <c r="B9" s="9">
        <v>42172</v>
      </c>
      <c r="C9" s="6">
        <v>4.9200000000000001E-2</v>
      </c>
      <c r="D9" s="4">
        <v>3</v>
      </c>
      <c r="E9" s="6">
        <v>13.914999999999999</v>
      </c>
      <c r="F9" s="6">
        <v>100</v>
      </c>
      <c r="G9" s="6">
        <v>20</v>
      </c>
      <c r="H9" s="6">
        <f t="shared" si="0"/>
        <v>565650.40650406503</v>
      </c>
      <c r="I9" s="4">
        <f t="shared" si="1"/>
        <v>565.65040650406502</v>
      </c>
      <c r="J9" s="13">
        <v>8.5329999999999995</v>
      </c>
      <c r="K9" s="13">
        <v>60</v>
      </c>
      <c r="L9" s="13">
        <v>20</v>
      </c>
      <c r="M9" s="13">
        <f t="shared" si="2"/>
        <v>208121.95121951215</v>
      </c>
      <c r="N9" s="13">
        <f t="shared" si="3"/>
        <v>208.12195121951214</v>
      </c>
    </row>
    <row r="10" spans="1:14" x14ac:dyDescent="0.25">
      <c r="A10" s="6">
        <v>8</v>
      </c>
      <c r="B10" s="9">
        <v>42179</v>
      </c>
      <c r="C10" s="6">
        <v>4.8399999999999999E-2</v>
      </c>
      <c r="D10" s="4">
        <v>3</v>
      </c>
      <c r="E10" s="6">
        <v>13.945</v>
      </c>
      <c r="F10" s="6">
        <v>100</v>
      </c>
      <c r="G10" s="6">
        <v>20</v>
      </c>
      <c r="H10" s="6">
        <f t="shared" si="0"/>
        <v>576239.6694214876</v>
      </c>
      <c r="I10" s="4">
        <f t="shared" si="1"/>
        <v>576.23966942148763</v>
      </c>
      <c r="J10" s="13">
        <v>6.7759999999999998</v>
      </c>
      <c r="K10" s="13">
        <v>60</v>
      </c>
      <c r="L10" s="13">
        <v>20</v>
      </c>
      <c r="M10" s="13">
        <f t="shared" si="2"/>
        <v>168000</v>
      </c>
      <c r="N10" s="13">
        <f t="shared" si="3"/>
        <v>168</v>
      </c>
    </row>
    <row r="11" spans="1:14" x14ac:dyDescent="0.25">
      <c r="A11" s="6">
        <v>9</v>
      </c>
      <c r="B11" s="9">
        <v>42186</v>
      </c>
      <c r="C11" s="6">
        <v>4.9000000000000002E-2</v>
      </c>
      <c r="E11" s="6">
        <v>5.6980000000000004</v>
      </c>
      <c r="F11" s="6">
        <v>100</v>
      </c>
      <c r="G11" s="6">
        <v>20</v>
      </c>
      <c r="H11" s="6">
        <f t="shared" ref="H11:H18" si="4">E11*F11*G11/C11</f>
        <v>232571.42857142861</v>
      </c>
      <c r="I11" s="4">
        <f t="shared" ref="I11:I18" si="5">H11/1000</f>
        <v>232.57142857142861</v>
      </c>
      <c r="J11" s="13">
        <v>3.7919999999999998</v>
      </c>
      <c r="K11" s="13">
        <v>60</v>
      </c>
      <c r="L11" s="13">
        <v>20</v>
      </c>
      <c r="M11" s="13">
        <f t="shared" ref="M11:M18" si="6">J11*K11*L11/C11</f>
        <v>92865.306122448965</v>
      </c>
      <c r="N11" s="13">
        <f t="shared" ref="N11:N18" si="7">M11/1000</f>
        <v>92.86530612244897</v>
      </c>
    </row>
    <row r="12" spans="1:14" x14ac:dyDescent="0.25">
      <c r="A12" s="6">
        <v>10</v>
      </c>
      <c r="B12" s="9">
        <v>42200</v>
      </c>
      <c r="C12" s="6">
        <v>4.9299999999999997E-2</v>
      </c>
      <c r="E12" s="6">
        <v>22.033000000000001</v>
      </c>
      <c r="F12" s="6">
        <v>100</v>
      </c>
      <c r="G12" s="6">
        <v>20</v>
      </c>
      <c r="H12" s="6">
        <f t="shared" si="4"/>
        <v>893833.6713995944</v>
      </c>
      <c r="I12" s="4">
        <f t="shared" si="5"/>
        <v>893.83367139959444</v>
      </c>
      <c r="J12" s="13">
        <v>19.373999999999999</v>
      </c>
      <c r="K12" s="13">
        <v>60</v>
      </c>
      <c r="L12" s="13">
        <v>20</v>
      </c>
      <c r="M12" s="13">
        <f t="shared" si="6"/>
        <v>471578.09330628795</v>
      </c>
      <c r="N12" s="13">
        <f t="shared" si="7"/>
        <v>471.57809330628794</v>
      </c>
    </row>
    <row r="13" spans="1:14" x14ac:dyDescent="0.25">
      <c r="A13" s="6">
        <v>11</v>
      </c>
      <c r="B13" s="9">
        <v>42207</v>
      </c>
      <c r="C13" s="6">
        <v>5.1400000000000001E-2</v>
      </c>
      <c r="E13" s="6">
        <v>6.4710000000000001</v>
      </c>
      <c r="F13" s="6">
        <v>100</v>
      </c>
      <c r="G13" s="6">
        <v>20</v>
      </c>
      <c r="H13" s="6">
        <f t="shared" si="4"/>
        <v>251789.88326848249</v>
      </c>
      <c r="I13" s="4">
        <f t="shared" si="5"/>
        <v>251.7898832684825</v>
      </c>
      <c r="J13" s="13">
        <v>3.1579999999999999</v>
      </c>
      <c r="K13" s="13">
        <v>60</v>
      </c>
      <c r="L13" s="13">
        <v>20</v>
      </c>
      <c r="M13" s="13">
        <f t="shared" si="6"/>
        <v>73727.626459143969</v>
      </c>
      <c r="N13" s="13">
        <f t="shared" si="7"/>
        <v>73.727626459143963</v>
      </c>
    </row>
    <row r="14" spans="1:14" x14ac:dyDescent="0.25">
      <c r="A14" s="6">
        <v>12</v>
      </c>
      <c r="B14" s="9">
        <v>42214</v>
      </c>
      <c r="C14" s="6">
        <v>4.9299999999999997E-2</v>
      </c>
      <c r="E14" s="6">
        <v>12.625</v>
      </c>
      <c r="F14" s="6">
        <v>100</v>
      </c>
      <c r="G14" s="6">
        <v>20</v>
      </c>
      <c r="H14" s="6">
        <f t="shared" si="4"/>
        <v>512170.38539553754</v>
      </c>
      <c r="I14" s="4">
        <f t="shared" si="5"/>
        <v>512.17038539553755</v>
      </c>
      <c r="J14" s="13">
        <v>6.1520000000000001</v>
      </c>
      <c r="K14" s="13">
        <v>60</v>
      </c>
      <c r="L14" s="13">
        <v>20</v>
      </c>
      <c r="M14" s="13">
        <f t="shared" si="6"/>
        <v>149744.42190669372</v>
      </c>
      <c r="N14" s="13">
        <f t="shared" si="7"/>
        <v>149.74442190669373</v>
      </c>
    </row>
    <row r="15" spans="1:14" x14ac:dyDescent="0.25">
      <c r="A15" s="6">
        <v>13</v>
      </c>
      <c r="B15" s="9">
        <v>42221</v>
      </c>
      <c r="C15" s="6">
        <v>5.1799999999999999E-2</v>
      </c>
      <c r="E15" s="6">
        <v>32.179000000000002</v>
      </c>
      <c r="F15" s="6">
        <v>100</v>
      </c>
      <c r="G15" s="6">
        <v>20</v>
      </c>
      <c r="H15" s="6">
        <f t="shared" si="4"/>
        <v>1242432.4324324324</v>
      </c>
      <c r="I15" s="4">
        <f t="shared" si="5"/>
        <v>1242.4324324324325</v>
      </c>
      <c r="J15" s="13">
        <v>15.907999999999999</v>
      </c>
      <c r="K15" s="13">
        <v>60</v>
      </c>
      <c r="L15" s="13">
        <v>20</v>
      </c>
      <c r="M15" s="13">
        <f t="shared" si="6"/>
        <v>368525.09652509651</v>
      </c>
      <c r="N15" s="13">
        <f t="shared" si="7"/>
        <v>368.5250965250965</v>
      </c>
    </row>
    <row r="16" spans="1:14" x14ac:dyDescent="0.25">
      <c r="A16" s="6">
        <v>14</v>
      </c>
      <c r="B16" s="9">
        <v>42228</v>
      </c>
      <c r="C16" s="6">
        <v>5.1499999999999997E-2</v>
      </c>
      <c r="E16" s="6">
        <v>24.507999999999999</v>
      </c>
      <c r="F16" s="6">
        <v>100</v>
      </c>
      <c r="G16" s="6">
        <v>20</v>
      </c>
      <c r="H16" s="6">
        <f t="shared" si="4"/>
        <v>951766.99029126205</v>
      </c>
      <c r="I16" s="4">
        <f t="shared" si="5"/>
        <v>951.766990291262</v>
      </c>
      <c r="J16" s="13">
        <v>12.667</v>
      </c>
      <c r="K16" s="13">
        <v>60</v>
      </c>
      <c r="L16" s="13">
        <v>20</v>
      </c>
      <c r="M16" s="13">
        <f t="shared" si="6"/>
        <v>295153.39805825241</v>
      </c>
      <c r="N16" s="13">
        <f t="shared" si="7"/>
        <v>295.15339805825244</v>
      </c>
    </row>
    <row r="17" spans="1:14" x14ac:dyDescent="0.25">
      <c r="A17" s="6">
        <v>15</v>
      </c>
      <c r="B17" s="9">
        <v>42235</v>
      </c>
      <c r="C17" s="6">
        <v>5.0299999999999997E-2</v>
      </c>
      <c r="E17" s="6">
        <v>16.454999999999998</v>
      </c>
      <c r="F17" s="6">
        <v>100</v>
      </c>
      <c r="G17" s="6">
        <v>20</v>
      </c>
      <c r="H17" s="6">
        <f t="shared" si="4"/>
        <v>654274.35387673951</v>
      </c>
      <c r="I17" s="4">
        <f t="shared" si="5"/>
        <v>654.2743538767395</v>
      </c>
      <c r="J17" s="13">
        <v>12.285</v>
      </c>
      <c r="K17" s="13">
        <v>60</v>
      </c>
      <c r="L17" s="13">
        <v>20</v>
      </c>
      <c r="M17" s="13">
        <f t="shared" si="6"/>
        <v>293081.51093439368</v>
      </c>
      <c r="N17" s="13">
        <f t="shared" si="7"/>
        <v>293.08151093439369</v>
      </c>
    </row>
    <row r="18" spans="1:14" x14ac:dyDescent="0.25">
      <c r="A18" s="6">
        <v>16</v>
      </c>
      <c r="B18" s="9">
        <v>42242</v>
      </c>
      <c r="C18" s="6">
        <v>5.1799999999999999E-2</v>
      </c>
      <c r="E18" s="6">
        <v>18.57</v>
      </c>
      <c r="F18" s="6">
        <v>100</v>
      </c>
      <c r="G18" s="6">
        <v>20</v>
      </c>
      <c r="H18" s="6">
        <f t="shared" si="4"/>
        <v>716988.41698841704</v>
      </c>
      <c r="I18" s="4">
        <f t="shared" si="5"/>
        <v>716.98841698841704</v>
      </c>
      <c r="J18" s="13">
        <v>8.4949999999999992</v>
      </c>
      <c r="K18" s="13">
        <v>60</v>
      </c>
      <c r="L18" s="13">
        <v>20</v>
      </c>
      <c r="M18" s="13">
        <f t="shared" si="6"/>
        <v>196795.36679536678</v>
      </c>
      <c r="N18" s="13">
        <f t="shared" si="7"/>
        <v>196.79536679536679</v>
      </c>
    </row>
    <row r="19" spans="1:14" x14ac:dyDescent="0.25">
      <c r="A19" s="6"/>
    </row>
  </sheetData>
  <pageMargins left="0.7" right="0.7" top="0.75" bottom="0.75" header="0.3" footer="0.3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N19"/>
  <sheetViews>
    <sheetView workbookViewId="0">
      <selection activeCell="F36" sqref="F36"/>
    </sheetView>
  </sheetViews>
  <sheetFormatPr defaultColWidth="8.85546875" defaultRowHeight="15" x14ac:dyDescent="0.25"/>
  <cols>
    <col min="1" max="1" width="12.42578125" style="4" bestFit="1" customWidth="1"/>
    <col min="2" max="2" width="12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6" width="8.85546875" style="4"/>
    <col min="7" max="7" width="6.42578125" style="4" customWidth="1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20</v>
      </c>
      <c r="B1" s="5" t="s">
        <v>19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7" t="s">
        <v>90</v>
      </c>
      <c r="F2" s="5" t="s">
        <v>7</v>
      </c>
      <c r="G2" s="7" t="s">
        <v>8</v>
      </c>
      <c r="H2" s="7" t="s">
        <v>91</v>
      </c>
      <c r="I2" s="7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4">
        <v>1</v>
      </c>
      <c r="B3" s="9">
        <v>42116</v>
      </c>
      <c r="C3" s="4">
        <v>5.1900000000000002E-2</v>
      </c>
      <c r="D3" s="4">
        <v>3</v>
      </c>
      <c r="E3" s="6">
        <v>29.803999999999998</v>
      </c>
      <c r="F3" s="6">
        <v>100</v>
      </c>
      <c r="G3" s="6">
        <v>20</v>
      </c>
      <c r="H3" s="6">
        <f>E3*F3*G3/C3</f>
        <v>1148516.3776493254</v>
      </c>
      <c r="I3" s="4">
        <f>H3/1000</f>
        <v>1148.5163776493255</v>
      </c>
      <c r="J3" s="13">
        <v>4.6550000000000002</v>
      </c>
      <c r="K3" s="13">
        <v>60</v>
      </c>
      <c r="L3" s="13">
        <v>20</v>
      </c>
      <c r="M3" s="13">
        <f>J3*K3*L3/C3</f>
        <v>107630.05780346821</v>
      </c>
      <c r="N3" s="13">
        <f>M3/1000</f>
        <v>107.6300578034682</v>
      </c>
    </row>
    <row r="4" spans="1:14" x14ac:dyDescent="0.25">
      <c r="A4" s="4">
        <v>2</v>
      </c>
      <c r="B4" s="9">
        <v>42130</v>
      </c>
      <c r="C4" s="4">
        <v>5.0299999999999997E-2</v>
      </c>
      <c r="D4" s="4">
        <v>3</v>
      </c>
      <c r="E4" s="6">
        <v>27.606000000000002</v>
      </c>
      <c r="F4" s="6">
        <v>100</v>
      </c>
      <c r="G4" s="6">
        <v>20</v>
      </c>
      <c r="H4" s="6">
        <f t="shared" ref="H4:H19" si="0">E4*F4*G4/C4</f>
        <v>1097654.0755467198</v>
      </c>
      <c r="I4" s="4">
        <f t="shared" ref="I4:I19" si="1">H4/1000</f>
        <v>1097.6540755467199</v>
      </c>
      <c r="J4" s="13">
        <v>10.989000000000001</v>
      </c>
      <c r="K4" s="13">
        <v>60</v>
      </c>
      <c r="L4" s="13">
        <v>20</v>
      </c>
      <c r="M4" s="13">
        <f t="shared" ref="M4:M10" si="2">J4*K4*L4/C4</f>
        <v>262163.0218687873</v>
      </c>
      <c r="N4" s="13">
        <f t="shared" ref="N4:N10" si="3">M4/1000</f>
        <v>262.16302186878733</v>
      </c>
    </row>
    <row r="5" spans="1:14" x14ac:dyDescent="0.25">
      <c r="A5" s="4">
        <v>3</v>
      </c>
      <c r="B5" s="9">
        <v>42144</v>
      </c>
      <c r="C5" s="4">
        <v>5.04E-2</v>
      </c>
      <c r="D5" s="4">
        <v>3</v>
      </c>
      <c r="E5" s="6">
        <v>34.957999999999998</v>
      </c>
      <c r="F5" s="6">
        <v>100</v>
      </c>
      <c r="G5" s="6">
        <v>20</v>
      </c>
      <c r="H5" s="6">
        <f t="shared" si="0"/>
        <v>1387222.2222222222</v>
      </c>
      <c r="I5" s="4">
        <f t="shared" si="1"/>
        <v>1387.2222222222222</v>
      </c>
      <c r="J5" s="13">
        <v>12.794</v>
      </c>
      <c r="K5" s="13">
        <v>60</v>
      </c>
      <c r="L5" s="13">
        <v>20</v>
      </c>
      <c r="M5" s="13">
        <f t="shared" si="2"/>
        <v>304619.04761904757</v>
      </c>
      <c r="N5" s="13">
        <f t="shared" si="3"/>
        <v>304.61904761904759</v>
      </c>
    </row>
    <row r="6" spans="1:14" x14ac:dyDescent="0.25">
      <c r="A6" s="6">
        <v>4</v>
      </c>
      <c r="B6" s="9">
        <v>42151</v>
      </c>
      <c r="C6" s="6">
        <v>5.0799999999999998E-2</v>
      </c>
      <c r="D6" s="4">
        <v>3</v>
      </c>
      <c r="E6" s="6">
        <v>15.379</v>
      </c>
      <c r="F6" s="6">
        <v>100</v>
      </c>
      <c r="G6" s="6">
        <v>20</v>
      </c>
      <c r="H6" s="6">
        <f t="shared" si="0"/>
        <v>605472.44094488188</v>
      </c>
      <c r="I6" s="4">
        <f t="shared" si="1"/>
        <v>605.4724409448819</v>
      </c>
      <c r="J6" s="13">
        <v>5.5090000000000003</v>
      </c>
      <c r="K6" s="13">
        <v>60</v>
      </c>
      <c r="L6" s="13">
        <v>20</v>
      </c>
      <c r="M6" s="13">
        <f t="shared" si="2"/>
        <v>130133.85826771654</v>
      </c>
      <c r="N6" s="13">
        <f t="shared" si="3"/>
        <v>130.13385826771653</v>
      </c>
    </row>
    <row r="7" spans="1:14" x14ac:dyDescent="0.25">
      <c r="A7" s="6">
        <v>5</v>
      </c>
      <c r="B7" s="9">
        <v>42158</v>
      </c>
      <c r="C7" s="6">
        <v>4.9399999999999999E-2</v>
      </c>
      <c r="D7" s="4">
        <v>3</v>
      </c>
      <c r="E7" s="6">
        <v>58.201999999999998</v>
      </c>
      <c r="F7" s="6">
        <v>100</v>
      </c>
      <c r="G7" s="6">
        <v>20</v>
      </c>
      <c r="H7" s="6">
        <f t="shared" si="0"/>
        <v>2356356.2753036437</v>
      </c>
      <c r="I7" s="4">
        <f t="shared" si="1"/>
        <v>2356.3562753036435</v>
      </c>
      <c r="J7" s="13">
        <v>11.932</v>
      </c>
      <c r="K7" s="13">
        <v>60</v>
      </c>
      <c r="L7" s="13">
        <v>20</v>
      </c>
      <c r="M7" s="13">
        <f t="shared" si="2"/>
        <v>289846.15384615387</v>
      </c>
      <c r="N7" s="13">
        <f t="shared" si="3"/>
        <v>289.84615384615387</v>
      </c>
    </row>
    <row r="8" spans="1:14" x14ac:dyDescent="0.25">
      <c r="A8" s="6">
        <v>6</v>
      </c>
      <c r="B8" s="9">
        <v>42165</v>
      </c>
      <c r="C8" s="6">
        <v>5.16E-2</v>
      </c>
      <c r="D8" s="4">
        <v>3</v>
      </c>
      <c r="E8" s="6">
        <v>25.475000000000001</v>
      </c>
      <c r="F8" s="6">
        <v>100</v>
      </c>
      <c r="G8" s="6">
        <v>20</v>
      </c>
      <c r="H8" s="6">
        <f t="shared" si="0"/>
        <v>987403.10077519377</v>
      </c>
      <c r="I8" s="4">
        <f t="shared" si="1"/>
        <v>987.40310077519382</v>
      </c>
      <c r="J8" s="13">
        <v>8.0069999999999997</v>
      </c>
      <c r="K8" s="13">
        <v>60</v>
      </c>
      <c r="L8" s="13">
        <v>20</v>
      </c>
      <c r="M8" s="13">
        <f t="shared" si="2"/>
        <v>186209.30232558138</v>
      </c>
      <c r="N8" s="13">
        <f t="shared" si="3"/>
        <v>186.20930232558138</v>
      </c>
    </row>
    <row r="9" spans="1:14" x14ac:dyDescent="0.25">
      <c r="A9" s="6">
        <v>7</v>
      </c>
      <c r="B9" s="9">
        <v>42172</v>
      </c>
      <c r="C9" s="6">
        <v>4.99E-2</v>
      </c>
      <c r="D9" s="4">
        <v>3</v>
      </c>
      <c r="E9" s="6">
        <v>18.463999999999999</v>
      </c>
      <c r="F9" s="6">
        <v>100</v>
      </c>
      <c r="G9" s="6">
        <v>20</v>
      </c>
      <c r="H9" s="6">
        <f t="shared" si="0"/>
        <v>740040.08016032062</v>
      </c>
      <c r="I9" s="4">
        <f t="shared" si="1"/>
        <v>740.0400801603206</v>
      </c>
      <c r="J9" s="13">
        <v>4.8940000000000001</v>
      </c>
      <c r="K9" s="13">
        <v>60</v>
      </c>
      <c r="L9" s="13">
        <v>20</v>
      </c>
      <c r="M9" s="13">
        <f t="shared" si="2"/>
        <v>117691.38276553105</v>
      </c>
      <c r="N9" s="13">
        <f t="shared" si="3"/>
        <v>117.69138276553105</v>
      </c>
    </row>
    <row r="10" spans="1:14" x14ac:dyDescent="0.25">
      <c r="A10" s="6">
        <v>8</v>
      </c>
      <c r="B10" s="9">
        <v>42179</v>
      </c>
      <c r="C10" s="6">
        <v>5.1999999999999998E-2</v>
      </c>
      <c r="D10" s="4">
        <v>3</v>
      </c>
      <c r="E10" s="6">
        <v>17.683</v>
      </c>
      <c r="F10" s="6">
        <v>100</v>
      </c>
      <c r="G10" s="6">
        <v>20</v>
      </c>
      <c r="H10" s="6">
        <f t="shared" si="0"/>
        <v>680115.38461538462</v>
      </c>
      <c r="I10" s="4">
        <f t="shared" si="1"/>
        <v>680.11538461538464</v>
      </c>
      <c r="J10" s="13">
        <v>3.6840000000000002</v>
      </c>
      <c r="K10" s="13">
        <v>60</v>
      </c>
      <c r="L10" s="13">
        <v>20</v>
      </c>
      <c r="M10" s="13">
        <f t="shared" si="2"/>
        <v>85015.384615384624</v>
      </c>
      <c r="N10" s="13">
        <f t="shared" si="3"/>
        <v>85.015384615384619</v>
      </c>
    </row>
    <row r="11" spans="1:14" x14ac:dyDescent="0.25">
      <c r="A11" s="6">
        <v>9</v>
      </c>
      <c r="B11" s="9">
        <v>42186</v>
      </c>
      <c r="C11" s="6">
        <v>4.7899999999999998E-2</v>
      </c>
      <c r="E11" s="6">
        <v>27.811</v>
      </c>
      <c r="F11" s="6">
        <v>100</v>
      </c>
      <c r="G11" s="6">
        <v>20</v>
      </c>
      <c r="H11" s="6">
        <f t="shared" si="0"/>
        <v>1161210.8559498957</v>
      </c>
      <c r="I11" s="6">
        <f t="shared" si="1"/>
        <v>1161.2108559498956</v>
      </c>
      <c r="J11" s="13">
        <v>13.177</v>
      </c>
      <c r="K11" s="13">
        <v>60</v>
      </c>
      <c r="L11" s="13">
        <v>20</v>
      </c>
      <c r="M11" s="13">
        <f t="shared" ref="M11:M19" si="4">J11*K11*L11/C11</f>
        <v>330112.73486430064</v>
      </c>
      <c r="N11" s="13">
        <f t="shared" ref="N11:N19" si="5">M11/1000</f>
        <v>330.11273486430065</v>
      </c>
    </row>
    <row r="12" spans="1:14" x14ac:dyDescent="0.25">
      <c r="A12" s="6">
        <v>10</v>
      </c>
      <c r="B12" s="9">
        <v>42193</v>
      </c>
      <c r="C12" s="6">
        <v>4.8599999999999997E-2</v>
      </c>
      <c r="E12" s="6">
        <v>17.007999999999999</v>
      </c>
      <c r="F12" s="6">
        <v>100</v>
      </c>
      <c r="G12" s="6">
        <v>20</v>
      </c>
      <c r="H12" s="6">
        <f t="shared" si="0"/>
        <v>699917.69547325105</v>
      </c>
      <c r="I12" s="6">
        <f t="shared" si="1"/>
        <v>699.917695473251</v>
      </c>
      <c r="J12" s="13">
        <v>7.4</v>
      </c>
      <c r="K12" s="13">
        <v>60</v>
      </c>
      <c r="L12" s="13">
        <v>20</v>
      </c>
      <c r="M12" s="13">
        <f t="shared" si="4"/>
        <v>182716.04938271607</v>
      </c>
      <c r="N12" s="13">
        <f t="shared" si="5"/>
        <v>182.71604938271608</v>
      </c>
    </row>
    <row r="13" spans="1:14" x14ac:dyDescent="0.25">
      <c r="A13" s="6">
        <v>11</v>
      </c>
      <c r="B13" s="9">
        <v>42200</v>
      </c>
      <c r="C13" s="6">
        <v>5.1799999999999999E-2</v>
      </c>
      <c r="E13" s="6">
        <v>15.983000000000001</v>
      </c>
      <c r="F13" s="6">
        <v>100</v>
      </c>
      <c r="G13" s="6">
        <v>20</v>
      </c>
      <c r="H13" s="6">
        <f t="shared" si="0"/>
        <v>617104.2471042471</v>
      </c>
      <c r="I13" s="6">
        <f t="shared" si="1"/>
        <v>617.10424710424707</v>
      </c>
      <c r="J13" s="13">
        <v>6.4359999999999999</v>
      </c>
      <c r="K13" s="13">
        <v>60</v>
      </c>
      <c r="L13" s="13">
        <v>20</v>
      </c>
      <c r="M13" s="13">
        <f t="shared" si="4"/>
        <v>149096.52509652509</v>
      </c>
      <c r="N13" s="13">
        <f t="shared" si="5"/>
        <v>149.09652509652508</v>
      </c>
    </row>
    <row r="14" spans="1:14" x14ac:dyDescent="0.25">
      <c r="A14" s="6">
        <v>12</v>
      </c>
      <c r="B14" s="9">
        <v>42207</v>
      </c>
      <c r="C14" s="6">
        <v>4.8000000000000001E-2</v>
      </c>
      <c r="E14" s="6">
        <v>21.696999999999999</v>
      </c>
      <c r="F14" s="6">
        <v>100</v>
      </c>
      <c r="G14" s="6">
        <v>20</v>
      </c>
      <c r="H14" s="6">
        <f t="shared" si="0"/>
        <v>904041.66666666663</v>
      </c>
      <c r="I14" s="6">
        <f t="shared" si="1"/>
        <v>904.04166666666663</v>
      </c>
      <c r="J14" s="13">
        <v>8.4090000000000007</v>
      </c>
      <c r="K14" s="13">
        <v>60</v>
      </c>
      <c r="L14" s="13">
        <v>20</v>
      </c>
      <c r="M14" s="13">
        <f t="shared" si="4"/>
        <v>210225.00000000003</v>
      </c>
      <c r="N14" s="13">
        <f t="shared" si="5"/>
        <v>210.22500000000002</v>
      </c>
    </row>
    <row r="15" spans="1:14" x14ac:dyDescent="0.25">
      <c r="A15" s="6">
        <v>13</v>
      </c>
      <c r="B15" s="9">
        <v>42214</v>
      </c>
      <c r="C15" s="6">
        <v>0.05</v>
      </c>
      <c r="E15" s="6">
        <v>15.09</v>
      </c>
      <c r="F15" s="6">
        <v>100</v>
      </c>
      <c r="G15" s="6">
        <v>20</v>
      </c>
      <c r="H15" s="6">
        <f t="shared" si="0"/>
        <v>603600</v>
      </c>
      <c r="I15" s="6">
        <f t="shared" si="1"/>
        <v>603.6</v>
      </c>
      <c r="J15" s="13">
        <v>7.5380000000000003</v>
      </c>
      <c r="K15" s="13">
        <v>60</v>
      </c>
      <c r="L15" s="13">
        <v>20</v>
      </c>
      <c r="M15" s="13">
        <f t="shared" si="4"/>
        <v>180912</v>
      </c>
      <c r="N15" s="13">
        <f t="shared" si="5"/>
        <v>180.91200000000001</v>
      </c>
    </row>
    <row r="16" spans="1:14" x14ac:dyDescent="0.25">
      <c r="A16" s="6">
        <v>14</v>
      </c>
      <c r="B16" s="9">
        <v>42221</v>
      </c>
      <c r="C16" s="6">
        <v>5.2499999999999998E-2</v>
      </c>
      <c r="E16" s="6">
        <v>16.518000000000001</v>
      </c>
      <c r="F16" s="6">
        <v>100</v>
      </c>
      <c r="G16" s="6">
        <v>20</v>
      </c>
      <c r="H16" s="6">
        <f t="shared" si="0"/>
        <v>629257.14285714284</v>
      </c>
      <c r="I16" s="6">
        <f t="shared" si="1"/>
        <v>629.25714285714287</v>
      </c>
      <c r="J16" s="13">
        <v>9.5609999999999999</v>
      </c>
      <c r="K16" s="13">
        <v>60</v>
      </c>
      <c r="L16" s="13">
        <v>20</v>
      </c>
      <c r="M16" s="13">
        <f t="shared" si="4"/>
        <v>218537.14285714284</v>
      </c>
      <c r="N16" s="13">
        <f t="shared" si="5"/>
        <v>218.53714285714284</v>
      </c>
    </row>
    <row r="17" spans="1:14" x14ac:dyDescent="0.25">
      <c r="A17" s="6">
        <v>15</v>
      </c>
      <c r="B17" s="9">
        <v>42228</v>
      </c>
      <c r="C17" s="6">
        <v>5.1499999999999997E-2</v>
      </c>
      <c r="E17" s="6">
        <v>16.224</v>
      </c>
      <c r="F17" s="6">
        <v>100</v>
      </c>
      <c r="G17" s="6">
        <v>20</v>
      </c>
      <c r="H17" s="6">
        <f t="shared" si="0"/>
        <v>630058.25242718449</v>
      </c>
      <c r="I17" s="6">
        <f t="shared" si="1"/>
        <v>630.05825242718447</v>
      </c>
      <c r="J17" s="13">
        <v>6.6109999999999998</v>
      </c>
      <c r="K17" s="13">
        <v>60</v>
      </c>
      <c r="L17" s="13">
        <v>20</v>
      </c>
      <c r="M17" s="13">
        <f t="shared" si="4"/>
        <v>154042.71844660194</v>
      </c>
      <c r="N17" s="13">
        <f t="shared" si="5"/>
        <v>154.04271844660195</v>
      </c>
    </row>
    <row r="18" spans="1:14" x14ac:dyDescent="0.25">
      <c r="A18" s="6">
        <v>16</v>
      </c>
      <c r="B18" s="9">
        <v>42235</v>
      </c>
      <c r="C18" s="6">
        <v>5.0500000000000003E-2</v>
      </c>
      <c r="E18" s="6">
        <v>14.705</v>
      </c>
      <c r="F18" s="6">
        <v>100</v>
      </c>
      <c r="G18" s="6">
        <v>20</v>
      </c>
      <c r="H18" s="6">
        <f t="shared" si="0"/>
        <v>582376.23762376234</v>
      </c>
      <c r="I18" s="6">
        <f t="shared" si="1"/>
        <v>582.37623762376234</v>
      </c>
      <c r="J18" s="13">
        <v>5.1289999999999996</v>
      </c>
      <c r="K18" s="13">
        <v>60</v>
      </c>
      <c r="L18" s="13">
        <v>20</v>
      </c>
      <c r="M18" s="13">
        <f t="shared" si="4"/>
        <v>121877.22772277225</v>
      </c>
      <c r="N18" s="13">
        <f t="shared" si="5"/>
        <v>121.87722772277225</v>
      </c>
    </row>
    <row r="19" spans="1:14" x14ac:dyDescent="0.25">
      <c r="A19" s="6">
        <v>17</v>
      </c>
      <c r="B19" s="9">
        <v>42242</v>
      </c>
      <c r="C19" s="6">
        <v>5.1999999999999998E-2</v>
      </c>
      <c r="E19" s="6">
        <v>20.82</v>
      </c>
      <c r="F19" s="6">
        <v>100</v>
      </c>
      <c r="G19" s="6">
        <v>20</v>
      </c>
      <c r="H19" s="6">
        <f t="shared" si="0"/>
        <v>800769.23076923075</v>
      </c>
      <c r="I19" s="6">
        <f t="shared" si="1"/>
        <v>800.76923076923072</v>
      </c>
      <c r="J19" s="13">
        <v>7.34</v>
      </c>
      <c r="K19" s="13">
        <v>60</v>
      </c>
      <c r="L19" s="13">
        <v>20</v>
      </c>
      <c r="M19" s="13">
        <f t="shared" si="4"/>
        <v>169384.6153846154</v>
      </c>
      <c r="N19" s="13">
        <f t="shared" si="5"/>
        <v>169.38461538461542</v>
      </c>
    </row>
  </sheetData>
  <pageMargins left="0.7" right="0.7" top="0.75" bottom="0.75" header="0.3" footer="0.3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N494"/>
  <sheetViews>
    <sheetView topLeftCell="F1" zoomScaleNormal="100" zoomScalePageLayoutView="125" workbookViewId="0">
      <pane ySplit="1" topLeftCell="A239" activePane="bottomLeft" state="frozen"/>
      <selection pane="bottomLeft" activeCell="I1" sqref="F1:I490"/>
    </sheetView>
  </sheetViews>
  <sheetFormatPr defaultColWidth="8.85546875" defaultRowHeight="15" x14ac:dyDescent="0.25"/>
  <cols>
    <col min="1" max="1" width="12.7109375" style="2" customWidth="1"/>
    <col min="2" max="2" width="14.42578125" bestFit="1" customWidth="1"/>
    <col min="3" max="3" width="19.85546875" bestFit="1" customWidth="1"/>
    <col min="4" max="4" width="19.85546875" customWidth="1"/>
    <col min="6" max="6" width="12.140625" bestFit="1" customWidth="1"/>
    <col min="7" max="7" width="14.42578125" style="152" bestFit="1" customWidth="1"/>
    <col min="8" max="8" width="19.7109375" style="152" bestFit="1" customWidth="1"/>
    <col min="9" max="9" width="15.28515625" style="152" bestFit="1" customWidth="1"/>
    <col min="11" max="11" width="12.140625" bestFit="1" customWidth="1"/>
    <col min="12" max="12" width="14.42578125" style="152" bestFit="1" customWidth="1"/>
    <col min="13" max="13" width="19.7109375" style="152" bestFit="1" customWidth="1"/>
    <col min="14" max="14" width="15.28515625" style="152" bestFit="1" customWidth="1"/>
  </cols>
  <sheetData>
    <row r="1" spans="1:14" x14ac:dyDescent="0.25">
      <c r="A1" s="67" t="s">
        <v>4</v>
      </c>
      <c r="B1" s="68" t="s">
        <v>68</v>
      </c>
      <c r="C1" s="68" t="s">
        <v>67</v>
      </c>
      <c r="D1" s="69" t="s">
        <v>83</v>
      </c>
      <c r="F1" s="75" t="s">
        <v>4</v>
      </c>
      <c r="G1" s="151" t="s">
        <v>80</v>
      </c>
      <c r="H1" s="151" t="s">
        <v>81</v>
      </c>
      <c r="I1" s="151" t="s">
        <v>82</v>
      </c>
      <c r="K1" s="79" t="s">
        <v>4</v>
      </c>
      <c r="L1" s="159" t="s">
        <v>84</v>
      </c>
      <c r="M1" s="159" t="s">
        <v>85</v>
      </c>
      <c r="N1" s="159" t="s">
        <v>86</v>
      </c>
    </row>
    <row r="2" spans="1:14" x14ac:dyDescent="0.25">
      <c r="A2" s="70">
        <v>42097</v>
      </c>
      <c r="B2" s="4">
        <v>639.61943319838053</v>
      </c>
      <c r="C2" s="4">
        <v>427.4493927125506</v>
      </c>
      <c r="D2" s="71">
        <v>363.35222672064776</v>
      </c>
      <c r="F2" s="8">
        <v>42097</v>
      </c>
      <c r="G2" s="152">
        <v>682.29600000000005</v>
      </c>
      <c r="H2" s="152">
        <v>305.35199999999992</v>
      </c>
      <c r="I2" s="152">
        <v>691.74</v>
      </c>
      <c r="K2" s="76">
        <v>42097</v>
      </c>
      <c r="L2" s="160">
        <v>460.95652173913049</v>
      </c>
      <c r="M2" s="160">
        <v>270.99604743083</v>
      </c>
      <c r="N2" s="166">
        <v>673.65612648221349</v>
      </c>
    </row>
    <row r="3" spans="1:14" x14ac:dyDescent="0.25">
      <c r="A3" s="70">
        <v>42098</v>
      </c>
      <c r="B3" s="4">
        <v>643.4032258064517</v>
      </c>
      <c r="C3" s="4">
        <v>388.54838709677421</v>
      </c>
      <c r="D3" s="71">
        <v>574.44354838709671</v>
      </c>
      <c r="F3" s="8">
        <v>42098</v>
      </c>
      <c r="G3" s="152">
        <v>283.52795031055899</v>
      </c>
      <c r="H3" s="152">
        <v>201.01863354037269</v>
      </c>
      <c r="I3" s="152">
        <v>1805.942028985507</v>
      </c>
      <c r="K3" s="77">
        <v>42098</v>
      </c>
      <c r="L3" s="161">
        <v>386.0584795321638</v>
      </c>
      <c r="M3" s="161">
        <v>175.71929824561408</v>
      </c>
      <c r="N3" s="167">
        <v>354.17153996101365</v>
      </c>
    </row>
    <row r="4" spans="1:14" x14ac:dyDescent="0.25">
      <c r="A4" s="70">
        <v>42099</v>
      </c>
      <c r="B4" s="4">
        <v>2565.1309771309775</v>
      </c>
      <c r="C4" s="4">
        <v>521.24740124740129</v>
      </c>
      <c r="D4" s="71">
        <v>1180.8898128898129</v>
      </c>
      <c r="F4" s="8">
        <v>42099</v>
      </c>
      <c r="G4" s="152">
        <v>158.43243243243245</v>
      </c>
      <c r="H4" s="152">
        <v>159.01158301158299</v>
      </c>
      <c r="I4" s="152">
        <v>504.07335907335909</v>
      </c>
      <c r="K4" s="77">
        <v>42099</v>
      </c>
      <c r="L4" s="161">
        <v>439.65392354124742</v>
      </c>
      <c r="M4" s="161">
        <v>201.15090543259558</v>
      </c>
      <c r="N4" s="167">
        <v>647.26358148893337</v>
      </c>
    </row>
    <row r="5" spans="1:14" x14ac:dyDescent="0.25">
      <c r="A5" s="70">
        <v>42100</v>
      </c>
      <c r="B5" s="4">
        <v>658.34563106796122</v>
      </c>
      <c r="C5" s="4">
        <v>428.08543689320391</v>
      </c>
      <c r="D5" s="71">
        <v>587.17669902912621</v>
      </c>
      <c r="F5" s="8">
        <v>42100</v>
      </c>
      <c r="G5" s="152">
        <v>344.39516129032262</v>
      </c>
      <c r="H5" s="152">
        <v>209.9758064516129</v>
      </c>
      <c r="I5" s="152">
        <v>786.22983870967744</v>
      </c>
      <c r="K5" s="77">
        <v>42100</v>
      </c>
      <c r="L5" s="161">
        <v>560.29133858267733</v>
      </c>
      <c r="M5" s="161">
        <v>206.85826771653544</v>
      </c>
      <c r="N5" s="167">
        <v>979.35039370078744</v>
      </c>
    </row>
    <row r="6" spans="1:14" x14ac:dyDescent="0.25">
      <c r="A6" s="70">
        <v>42101</v>
      </c>
      <c r="B6" s="4">
        <v>632.57485029940119</v>
      </c>
      <c r="C6" s="4">
        <v>386.42714570858283</v>
      </c>
      <c r="D6" s="71">
        <v>399.37724550898207</v>
      </c>
      <c r="F6" s="8">
        <v>42101</v>
      </c>
      <c r="G6" s="152">
        <v>461.65407554671964</v>
      </c>
      <c r="H6" s="152">
        <v>201.11332007952288</v>
      </c>
      <c r="I6" s="152">
        <v>1270.497017892644</v>
      </c>
      <c r="K6" s="77">
        <v>42101</v>
      </c>
      <c r="L6" s="161">
        <v>414.38247011952194</v>
      </c>
      <c r="M6" s="161">
        <v>238.37450199203181</v>
      </c>
      <c r="N6" s="167">
        <v>556.39442231075702</v>
      </c>
    </row>
    <row r="7" spans="1:14" x14ac:dyDescent="0.25">
      <c r="A7" s="70">
        <v>42102</v>
      </c>
      <c r="B7" s="4">
        <v>967.03869653767822</v>
      </c>
      <c r="C7" s="4">
        <v>448.87983706720985</v>
      </c>
      <c r="D7" s="71">
        <v>937.37678207739327</v>
      </c>
      <c r="F7" s="8">
        <v>42102</v>
      </c>
      <c r="G7" s="152">
        <v>429.41803278688514</v>
      </c>
      <c r="H7" s="152">
        <v>202.79508196721309</v>
      </c>
      <c r="I7" s="152">
        <v>663.23770491803259</v>
      </c>
      <c r="K7" s="77">
        <v>42102</v>
      </c>
      <c r="L7" s="161">
        <v>880.95906432748541</v>
      </c>
      <c r="M7" s="161">
        <v>232.49122807017548</v>
      </c>
      <c r="N7" s="167">
        <v>719.98050682261214</v>
      </c>
    </row>
    <row r="8" spans="1:14" x14ac:dyDescent="0.25">
      <c r="A8" s="70">
        <v>42103</v>
      </c>
      <c r="B8" s="4">
        <v>825.73038229376266</v>
      </c>
      <c r="C8" s="4">
        <v>393.80281690140845</v>
      </c>
      <c r="D8" s="71">
        <v>437.6579476861167</v>
      </c>
      <c r="F8" s="8">
        <v>42103</v>
      </c>
      <c r="G8" s="152">
        <v>300.69599999999997</v>
      </c>
      <c r="H8" s="152">
        <v>158.904</v>
      </c>
      <c r="I8" s="152">
        <v>2067.84</v>
      </c>
      <c r="K8" s="77">
        <v>42103</v>
      </c>
      <c r="L8" s="161">
        <v>434.13599999999997</v>
      </c>
      <c r="M8" s="161">
        <v>198.43199999999999</v>
      </c>
      <c r="N8" s="167">
        <v>492.14</v>
      </c>
    </row>
    <row r="9" spans="1:14" x14ac:dyDescent="0.25">
      <c r="A9" s="70">
        <v>42104</v>
      </c>
      <c r="B9" s="4">
        <v>660.30952380952374</v>
      </c>
      <c r="C9" s="4">
        <v>428.71428571428567</v>
      </c>
      <c r="D9" s="71">
        <v>440.6111111111112</v>
      </c>
      <c r="F9" s="8">
        <v>42104</v>
      </c>
      <c r="G9" s="152">
        <v>380.50193050193053</v>
      </c>
      <c r="H9" s="152">
        <v>163.87644787644788</v>
      </c>
      <c r="I9" s="152">
        <v>651.10038610038612</v>
      </c>
      <c r="K9" s="77">
        <v>42104</v>
      </c>
      <c r="L9" s="161">
        <v>525.33870967741939</v>
      </c>
      <c r="M9" s="161">
        <v>156.7741935483871</v>
      </c>
      <c r="N9" s="167">
        <v>366.65322580645164</v>
      </c>
    </row>
    <row r="10" spans="1:14" x14ac:dyDescent="0.25">
      <c r="A10" s="70">
        <v>42105</v>
      </c>
      <c r="B10" s="4">
        <v>538.88976377952747</v>
      </c>
      <c r="C10" s="4">
        <v>311.10236220472439</v>
      </c>
      <c r="D10" s="71">
        <v>220.21259842519683</v>
      </c>
      <c r="F10" s="8">
        <v>42105</v>
      </c>
      <c r="G10" s="152">
        <v>236.32997987927564</v>
      </c>
      <c r="H10" s="152">
        <v>129.51307847082498</v>
      </c>
      <c r="I10" s="152">
        <v>402.67605633802822</v>
      </c>
      <c r="K10" s="77">
        <v>42105</v>
      </c>
      <c r="L10" s="161">
        <v>552.36960985626285</v>
      </c>
      <c r="M10" s="161">
        <v>268.78028747433268</v>
      </c>
      <c r="N10" s="167">
        <v>727.98767967145784</v>
      </c>
    </row>
    <row r="11" spans="1:14" x14ac:dyDescent="0.25">
      <c r="A11" s="70">
        <v>42106</v>
      </c>
      <c r="B11" s="4">
        <v>653.25153374233128</v>
      </c>
      <c r="C11" s="4">
        <v>368.58895705521473</v>
      </c>
      <c r="D11" s="71">
        <v>438.29856850715754</v>
      </c>
      <c r="F11" s="8">
        <v>42106</v>
      </c>
      <c r="G11" s="152">
        <v>153.85185185185188</v>
      </c>
      <c r="H11" s="152">
        <v>100.22222222222223</v>
      </c>
      <c r="I11" s="152">
        <v>688.27160493827171</v>
      </c>
      <c r="K11" s="77">
        <v>42106</v>
      </c>
      <c r="L11" s="161">
        <v>549.11538461538464</v>
      </c>
      <c r="M11" s="161">
        <v>204.09230769230768</v>
      </c>
      <c r="N11" s="167">
        <v>661.61538461538464</v>
      </c>
    </row>
    <row r="12" spans="1:14" x14ac:dyDescent="0.25">
      <c r="A12" s="70">
        <v>42107</v>
      </c>
      <c r="B12" s="4">
        <v>960.91935483870986</v>
      </c>
      <c r="C12" s="4">
        <v>457.25806451612902</v>
      </c>
      <c r="D12" s="71">
        <v>487.33870967741939</v>
      </c>
      <c r="F12" s="8">
        <v>42107</v>
      </c>
      <c r="G12" s="152">
        <v>295.5</v>
      </c>
      <c r="H12" s="152">
        <v>106.54615384615384</v>
      </c>
      <c r="I12" s="152">
        <v>820.53846153846166</v>
      </c>
      <c r="K12" s="77">
        <v>42107</v>
      </c>
      <c r="L12" s="161">
        <v>544.27237354085594</v>
      </c>
      <c r="M12" s="161">
        <v>267.05836575875492</v>
      </c>
      <c r="N12" s="167">
        <v>790.68093385214013</v>
      </c>
    </row>
    <row r="13" spans="1:14" x14ac:dyDescent="0.25">
      <c r="A13" s="70">
        <v>42109</v>
      </c>
      <c r="B13" s="4">
        <v>706.81853281853273</v>
      </c>
      <c r="C13" s="4">
        <v>345.54440154440152</v>
      </c>
      <c r="D13" s="71">
        <v>262.03861003861005</v>
      </c>
      <c r="F13" s="8">
        <v>42108</v>
      </c>
      <c r="G13" s="152">
        <v>304.18257261410793</v>
      </c>
      <c r="H13" s="152">
        <v>151.54356846473027</v>
      </c>
      <c r="I13" s="152">
        <v>986.99170124481327</v>
      </c>
      <c r="K13" s="77">
        <v>42108</v>
      </c>
      <c r="L13" s="161">
        <v>544.28056112224442</v>
      </c>
      <c r="M13" s="161">
        <v>199.69539078156313</v>
      </c>
      <c r="N13" s="167">
        <v>585.8116232464929</v>
      </c>
    </row>
    <row r="14" spans="1:14" x14ac:dyDescent="0.25">
      <c r="A14" s="70">
        <v>42111</v>
      </c>
      <c r="B14" s="4">
        <v>629.04382470119526</v>
      </c>
      <c r="C14" s="4">
        <v>450.75697211155375</v>
      </c>
      <c r="D14" s="71">
        <v>391.56175298804777</v>
      </c>
      <c r="F14" s="8">
        <v>42109</v>
      </c>
      <c r="G14" s="152">
        <v>525.19691119691129</v>
      </c>
      <c r="H14" s="152">
        <v>126.4864864864865</v>
      </c>
      <c r="I14" s="152">
        <v>801.3899613899614</v>
      </c>
      <c r="K14" s="77">
        <v>42109</v>
      </c>
      <c r="L14" s="161">
        <v>389.90399999999994</v>
      </c>
      <c r="M14" s="161">
        <v>228.6</v>
      </c>
      <c r="N14" s="167">
        <v>804.7199999999998</v>
      </c>
    </row>
    <row r="15" spans="1:14" x14ac:dyDescent="0.25">
      <c r="A15" s="70">
        <v>42112</v>
      </c>
      <c r="B15" s="4">
        <v>1047.3053892215569</v>
      </c>
      <c r="C15" s="4">
        <v>407.02594810379242</v>
      </c>
      <c r="D15" s="71">
        <v>805.24550898203586</v>
      </c>
      <c r="F15" s="8">
        <v>42111</v>
      </c>
      <c r="G15" s="152">
        <v>302.92913385826773</v>
      </c>
      <c r="H15" s="152">
        <v>107.50393700787401</v>
      </c>
      <c r="I15" s="152">
        <v>1170.6299212598428</v>
      </c>
      <c r="K15" s="77">
        <v>42111</v>
      </c>
      <c r="L15" s="161">
        <v>1117.9074446680081</v>
      </c>
      <c r="M15" s="161">
        <v>290.17303822937623</v>
      </c>
      <c r="N15" s="167">
        <v>960.3420523138833</v>
      </c>
    </row>
    <row r="16" spans="1:14" x14ac:dyDescent="0.25">
      <c r="A16" s="70">
        <v>42113</v>
      </c>
      <c r="B16" s="4">
        <v>969.33333333333337</v>
      </c>
      <c r="C16" s="4">
        <v>405.84362139917698</v>
      </c>
      <c r="D16" s="71">
        <v>540.82304526748965</v>
      </c>
      <c r="F16" s="8">
        <v>42112</v>
      </c>
      <c r="G16" s="152">
        <v>565.07535641547861</v>
      </c>
      <c r="H16" s="152">
        <v>98.908350305498985</v>
      </c>
      <c r="I16" s="152">
        <v>772.21995926680256</v>
      </c>
      <c r="K16" s="77">
        <v>42112</v>
      </c>
      <c r="L16" s="161">
        <v>454.37328094302546</v>
      </c>
      <c r="M16" s="161">
        <v>314.38113948919448</v>
      </c>
      <c r="N16" s="167">
        <v>1567.2102161100197</v>
      </c>
    </row>
    <row r="17" spans="1:14" x14ac:dyDescent="0.25">
      <c r="A17" s="70">
        <v>42114</v>
      </c>
      <c r="B17" s="4">
        <v>760.41067761806983</v>
      </c>
      <c r="C17" s="4">
        <v>295.54004106776176</v>
      </c>
      <c r="D17" s="71">
        <v>268.20533880903491</v>
      </c>
      <c r="F17" s="8">
        <v>42113</v>
      </c>
      <c r="G17" s="152">
        <v>362.95857988165682</v>
      </c>
      <c r="H17" s="152">
        <v>110.34319526627219</v>
      </c>
      <c r="I17" s="152">
        <v>515.52268244575941</v>
      </c>
      <c r="K17" s="77">
        <v>42113</v>
      </c>
      <c r="L17" s="161">
        <v>363.8780487804878</v>
      </c>
      <c r="M17" s="161">
        <v>250.90243902439019</v>
      </c>
      <c r="N17" s="167">
        <v>1819.5934959349593</v>
      </c>
    </row>
    <row r="18" spans="1:14" x14ac:dyDescent="0.25">
      <c r="A18" s="70">
        <v>42115</v>
      </c>
      <c r="B18" s="4">
        <v>481.02380952380958</v>
      </c>
      <c r="C18" s="4">
        <v>297.38095238095235</v>
      </c>
      <c r="D18" s="71">
        <v>224.35714285714286</v>
      </c>
      <c r="F18" s="8">
        <v>42114</v>
      </c>
      <c r="G18" s="152">
        <v>578.60355029585799</v>
      </c>
      <c r="H18" s="152">
        <v>265.84615384615387</v>
      </c>
      <c r="I18" s="152">
        <v>1294.043392504931</v>
      </c>
      <c r="K18" s="77">
        <v>42114</v>
      </c>
      <c r="L18" s="161">
        <v>340.23121387283237</v>
      </c>
      <c r="M18" s="161">
        <v>189.50289017341041</v>
      </c>
      <c r="N18" s="167">
        <v>696.45472061657028</v>
      </c>
    </row>
    <row r="19" spans="1:14" x14ac:dyDescent="0.25">
      <c r="A19" s="70">
        <v>42116</v>
      </c>
      <c r="B19" s="4">
        <v>779.86127167630059</v>
      </c>
      <c r="C19" s="4">
        <v>388.28516377649322</v>
      </c>
      <c r="D19" s="71">
        <v>588.21579961464352</v>
      </c>
      <c r="F19" s="8">
        <v>42115</v>
      </c>
      <c r="G19" s="152">
        <v>624.69135802469134</v>
      </c>
      <c r="H19" s="152">
        <v>164.14814814814818</v>
      </c>
      <c r="I19" s="152">
        <v>2774.9588477366256</v>
      </c>
      <c r="K19" s="77">
        <v>42115</v>
      </c>
      <c r="L19" s="161">
        <v>637.97938144329896</v>
      </c>
      <c r="M19" s="161">
        <v>362.59793814432987</v>
      </c>
      <c r="N19" s="167">
        <v>789.58762886597947</v>
      </c>
    </row>
    <row r="20" spans="1:14" x14ac:dyDescent="0.25">
      <c r="A20" s="70">
        <v>42117</v>
      </c>
      <c r="B20" s="4">
        <v>911.34146341463406</v>
      </c>
      <c r="C20" s="4">
        <v>428.9430894308943</v>
      </c>
      <c r="D20" s="71">
        <v>818.61788617886168</v>
      </c>
      <c r="F20" s="8">
        <v>42116</v>
      </c>
      <c r="G20" s="152">
        <v>346.06759443339962</v>
      </c>
      <c r="H20" s="152">
        <v>125.96421471172962</v>
      </c>
      <c r="I20" s="152">
        <v>1388.0119284294235</v>
      </c>
      <c r="K20" s="77">
        <v>42116</v>
      </c>
      <c r="L20" s="161">
        <v>452.08264462809922</v>
      </c>
      <c r="M20" s="161">
        <v>205.80991735537194</v>
      </c>
      <c r="N20" s="167">
        <v>1222.7272727272727</v>
      </c>
    </row>
    <row r="21" spans="1:14" x14ac:dyDescent="0.25">
      <c r="A21" s="70">
        <v>42118</v>
      </c>
      <c r="B21" s="4">
        <v>487.71929824561403</v>
      </c>
      <c r="C21" s="4">
        <v>263.15789473684214</v>
      </c>
      <c r="D21" s="71">
        <v>208.30409356725147</v>
      </c>
      <c r="F21" s="8">
        <v>42117</v>
      </c>
      <c r="G21" s="152">
        <v>470.20408163265301</v>
      </c>
      <c r="H21" s="152">
        <v>147.30612244897958</v>
      </c>
      <c r="I21" s="152">
        <v>1418.7755102040817</v>
      </c>
      <c r="K21" s="77">
        <v>42117</v>
      </c>
      <c r="L21" s="161">
        <v>503.61600000000004</v>
      </c>
      <c r="M21" s="161">
        <v>219.09599999999998</v>
      </c>
      <c r="N21" s="167">
        <v>735.6</v>
      </c>
    </row>
    <row r="22" spans="1:14" x14ac:dyDescent="0.25">
      <c r="A22" s="70">
        <v>42119</v>
      </c>
      <c r="B22" s="4">
        <v>740.80776699029127</v>
      </c>
      <c r="C22" s="4">
        <v>380.116504854369</v>
      </c>
      <c r="D22" s="71">
        <v>585.84854368932031</v>
      </c>
      <c r="F22" s="8">
        <v>42118</v>
      </c>
      <c r="G22" s="152">
        <v>429.57198443579767</v>
      </c>
      <c r="H22" s="152">
        <v>147.22178988326846</v>
      </c>
      <c r="I22" s="152">
        <v>1116.5564202334629</v>
      </c>
      <c r="K22" s="77">
        <v>42118</v>
      </c>
      <c r="L22" s="161">
        <v>661.92499999999995</v>
      </c>
      <c r="M22" s="161">
        <v>288.67500000000001</v>
      </c>
      <c r="N22" s="167">
        <v>876.5</v>
      </c>
    </row>
    <row r="23" spans="1:14" x14ac:dyDescent="0.25">
      <c r="A23" s="70">
        <v>42120</v>
      </c>
      <c r="B23" s="4">
        <v>667.96780684104635</v>
      </c>
      <c r="C23" s="4">
        <v>407.00201207243458</v>
      </c>
      <c r="D23" s="71">
        <v>702.25352112676057</v>
      </c>
      <c r="F23" s="8">
        <v>42119</v>
      </c>
      <c r="G23" s="152">
        <v>653.00970873786412</v>
      </c>
      <c r="H23" s="152">
        <v>159.9378640776699</v>
      </c>
      <c r="I23" s="152">
        <v>1712.2330097087379</v>
      </c>
      <c r="K23" s="77">
        <v>42119</v>
      </c>
      <c r="L23" s="161">
        <v>407.25600000000009</v>
      </c>
      <c r="M23" s="161">
        <v>214.48800000000003</v>
      </c>
      <c r="N23" s="167">
        <v>1300.08</v>
      </c>
    </row>
    <row r="24" spans="1:14" x14ac:dyDescent="0.25">
      <c r="A24" s="70">
        <v>42121</v>
      </c>
      <c r="B24" s="4">
        <v>554.07058823529405</v>
      </c>
      <c r="C24" s="4">
        <v>331.37254901960779</v>
      </c>
      <c r="D24" s="71">
        <v>248.18823529411767</v>
      </c>
      <c r="F24" s="8">
        <v>42120</v>
      </c>
      <c r="G24" s="152">
        <v>411.42187499999994</v>
      </c>
      <c r="H24" s="152">
        <v>190.6875</v>
      </c>
      <c r="I24" s="152">
        <v>504.04296875</v>
      </c>
      <c r="K24" s="77">
        <v>42120</v>
      </c>
      <c r="L24" s="161">
        <v>400.52964426877475</v>
      </c>
      <c r="M24" s="161">
        <v>253.3517786561265</v>
      </c>
      <c r="N24" s="167">
        <v>766.18577075098813</v>
      </c>
    </row>
    <row r="25" spans="1:14" x14ac:dyDescent="0.25">
      <c r="A25" s="70">
        <v>42122</v>
      </c>
      <c r="B25" s="4">
        <v>884.89068825910931</v>
      </c>
      <c r="C25" s="4">
        <v>485.99999999999994</v>
      </c>
      <c r="D25" s="71">
        <v>471.37651821862352</v>
      </c>
      <c r="F25" s="8">
        <v>42121</v>
      </c>
      <c r="G25" s="152">
        <v>202.95029821073558</v>
      </c>
      <c r="H25" s="152">
        <v>123.67395626242546</v>
      </c>
      <c r="I25" s="152">
        <v>1018.548707753479</v>
      </c>
      <c r="K25" s="77">
        <v>42121</v>
      </c>
      <c r="L25" s="161">
        <v>393.14851485148517</v>
      </c>
      <c r="M25" s="161">
        <v>188.69702970297027</v>
      </c>
      <c r="N25" s="167">
        <v>734.0792079207921</v>
      </c>
    </row>
    <row r="26" spans="1:14" x14ac:dyDescent="0.25">
      <c r="A26" s="70">
        <v>42125</v>
      </c>
      <c r="B26" s="4">
        <v>721.79527559055134</v>
      </c>
      <c r="C26" s="4">
        <v>357.79527559055123</v>
      </c>
      <c r="D26" s="71">
        <v>368.15748031496065</v>
      </c>
      <c r="F26" s="8">
        <v>42122</v>
      </c>
      <c r="G26" s="152">
        <v>600.75294117647059</v>
      </c>
      <c r="H26" s="152">
        <v>191.15294117647062</v>
      </c>
      <c r="I26" s="152">
        <v>902.50980392156862</v>
      </c>
      <c r="K26" s="77">
        <v>42122</v>
      </c>
      <c r="L26" s="161">
        <v>540.36585365853671</v>
      </c>
      <c r="M26" s="161">
        <v>252.29268292682926</v>
      </c>
      <c r="N26" s="167">
        <v>535.36585365853648</v>
      </c>
    </row>
    <row r="27" spans="1:14" x14ac:dyDescent="0.25">
      <c r="A27" s="70">
        <v>42126</v>
      </c>
      <c r="B27" s="4">
        <v>1091.7354709418839</v>
      </c>
      <c r="C27" s="4">
        <v>532.2645290581163</v>
      </c>
      <c r="D27" s="71">
        <v>1442.4529058116232</v>
      </c>
      <c r="F27" s="8">
        <v>42125</v>
      </c>
      <c r="G27" s="152">
        <v>278.56809338521407</v>
      </c>
      <c r="H27" s="152">
        <v>98.894941634241249</v>
      </c>
      <c r="I27" s="152">
        <v>301.24513618677042</v>
      </c>
      <c r="K27" s="77">
        <v>42125</v>
      </c>
      <c r="L27" s="161">
        <v>405.46379647749507</v>
      </c>
      <c r="M27" s="161">
        <v>228.18786692759295</v>
      </c>
      <c r="N27" s="167">
        <v>1237.6516634050881</v>
      </c>
    </row>
    <row r="28" spans="1:14" x14ac:dyDescent="0.25">
      <c r="A28" s="70">
        <v>42127</v>
      </c>
      <c r="B28" s="4">
        <v>863.18762088974859</v>
      </c>
      <c r="C28" s="4">
        <v>337.25338491295935</v>
      </c>
      <c r="D28" s="71">
        <v>545.37717601547388</v>
      </c>
      <c r="F28" s="8">
        <v>42126</v>
      </c>
      <c r="G28" s="152">
        <v>285.12676056338029</v>
      </c>
      <c r="H28" s="152">
        <v>149.72233400402416</v>
      </c>
      <c r="I28" s="152">
        <v>777.82696177062394</v>
      </c>
      <c r="K28" s="77">
        <v>42126</v>
      </c>
      <c r="L28" s="161">
        <v>593.68032786885237</v>
      </c>
      <c r="M28" s="161">
        <v>262.77049180327862</v>
      </c>
      <c r="N28" s="167">
        <v>847.68442622950806</v>
      </c>
    </row>
    <row r="29" spans="1:14" x14ac:dyDescent="0.25">
      <c r="A29" s="70">
        <v>42128</v>
      </c>
      <c r="B29" s="4">
        <v>1284.2109375</v>
      </c>
      <c r="C29" s="4">
        <v>332.71875</v>
      </c>
      <c r="D29" s="71">
        <v>302.78125</v>
      </c>
      <c r="F29" s="8">
        <v>42127</v>
      </c>
      <c r="G29" s="152">
        <v>380.0764818355641</v>
      </c>
      <c r="H29" s="152">
        <v>147.85468451242832</v>
      </c>
      <c r="I29" s="152">
        <v>1382.8871892925431</v>
      </c>
      <c r="K29" s="77">
        <v>42127</v>
      </c>
      <c r="L29" s="161">
        <v>673.41035856573706</v>
      </c>
      <c r="M29" s="161">
        <v>389.83266932270914</v>
      </c>
      <c r="N29" s="167">
        <v>1228.4661354581672</v>
      </c>
    </row>
    <row r="30" spans="1:14" x14ac:dyDescent="0.25">
      <c r="A30" s="70">
        <v>42129</v>
      </c>
      <c r="B30" s="4">
        <v>1140.6936416184969</v>
      </c>
      <c r="C30" s="4">
        <v>344.27745664739882</v>
      </c>
      <c r="D30" s="71">
        <v>281.02504816955684</v>
      </c>
      <c r="F30" s="8">
        <v>42128</v>
      </c>
      <c r="G30" s="152">
        <v>357.79922779922782</v>
      </c>
      <c r="H30" s="152">
        <v>121.34362934362933</v>
      </c>
      <c r="I30" s="152">
        <v>705.21235521235531</v>
      </c>
      <c r="K30" s="77">
        <v>42156</v>
      </c>
      <c r="L30" s="161">
        <v>567.57551020408152</v>
      </c>
      <c r="M30" s="161">
        <v>310.84897959183667</v>
      </c>
      <c r="N30" s="167">
        <v>1403.7755102040812</v>
      </c>
    </row>
    <row r="31" spans="1:14" x14ac:dyDescent="0.25">
      <c r="A31" s="70">
        <v>42130</v>
      </c>
      <c r="B31" s="4">
        <v>636.09815950920245</v>
      </c>
      <c r="C31" s="4">
        <v>516.64621676891613</v>
      </c>
      <c r="D31" s="71">
        <v>930.10224948875259</v>
      </c>
      <c r="F31" s="8">
        <v>42129</v>
      </c>
      <c r="G31" s="152">
        <v>408.6237006237007</v>
      </c>
      <c r="H31" s="152">
        <v>224.008316008316</v>
      </c>
      <c r="I31" s="152">
        <v>2502.0374220374224</v>
      </c>
      <c r="K31" s="77">
        <v>42128</v>
      </c>
      <c r="L31" s="161">
        <v>750.96385542168673</v>
      </c>
      <c r="M31" s="161">
        <v>354.36144578313258</v>
      </c>
      <c r="N31" s="167">
        <v>458.43373493975906</v>
      </c>
    </row>
    <row r="32" spans="1:14" x14ac:dyDescent="0.25">
      <c r="A32" s="70">
        <v>42131</v>
      </c>
      <c r="B32" s="4">
        <v>1002.3170731707316</v>
      </c>
      <c r="C32" s="4">
        <v>733.98373983739839</v>
      </c>
      <c r="D32" s="71">
        <v>1740.4308943089432</v>
      </c>
      <c r="F32" s="8">
        <v>42130</v>
      </c>
      <c r="G32" s="152">
        <v>383.30721649484542</v>
      </c>
      <c r="H32" s="152">
        <v>110.15257731958762</v>
      </c>
      <c r="I32" s="152">
        <v>801.73195876288662</v>
      </c>
      <c r="K32" s="77">
        <v>42129</v>
      </c>
      <c r="L32" s="161">
        <v>372.27906976744185</v>
      </c>
      <c r="M32" s="161">
        <v>390.41860465116275</v>
      </c>
      <c r="N32" s="167">
        <v>997.46124031007764</v>
      </c>
    </row>
    <row r="33" spans="1:14" x14ac:dyDescent="0.25">
      <c r="A33" s="70">
        <v>42132</v>
      </c>
      <c r="B33" s="4">
        <v>951.01796407185611</v>
      </c>
      <c r="C33" s="4">
        <v>442.20359281437129</v>
      </c>
      <c r="D33" s="71">
        <v>516.23153692614778</v>
      </c>
      <c r="F33" s="8">
        <v>42131</v>
      </c>
      <c r="G33" s="152">
        <v>322.71595330739297</v>
      </c>
      <c r="H33" s="152">
        <v>118.22568093385213</v>
      </c>
      <c r="I33" s="152">
        <v>682.04280155642039</v>
      </c>
      <c r="K33" s="77">
        <v>42130</v>
      </c>
      <c r="L33" s="161">
        <v>605.54601226993861</v>
      </c>
      <c r="M33" s="161">
        <v>237.34969325153378</v>
      </c>
      <c r="N33" s="167">
        <v>586.42126789366057</v>
      </c>
    </row>
    <row r="34" spans="1:14" x14ac:dyDescent="0.25">
      <c r="A34" s="70">
        <v>42133</v>
      </c>
      <c r="B34" s="4">
        <v>866.53488372093034</v>
      </c>
      <c r="C34" s="4">
        <v>481.55038759689916</v>
      </c>
      <c r="D34" s="71">
        <v>892.31782945736427</v>
      </c>
      <c r="F34" s="8">
        <v>42132</v>
      </c>
      <c r="G34" s="152">
        <v>444.81481481481484</v>
      </c>
      <c r="H34" s="152">
        <v>205.40740740740745</v>
      </c>
      <c r="I34" s="152">
        <v>705.12345679012344</v>
      </c>
      <c r="K34" s="77">
        <v>42131</v>
      </c>
      <c r="L34" s="161">
        <v>504.60000000000008</v>
      </c>
      <c r="M34" s="161">
        <v>282.87692307692311</v>
      </c>
      <c r="N34" s="167">
        <v>950.98076923076928</v>
      </c>
    </row>
    <row r="35" spans="1:14" x14ac:dyDescent="0.25">
      <c r="A35" s="70">
        <v>42134</v>
      </c>
      <c r="B35" s="4">
        <v>993.77419354838707</v>
      </c>
      <c r="C35" s="4">
        <v>457.09677419354847</v>
      </c>
      <c r="D35" s="71">
        <v>531.25</v>
      </c>
      <c r="F35" s="8">
        <v>42133</v>
      </c>
      <c r="G35" s="152">
        <v>700.36580516898618</v>
      </c>
      <c r="H35" s="152">
        <v>226.95029821073558</v>
      </c>
      <c r="I35" s="152">
        <v>1329.403578528827</v>
      </c>
      <c r="K35" s="77">
        <v>42132</v>
      </c>
      <c r="L35" s="162"/>
      <c r="M35" s="161">
        <v>531.76153846153852</v>
      </c>
      <c r="N35" s="167">
        <v>2202.8846153846157</v>
      </c>
    </row>
    <row r="36" spans="1:14" x14ac:dyDescent="0.25">
      <c r="A36" s="70">
        <v>42135</v>
      </c>
      <c r="B36" s="4">
        <v>1246.714285714286</v>
      </c>
      <c r="C36" s="4">
        <v>502.53968253968247</v>
      </c>
      <c r="D36" s="71">
        <v>484.99206349206355</v>
      </c>
      <c r="F36" s="8">
        <v>42134</v>
      </c>
      <c r="G36" s="152">
        <v>312.73846153846154</v>
      </c>
      <c r="H36" s="152">
        <v>141.23076923076925</v>
      </c>
      <c r="I36" s="152">
        <v>338.15384615384619</v>
      </c>
      <c r="K36" s="77">
        <v>42133</v>
      </c>
      <c r="L36" s="161">
        <v>553.03846153846166</v>
      </c>
      <c r="M36" s="161">
        <v>380.63076923076926</v>
      </c>
      <c r="N36" s="167">
        <v>939.42307692307702</v>
      </c>
    </row>
    <row r="37" spans="1:14" x14ac:dyDescent="0.25">
      <c r="A37" s="70">
        <v>42136</v>
      </c>
      <c r="B37" s="4">
        <v>1218.0618556701029</v>
      </c>
      <c r="C37" s="4">
        <v>351.31546391752579</v>
      </c>
      <c r="D37" s="71">
        <v>196.1731958762887</v>
      </c>
      <c r="F37" s="8">
        <v>42135</v>
      </c>
      <c r="G37" s="152">
        <v>425.95102040816317</v>
      </c>
      <c r="H37" s="152">
        <v>172.13877551020406</v>
      </c>
      <c r="I37" s="152">
        <v>567.85714285714289</v>
      </c>
      <c r="K37" s="77">
        <v>42134</v>
      </c>
      <c r="L37" s="161">
        <v>729.216374269006</v>
      </c>
      <c r="M37" s="161">
        <v>370.73684210526318</v>
      </c>
      <c r="N37" s="167">
        <v>2360.779727095517</v>
      </c>
    </row>
    <row r="38" spans="1:14" x14ac:dyDescent="0.25">
      <c r="A38" s="70">
        <v>42138</v>
      </c>
      <c r="B38" s="4">
        <v>864.6227544910181</v>
      </c>
      <c r="C38" s="4">
        <v>405.10978043912178</v>
      </c>
      <c r="D38" s="71">
        <v>438.69061876247508</v>
      </c>
      <c r="F38" s="8">
        <v>42136</v>
      </c>
      <c r="G38" s="152">
        <v>787.00967117988375</v>
      </c>
      <c r="H38" s="152">
        <v>269.68665377176012</v>
      </c>
      <c r="I38" s="152">
        <v>1793.9458413926498</v>
      </c>
      <c r="K38" s="77">
        <v>42135</v>
      </c>
      <c r="L38" s="161">
        <v>542.74148296593171</v>
      </c>
      <c r="M38" s="161">
        <v>371.32665330661325</v>
      </c>
      <c r="N38" s="167">
        <v>1133.9278557114226</v>
      </c>
    </row>
    <row r="39" spans="1:14" x14ac:dyDescent="0.25">
      <c r="A39" s="70">
        <v>42139</v>
      </c>
      <c r="B39" s="4">
        <v>955.98377281947273</v>
      </c>
      <c r="C39" s="4">
        <v>450.62880324543613</v>
      </c>
      <c r="D39" s="71">
        <v>680.33265720081147</v>
      </c>
      <c r="F39" s="8">
        <v>42138</v>
      </c>
      <c r="G39" s="152">
        <v>421.39534883720927</v>
      </c>
      <c r="H39" s="152">
        <v>180.97674418604652</v>
      </c>
      <c r="I39" s="152">
        <v>2729.2635658914737</v>
      </c>
      <c r="K39" s="77">
        <v>42136</v>
      </c>
      <c r="L39" s="161">
        <v>660.25384615384621</v>
      </c>
      <c r="M39" s="161">
        <v>370.31538461538469</v>
      </c>
      <c r="N39" s="167">
        <v>1418.9038461538462</v>
      </c>
    </row>
    <row r="40" spans="1:14" x14ac:dyDescent="0.25">
      <c r="A40" s="70">
        <v>42140</v>
      </c>
      <c r="B40" s="4">
        <v>892.41717791411031</v>
      </c>
      <c r="C40" s="4">
        <v>375.46012269938649</v>
      </c>
      <c r="D40" s="71">
        <v>323.26380368098165</v>
      </c>
      <c r="F40" s="8">
        <v>42139</v>
      </c>
      <c r="G40" s="152">
        <v>527.99999999999989</v>
      </c>
      <c r="H40" s="152">
        <v>211.17241379310343</v>
      </c>
      <c r="I40" s="152">
        <v>788.77394636015322</v>
      </c>
      <c r="K40" s="77">
        <v>42138</v>
      </c>
      <c r="L40" s="161">
        <v>985.93023255813966</v>
      </c>
      <c r="M40" s="161">
        <v>469.18604651162792</v>
      </c>
      <c r="N40" s="167">
        <v>2151.3759689922476</v>
      </c>
    </row>
    <row r="41" spans="1:14" x14ac:dyDescent="0.25">
      <c r="A41" s="70">
        <v>42141</v>
      </c>
      <c r="B41" s="4">
        <v>951.2109375</v>
      </c>
      <c r="C41" s="4">
        <v>377.578125</v>
      </c>
      <c r="D41" s="71">
        <v>300.07031249999994</v>
      </c>
      <c r="F41" s="8">
        <v>42140</v>
      </c>
      <c r="G41" s="152">
        <v>561.39644970414201</v>
      </c>
      <c r="H41" s="152">
        <v>211.38461538461542</v>
      </c>
      <c r="I41" s="152">
        <v>1410.0986193293884</v>
      </c>
      <c r="K41" s="77">
        <v>42139</v>
      </c>
      <c r="L41" s="161">
        <v>329.050193050193</v>
      </c>
      <c r="M41" s="161">
        <v>282.44015444015446</v>
      </c>
      <c r="N41" s="167">
        <v>995.32818532818544</v>
      </c>
    </row>
    <row r="42" spans="1:14" x14ac:dyDescent="0.25">
      <c r="A42" s="70">
        <v>42142</v>
      </c>
      <c r="B42" s="4">
        <v>1522.1965317919073</v>
      </c>
      <c r="C42" s="4">
        <v>337.26396917148361</v>
      </c>
      <c r="D42" s="71">
        <v>363.14450867052022</v>
      </c>
      <c r="F42" s="8">
        <v>42141</v>
      </c>
      <c r="G42" s="152">
        <v>424.79513184584181</v>
      </c>
      <c r="H42" s="152">
        <v>140.42190669371197</v>
      </c>
      <c r="I42" s="152">
        <v>1096.7342799188643</v>
      </c>
      <c r="K42" s="77">
        <v>42140</v>
      </c>
      <c r="L42" s="161">
        <v>1061.175</v>
      </c>
      <c r="M42" s="161">
        <v>300.60000000000002</v>
      </c>
      <c r="N42" s="167">
        <v>1200.7083333333333</v>
      </c>
    </row>
    <row r="43" spans="1:14" x14ac:dyDescent="0.25">
      <c r="A43" s="70">
        <v>42143</v>
      </c>
      <c r="B43" s="4">
        <v>1210.3261296660119</v>
      </c>
      <c r="C43" s="4">
        <v>428.52652259332029</v>
      </c>
      <c r="D43" s="71">
        <v>505.89390962671905</v>
      </c>
      <c r="F43" s="8">
        <v>42142</v>
      </c>
      <c r="G43" s="152">
        <v>344.67692307692312</v>
      </c>
      <c r="H43" s="152">
        <v>165.46153846153848</v>
      </c>
      <c r="I43" s="152">
        <v>1109.6538461538462</v>
      </c>
      <c r="K43" s="77">
        <v>42141</v>
      </c>
      <c r="L43" s="161">
        <v>295.19999999999993</v>
      </c>
      <c r="M43" s="161">
        <v>203.01030927835049</v>
      </c>
      <c r="N43" s="167">
        <v>731.01030927835041</v>
      </c>
    </row>
    <row r="44" spans="1:14" x14ac:dyDescent="0.25">
      <c r="A44" s="70">
        <v>42144</v>
      </c>
      <c r="B44" s="4">
        <v>1095.3757225433526</v>
      </c>
      <c r="C44" s="4">
        <v>450.8670520231214</v>
      </c>
      <c r="D44" s="71">
        <v>153.7649325626204</v>
      </c>
      <c r="F44" s="8">
        <v>42143</v>
      </c>
      <c r="G44" s="152">
        <v>543.95000000000005</v>
      </c>
      <c r="H44" s="152">
        <v>140.25</v>
      </c>
      <c r="I44" s="152">
        <v>916.79166666666663</v>
      </c>
      <c r="K44" s="77">
        <v>42142</v>
      </c>
      <c r="L44" s="161">
        <v>602.78529980657629</v>
      </c>
      <c r="M44" s="161">
        <v>279.15667311411994</v>
      </c>
      <c r="N44" s="167">
        <v>1232.9787234042551</v>
      </c>
    </row>
    <row r="45" spans="1:14" x14ac:dyDescent="0.25">
      <c r="A45" s="70">
        <v>42145</v>
      </c>
      <c r="B45" s="4">
        <v>889.68047337278108</v>
      </c>
      <c r="C45" s="4">
        <v>376.18934911242599</v>
      </c>
      <c r="D45" s="71">
        <v>375.58185404339247</v>
      </c>
      <c r="F45" s="8">
        <v>42144</v>
      </c>
      <c r="G45" s="152">
        <v>471</v>
      </c>
      <c r="H45" s="152">
        <v>143.99999999999997</v>
      </c>
      <c r="I45" s="152">
        <v>692.12890625</v>
      </c>
      <c r="K45" s="77">
        <v>42143</v>
      </c>
      <c r="L45" s="161">
        <v>615.27485380116968</v>
      </c>
      <c r="M45" s="161">
        <v>303.92982456140356</v>
      </c>
      <c r="N45" s="167">
        <v>1755.3606237816764</v>
      </c>
    </row>
    <row r="46" spans="1:14" x14ac:dyDescent="0.25">
      <c r="A46" s="70">
        <v>42146</v>
      </c>
      <c r="B46" s="4">
        <v>1208.1428571428573</v>
      </c>
      <c r="C46" s="4">
        <v>486.34920634920633</v>
      </c>
      <c r="D46" s="71">
        <v>829.84126984126988</v>
      </c>
      <c r="F46" s="8">
        <v>42145</v>
      </c>
      <c r="G46" s="152">
        <v>270.55841584158412</v>
      </c>
      <c r="H46" s="152">
        <v>123.89702970297027</v>
      </c>
      <c r="I46" s="152">
        <v>457.80198019801975</v>
      </c>
      <c r="K46" s="77">
        <v>42144</v>
      </c>
      <c r="L46" s="161">
        <v>654.5</v>
      </c>
      <c r="M46" s="161">
        <v>256.99999999999994</v>
      </c>
      <c r="N46" s="167">
        <v>1111.3095238095239</v>
      </c>
    </row>
    <row r="47" spans="1:14" x14ac:dyDescent="0.25">
      <c r="A47" s="70">
        <v>42147</v>
      </c>
      <c r="B47" s="4">
        <v>731.85513078470831</v>
      </c>
      <c r="C47" s="4">
        <v>563.38028169014081</v>
      </c>
      <c r="D47" s="71">
        <v>1099.726358148893</v>
      </c>
      <c r="F47" s="8">
        <v>42146</v>
      </c>
      <c r="G47" s="152">
        <v>268.44186046511629</v>
      </c>
      <c r="H47" s="152">
        <v>174.83720930232559</v>
      </c>
      <c r="I47" s="152">
        <v>786.99612403100775</v>
      </c>
      <c r="K47" s="77">
        <v>42145</v>
      </c>
      <c r="L47" s="161">
        <v>435</v>
      </c>
      <c r="M47" s="161">
        <v>272.36065573770486</v>
      </c>
      <c r="N47" s="167">
        <v>862.21311475409834</v>
      </c>
    </row>
    <row r="48" spans="1:14" x14ac:dyDescent="0.25">
      <c r="A48" s="70">
        <v>42148</v>
      </c>
      <c r="B48" s="4">
        <v>1577.3809523809525</v>
      </c>
      <c r="C48" s="4"/>
      <c r="D48" s="71">
        <v>1046.9285714285716</v>
      </c>
      <c r="F48" s="8">
        <v>42147</v>
      </c>
      <c r="G48" s="152">
        <v>462.82031249999994</v>
      </c>
      <c r="H48" s="152">
        <v>241.9453125</v>
      </c>
      <c r="I48" s="152">
        <v>608.5546875</v>
      </c>
      <c r="K48" s="77">
        <v>42146</v>
      </c>
      <c r="L48" s="161">
        <v>697.37475728155346</v>
      </c>
      <c r="M48" s="161">
        <v>283.31650485436893</v>
      </c>
      <c r="N48" s="167">
        <v>774.75728155339812</v>
      </c>
    </row>
    <row r="49" spans="1:14" x14ac:dyDescent="0.25">
      <c r="A49" s="70">
        <v>42149</v>
      </c>
      <c r="B49" s="4">
        <v>1969.5551257253385</v>
      </c>
      <c r="C49" s="4">
        <v>361.88007736943905</v>
      </c>
      <c r="D49" s="71">
        <v>345.01353965183762</v>
      </c>
      <c r="F49" s="8">
        <v>42148</v>
      </c>
      <c r="G49" s="152">
        <v>591.37131630648321</v>
      </c>
      <c r="H49" s="152">
        <v>245.35166994106089</v>
      </c>
      <c r="I49" s="152">
        <v>882.43614931237721</v>
      </c>
      <c r="K49" s="77">
        <v>42147</v>
      </c>
      <c r="L49" s="161">
        <v>588.74844074844077</v>
      </c>
      <c r="M49" s="161">
        <v>352.21621621621625</v>
      </c>
      <c r="N49" s="167">
        <v>1130.8523908523907</v>
      </c>
    </row>
    <row r="50" spans="1:14" x14ac:dyDescent="0.25">
      <c r="A50" s="70">
        <v>42150</v>
      </c>
      <c r="B50" s="4">
        <v>738.9386138613861</v>
      </c>
      <c r="C50" s="4">
        <v>356.03960396039605</v>
      </c>
      <c r="D50" s="71">
        <v>448.95049504950492</v>
      </c>
      <c r="F50" s="8">
        <v>42149</v>
      </c>
      <c r="G50" s="152">
        <v>679.17623762376229</v>
      </c>
      <c r="H50" s="152">
        <v>213.64752475247522</v>
      </c>
      <c r="I50" s="152">
        <v>694.75247524752467</v>
      </c>
      <c r="K50" s="77">
        <v>42148</v>
      </c>
      <c r="L50" s="161">
        <v>621.33590733590734</v>
      </c>
      <c r="M50" s="161">
        <v>344.01544401544402</v>
      </c>
      <c r="N50" s="167">
        <v>1354.1698841698842</v>
      </c>
    </row>
    <row r="51" spans="1:14" x14ac:dyDescent="0.25">
      <c r="A51" s="70">
        <v>42151</v>
      </c>
      <c r="B51" s="4">
        <v>1948.4691358024691</v>
      </c>
      <c r="C51" s="4"/>
      <c r="D51" s="71">
        <v>1756.5432098765434</v>
      </c>
      <c r="F51" s="8">
        <v>42150</v>
      </c>
      <c r="G51" s="152">
        <v>304.40080160320645</v>
      </c>
      <c r="H51" s="152">
        <v>216.93787575150301</v>
      </c>
      <c r="I51" s="152">
        <v>667.45490981963917</v>
      </c>
      <c r="K51" s="77">
        <v>42149</v>
      </c>
      <c r="L51" s="161">
        <v>391.04247104247105</v>
      </c>
      <c r="M51" s="161">
        <v>279.03474903474898</v>
      </c>
      <c r="N51" s="167">
        <v>829.74903474903476</v>
      </c>
    </row>
    <row r="52" spans="1:14" x14ac:dyDescent="0.25">
      <c r="A52" s="70">
        <v>42152</v>
      </c>
      <c r="B52" s="4">
        <v>1277.6498054474707</v>
      </c>
      <c r="C52" s="4"/>
      <c r="D52" s="71">
        <v>375.16731517509731</v>
      </c>
      <c r="F52" s="8">
        <v>42151</v>
      </c>
      <c r="G52" s="152">
        <v>401.68421052631578</v>
      </c>
      <c r="H52" s="152">
        <v>104.70175438596492</v>
      </c>
      <c r="I52" s="152">
        <v>404.69785575048735</v>
      </c>
      <c r="K52" s="77">
        <v>42145</v>
      </c>
      <c r="L52" s="161">
        <v>813.46201232032854</v>
      </c>
      <c r="M52" s="161">
        <v>300.71457905544145</v>
      </c>
      <c r="N52" s="167">
        <v>970.36960985626285</v>
      </c>
    </row>
    <row r="53" spans="1:14" x14ac:dyDescent="0.25">
      <c r="A53" s="70">
        <v>42153</v>
      </c>
      <c r="B53" s="4">
        <v>937.62295081967204</v>
      </c>
      <c r="C53" s="4"/>
      <c r="D53" s="71">
        <v>510.68852459016392</v>
      </c>
      <c r="F53" s="8">
        <v>42152</v>
      </c>
      <c r="G53" s="152">
        <v>274.16634429400381</v>
      </c>
      <c r="H53" s="152">
        <v>117.60928433268857</v>
      </c>
      <c r="I53" s="152">
        <v>343.4429400386847</v>
      </c>
      <c r="K53" s="77">
        <v>42151</v>
      </c>
      <c r="L53" s="161">
        <v>427.63200000000001</v>
      </c>
      <c r="M53" s="161">
        <v>300.81599999999992</v>
      </c>
      <c r="N53" s="167">
        <v>909.5</v>
      </c>
    </row>
    <row r="54" spans="1:14" x14ac:dyDescent="0.25">
      <c r="A54" s="70">
        <v>42154</v>
      </c>
      <c r="B54" s="4">
        <v>603.84489795918364</v>
      </c>
      <c r="C54" s="4"/>
      <c r="D54" s="71">
        <v>674.23673469387757</v>
      </c>
      <c r="F54" s="8">
        <v>42153</v>
      </c>
      <c r="G54" s="152">
        <v>687.47619047619037</v>
      </c>
      <c r="H54" s="152">
        <v>292.07142857142856</v>
      </c>
      <c r="I54" s="152">
        <v>1421.5079365079366</v>
      </c>
      <c r="K54" s="77">
        <v>42152</v>
      </c>
      <c r="L54" s="161">
        <v>675.37572254335259</v>
      </c>
      <c r="M54" s="161">
        <v>291.05202312138721</v>
      </c>
      <c r="N54" s="167">
        <v>756.95568400770708</v>
      </c>
    </row>
    <row r="55" spans="1:14" x14ac:dyDescent="0.25">
      <c r="A55" s="70">
        <v>42155</v>
      </c>
      <c r="B55" s="4">
        <v>730.7578125</v>
      </c>
      <c r="C55" s="4"/>
      <c r="D55" s="71">
        <v>513.41406249999989</v>
      </c>
      <c r="F55" s="8">
        <v>42154</v>
      </c>
      <c r="G55" s="152">
        <v>329.3279022403259</v>
      </c>
      <c r="H55" s="152">
        <v>177.21384928716901</v>
      </c>
      <c r="I55" s="152">
        <v>1054.8268839103871</v>
      </c>
      <c r="K55" s="77">
        <v>42153</v>
      </c>
      <c r="L55" s="161">
        <v>392.11904761904771</v>
      </c>
      <c r="M55" s="161">
        <v>190.21428571428572</v>
      </c>
      <c r="N55" s="167">
        <v>497.53968253968253</v>
      </c>
    </row>
    <row r="56" spans="1:14" x14ac:dyDescent="0.25">
      <c r="A56" s="70">
        <v>42156</v>
      </c>
      <c r="B56" s="4">
        <v>499.98406374501991</v>
      </c>
      <c r="C56" s="4"/>
      <c r="D56" s="71">
        <v>844.87649402390434</v>
      </c>
      <c r="F56" s="8">
        <v>42155</v>
      </c>
      <c r="G56" s="152">
        <v>418.24615384615373</v>
      </c>
      <c r="H56" s="152">
        <v>185.95384615384614</v>
      </c>
      <c r="I56" s="152">
        <v>1024.1923076923078</v>
      </c>
      <c r="K56" s="77">
        <v>42154</v>
      </c>
      <c r="L56" s="161">
        <v>503.1411992263055</v>
      </c>
      <c r="M56" s="161">
        <v>199.91489361702125</v>
      </c>
      <c r="N56" s="167">
        <v>697.65957446808522</v>
      </c>
    </row>
    <row r="57" spans="1:14" x14ac:dyDescent="0.25">
      <c r="A57" s="70">
        <v>42158</v>
      </c>
      <c r="B57" s="4">
        <v>685.64754098360652</v>
      </c>
      <c r="C57" s="4"/>
      <c r="D57" s="71">
        <v>446.81967213114751</v>
      </c>
      <c r="F57" s="8">
        <v>42156</v>
      </c>
      <c r="G57" s="152">
        <v>179.65503080082138</v>
      </c>
      <c r="H57" s="152">
        <v>124.1889117043121</v>
      </c>
      <c r="I57" s="152">
        <v>235.523613963039</v>
      </c>
      <c r="K57" s="77">
        <v>42158</v>
      </c>
      <c r="L57" s="161">
        <v>417.41832669322713</v>
      </c>
      <c r="M57" s="161">
        <v>215.99999999999997</v>
      </c>
      <c r="N57" s="167">
        <v>836.43426294820711</v>
      </c>
    </row>
    <row r="58" spans="1:14" x14ac:dyDescent="0.25">
      <c r="A58" s="70">
        <v>42159</v>
      </c>
      <c r="B58" s="4">
        <v>1274.4191616766466</v>
      </c>
      <c r="C58" s="4"/>
      <c r="D58" s="71">
        <v>607.89620758483034</v>
      </c>
      <c r="F58" s="8">
        <v>42158</v>
      </c>
      <c r="G58" s="152">
        <v>567.23168316831686</v>
      </c>
      <c r="H58" s="152">
        <v>268.53861386138607</v>
      </c>
      <c r="I58" s="152">
        <v>2446.970297029703</v>
      </c>
      <c r="K58" s="77">
        <v>42159</v>
      </c>
      <c r="L58" s="161">
        <v>481.38461538461542</v>
      </c>
      <c r="M58" s="161">
        <v>177.36923076923074</v>
      </c>
      <c r="N58" s="167">
        <v>736.90384615384642</v>
      </c>
    </row>
    <row r="59" spans="1:14" x14ac:dyDescent="0.25">
      <c r="A59" s="70">
        <v>42160</v>
      </c>
      <c r="B59" s="4">
        <v>760.71604938271616</v>
      </c>
      <c r="C59" s="4"/>
      <c r="D59" s="71">
        <v>263.45679012345676</v>
      </c>
      <c r="F59" s="8">
        <v>42159</v>
      </c>
      <c r="G59" s="152">
        <v>515.16167664670661</v>
      </c>
      <c r="H59" s="152">
        <v>180.71856287425152</v>
      </c>
      <c r="I59" s="152">
        <v>1179.5808383233534</v>
      </c>
      <c r="K59" s="77">
        <v>42160</v>
      </c>
      <c r="L59" s="161">
        <v>624.0474308300395</v>
      </c>
      <c r="M59" s="161">
        <v>253.70750988142294</v>
      </c>
      <c r="N59" s="167">
        <v>694.20948616600811</v>
      </c>
    </row>
    <row r="60" spans="1:14" x14ac:dyDescent="0.25">
      <c r="A60" s="70">
        <v>42161</v>
      </c>
      <c r="B60" s="4">
        <v>1057.1510204081633</v>
      </c>
      <c r="C60" s="4"/>
      <c r="D60" s="71">
        <v>426.36734693877548</v>
      </c>
      <c r="F60" s="8">
        <v>42160</v>
      </c>
      <c r="G60" s="152">
        <v>329.82926829268297</v>
      </c>
      <c r="I60" s="152">
        <v>547.35772357723567</v>
      </c>
      <c r="K60" s="77">
        <v>42161</v>
      </c>
      <c r="L60" s="161">
        <v>603.39669421487599</v>
      </c>
      <c r="M60" s="161">
        <v>265.31404958677689</v>
      </c>
      <c r="N60" s="167">
        <v>617.56198347107443</v>
      </c>
    </row>
    <row r="61" spans="1:14" x14ac:dyDescent="0.25">
      <c r="A61" s="70">
        <v>42162</v>
      </c>
      <c r="B61" s="4">
        <v>920.74074074074076</v>
      </c>
      <c r="C61" s="4"/>
      <c r="D61" s="71">
        <v>379.81893004115227</v>
      </c>
      <c r="F61" s="8">
        <v>42161</v>
      </c>
      <c r="G61" s="152">
        <v>280.40864440078587</v>
      </c>
      <c r="H61" s="152">
        <v>116.84086444007856</v>
      </c>
      <c r="I61" s="152">
        <v>446.6797642436149</v>
      </c>
      <c r="K61" s="77">
        <v>42162</v>
      </c>
      <c r="L61" s="162"/>
      <c r="M61" s="161">
        <v>485.78656126482213</v>
      </c>
      <c r="N61" s="167">
        <v>1584.9407114624505</v>
      </c>
    </row>
    <row r="62" spans="1:14" x14ac:dyDescent="0.25">
      <c r="A62" s="70">
        <v>42163</v>
      </c>
      <c r="B62" s="4">
        <v>946.32283464566933</v>
      </c>
      <c r="C62" s="4">
        <v>324.25196850393701</v>
      </c>
      <c r="D62" s="71">
        <v>440.2755905511811</v>
      </c>
      <c r="F62" s="8">
        <v>42162</v>
      </c>
      <c r="G62" s="152">
        <v>718.9826589595375</v>
      </c>
      <c r="H62" s="152">
        <v>214.54335260115604</v>
      </c>
      <c r="I62" s="152">
        <v>1797.3217726396915</v>
      </c>
      <c r="K62" s="77">
        <v>42163</v>
      </c>
      <c r="L62" s="161">
        <v>961.32500000000016</v>
      </c>
      <c r="M62" s="161">
        <v>441.44999999999993</v>
      </c>
      <c r="N62" s="167">
        <v>2816.6875</v>
      </c>
    </row>
    <row r="63" spans="1:14" x14ac:dyDescent="0.25">
      <c r="A63" s="70">
        <v>42164</v>
      </c>
      <c r="B63" s="4">
        <v>433.41860465116281</v>
      </c>
      <c r="C63" s="4">
        <v>462.17054263565888</v>
      </c>
      <c r="D63" s="71">
        <v>401.55038759689921</v>
      </c>
      <c r="F63" s="8">
        <v>42163</v>
      </c>
      <c r="G63" s="152">
        <v>665.32053742802293</v>
      </c>
      <c r="H63" s="152">
        <v>212.89059500959692</v>
      </c>
      <c r="I63" s="152">
        <v>1459.5969289827256</v>
      </c>
      <c r="K63" s="77">
        <v>42164</v>
      </c>
      <c r="L63" s="161">
        <v>469.22699386503069</v>
      </c>
      <c r="M63" s="161">
        <v>303.82822085889575</v>
      </c>
      <c r="N63" s="167">
        <v>1024.887525562372</v>
      </c>
    </row>
    <row r="64" spans="1:14" x14ac:dyDescent="0.25">
      <c r="A64" s="70">
        <v>42165</v>
      </c>
      <c r="B64" s="4">
        <v>726.642857142857</v>
      </c>
      <c r="C64" s="4">
        <v>413.88888888888886</v>
      </c>
      <c r="D64" s="71">
        <v>415.03174603174597</v>
      </c>
      <c r="F64" s="8">
        <v>42164</v>
      </c>
      <c r="G64" s="152">
        <v>578.85493230174075</v>
      </c>
      <c r="H64" s="152">
        <v>241.69439071566728</v>
      </c>
      <c r="I64" s="152">
        <v>1023.384912959381</v>
      </c>
      <c r="K64" s="77">
        <v>42165</v>
      </c>
      <c r="L64" s="161">
        <v>329.17500000000001</v>
      </c>
      <c r="M64" s="161">
        <v>226.42500000000004</v>
      </c>
      <c r="N64" s="167">
        <v>773.97916666666674</v>
      </c>
    </row>
    <row r="65" spans="1:14" x14ac:dyDescent="0.25">
      <c r="A65" s="70">
        <v>42166</v>
      </c>
      <c r="B65" s="4">
        <v>764.11546391752574</v>
      </c>
      <c r="C65" s="4">
        <v>303.8845360824742</v>
      </c>
      <c r="D65" s="71">
        <v>424.14845360824734</v>
      </c>
      <c r="F65" s="8">
        <v>42165</v>
      </c>
      <c r="G65" s="152">
        <v>437.75147928994079</v>
      </c>
      <c r="H65" s="152">
        <v>254.1301775147929</v>
      </c>
      <c r="I65" s="152">
        <v>1251.992110453649</v>
      </c>
      <c r="K65" s="77">
        <v>42166</v>
      </c>
      <c r="L65" s="161">
        <v>449.88819875776392</v>
      </c>
      <c r="M65" s="161">
        <v>314.75776397515523</v>
      </c>
      <c r="N65" s="167">
        <v>1144.0993788819874</v>
      </c>
    </row>
    <row r="66" spans="1:14" x14ac:dyDescent="0.25">
      <c r="A66" s="70">
        <v>42167</v>
      </c>
      <c r="B66" s="4">
        <v>596.70588235294122</v>
      </c>
      <c r="C66" s="4">
        <v>336.62745098039215</v>
      </c>
      <c r="D66" s="71">
        <v>242.90196078431373</v>
      </c>
      <c r="F66" s="8">
        <v>42166</v>
      </c>
      <c r="G66" s="152">
        <v>614.296875</v>
      </c>
      <c r="H66" s="152">
        <v>154.54687499999997</v>
      </c>
      <c r="I66" s="152">
        <v>821.50390625</v>
      </c>
      <c r="K66" s="77">
        <v>42167</v>
      </c>
      <c r="L66" s="161">
        <v>813.37662337662334</v>
      </c>
      <c r="M66" s="161">
        <v>288.15584415584414</v>
      </c>
      <c r="N66" s="167">
        <v>1076.5367965367966</v>
      </c>
    </row>
    <row r="67" spans="1:14" x14ac:dyDescent="0.25">
      <c r="A67" s="70">
        <v>42168</v>
      </c>
      <c r="B67" s="4">
        <v>852.69739478957911</v>
      </c>
      <c r="C67" s="4">
        <v>418.67735470941886</v>
      </c>
      <c r="D67" s="71">
        <v>665.9639278557114</v>
      </c>
      <c r="F67" s="8">
        <v>42167</v>
      </c>
      <c r="G67" s="152">
        <v>787.92592592592609</v>
      </c>
      <c r="H67" s="152">
        <v>251.11111111111111</v>
      </c>
      <c r="I67" s="152">
        <v>849.62962962962968</v>
      </c>
      <c r="K67" s="77">
        <v>42168</v>
      </c>
      <c r="L67" s="161">
        <v>383.85</v>
      </c>
      <c r="M67" s="161">
        <v>329.02499999999992</v>
      </c>
      <c r="N67" s="167">
        <v>750.77083333333337</v>
      </c>
    </row>
    <row r="68" spans="1:14" x14ac:dyDescent="0.25">
      <c r="A68" s="70">
        <v>42169</v>
      </c>
      <c r="B68" s="4">
        <v>644.15049504950491</v>
      </c>
      <c r="C68" s="4">
        <v>389.14851485148517</v>
      </c>
      <c r="D68" s="71">
        <v>1322.8118811881188</v>
      </c>
      <c r="F68" s="8">
        <v>42168</v>
      </c>
      <c r="G68" s="152">
        <v>762.3359999999999</v>
      </c>
      <c r="H68" s="152">
        <v>285.12</v>
      </c>
      <c r="I68" s="152">
        <v>1214.98</v>
      </c>
      <c r="K68" s="77">
        <v>42169</v>
      </c>
      <c r="L68" s="161">
        <v>227.04651162790697</v>
      </c>
      <c r="M68" s="161">
        <v>172.11627906976744</v>
      </c>
      <c r="N68" s="167">
        <v>430.25193798449612</v>
      </c>
    </row>
    <row r="69" spans="1:14" x14ac:dyDescent="0.25">
      <c r="A69" s="70">
        <v>42170</v>
      </c>
      <c r="B69" s="4">
        <v>719.50588235294128</v>
      </c>
      <c r="C69" s="4">
        <v>397.27058823529416</v>
      </c>
      <c r="D69" s="71">
        <v>540.74509803921569</v>
      </c>
      <c r="F69" s="8">
        <v>42169</v>
      </c>
      <c r="G69" s="152">
        <v>739.0020120724347</v>
      </c>
      <c r="H69" s="152">
        <v>137.04627766599597</v>
      </c>
      <c r="I69" s="152">
        <v>667.68611670020118</v>
      </c>
      <c r="K69" s="77">
        <v>42170</v>
      </c>
      <c r="L69" s="161">
        <v>641.8780487804878</v>
      </c>
      <c r="M69" s="161">
        <v>414.65853658536577</v>
      </c>
      <c r="N69" s="167">
        <v>1209.7154471544716</v>
      </c>
    </row>
    <row r="70" spans="1:14" x14ac:dyDescent="0.25">
      <c r="A70" s="70">
        <v>42171</v>
      </c>
      <c r="B70" s="4">
        <v>841.72121212121203</v>
      </c>
      <c r="C70" s="4">
        <v>341.81818181818187</v>
      </c>
      <c r="D70" s="71">
        <v>636.63030303030303</v>
      </c>
      <c r="F70" s="8">
        <v>42170</v>
      </c>
      <c r="G70" s="152">
        <v>1106.3907156673113</v>
      </c>
      <c r="H70" s="152">
        <v>246.70793036750479</v>
      </c>
      <c r="I70" s="152">
        <v>1202.6692456479689</v>
      </c>
      <c r="K70" s="77">
        <v>42171</v>
      </c>
      <c r="L70" s="161">
        <v>588.85039370078744</v>
      </c>
      <c r="M70" s="161">
        <v>358.72440944881896</v>
      </c>
      <c r="N70" s="167">
        <v>1430.1181102362204</v>
      </c>
    </row>
    <row r="71" spans="1:14" x14ac:dyDescent="0.25">
      <c r="A71" s="70">
        <v>42172</v>
      </c>
      <c r="B71" s="4">
        <v>640.48192771084337</v>
      </c>
      <c r="C71" s="4">
        <v>443.85542168674698</v>
      </c>
      <c r="D71" s="71">
        <v>423.03614457831321</v>
      </c>
      <c r="F71" s="8">
        <v>42171</v>
      </c>
      <c r="G71" s="152">
        <v>983.65573770491812</v>
      </c>
      <c r="H71" s="152">
        <v>165.76229508196721</v>
      </c>
      <c r="I71" s="152">
        <v>319.07786885245901</v>
      </c>
      <c r="K71" s="77">
        <v>42172</v>
      </c>
      <c r="L71" s="161">
        <v>1196.4823284823287</v>
      </c>
      <c r="M71" s="161">
        <v>288.8981288981289</v>
      </c>
      <c r="N71" s="167">
        <v>1308.2328482328483</v>
      </c>
    </row>
    <row r="72" spans="1:14" x14ac:dyDescent="0.25">
      <c r="A72" s="70">
        <v>42173</v>
      </c>
      <c r="B72" s="4">
        <v>822.06012024048096</v>
      </c>
      <c r="C72" s="4">
        <v>471.58316633266531</v>
      </c>
      <c r="D72" s="71">
        <v>816.64128256513027</v>
      </c>
      <c r="F72" s="8">
        <v>42172</v>
      </c>
      <c r="G72" s="152">
        <v>833.8780487804878</v>
      </c>
      <c r="H72" s="152">
        <v>200.34146341463415</v>
      </c>
      <c r="I72" s="152">
        <v>566.19918699186996</v>
      </c>
      <c r="K72" s="77">
        <v>42173</v>
      </c>
      <c r="L72" s="161">
        <v>540.36923076923074</v>
      </c>
      <c r="M72" s="161">
        <v>280.73076923076923</v>
      </c>
      <c r="N72" s="167">
        <v>1456.5384615384614</v>
      </c>
    </row>
    <row r="73" spans="1:14" x14ac:dyDescent="0.25">
      <c r="A73" s="70">
        <v>42174</v>
      </c>
      <c r="B73" s="4">
        <v>940.45579567779953</v>
      </c>
      <c r="C73" s="4"/>
      <c r="D73" s="71">
        <v>373.68958742632611</v>
      </c>
      <c r="F73" s="8">
        <v>42173</v>
      </c>
      <c r="G73" s="152">
        <v>656.23121387283231</v>
      </c>
      <c r="H73" s="152">
        <v>144.48554913294799</v>
      </c>
      <c r="I73" s="152">
        <v>723.71868978805401</v>
      </c>
      <c r="K73" s="77">
        <v>42174</v>
      </c>
      <c r="L73" s="161">
        <v>374.35394456289981</v>
      </c>
      <c r="M73" s="161">
        <v>256.45202558635395</v>
      </c>
      <c r="N73" s="167">
        <v>906.56716417910445</v>
      </c>
    </row>
    <row r="74" spans="1:14" x14ac:dyDescent="0.25">
      <c r="A74" s="70">
        <v>42175</v>
      </c>
      <c r="B74" s="4">
        <v>986.58139534883742</v>
      </c>
      <c r="C74" s="4">
        <v>474.49612403100775</v>
      </c>
      <c r="D74" s="71">
        <v>1007.0620155038762</v>
      </c>
      <c r="F74" s="8">
        <v>42174</v>
      </c>
      <c r="G74" s="152">
        <v>643.22862823061632</v>
      </c>
      <c r="H74" s="152">
        <v>152.58846918489067</v>
      </c>
      <c r="I74" s="152">
        <v>434.6123260437376</v>
      </c>
      <c r="K74" s="77">
        <v>42175</v>
      </c>
      <c r="L74" s="161">
        <v>457.84989858012176</v>
      </c>
      <c r="M74" s="161">
        <v>292.60040567951324</v>
      </c>
      <c r="N74" s="167">
        <v>1382.9817444219068</v>
      </c>
    </row>
    <row r="75" spans="1:14" x14ac:dyDescent="0.25">
      <c r="A75" s="70">
        <v>42176</v>
      </c>
      <c r="B75" s="4">
        <v>727.65432098765439</v>
      </c>
      <c r="C75" s="4">
        <v>713.08641975308637</v>
      </c>
      <c r="D75" s="71">
        <v>3377.7695473251024</v>
      </c>
      <c r="F75" s="8">
        <v>42176</v>
      </c>
      <c r="G75" s="152">
        <v>558.4208416833668</v>
      </c>
      <c r="H75" s="152">
        <v>172.06412825651304</v>
      </c>
      <c r="I75" s="152">
        <v>737.81563126252513</v>
      </c>
      <c r="K75" s="77">
        <v>42176</v>
      </c>
      <c r="L75" s="161">
        <v>324.33599999999996</v>
      </c>
      <c r="M75" s="161">
        <v>254.88</v>
      </c>
      <c r="N75" s="167">
        <v>965.56</v>
      </c>
    </row>
    <row r="76" spans="1:14" x14ac:dyDescent="0.25">
      <c r="A76" s="70">
        <v>42176</v>
      </c>
      <c r="B76" s="4">
        <v>529.90697674418607</v>
      </c>
      <c r="C76" s="4">
        <v>318.29457364341084</v>
      </c>
      <c r="D76" s="71">
        <v>827.48062015503876</v>
      </c>
      <c r="F76" s="8">
        <v>42176</v>
      </c>
      <c r="G76" s="152">
        <v>504.96969696969694</v>
      </c>
      <c r="H76" s="152">
        <v>193.38181818181818</v>
      </c>
      <c r="I76" s="152">
        <v>555.69696969696975</v>
      </c>
      <c r="K76" s="77">
        <v>42176</v>
      </c>
      <c r="L76" s="161">
        <v>667.26129666011775</v>
      </c>
      <c r="M76" s="161">
        <v>241.74459724950884</v>
      </c>
      <c r="N76" s="167">
        <v>886.52259332023573</v>
      </c>
    </row>
    <row r="77" spans="1:14" x14ac:dyDescent="0.25">
      <c r="A77" s="70">
        <v>42177</v>
      </c>
      <c r="B77" s="4">
        <v>973.25196850393706</v>
      </c>
      <c r="C77" s="4">
        <v>320.24409448818903</v>
      </c>
      <c r="D77" s="71">
        <v>439.62204724409452</v>
      </c>
      <c r="F77" s="8">
        <v>42177</v>
      </c>
      <c r="G77" s="152">
        <v>662.17741935483878</v>
      </c>
      <c r="H77" s="152">
        <v>174.04838709677421</v>
      </c>
      <c r="I77" s="152">
        <v>1101.4314516129029</v>
      </c>
      <c r="K77" s="77">
        <v>42177</v>
      </c>
      <c r="L77" s="161">
        <v>633.57170923379169</v>
      </c>
      <c r="M77" s="161">
        <v>289.69744597249507</v>
      </c>
      <c r="N77" s="167">
        <v>1558.7229862475442</v>
      </c>
    </row>
    <row r="78" spans="1:14" x14ac:dyDescent="0.25">
      <c r="A78" s="70">
        <v>42178</v>
      </c>
      <c r="B78" s="4">
        <v>1843.3700787401574</v>
      </c>
      <c r="C78" s="4">
        <v>354.88188976377955</v>
      </c>
      <c r="D78" s="71">
        <v>507.81102362204734</v>
      </c>
      <c r="F78" s="8">
        <v>42178</v>
      </c>
      <c r="G78" s="152">
        <v>440.6320166320167</v>
      </c>
      <c r="H78" s="152">
        <v>144.89812889812893</v>
      </c>
      <c r="I78" s="152">
        <v>556.008316008316</v>
      </c>
      <c r="K78" s="77">
        <v>42178</v>
      </c>
      <c r="L78" s="161">
        <v>652.23387096774195</v>
      </c>
      <c r="M78" s="161">
        <v>287.41935483870969</v>
      </c>
      <c r="N78" s="167">
        <v>1604.4556451612905</v>
      </c>
    </row>
    <row r="79" spans="1:14" x14ac:dyDescent="0.25">
      <c r="A79" s="70">
        <v>42179</v>
      </c>
      <c r="B79" s="4">
        <v>1933.5308641975309</v>
      </c>
      <c r="C79" s="4">
        <v>344.52674897119346</v>
      </c>
      <c r="D79" s="71">
        <v>892.65843621399176</v>
      </c>
      <c r="F79" s="8">
        <v>42179</v>
      </c>
      <c r="G79" s="152">
        <v>632.625</v>
      </c>
      <c r="I79" s="152">
        <v>617.52083333333326</v>
      </c>
      <c r="K79" s="77">
        <v>42179</v>
      </c>
      <c r="L79" s="161">
        <v>468.24948024948014</v>
      </c>
      <c r="M79" s="161">
        <v>233.73804573804574</v>
      </c>
      <c r="N79" s="167">
        <v>892.80665280665301</v>
      </c>
    </row>
    <row r="80" spans="1:14" x14ac:dyDescent="0.25">
      <c r="A80" s="70">
        <v>42180</v>
      </c>
      <c r="B80" s="4">
        <v>943.47540983606552</v>
      </c>
      <c r="C80" s="4">
        <v>330.98360655737702</v>
      </c>
      <c r="D80" s="71">
        <v>683.5</v>
      </c>
      <c r="F80" s="8">
        <v>42180</v>
      </c>
      <c r="G80" s="152">
        <v>365.57647058823534</v>
      </c>
      <c r="I80" s="152">
        <v>837.70588235294122</v>
      </c>
      <c r="K80" s="77">
        <v>42180</v>
      </c>
      <c r="L80" s="161">
        <v>550.35</v>
      </c>
      <c r="M80" s="161">
        <v>197.4</v>
      </c>
      <c r="N80" s="167">
        <v>643.125</v>
      </c>
    </row>
    <row r="81" spans="1:14" x14ac:dyDescent="0.25">
      <c r="A81" s="70">
        <v>42181</v>
      </c>
      <c r="B81" s="4">
        <v>2103.7317073170734</v>
      </c>
      <c r="C81" s="4">
        <v>437.19512195121951</v>
      </c>
      <c r="D81" s="71">
        <v>1566.1951219512196</v>
      </c>
      <c r="F81" s="8">
        <v>42180</v>
      </c>
      <c r="G81" s="152">
        <v>240.53801169590645</v>
      </c>
      <c r="H81" s="152">
        <v>163.15789473684214</v>
      </c>
      <c r="I81" s="152">
        <v>816.15984405458084</v>
      </c>
      <c r="K81" s="77">
        <v>42181</v>
      </c>
      <c r="L81" s="161">
        <v>534.8271844660195</v>
      </c>
      <c r="M81" s="161">
        <v>352.8699029126214</v>
      </c>
      <c r="N81" s="167">
        <v>981.47572815533988</v>
      </c>
    </row>
    <row r="82" spans="1:14" x14ac:dyDescent="0.25">
      <c r="A82" s="70">
        <v>42182</v>
      </c>
      <c r="B82" s="4">
        <v>1021.7952755905513</v>
      </c>
      <c r="C82" s="4">
        <v>310.62992125984255</v>
      </c>
      <c r="D82" s="71">
        <v>396.4330708661418</v>
      </c>
      <c r="F82" s="8">
        <v>42181</v>
      </c>
      <c r="G82" s="152">
        <v>442.62576687116564</v>
      </c>
      <c r="I82" s="152">
        <v>746.01226993865021</v>
      </c>
      <c r="K82" s="77">
        <v>42182</v>
      </c>
      <c r="L82" s="161">
        <v>537.66990291262141</v>
      </c>
      <c r="M82" s="161">
        <v>253.53786407766992</v>
      </c>
      <c r="N82" s="167">
        <v>491.02912621359224</v>
      </c>
    </row>
    <row r="83" spans="1:14" x14ac:dyDescent="0.25">
      <c r="A83" s="70">
        <v>42183</v>
      </c>
      <c r="B83" s="4">
        <v>1505.1630648330058</v>
      </c>
      <c r="C83" s="4">
        <v>454.45972495088415</v>
      </c>
      <c r="D83" s="71">
        <v>1356.6051080550094</v>
      </c>
      <c r="F83" s="8">
        <v>42182</v>
      </c>
      <c r="G83" s="152">
        <v>141.3795918367347</v>
      </c>
      <c r="I83" s="152">
        <v>573.91836734693879</v>
      </c>
      <c r="K83" s="77">
        <v>42183</v>
      </c>
      <c r="L83" s="161">
        <v>565.84795321637432</v>
      </c>
      <c r="M83" s="161">
        <v>223.29824561403512</v>
      </c>
      <c r="N83" s="167">
        <v>944.3664717348928</v>
      </c>
    </row>
    <row r="84" spans="1:14" x14ac:dyDescent="0.25">
      <c r="A84" s="72">
        <v>42184</v>
      </c>
      <c r="B84" s="73">
        <v>1371.1439999999998</v>
      </c>
      <c r="C84" s="73">
        <v>497.28</v>
      </c>
      <c r="D84" s="74">
        <v>2492.7279999999996</v>
      </c>
      <c r="F84" s="8">
        <v>42183</v>
      </c>
      <c r="G84" s="152">
        <v>598.79999999999984</v>
      </c>
      <c r="H84" s="152">
        <v>254.35102040816329</v>
      </c>
      <c r="I84" s="152">
        <v>963.48979591836735</v>
      </c>
      <c r="K84" s="77">
        <v>42184</v>
      </c>
      <c r="L84" s="161">
        <v>1585.625</v>
      </c>
      <c r="M84" s="161">
        <v>361.5</v>
      </c>
      <c r="N84" s="167">
        <v>1248.0416666666665</v>
      </c>
    </row>
    <row r="85" spans="1:14" x14ac:dyDescent="0.25">
      <c r="A85" s="66"/>
      <c r="F85" s="8">
        <v>42184</v>
      </c>
      <c r="G85" s="152">
        <v>410.08284023668637</v>
      </c>
      <c r="H85" s="152">
        <v>176.6627218934911</v>
      </c>
      <c r="I85" s="152">
        <v>962.50493096646937</v>
      </c>
      <c r="K85" s="77">
        <v>42185</v>
      </c>
      <c r="L85" s="161">
        <v>647.92668024439911</v>
      </c>
      <c r="M85" s="161">
        <v>326.27291242362531</v>
      </c>
      <c r="N85" s="167">
        <v>1617.0061099796335</v>
      </c>
    </row>
    <row r="86" spans="1:14" x14ac:dyDescent="0.25">
      <c r="F86" s="84">
        <v>42185</v>
      </c>
      <c r="G86" s="152">
        <v>240.44357976653694</v>
      </c>
      <c r="H86" s="152">
        <v>105.47859922178988</v>
      </c>
      <c r="I86" s="152">
        <v>384.47470817120626</v>
      </c>
      <c r="K86" s="77">
        <v>42186</v>
      </c>
      <c r="L86" s="161">
        <v>499.32530120481937</v>
      </c>
      <c r="M86" s="161">
        <v>232.91566265060243</v>
      </c>
      <c r="N86" s="167">
        <v>1069.0361445783133</v>
      </c>
    </row>
    <row r="87" spans="1:14" x14ac:dyDescent="0.25">
      <c r="F87" s="84">
        <v>42186</v>
      </c>
      <c r="G87" s="152">
        <v>310.28239845261123</v>
      </c>
      <c r="H87" s="152">
        <v>110.22823984526113</v>
      </c>
      <c r="I87" s="152">
        <v>882.47582205029005</v>
      </c>
      <c r="K87" s="77">
        <v>42187</v>
      </c>
      <c r="L87" s="161">
        <v>503.73547094188376</v>
      </c>
      <c r="M87" s="161">
        <v>414.10821643286573</v>
      </c>
      <c r="N87" s="167">
        <v>788.01603206412824</v>
      </c>
    </row>
    <row r="88" spans="1:14" x14ac:dyDescent="0.25">
      <c r="B88" s="82">
        <f t="shared" ref="B88:D88" si="0">AVERAGE(B2:B87)</f>
        <v>958.48821780169635</v>
      </c>
      <c r="C88" s="82">
        <f t="shared" si="0"/>
        <v>409.50351750345345</v>
      </c>
      <c r="D88" s="82">
        <f t="shared" si="0"/>
        <v>655.11858252471984</v>
      </c>
      <c r="F88" s="84">
        <v>42187</v>
      </c>
      <c r="G88" s="152">
        <v>285.23076923076917</v>
      </c>
      <c r="H88" s="152">
        <v>116.93076923076923</v>
      </c>
      <c r="I88" s="152">
        <v>352.11538461538464</v>
      </c>
      <c r="K88" s="77">
        <v>42188</v>
      </c>
      <c r="L88" s="161">
        <v>301.97292069632493</v>
      </c>
      <c r="M88" s="161">
        <v>198.8704061895551</v>
      </c>
      <c r="N88" s="167">
        <v>721.48936170212767</v>
      </c>
    </row>
    <row r="89" spans="1:14" x14ac:dyDescent="0.25">
      <c r="F89" s="84">
        <v>42189</v>
      </c>
      <c r="G89" s="152">
        <v>286.10909090909087</v>
      </c>
      <c r="H89" s="152">
        <v>134.03636363636366</v>
      </c>
      <c r="I89" s="152">
        <v>424.48484848484844</v>
      </c>
      <c r="K89" s="77">
        <v>42189</v>
      </c>
      <c r="L89" s="161">
        <v>542.86746987951813</v>
      </c>
      <c r="M89" s="161">
        <v>235.44578313253012</v>
      </c>
      <c r="N89" s="167">
        <v>970.94377510040169</v>
      </c>
    </row>
    <row r="90" spans="1:14" x14ac:dyDescent="0.25">
      <c r="F90" s="84">
        <v>42190</v>
      </c>
      <c r="G90" s="152">
        <v>258.65369649805444</v>
      </c>
      <c r="H90" s="152">
        <v>116.33463035019454</v>
      </c>
      <c r="I90" s="152">
        <v>482.89883268482487</v>
      </c>
      <c r="K90" s="77">
        <v>42190</v>
      </c>
      <c r="L90" s="161">
        <v>280.12877263581487</v>
      </c>
      <c r="M90" s="161">
        <v>162.25352112676057</v>
      </c>
      <c r="N90" s="167">
        <v>386.61971830985914</v>
      </c>
    </row>
    <row r="91" spans="1:14" x14ac:dyDescent="0.25">
      <c r="F91" s="84">
        <v>42191</v>
      </c>
      <c r="G91" s="152">
        <v>273.60000000000002</v>
      </c>
      <c r="H91" s="152">
        <v>105.696</v>
      </c>
      <c r="I91" s="152">
        <v>413.68</v>
      </c>
      <c r="K91" s="77">
        <v>42191</v>
      </c>
      <c r="L91" s="161">
        <v>362.089068825911</v>
      </c>
      <c r="M91" s="161">
        <v>346.80971659919032</v>
      </c>
      <c r="N91" s="167">
        <v>1270.6477732793524</v>
      </c>
    </row>
    <row r="92" spans="1:14" x14ac:dyDescent="0.25">
      <c r="F92" s="84">
        <v>42192</v>
      </c>
      <c r="G92" s="152">
        <v>421.16205533596838</v>
      </c>
      <c r="H92" s="152">
        <v>222.75889328063238</v>
      </c>
      <c r="I92" s="152">
        <v>690.53359683794474</v>
      </c>
      <c r="K92" s="77">
        <v>42192</v>
      </c>
      <c r="L92" s="161">
        <v>436.62427745664735</v>
      </c>
      <c r="M92" s="161">
        <v>141.15606936416185</v>
      </c>
      <c r="N92" s="167">
        <v>715.60693641618502</v>
      </c>
    </row>
    <row r="93" spans="1:14" x14ac:dyDescent="0.25">
      <c r="F93" s="84">
        <v>42193</v>
      </c>
      <c r="G93" s="152">
        <v>413.9253112033195</v>
      </c>
      <c r="H93" s="152">
        <v>111.36099585062242</v>
      </c>
      <c r="I93" s="152">
        <v>593.63070539419084</v>
      </c>
      <c r="K93" s="77">
        <v>42193</v>
      </c>
      <c r="L93" s="161">
        <v>465.55731225296455</v>
      </c>
      <c r="M93" s="161">
        <v>138.30830039525694</v>
      </c>
      <c r="N93" s="167">
        <v>457.2529644268775</v>
      </c>
    </row>
    <row r="94" spans="1:14" x14ac:dyDescent="0.25">
      <c r="F94" s="84">
        <v>42194</v>
      </c>
      <c r="G94" s="152">
        <v>374.52499999999998</v>
      </c>
      <c r="H94" s="152">
        <v>335.55</v>
      </c>
      <c r="I94" s="152">
        <v>1255.125</v>
      </c>
      <c r="K94" s="77">
        <v>42194</v>
      </c>
      <c r="L94" s="161">
        <v>398.37647058823535</v>
      </c>
      <c r="M94" s="161">
        <v>279.24705882352947</v>
      </c>
      <c r="N94" s="167">
        <v>584.62745098039215</v>
      </c>
    </row>
    <row r="95" spans="1:14" x14ac:dyDescent="0.25">
      <c r="F95" s="84">
        <v>42195</v>
      </c>
      <c r="G95" s="152">
        <v>492.59541984732829</v>
      </c>
      <c r="H95" s="152">
        <v>160.62595419847329</v>
      </c>
      <c r="I95" s="152">
        <v>910.32442748091603</v>
      </c>
      <c r="K95" s="77">
        <v>42195</v>
      </c>
      <c r="L95" s="161">
        <v>921.48349514563097</v>
      </c>
      <c r="M95" s="161">
        <v>363.56504854368933</v>
      </c>
      <c r="N95" s="167">
        <v>1346.485436893204</v>
      </c>
    </row>
    <row r="96" spans="1:14" x14ac:dyDescent="0.25">
      <c r="F96" s="84">
        <v>42196</v>
      </c>
      <c r="G96" s="152">
        <v>1059.945525291829</v>
      </c>
      <c r="H96" s="152">
        <v>310.97276264591437</v>
      </c>
      <c r="I96" s="152">
        <v>2502.529182879377</v>
      </c>
      <c r="K96" s="77">
        <v>42196</v>
      </c>
      <c r="L96" s="161">
        <v>568.93686354378815</v>
      </c>
      <c r="M96" s="161">
        <v>295.69857433808562</v>
      </c>
      <c r="N96" s="167">
        <v>943.44195519348273</v>
      </c>
    </row>
    <row r="97" spans="6:14" x14ac:dyDescent="0.25">
      <c r="F97" s="84">
        <v>42197</v>
      </c>
      <c r="G97" s="152">
        <v>523.84526112185677</v>
      </c>
      <c r="H97" s="152">
        <v>198.8704061895551</v>
      </c>
      <c r="I97" s="152">
        <v>1121.1411992263056</v>
      </c>
      <c r="K97" s="77">
        <v>42197</v>
      </c>
      <c r="L97" s="161">
        <v>783.77952755905517</v>
      </c>
      <c r="M97" s="161">
        <v>305.99999999999994</v>
      </c>
      <c r="N97" s="167">
        <v>1929.3110236220473</v>
      </c>
    </row>
    <row r="98" spans="6:14" x14ac:dyDescent="0.25">
      <c r="F98" s="84">
        <v>42198</v>
      </c>
      <c r="G98" s="152">
        <v>459.92307692307696</v>
      </c>
      <c r="H98" s="152">
        <v>206.58461538461538</v>
      </c>
      <c r="I98" s="152">
        <v>1100.75</v>
      </c>
      <c r="K98" s="77">
        <v>42198</v>
      </c>
      <c r="L98" s="161">
        <v>598.93700787401576</v>
      </c>
      <c r="M98" s="161">
        <v>263.26771653543301</v>
      </c>
      <c r="N98" s="167">
        <v>1307.696850393701</v>
      </c>
    </row>
    <row r="99" spans="6:14" x14ac:dyDescent="0.25">
      <c r="F99" s="84">
        <v>42198</v>
      </c>
      <c r="G99" s="152">
        <v>397.02074688796677</v>
      </c>
      <c r="H99" s="152">
        <v>141.08713692946057</v>
      </c>
      <c r="I99" s="152">
        <v>776.68049792531122</v>
      </c>
      <c r="K99" s="77">
        <v>42199</v>
      </c>
      <c r="L99" s="161">
        <v>737.11199999999985</v>
      </c>
      <c r="M99" s="161">
        <v>316.36799999999999</v>
      </c>
      <c r="N99" s="167">
        <v>909.5999999999998</v>
      </c>
    </row>
    <row r="100" spans="6:14" x14ac:dyDescent="0.25">
      <c r="F100" s="84">
        <v>42199</v>
      </c>
      <c r="G100" s="152">
        <v>506.65384615384619</v>
      </c>
      <c r="H100" s="152">
        <v>118.45384615384617</v>
      </c>
      <c r="I100" s="152">
        <v>804.63461538461536</v>
      </c>
      <c r="K100" s="77">
        <v>42200</v>
      </c>
      <c r="L100" s="161">
        <v>534.06211180124217</v>
      </c>
      <c r="M100" s="161">
        <v>270.70807453416148</v>
      </c>
      <c r="N100" s="167">
        <v>878.73706004140774</v>
      </c>
    </row>
    <row r="101" spans="6:14" x14ac:dyDescent="0.25">
      <c r="F101" s="84">
        <v>42200</v>
      </c>
      <c r="G101" s="152">
        <v>390.32464929859731</v>
      </c>
      <c r="H101" s="152">
        <v>145.22645290581161</v>
      </c>
      <c r="I101" s="152">
        <v>1068.4368737474949</v>
      </c>
      <c r="K101" s="77">
        <v>42201</v>
      </c>
      <c r="L101" s="161">
        <v>623.51631477927072</v>
      </c>
      <c r="M101" s="161">
        <v>267.40882917466411</v>
      </c>
      <c r="N101" s="167">
        <v>1087.5623800383876</v>
      </c>
    </row>
    <row r="102" spans="6:14" x14ac:dyDescent="0.25">
      <c r="F102" s="84">
        <v>42201</v>
      </c>
      <c r="G102" s="152">
        <v>668.24124513618688</v>
      </c>
      <c r="H102" s="152">
        <v>230.9182879377432</v>
      </c>
      <c r="I102" s="152">
        <v>1863.4630350194552</v>
      </c>
      <c r="K102" s="77">
        <v>42202</v>
      </c>
      <c r="L102" s="161">
        <v>1022.5959183673469</v>
      </c>
      <c r="M102" s="161">
        <v>265.95918367346934</v>
      </c>
      <c r="N102" s="167">
        <v>1052.9591836734696</v>
      </c>
    </row>
    <row r="103" spans="6:14" x14ac:dyDescent="0.25">
      <c r="F103" s="84">
        <v>42202</v>
      </c>
      <c r="G103" s="152">
        <v>432.85884691848901</v>
      </c>
      <c r="H103" s="152">
        <v>125.82107355864812</v>
      </c>
      <c r="I103" s="152">
        <v>846.44135188866801</v>
      </c>
      <c r="K103" s="77">
        <v>42203</v>
      </c>
      <c r="L103" s="161">
        <v>960.26774847870183</v>
      </c>
      <c r="M103" s="161">
        <v>425.57403651115618</v>
      </c>
      <c r="N103" s="167">
        <v>859.65517241379314</v>
      </c>
    </row>
    <row r="104" spans="6:14" x14ac:dyDescent="0.25">
      <c r="F104" s="84">
        <v>42203</v>
      </c>
      <c r="G104" s="152">
        <v>496.09090909090912</v>
      </c>
      <c r="H104" s="152">
        <v>74.752066115702476</v>
      </c>
      <c r="I104" s="152">
        <v>761.15702479338847</v>
      </c>
      <c r="K104" s="77">
        <v>42204</v>
      </c>
      <c r="L104" s="161">
        <v>621.28346456692918</v>
      </c>
      <c r="M104" s="161">
        <v>242.14960629921259</v>
      </c>
      <c r="N104" s="167">
        <v>1111.2204724409451</v>
      </c>
    </row>
    <row r="105" spans="6:14" x14ac:dyDescent="0.25">
      <c r="F105" s="84">
        <v>42204</v>
      </c>
      <c r="G105" s="152">
        <v>604.30645161290329</v>
      </c>
      <c r="H105" s="152">
        <v>195.89516129032256</v>
      </c>
      <c r="I105" s="152">
        <v>891.14919354838719</v>
      </c>
      <c r="K105" s="77">
        <v>42205</v>
      </c>
      <c r="L105" s="161">
        <v>764.80160320641278</v>
      </c>
      <c r="M105" s="161">
        <v>284.39278557114227</v>
      </c>
      <c r="N105" s="167">
        <v>985.07014028056119</v>
      </c>
    </row>
    <row r="106" spans="6:14" x14ac:dyDescent="0.25">
      <c r="F106" s="84">
        <v>42205</v>
      </c>
      <c r="G106" s="152">
        <v>373.61904761904765</v>
      </c>
      <c r="H106" s="152">
        <v>101.57142857142857</v>
      </c>
      <c r="I106" s="152">
        <v>375.85317460317464</v>
      </c>
      <c r="K106" s="77">
        <v>42206</v>
      </c>
      <c r="L106" s="161">
        <v>913.14741035856571</v>
      </c>
      <c r="M106" s="161">
        <v>263.97609561752989</v>
      </c>
      <c r="N106" s="167">
        <v>1112.011952191235</v>
      </c>
    </row>
    <row r="107" spans="6:14" x14ac:dyDescent="0.25">
      <c r="F107" s="84">
        <v>42206</v>
      </c>
      <c r="G107" s="152">
        <v>446.31325301204822</v>
      </c>
      <c r="H107" s="152">
        <v>127.01204819277109</v>
      </c>
      <c r="I107" s="152">
        <v>472.2489959839358</v>
      </c>
      <c r="K107" s="77">
        <v>42207</v>
      </c>
      <c r="L107" s="161">
        <v>623.71199999999988</v>
      </c>
      <c r="M107" s="161">
        <v>219.09599999999998</v>
      </c>
      <c r="N107" s="167">
        <v>1125.96</v>
      </c>
    </row>
    <row r="108" spans="6:14" x14ac:dyDescent="0.25">
      <c r="F108" s="84">
        <v>42207</v>
      </c>
      <c r="G108" s="152">
        <v>619.435294117647</v>
      </c>
      <c r="H108" s="152">
        <v>187.12941176470588</v>
      </c>
      <c r="I108" s="152">
        <v>818.25490196078431</v>
      </c>
      <c r="K108" s="77">
        <v>42209</v>
      </c>
      <c r="L108" s="161">
        <v>1483.1411042944787</v>
      </c>
      <c r="M108" s="161">
        <v>360.80981595092021</v>
      </c>
      <c r="N108" s="167">
        <v>873.92638036809819</v>
      </c>
    </row>
    <row r="109" spans="6:14" x14ac:dyDescent="0.25">
      <c r="F109" s="84">
        <v>42208</v>
      </c>
      <c r="G109" s="152">
        <v>225.90403071017275</v>
      </c>
      <c r="H109" s="152">
        <v>94.87140115163146</v>
      </c>
      <c r="I109" s="152">
        <v>412.55278310940497</v>
      </c>
      <c r="K109" s="77">
        <v>42210</v>
      </c>
      <c r="L109" s="161">
        <v>786.77647058823538</v>
      </c>
      <c r="M109" s="161">
        <v>271.05882352941177</v>
      </c>
      <c r="N109" s="167">
        <v>761.07843137254906</v>
      </c>
    </row>
    <row r="110" spans="6:14" x14ac:dyDescent="0.25">
      <c r="F110" s="84">
        <v>42209</v>
      </c>
      <c r="G110" s="152">
        <v>536.10743801652893</v>
      </c>
      <c r="H110" s="152">
        <v>194.35537190082644</v>
      </c>
      <c r="I110" s="152">
        <v>1149.7727272727273</v>
      </c>
      <c r="K110" s="77">
        <v>42211</v>
      </c>
      <c r="L110" s="161">
        <v>682.17964071856295</v>
      </c>
      <c r="M110" s="161">
        <v>175.54491017964071</v>
      </c>
      <c r="N110" s="167">
        <v>1187.245508982036</v>
      </c>
    </row>
    <row r="111" spans="6:14" x14ac:dyDescent="0.25">
      <c r="F111" s="84">
        <v>42210</v>
      </c>
      <c r="G111" s="152">
        <v>467.43092783505153</v>
      </c>
      <c r="H111" s="152">
        <v>195.14226804123714</v>
      </c>
      <c r="I111" s="152">
        <v>824.18556701030923</v>
      </c>
      <c r="K111" s="77">
        <v>42212</v>
      </c>
      <c r="L111" s="161">
        <v>907.18618042226512</v>
      </c>
      <c r="M111" s="161">
        <v>337.8886756238004</v>
      </c>
      <c r="N111" s="167">
        <v>668.23416506717854</v>
      </c>
    </row>
    <row r="112" spans="6:14" x14ac:dyDescent="0.25">
      <c r="F112" s="84">
        <v>42211</v>
      </c>
      <c r="G112" s="152">
        <v>122.90058479532163</v>
      </c>
      <c r="H112" s="152">
        <v>66.175438596491219</v>
      </c>
      <c r="I112" s="152">
        <v>344.07407407407408</v>
      </c>
      <c r="K112" s="77">
        <v>42213</v>
      </c>
      <c r="L112" s="161">
        <v>771.80672268907563</v>
      </c>
      <c r="M112" s="161">
        <v>283.91596638655466</v>
      </c>
      <c r="N112" s="167">
        <v>385.98739495798316</v>
      </c>
    </row>
    <row r="113" spans="6:14" x14ac:dyDescent="0.25">
      <c r="F113" s="84">
        <v>42212</v>
      </c>
      <c r="G113" s="152">
        <v>310.5</v>
      </c>
      <c r="H113" s="152">
        <v>127.38461538461539</v>
      </c>
      <c r="I113" s="152">
        <v>625.90384615384608</v>
      </c>
      <c r="K113" s="77">
        <v>42214</v>
      </c>
      <c r="L113" s="161">
        <v>837.56660039761425</v>
      </c>
      <c r="M113" s="161">
        <v>302.45725646123259</v>
      </c>
      <c r="N113" s="167">
        <v>712.26640159045735</v>
      </c>
    </row>
    <row r="114" spans="6:14" x14ac:dyDescent="0.25">
      <c r="F114" s="84">
        <v>42213</v>
      </c>
      <c r="G114" s="152">
        <v>77.094567404426556</v>
      </c>
      <c r="H114" s="152">
        <v>86.993963782696184</v>
      </c>
      <c r="I114" s="152">
        <v>350.6639839034205</v>
      </c>
      <c r="K114" s="77">
        <v>42215</v>
      </c>
      <c r="L114" s="161">
        <v>917.84242424242416</v>
      </c>
      <c r="M114" s="161">
        <v>283.34545454545452</v>
      </c>
      <c r="N114" s="167">
        <v>1069.0101010101009</v>
      </c>
    </row>
    <row r="115" spans="6:14" x14ac:dyDescent="0.25">
      <c r="F115" s="84">
        <v>42214</v>
      </c>
      <c r="G115" s="152">
        <v>249.95348837209303</v>
      </c>
      <c r="H115" s="152">
        <v>192.13953488372096</v>
      </c>
      <c r="I115" s="152">
        <v>841.84108527131787</v>
      </c>
      <c r="K115" s="77">
        <v>42216</v>
      </c>
      <c r="L115" s="161">
        <v>888.4990099009899</v>
      </c>
      <c r="M115" s="161">
        <v>299.54851485148515</v>
      </c>
      <c r="N115" s="167">
        <v>849.80198019801981</v>
      </c>
    </row>
    <row r="116" spans="6:14" x14ac:dyDescent="0.25">
      <c r="F116" s="84">
        <v>42215</v>
      </c>
      <c r="G116" s="152">
        <v>851.38775510204084</v>
      </c>
      <c r="H116" s="152">
        <v>125.04489795918369</v>
      </c>
      <c r="I116" s="152">
        <v>611.16326530612241</v>
      </c>
      <c r="K116" s="77">
        <v>42217</v>
      </c>
      <c r="L116" s="161">
        <v>740.60818713450305</v>
      </c>
      <c r="M116" s="161">
        <v>217.19298245614036</v>
      </c>
      <c r="N116" s="167">
        <v>964.05458089668628</v>
      </c>
    </row>
    <row r="117" spans="6:14" x14ac:dyDescent="0.25">
      <c r="F117" s="84">
        <v>42216</v>
      </c>
      <c r="G117" s="152">
        <v>456.87058823529418</v>
      </c>
      <c r="H117" s="152">
        <v>158.32941176470587</v>
      </c>
      <c r="I117" s="152">
        <v>1250.0392156862747</v>
      </c>
      <c r="K117" s="77">
        <v>42218</v>
      </c>
      <c r="L117" s="161">
        <v>873.3410404624276</v>
      </c>
      <c r="M117" s="161">
        <v>304.99421965317919</v>
      </c>
      <c r="N117" s="167">
        <v>764.06551059730248</v>
      </c>
    </row>
    <row r="118" spans="6:14" x14ac:dyDescent="0.25">
      <c r="F118" s="84">
        <v>42217</v>
      </c>
      <c r="G118" s="152">
        <v>273.71538461538461</v>
      </c>
      <c r="H118" s="152">
        <v>132.85384615384615</v>
      </c>
      <c r="I118" s="152">
        <v>455.82692307692309</v>
      </c>
      <c r="K118" s="77">
        <v>42219</v>
      </c>
      <c r="L118" s="161">
        <v>565.79999999999995</v>
      </c>
      <c r="M118" s="161">
        <v>222.82499999999996</v>
      </c>
      <c r="N118" s="167">
        <v>1242.375</v>
      </c>
    </row>
    <row r="119" spans="6:14" x14ac:dyDescent="0.25">
      <c r="F119" s="84">
        <v>42218</v>
      </c>
      <c r="G119" s="152">
        <v>240.67065868263472</v>
      </c>
      <c r="H119" s="152">
        <v>151.61676646706584</v>
      </c>
      <c r="I119" s="152">
        <v>546.50698602794409</v>
      </c>
      <c r="K119" s="77">
        <v>42221</v>
      </c>
      <c r="L119" s="161">
        <v>739.35</v>
      </c>
      <c r="M119" s="161">
        <v>169.49999999999997</v>
      </c>
      <c r="N119" s="167">
        <v>959.8125</v>
      </c>
    </row>
    <row r="120" spans="6:14" x14ac:dyDescent="0.25">
      <c r="F120" s="84">
        <v>42219</v>
      </c>
      <c r="G120" s="152">
        <v>172.87128712871288</v>
      </c>
      <c r="H120" s="152">
        <v>125.67920792079207</v>
      </c>
      <c r="I120" s="152">
        <v>421.80198019801975</v>
      </c>
      <c r="K120" s="77">
        <v>42222</v>
      </c>
      <c r="L120" s="161">
        <v>589.10204081632651</v>
      </c>
      <c r="M120" s="161">
        <v>217.10204081632651</v>
      </c>
      <c r="N120" s="167">
        <v>1057.081632653061</v>
      </c>
    </row>
    <row r="121" spans="6:14" x14ac:dyDescent="0.25">
      <c r="F121" s="84">
        <v>42220</v>
      </c>
      <c r="G121" s="152">
        <v>370.73053892215569</v>
      </c>
      <c r="H121" s="152">
        <v>182.94610778443112</v>
      </c>
      <c r="I121" s="152">
        <v>730.85828343313369</v>
      </c>
      <c r="K121" s="77">
        <v>42223</v>
      </c>
      <c r="L121" s="161">
        <v>505.91304347826082</v>
      </c>
      <c r="M121" s="161">
        <v>208.99378881987576</v>
      </c>
      <c r="N121" s="167">
        <v>1006.6873706004138</v>
      </c>
    </row>
    <row r="122" spans="6:14" x14ac:dyDescent="0.25">
      <c r="F122" s="84">
        <v>42221</v>
      </c>
      <c r="G122" s="152">
        <v>288.44628099173553</v>
      </c>
      <c r="H122" s="152">
        <v>113.87603305785123</v>
      </c>
      <c r="I122" s="152">
        <v>490.49586776859502</v>
      </c>
      <c r="K122" s="77">
        <v>42224</v>
      </c>
      <c r="L122" s="161">
        <v>738.05917159763305</v>
      </c>
      <c r="M122" s="161">
        <v>261.94082840236683</v>
      </c>
      <c r="N122" s="167">
        <v>809.50690335305717</v>
      </c>
    </row>
    <row r="123" spans="6:14" x14ac:dyDescent="0.25">
      <c r="F123" s="84">
        <v>42222</v>
      </c>
      <c r="G123" s="152">
        <v>155.04382470119521</v>
      </c>
      <c r="H123" s="152">
        <v>90.860557768924295</v>
      </c>
      <c r="I123" s="152">
        <v>310.37848605577688</v>
      </c>
      <c r="K123" s="77">
        <v>42225</v>
      </c>
      <c r="L123" s="161">
        <v>329.67499999999995</v>
      </c>
      <c r="M123" s="161">
        <v>217.72499999999997</v>
      </c>
      <c r="N123" s="167">
        <v>992.58333333333326</v>
      </c>
    </row>
    <row r="124" spans="6:14" x14ac:dyDescent="0.25">
      <c r="F124" s="84">
        <v>42223</v>
      </c>
      <c r="G124" s="152">
        <v>341.86447638603704</v>
      </c>
      <c r="H124" s="152">
        <v>174.60369609856264</v>
      </c>
      <c r="I124" s="152">
        <v>711.29363449691994</v>
      </c>
      <c r="K124" s="77">
        <v>42226</v>
      </c>
      <c r="L124" s="161">
        <v>524.85365853658527</v>
      </c>
      <c r="M124" s="161">
        <v>67.682926829268297</v>
      </c>
      <c r="N124" s="167">
        <v>1247.7439024390244</v>
      </c>
    </row>
    <row r="125" spans="6:14" x14ac:dyDescent="0.25">
      <c r="F125" s="84">
        <v>42224</v>
      </c>
      <c r="G125" s="152">
        <v>361.29230769230776</v>
      </c>
      <c r="H125" s="152">
        <v>74.284615384615378</v>
      </c>
      <c r="I125" s="152">
        <v>402.76923076923083</v>
      </c>
      <c r="K125" s="77">
        <v>42227</v>
      </c>
      <c r="L125" s="161">
        <v>513.06776180698148</v>
      </c>
      <c r="M125" s="161">
        <v>258.94866529774123</v>
      </c>
      <c r="N125" s="167">
        <v>1061.3963039014375</v>
      </c>
    </row>
    <row r="126" spans="6:14" x14ac:dyDescent="0.25">
      <c r="F126" s="84">
        <v>42225</v>
      </c>
      <c r="G126" s="152">
        <v>529.24055666003983</v>
      </c>
      <c r="H126" s="152">
        <v>160.31809145129228</v>
      </c>
      <c r="I126" s="152">
        <v>836.04373757455278</v>
      </c>
      <c r="K126" s="77">
        <v>42228</v>
      </c>
      <c r="L126" s="162"/>
      <c r="M126" s="161">
        <v>340.25581395348837</v>
      </c>
      <c r="N126" s="167">
        <v>909.88372093023258</v>
      </c>
    </row>
    <row r="127" spans="6:14" x14ac:dyDescent="0.25">
      <c r="F127" s="84">
        <v>42226</v>
      </c>
      <c r="G127" s="152">
        <v>126.62399999999998</v>
      </c>
      <c r="I127" s="152">
        <v>250.42</v>
      </c>
      <c r="K127" s="77">
        <v>42229</v>
      </c>
      <c r="L127" s="161">
        <v>421.49407114624506</v>
      </c>
      <c r="M127" s="161">
        <v>248.01581027667984</v>
      </c>
      <c r="N127" s="167">
        <v>3923.0830039525699</v>
      </c>
    </row>
    <row r="128" spans="6:14" x14ac:dyDescent="0.25">
      <c r="F128" s="84">
        <v>42227</v>
      </c>
      <c r="G128" s="152">
        <v>148.87649402390437</v>
      </c>
      <c r="H128" s="152">
        <v>90</v>
      </c>
      <c r="I128" s="152">
        <v>405.27888446215138</v>
      </c>
      <c r="K128" s="77">
        <v>42230</v>
      </c>
      <c r="L128" s="161">
        <v>1010.3023255813953</v>
      </c>
      <c r="M128" s="161">
        <v>415.53488372093028</v>
      </c>
      <c r="N128" s="167">
        <v>609.08914728682157</v>
      </c>
    </row>
    <row r="129" spans="6:14" x14ac:dyDescent="0.25">
      <c r="F129" s="84">
        <v>42228</v>
      </c>
      <c r="G129" s="152">
        <v>628.70399999999995</v>
      </c>
      <c r="H129" s="152">
        <v>191.44799999999998</v>
      </c>
      <c r="I129" s="152">
        <v>1001.9</v>
      </c>
      <c r="K129" s="77">
        <v>42231</v>
      </c>
      <c r="L129" s="161">
        <v>392.32653061224494</v>
      </c>
      <c r="M129" s="161">
        <v>160.53061224489795</v>
      </c>
      <c r="N129" s="167">
        <v>445.34693877551018</v>
      </c>
    </row>
    <row r="130" spans="6:14" x14ac:dyDescent="0.25">
      <c r="F130" s="84">
        <v>42229</v>
      </c>
      <c r="G130" s="152">
        <v>409.84261036468337</v>
      </c>
      <c r="H130" s="152">
        <v>61.35892514395394</v>
      </c>
      <c r="I130" s="152">
        <v>424.35700575815747</v>
      </c>
      <c r="K130" s="77">
        <v>42232</v>
      </c>
      <c r="L130" s="161">
        <v>237.85971943887776</v>
      </c>
      <c r="M130" s="161">
        <v>89.603206412825642</v>
      </c>
      <c r="N130" s="167">
        <v>765.97194388777552</v>
      </c>
    </row>
    <row r="131" spans="6:14" x14ac:dyDescent="0.25">
      <c r="F131" s="84">
        <v>42230</v>
      </c>
      <c r="G131" s="152">
        <v>498.49898580121709</v>
      </c>
      <c r="H131" s="152">
        <v>166.05273833671401</v>
      </c>
      <c r="I131" s="152">
        <v>502.96146044624743</v>
      </c>
      <c r="K131" s="77">
        <v>42233</v>
      </c>
      <c r="L131" s="161">
        <v>512.56431535269701</v>
      </c>
      <c r="M131" s="161">
        <v>252.29875518672196</v>
      </c>
      <c r="N131" s="167">
        <v>1684.045643153527</v>
      </c>
    </row>
    <row r="132" spans="6:14" x14ac:dyDescent="0.25">
      <c r="F132" s="84">
        <v>42231</v>
      </c>
      <c r="G132" s="152">
        <v>422.12326043737568</v>
      </c>
      <c r="H132" s="152">
        <v>119.66600397614314</v>
      </c>
      <c r="I132" s="152">
        <v>364.27435387673955</v>
      </c>
      <c r="K132" s="77">
        <v>42234</v>
      </c>
      <c r="L132" s="161">
        <v>643.33471933471935</v>
      </c>
      <c r="M132" s="161">
        <v>248.48232848232851</v>
      </c>
      <c r="N132" s="167">
        <v>1174.8024948024949</v>
      </c>
    </row>
    <row r="133" spans="6:14" x14ac:dyDescent="0.25">
      <c r="F133" s="84">
        <v>42232</v>
      </c>
      <c r="G133" s="152">
        <v>657.57623762376238</v>
      </c>
      <c r="H133" s="152">
        <v>145.78217821782175</v>
      </c>
      <c r="I133" s="152">
        <v>511.6633663366336</v>
      </c>
      <c r="K133" s="77">
        <v>42235</v>
      </c>
      <c r="L133" s="161">
        <v>910.63529411764694</v>
      </c>
      <c r="M133" s="161">
        <v>331.69411764705882</v>
      </c>
      <c r="N133" s="167">
        <v>624.05882352941194</v>
      </c>
    </row>
    <row r="134" spans="6:14" x14ac:dyDescent="0.25">
      <c r="F134" s="84">
        <v>42233</v>
      </c>
      <c r="G134" s="152">
        <v>494.72307692307692</v>
      </c>
      <c r="H134" s="152">
        <v>183.32307692307697</v>
      </c>
      <c r="I134" s="152">
        <v>1543.4230769230769</v>
      </c>
      <c r="K134" s="77">
        <v>42236</v>
      </c>
      <c r="L134" s="161">
        <v>412.77575757575755</v>
      </c>
      <c r="M134" s="161">
        <v>169.52727272727273</v>
      </c>
      <c r="N134" s="167">
        <v>1060.3232323232323</v>
      </c>
    </row>
    <row r="135" spans="6:14" x14ac:dyDescent="0.25">
      <c r="F135" s="84">
        <v>42234</v>
      </c>
      <c r="G135" s="152">
        <v>404.23709369024857</v>
      </c>
      <c r="H135" s="152">
        <v>152.26003824091779</v>
      </c>
      <c r="I135" s="152">
        <v>378.98661567877627</v>
      </c>
      <c r="K135" s="77">
        <v>42237</v>
      </c>
      <c r="L135" s="161">
        <v>462.38669438669439</v>
      </c>
      <c r="M135" s="161">
        <v>226.32848232848238</v>
      </c>
      <c r="N135" s="167">
        <v>539.95841995842011</v>
      </c>
    </row>
    <row r="136" spans="6:14" x14ac:dyDescent="0.25">
      <c r="F136" s="84">
        <v>42235</v>
      </c>
      <c r="G136" s="152">
        <v>756.56916996047437</v>
      </c>
      <c r="H136" s="152">
        <v>178.07905138339922</v>
      </c>
      <c r="I136" s="152">
        <v>1201.9367588932805</v>
      </c>
      <c r="K136" s="77">
        <v>42238</v>
      </c>
      <c r="L136" s="161">
        <v>752.57841140529536</v>
      </c>
      <c r="M136" s="161">
        <v>191.43788187372709</v>
      </c>
      <c r="N136" s="167">
        <v>482.21995926680245</v>
      </c>
    </row>
    <row r="137" spans="6:14" x14ac:dyDescent="0.25">
      <c r="F137" s="84">
        <v>42236</v>
      </c>
      <c r="G137" s="152">
        <v>473.48502994011977</v>
      </c>
      <c r="H137" s="152">
        <v>116.47904191616766</v>
      </c>
      <c r="I137" s="152">
        <v>521.25748502994009</v>
      </c>
      <c r="K137" s="77">
        <v>42239</v>
      </c>
      <c r="L137" s="161">
        <v>531.25581395348843</v>
      </c>
      <c r="M137" s="161">
        <v>203.23255813953486</v>
      </c>
      <c r="N137" s="167">
        <v>470.34883720930236</v>
      </c>
    </row>
    <row r="138" spans="6:14" x14ac:dyDescent="0.25">
      <c r="F138" s="84">
        <v>42237</v>
      </c>
      <c r="G138" s="152">
        <v>540.70175438596482</v>
      </c>
      <c r="H138" s="152">
        <v>190.73684210526315</v>
      </c>
      <c r="I138" s="152">
        <v>1478.7329434697854</v>
      </c>
      <c r="K138" s="77">
        <v>42241</v>
      </c>
      <c r="L138" s="161">
        <v>519.66666666666663</v>
      </c>
      <c r="M138" s="161">
        <v>122.28571428571426</v>
      </c>
      <c r="N138" s="167">
        <v>687.61904761904759</v>
      </c>
    </row>
    <row r="139" spans="6:14" x14ac:dyDescent="0.25">
      <c r="F139" s="84">
        <v>42238</v>
      </c>
      <c r="G139" s="152">
        <v>272.85322896281798</v>
      </c>
      <c r="H139" s="152">
        <v>86.019569471624266</v>
      </c>
      <c r="I139" s="152">
        <v>885.24461839530318</v>
      </c>
      <c r="K139" s="77">
        <v>42242</v>
      </c>
      <c r="L139" s="161">
        <v>396.45059288537556</v>
      </c>
      <c r="M139" s="161">
        <v>140.08695652173913</v>
      </c>
      <c r="N139" s="167">
        <v>882.66798418972337</v>
      </c>
    </row>
    <row r="140" spans="6:14" x14ac:dyDescent="0.25">
      <c r="F140" s="84">
        <v>42239</v>
      </c>
      <c r="G140" s="152">
        <v>411.73809523809518</v>
      </c>
      <c r="H140" s="152">
        <v>159.71428571428572</v>
      </c>
      <c r="I140" s="152">
        <v>1268.1547619047619</v>
      </c>
      <c r="K140" s="77">
        <v>42243</v>
      </c>
      <c r="L140" s="161">
        <v>439.44147843942505</v>
      </c>
      <c r="M140" s="161">
        <v>209.12525667351133</v>
      </c>
      <c r="N140" s="167">
        <v>801.66324435318268</v>
      </c>
    </row>
    <row r="141" spans="6:14" x14ac:dyDescent="0.25">
      <c r="F141" s="84">
        <v>42240</v>
      </c>
      <c r="G141" s="152">
        <v>1641.0059880239523</v>
      </c>
      <c r="H141" s="152">
        <v>191.56886227544913</v>
      </c>
      <c r="I141" s="152">
        <v>2650.1596806387224</v>
      </c>
      <c r="K141" s="77">
        <v>42244</v>
      </c>
      <c r="L141" s="161">
        <v>531.46462715105167</v>
      </c>
      <c r="M141" s="161">
        <v>245.73613766730404</v>
      </c>
      <c r="N141" s="167">
        <v>1114.8183556405352</v>
      </c>
    </row>
    <row r="142" spans="6:14" x14ac:dyDescent="0.25">
      <c r="F142" s="84">
        <v>42241</v>
      </c>
      <c r="G142" s="152">
        <v>525.68588469184886</v>
      </c>
      <c r="H142" s="152">
        <v>144.64413518886678</v>
      </c>
      <c r="I142" s="152">
        <v>1502.9224652087471</v>
      </c>
      <c r="K142" s="77">
        <v>42245</v>
      </c>
      <c r="L142" s="161">
        <v>517.31174089068827</v>
      </c>
      <c r="M142" s="161">
        <v>170.01619433198383</v>
      </c>
      <c r="N142" s="167">
        <v>1484.6963562753037</v>
      </c>
    </row>
    <row r="143" spans="6:14" x14ac:dyDescent="0.25">
      <c r="F143" s="84">
        <v>42242</v>
      </c>
      <c r="G143" s="152">
        <v>453.38045738045736</v>
      </c>
      <c r="H143" s="152">
        <v>145.64656964656965</v>
      </c>
      <c r="I143" s="152">
        <v>794.38669438669444</v>
      </c>
      <c r="K143" s="77">
        <v>42246</v>
      </c>
      <c r="L143" s="161">
        <v>410.52882703777334</v>
      </c>
      <c r="M143" s="161">
        <v>172.91451292246521</v>
      </c>
      <c r="N143" s="167">
        <v>2255.8846918489066</v>
      </c>
    </row>
    <row r="144" spans="6:14" x14ac:dyDescent="0.25">
      <c r="F144" s="84">
        <v>42243</v>
      </c>
      <c r="G144" s="152">
        <v>376.78571428571428</v>
      </c>
      <c r="H144" s="152">
        <v>106.71428571428572</v>
      </c>
      <c r="I144" s="152">
        <v>999.52380952380952</v>
      </c>
      <c r="K144" s="78">
        <v>42247</v>
      </c>
      <c r="L144" s="163">
        <v>704.31311154598825</v>
      </c>
      <c r="M144" s="163">
        <v>326.46575342465758</v>
      </c>
      <c r="N144" s="168">
        <v>2110.7436399217222</v>
      </c>
    </row>
    <row r="145" spans="6:14" x14ac:dyDescent="0.25">
      <c r="F145" s="84">
        <v>42244</v>
      </c>
      <c r="G145" s="152">
        <v>374.23647294589171</v>
      </c>
      <c r="H145" s="152">
        <v>165.06613226452905</v>
      </c>
      <c r="I145" s="152">
        <v>1185.5711422845691</v>
      </c>
      <c r="K145" s="8">
        <v>42351</v>
      </c>
      <c r="L145" s="152">
        <v>677.56378600823041</v>
      </c>
      <c r="M145" s="152">
        <v>337.84615384615387</v>
      </c>
      <c r="N145" s="152">
        <v>815.82304526748976</v>
      </c>
    </row>
    <row r="146" spans="6:14" x14ac:dyDescent="0.25">
      <c r="F146" s="84">
        <v>42245</v>
      </c>
      <c r="G146" s="152">
        <v>451.74269005847952</v>
      </c>
      <c r="H146" s="152">
        <v>209.40350877192984</v>
      </c>
      <c r="I146" s="152">
        <v>1928.4015594541916</v>
      </c>
      <c r="K146" s="8">
        <v>42352</v>
      </c>
      <c r="L146" s="152">
        <v>412.60038986354778</v>
      </c>
      <c r="M146" s="152">
        <v>255.11111111111111</v>
      </c>
      <c r="N146" s="152">
        <v>747.6803118908382</v>
      </c>
    </row>
    <row r="147" spans="6:14" x14ac:dyDescent="0.25">
      <c r="F147" s="84">
        <v>42246</v>
      </c>
      <c r="G147" s="152">
        <v>225.69599999999997</v>
      </c>
      <c r="I147" s="152">
        <v>1378.8</v>
      </c>
      <c r="K147" s="8">
        <v>42353</v>
      </c>
      <c r="L147" s="152">
        <v>476.35390946502059</v>
      </c>
      <c r="M147" s="152">
        <v>267.36842105263156</v>
      </c>
      <c r="N147" s="152">
        <v>980.55555555555566</v>
      </c>
    </row>
    <row r="148" spans="6:14" x14ac:dyDescent="0.25">
      <c r="F148" s="84">
        <v>42247</v>
      </c>
      <c r="G148" s="152">
        <v>161.97520661157026</v>
      </c>
      <c r="I148" s="152">
        <v>1287.5826446280994</v>
      </c>
      <c r="K148" s="9">
        <v>42354</v>
      </c>
      <c r="L148" s="164"/>
      <c r="M148" s="152">
        <v>326.46575342465758</v>
      </c>
      <c r="N148" s="152">
        <v>845.45267489711944</v>
      </c>
    </row>
    <row r="149" spans="6:14" x14ac:dyDescent="0.25">
      <c r="F149" s="8">
        <v>42370</v>
      </c>
      <c r="G149" s="153">
        <v>349.07297830374756</v>
      </c>
      <c r="H149" s="156">
        <v>177.8698224852071</v>
      </c>
      <c r="I149" s="158">
        <v>338.93491124260356</v>
      </c>
      <c r="K149" s="9">
        <v>42355</v>
      </c>
      <c r="L149" s="165"/>
      <c r="M149" s="152">
        <v>108.32098765432099</v>
      </c>
      <c r="N149" s="152">
        <v>672.9591836734694</v>
      </c>
    </row>
    <row r="150" spans="6:14" x14ac:dyDescent="0.25">
      <c r="F150" s="8">
        <v>42371</v>
      </c>
      <c r="G150" s="153">
        <v>108.53118712273641</v>
      </c>
      <c r="H150" s="156">
        <v>175.94366197183098</v>
      </c>
      <c r="I150" s="158">
        <v>298.67203219315894</v>
      </c>
      <c r="K150" s="9">
        <v>42356</v>
      </c>
      <c r="L150" s="165"/>
      <c r="M150" s="152">
        <v>208.4326530612245</v>
      </c>
      <c r="N150" s="152">
        <v>965.48</v>
      </c>
    </row>
    <row r="151" spans="6:14" x14ac:dyDescent="0.25">
      <c r="F151" s="8">
        <v>42372</v>
      </c>
      <c r="G151" s="153">
        <v>648.09696969696961</v>
      </c>
      <c r="H151" s="156">
        <v>304.07272727272732</v>
      </c>
      <c r="I151" s="158">
        <v>1067.2323232323231</v>
      </c>
      <c r="K151" s="9">
        <v>42357</v>
      </c>
      <c r="L151" s="165"/>
      <c r="M151" s="152">
        <v>393.91199999999992</v>
      </c>
      <c r="N151" s="152">
        <v>1105.306930693069</v>
      </c>
    </row>
    <row r="152" spans="6:14" x14ac:dyDescent="0.25">
      <c r="F152" s="8">
        <v>42373</v>
      </c>
      <c r="G152" s="153">
        <v>423.9116465863454</v>
      </c>
      <c r="H152" s="156">
        <v>225.68674698795184</v>
      </c>
      <c r="I152" s="158">
        <v>556.30522088353428</v>
      </c>
      <c r="K152" s="9">
        <v>42370</v>
      </c>
      <c r="L152" s="152">
        <v>353.99584199584194</v>
      </c>
      <c r="M152" s="152">
        <v>346.02772277227723</v>
      </c>
      <c r="N152" s="152">
        <v>670.31185031185032</v>
      </c>
    </row>
    <row r="153" spans="6:14" x14ac:dyDescent="0.25">
      <c r="F153" s="8">
        <v>42374</v>
      </c>
      <c r="G153" s="153">
        <v>653.10236220472461</v>
      </c>
      <c r="H153" s="156">
        <v>328.11023622047242</v>
      </c>
      <c r="I153" s="158">
        <v>860.94488188976368</v>
      </c>
      <c r="K153" s="9">
        <v>42371</v>
      </c>
      <c r="L153" s="152">
        <v>703.5838641188958</v>
      </c>
      <c r="M153" s="152">
        <v>225.72972972972977</v>
      </c>
      <c r="N153" s="152">
        <v>991.06157112526535</v>
      </c>
    </row>
    <row r="154" spans="6:14" x14ac:dyDescent="0.25">
      <c r="F154" s="8">
        <v>42375</v>
      </c>
      <c r="G154" s="153">
        <v>429.98811881188118</v>
      </c>
      <c r="H154" s="156">
        <v>283.7227722772277</v>
      </c>
      <c r="I154" s="158">
        <v>780</v>
      </c>
      <c r="K154" s="9">
        <v>42372</v>
      </c>
      <c r="L154" s="152">
        <v>492.13991769547329</v>
      </c>
      <c r="M154" s="152">
        <v>379.03184713375788</v>
      </c>
      <c r="N154" s="152">
        <v>883.78600823045281</v>
      </c>
    </row>
    <row r="155" spans="6:14" x14ac:dyDescent="0.25">
      <c r="F155" s="8">
        <v>42376</v>
      </c>
      <c r="G155" s="153">
        <v>445.88329979879273</v>
      </c>
      <c r="H155" s="156">
        <v>404.47484909456733</v>
      </c>
      <c r="I155" s="158">
        <v>1097.9476861167</v>
      </c>
      <c r="K155" s="9">
        <v>42373</v>
      </c>
      <c r="L155" s="152">
        <v>784.69565217391312</v>
      </c>
      <c r="M155" s="152">
        <v>339.2592592592593</v>
      </c>
      <c r="N155" s="152">
        <v>1340.8902691511387</v>
      </c>
    </row>
    <row r="156" spans="6:14" x14ac:dyDescent="0.25">
      <c r="F156" s="8">
        <v>42377</v>
      </c>
      <c r="G156" s="153">
        <v>335.34959349593493</v>
      </c>
      <c r="H156" s="156">
        <v>238.90243902439025</v>
      </c>
      <c r="I156" s="158">
        <v>540.42682926829264</v>
      </c>
      <c r="K156" s="9">
        <v>42374</v>
      </c>
      <c r="L156" s="152">
        <v>655.47826086956525</v>
      </c>
      <c r="M156" s="152">
        <v>315.9503105590062</v>
      </c>
      <c r="N156" s="152">
        <v>1247.2529644268775</v>
      </c>
    </row>
    <row r="157" spans="6:14" x14ac:dyDescent="0.25">
      <c r="F157" s="8">
        <v>42378</v>
      </c>
      <c r="G157" s="153">
        <v>563.33463796477497</v>
      </c>
      <c r="H157" s="156">
        <v>293.91780821917803</v>
      </c>
      <c r="I157" s="158">
        <v>820.09784735812116</v>
      </c>
      <c r="K157" s="9">
        <v>42375</v>
      </c>
      <c r="L157" s="152">
        <v>405.0946502057613</v>
      </c>
      <c r="M157" s="152">
        <v>345.55731225296449</v>
      </c>
      <c r="N157" s="152">
        <v>1139.9176954732511</v>
      </c>
    </row>
    <row r="158" spans="6:14" x14ac:dyDescent="0.25">
      <c r="F158" s="8">
        <v>42379</v>
      </c>
      <c r="G158" s="153">
        <v>256.66399999999999</v>
      </c>
      <c r="H158" s="156">
        <v>202.392</v>
      </c>
      <c r="I158" s="158">
        <v>508.88</v>
      </c>
      <c r="K158" s="9">
        <v>42376</v>
      </c>
      <c r="L158" s="152">
        <v>453.43673469387755</v>
      </c>
      <c r="M158" s="152">
        <v>144.56790123456793</v>
      </c>
      <c r="N158" s="152">
        <v>987.81632653061217</v>
      </c>
    </row>
    <row r="159" spans="6:14" x14ac:dyDescent="0.25">
      <c r="F159" s="8">
        <v>42380</v>
      </c>
      <c r="G159" s="153">
        <v>325.536</v>
      </c>
      <c r="H159" s="156">
        <v>292.608</v>
      </c>
      <c r="I159" s="158">
        <v>972.3399999999998</v>
      </c>
      <c r="K159" s="9">
        <v>42377</v>
      </c>
      <c r="L159" s="152">
        <v>558.84812623274161</v>
      </c>
      <c r="M159" s="152">
        <v>326.9387755102041</v>
      </c>
      <c r="N159" s="152">
        <v>1155.6804733727811</v>
      </c>
    </row>
    <row r="160" spans="6:14" x14ac:dyDescent="0.25">
      <c r="F160" s="8">
        <v>42381</v>
      </c>
      <c r="G160" s="153">
        <v>170.43269230769232</v>
      </c>
      <c r="H160" s="156">
        <v>90.144230769230774</v>
      </c>
      <c r="I160" s="158">
        <v>330.91346153846155</v>
      </c>
      <c r="K160" s="9">
        <v>42378</v>
      </c>
      <c r="L160" s="152">
        <v>539.16800000000001</v>
      </c>
      <c r="M160" s="152">
        <v>254.05917159763311</v>
      </c>
      <c r="N160" s="152">
        <v>1427.02</v>
      </c>
    </row>
    <row r="161" spans="6:14" x14ac:dyDescent="0.25">
      <c r="F161" s="8">
        <v>42382</v>
      </c>
      <c r="G161" s="153">
        <v>309.875</v>
      </c>
      <c r="H161" s="156">
        <v>225.67500000000001</v>
      </c>
      <c r="I161" s="158">
        <v>826.45833333333348</v>
      </c>
      <c r="K161" s="9">
        <v>42379</v>
      </c>
      <c r="L161" s="152">
        <v>565.27692307692314</v>
      </c>
      <c r="M161" s="152">
        <v>329.97600000000006</v>
      </c>
      <c r="N161" s="152">
        <v>1921.4615384615386</v>
      </c>
    </row>
    <row r="162" spans="6:14" x14ac:dyDescent="0.25">
      <c r="F162" s="8">
        <v>42383</v>
      </c>
      <c r="G162" s="153">
        <v>329.09381237524946</v>
      </c>
      <c r="H162" s="156">
        <v>157.79640718562874</v>
      </c>
      <c r="I162" s="158">
        <v>464.99001996007979</v>
      </c>
      <c r="K162" s="9">
        <v>42380</v>
      </c>
      <c r="L162" s="152">
        <v>566.61630218687878</v>
      </c>
      <c r="M162" s="152">
        <v>336.39230769230772</v>
      </c>
      <c r="N162" s="152">
        <v>1761.8091451292248</v>
      </c>
    </row>
    <row r="163" spans="6:14" x14ac:dyDescent="0.25">
      <c r="F163" s="112">
        <v>42384</v>
      </c>
      <c r="G163" s="154"/>
      <c r="H163" s="154"/>
      <c r="I163" s="154"/>
      <c r="K163" s="9">
        <v>42381</v>
      </c>
      <c r="L163" s="152">
        <v>649.9</v>
      </c>
      <c r="M163" s="152">
        <v>367.51491053677933</v>
      </c>
      <c r="N163" s="152">
        <v>1675</v>
      </c>
    </row>
    <row r="164" spans="6:14" x14ac:dyDescent="0.25">
      <c r="F164" s="8">
        <v>42385</v>
      </c>
      <c r="G164" s="153">
        <v>612.91129032258073</v>
      </c>
      <c r="H164" s="156">
        <v>318.19354838709677</v>
      </c>
      <c r="I164" s="158">
        <v>753.64919354838719</v>
      </c>
      <c r="K164" s="9">
        <v>42382</v>
      </c>
      <c r="L164" s="152">
        <v>777.15768463073857</v>
      </c>
      <c r="M164" s="152">
        <v>258.07499999999999</v>
      </c>
      <c r="N164" s="152">
        <v>2844.9900199600797</v>
      </c>
    </row>
    <row r="165" spans="6:14" x14ac:dyDescent="0.25">
      <c r="F165" s="8">
        <v>42386</v>
      </c>
      <c r="G165" s="153">
        <v>1017.0556701030928</v>
      </c>
      <c r="H165" s="156">
        <v>319.69484536082479</v>
      </c>
      <c r="I165" s="158">
        <v>1249.0721649484535</v>
      </c>
      <c r="K165" s="9">
        <v>42383</v>
      </c>
      <c r="L165" s="152">
        <v>339.20958083832335</v>
      </c>
      <c r="M165" s="152">
        <v>434.80239520958088</v>
      </c>
      <c r="N165" s="152">
        <v>719.40119760479047</v>
      </c>
    </row>
    <row r="166" spans="6:14" x14ac:dyDescent="0.25">
      <c r="F166" s="8">
        <v>42387</v>
      </c>
      <c r="G166" s="153">
        <v>791.79230769230765</v>
      </c>
      <c r="H166" s="156">
        <v>307.59230769230766</v>
      </c>
      <c r="I166" s="158">
        <v>654.46153846153834</v>
      </c>
      <c r="K166" s="9">
        <v>42384</v>
      </c>
      <c r="L166" s="152">
        <v>387.27766990291263</v>
      </c>
      <c r="M166" s="152">
        <v>214.34730538922159</v>
      </c>
      <c r="N166" s="152">
        <v>712.03883495145647</v>
      </c>
    </row>
    <row r="167" spans="6:14" x14ac:dyDescent="0.25">
      <c r="F167" s="8">
        <v>42388</v>
      </c>
      <c r="G167" s="153">
        <v>320.83333333333331</v>
      </c>
      <c r="H167" s="156">
        <v>226.25</v>
      </c>
      <c r="I167" s="158">
        <v>478.40277777777777</v>
      </c>
      <c r="K167" s="9">
        <v>42385</v>
      </c>
      <c r="L167" s="152">
        <v>754.92244897959176</v>
      </c>
      <c r="M167" s="152">
        <v>263.67378640776695</v>
      </c>
      <c r="N167" s="152">
        <v>732.04081632653049</v>
      </c>
    </row>
    <row r="168" spans="6:14" x14ac:dyDescent="0.25">
      <c r="F168" s="8">
        <v>42389</v>
      </c>
      <c r="G168" s="153">
        <v>401.86153846153843</v>
      </c>
      <c r="H168" s="156">
        <v>281.90769230769229</v>
      </c>
      <c r="I168" s="158">
        <v>619.19230769230774</v>
      </c>
      <c r="K168" s="9">
        <v>42386</v>
      </c>
      <c r="L168" s="152">
        <v>800.02390438247016</v>
      </c>
      <c r="M168" s="152">
        <v>369.11020408163267</v>
      </c>
      <c r="N168" s="152">
        <v>683.76494023904377</v>
      </c>
    </row>
    <row r="169" spans="6:14" x14ac:dyDescent="0.25">
      <c r="F169" s="8">
        <v>42390</v>
      </c>
      <c r="G169" s="153">
        <v>883.00990099009891</v>
      </c>
      <c r="H169" s="156">
        <v>563.52475247524751</v>
      </c>
      <c r="I169" s="158">
        <v>1447.9009900990097</v>
      </c>
      <c r="K169" s="9">
        <v>42387</v>
      </c>
      <c r="L169" s="152">
        <v>1046.3661971830984</v>
      </c>
      <c r="M169" s="152">
        <v>312.31075697211156</v>
      </c>
      <c r="N169" s="152">
        <v>951.6700201207243</v>
      </c>
    </row>
    <row r="170" spans="6:14" x14ac:dyDescent="0.25">
      <c r="F170" s="8">
        <v>42391</v>
      </c>
      <c r="G170" s="153">
        <v>300.96923076923076</v>
      </c>
      <c r="H170" s="156">
        <v>176.95384615384614</v>
      </c>
      <c r="I170" s="158">
        <v>337.90384615384619</v>
      </c>
      <c r="K170" s="9">
        <v>42388</v>
      </c>
      <c r="L170" s="152">
        <v>554.49411764705883</v>
      </c>
      <c r="M170" s="152">
        <v>507.04225352112678</v>
      </c>
      <c r="N170" s="152">
        <v>1506.8039215686272</v>
      </c>
    </row>
    <row r="171" spans="6:14" x14ac:dyDescent="0.25">
      <c r="F171" s="8">
        <v>42392</v>
      </c>
      <c r="G171" s="153">
        <v>569.23636363636354</v>
      </c>
      <c r="H171" s="156">
        <v>112.65454545454544</v>
      </c>
      <c r="I171" s="158">
        <v>1085.4747474747476</v>
      </c>
      <c r="K171" s="9">
        <v>42389</v>
      </c>
      <c r="L171" s="152">
        <v>438.08943089430898</v>
      </c>
      <c r="M171" s="152">
        <v>446.11764705882359</v>
      </c>
      <c r="N171" s="152">
        <v>1346.6056910569105</v>
      </c>
    </row>
    <row r="172" spans="6:14" x14ac:dyDescent="0.25">
      <c r="F172" s="8">
        <v>42393</v>
      </c>
      <c r="G172" s="153">
        <v>431.49407114624512</v>
      </c>
      <c r="H172" s="156">
        <v>329.62055335968381</v>
      </c>
      <c r="I172" s="158">
        <v>844.62450592885375</v>
      </c>
      <c r="K172" s="9">
        <v>42390</v>
      </c>
      <c r="L172" s="152">
        <v>958.89292929292924</v>
      </c>
      <c r="M172" s="152">
        <v>378.07317073170725</v>
      </c>
      <c r="N172" s="152">
        <v>2155.393939393939</v>
      </c>
    </row>
    <row r="173" spans="6:14" x14ac:dyDescent="0.25">
      <c r="F173" s="8">
        <v>42394</v>
      </c>
      <c r="G173" s="153">
        <v>502.74851485148514</v>
      </c>
      <c r="H173" s="156">
        <v>311.95247524752477</v>
      </c>
      <c r="I173" s="158">
        <v>1070.0198019801978</v>
      </c>
      <c r="K173" s="9">
        <v>42391</v>
      </c>
      <c r="L173" s="152">
        <v>577.6686626746507</v>
      </c>
      <c r="M173" s="152">
        <v>474.0363636363636</v>
      </c>
      <c r="N173" s="152">
        <v>1305.4890219560878</v>
      </c>
    </row>
    <row r="174" spans="6:14" x14ac:dyDescent="0.25">
      <c r="F174" s="8">
        <v>42395</v>
      </c>
      <c r="G174" s="153">
        <v>252.53949903660887</v>
      </c>
      <c r="H174" s="156">
        <v>195.26011560693641</v>
      </c>
      <c r="I174" s="158">
        <v>390.98265895953756</v>
      </c>
      <c r="K174" s="9">
        <v>42392</v>
      </c>
      <c r="L174" s="152">
        <v>547.56349206349194</v>
      </c>
      <c r="M174" s="152">
        <v>426.68263473053895</v>
      </c>
      <c r="N174" s="152">
        <v>1494.6031746031747</v>
      </c>
    </row>
    <row r="175" spans="6:14" x14ac:dyDescent="0.25">
      <c r="F175" s="8">
        <v>42396</v>
      </c>
      <c r="G175" s="153">
        <v>459.07692307692309</v>
      </c>
      <c r="H175" s="156">
        <v>261.76518218623482</v>
      </c>
      <c r="I175" s="158">
        <v>997.93522267206481</v>
      </c>
      <c r="K175" s="9">
        <v>42393</v>
      </c>
      <c r="L175" s="152">
        <v>338.47773279352225</v>
      </c>
      <c r="M175" s="152">
        <v>259.92857142857144</v>
      </c>
      <c r="N175" s="152">
        <v>699.73684210526312</v>
      </c>
    </row>
    <row r="176" spans="6:14" x14ac:dyDescent="0.25">
      <c r="F176" s="8">
        <v>42397</v>
      </c>
      <c r="G176" s="153">
        <v>347.47722772277223</v>
      </c>
      <c r="H176" s="156">
        <v>199.31881188118808</v>
      </c>
      <c r="I176" s="158">
        <v>516.93069306930693</v>
      </c>
      <c r="K176" s="9">
        <v>42394</v>
      </c>
      <c r="L176" s="152">
        <v>376.15748031496065</v>
      </c>
      <c r="M176" s="152">
        <v>305.70850202429148</v>
      </c>
      <c r="N176" s="152">
        <v>886.96850393700788</v>
      </c>
    </row>
    <row r="177" spans="6:14" x14ac:dyDescent="0.25">
      <c r="F177" s="8">
        <v>42398</v>
      </c>
      <c r="G177" s="153">
        <v>354.54620123203279</v>
      </c>
      <c r="H177" s="156">
        <v>365.10061601642713</v>
      </c>
      <c r="I177" s="158">
        <v>698.09034907597538</v>
      </c>
      <c r="K177" s="9">
        <v>42395</v>
      </c>
      <c r="L177" s="152">
        <v>412.56565656565652</v>
      </c>
      <c r="M177" s="152">
        <v>306.9212598425197</v>
      </c>
      <c r="N177" s="152">
        <v>1010.9090909090909</v>
      </c>
    </row>
    <row r="178" spans="6:14" x14ac:dyDescent="0.25">
      <c r="F178" s="8">
        <v>42399</v>
      </c>
      <c r="G178" s="153">
        <v>676.60937499999989</v>
      </c>
      <c r="H178" s="156">
        <v>333.984375</v>
      </c>
      <c r="I178" s="158">
        <v>1972.6953125</v>
      </c>
      <c r="K178" s="9">
        <v>42396</v>
      </c>
      <c r="L178" s="152">
        <v>274.77582846003907</v>
      </c>
      <c r="M178" s="152">
        <v>309.16363636363639</v>
      </c>
      <c r="N178" s="152">
        <v>585.26315789473688</v>
      </c>
    </row>
    <row r="179" spans="6:14" x14ac:dyDescent="0.25">
      <c r="F179" s="8">
        <v>42400</v>
      </c>
      <c r="G179" s="153">
        <v>381.54455445544551</v>
      </c>
      <c r="H179" s="156">
        <v>233.67920792079204</v>
      </c>
      <c r="I179" s="158">
        <v>860.85148514851483</v>
      </c>
      <c r="K179" s="9">
        <v>42397</v>
      </c>
      <c r="L179" s="152">
        <v>268.13438735177863</v>
      </c>
      <c r="M179" s="152">
        <v>189.05263157894737</v>
      </c>
      <c r="N179" s="152">
        <v>532.07509881422914</v>
      </c>
    </row>
    <row r="180" spans="6:14" x14ac:dyDescent="0.25">
      <c r="F180" s="8">
        <v>42401</v>
      </c>
      <c r="G180" s="153">
        <v>329.12307692307701</v>
      </c>
      <c r="H180" s="156">
        <v>140.74615384615385</v>
      </c>
      <c r="I180" s="158">
        <v>942.61538461538464</v>
      </c>
      <c r="K180" s="9">
        <v>42398</v>
      </c>
      <c r="L180" s="152">
        <v>399.91111111111104</v>
      </c>
      <c r="M180" s="152">
        <v>192.66403162055337</v>
      </c>
      <c r="N180" s="152">
        <v>776.48484848484838</v>
      </c>
    </row>
    <row r="181" spans="6:14" x14ac:dyDescent="0.25">
      <c r="F181" s="8">
        <v>42402</v>
      </c>
      <c r="G181" s="153">
        <v>404.05833333333334</v>
      </c>
      <c r="H181" s="156">
        <v>323.47500000000002</v>
      </c>
      <c r="I181" s="158">
        <v>990.5625</v>
      </c>
      <c r="K181" s="9">
        <v>42399</v>
      </c>
      <c r="L181" s="152">
        <v>623.02119460500967</v>
      </c>
      <c r="M181" s="152">
        <v>299.34545454545452</v>
      </c>
      <c r="N181" s="152">
        <v>1925.3179190751443</v>
      </c>
    </row>
    <row r="182" spans="6:14" x14ac:dyDescent="0.25">
      <c r="F182" s="8">
        <v>42403</v>
      </c>
      <c r="G182" s="153">
        <v>310.27530364372478</v>
      </c>
      <c r="H182" s="156">
        <v>273.93522267206481</v>
      </c>
      <c r="I182" s="158">
        <v>1158.9068825910931</v>
      </c>
      <c r="K182" s="9">
        <v>42400</v>
      </c>
      <c r="L182" s="152">
        <v>372.28015564202337</v>
      </c>
      <c r="M182" s="152">
        <v>582.79768786127158</v>
      </c>
      <c r="N182" s="152">
        <v>988.42412451361861</v>
      </c>
    </row>
    <row r="183" spans="6:14" x14ac:dyDescent="0.25">
      <c r="F183" s="8">
        <v>42404</v>
      </c>
      <c r="G183" s="153">
        <v>295.25954198473283</v>
      </c>
      <c r="H183" s="156">
        <v>239.56488549618319</v>
      </c>
      <c r="I183" s="158">
        <v>1199.1412213740459</v>
      </c>
      <c r="K183" s="9">
        <v>42401</v>
      </c>
      <c r="L183" s="152">
        <v>535.72656249999989</v>
      </c>
      <c r="M183" s="152">
        <v>310.13229571984436</v>
      </c>
      <c r="N183" s="152">
        <v>1568.203125</v>
      </c>
    </row>
    <row r="184" spans="6:14" x14ac:dyDescent="0.25">
      <c r="F184" s="8">
        <v>42405</v>
      </c>
      <c r="G184" s="153">
        <v>429.26274509803926</v>
      </c>
      <c r="H184" s="156">
        <v>278.54117647058831</v>
      </c>
      <c r="I184" s="158">
        <v>1289.0980392156862</v>
      </c>
      <c r="K184" s="9">
        <v>42402</v>
      </c>
      <c r="L184" s="152">
        <v>332.37154150197631</v>
      </c>
      <c r="M184" s="152">
        <v>343.68749999999994</v>
      </c>
      <c r="N184" s="152">
        <v>1491.284584980237</v>
      </c>
    </row>
    <row r="185" spans="6:14" x14ac:dyDescent="0.25">
      <c r="F185" s="8">
        <v>42406</v>
      </c>
      <c r="G185" s="153">
        <v>311.11203319502067</v>
      </c>
      <c r="H185" s="156">
        <v>271.7178423236515</v>
      </c>
      <c r="I185" s="158">
        <v>1379.5020746887967</v>
      </c>
      <c r="K185" s="9">
        <v>42403</v>
      </c>
      <c r="L185" s="152">
        <v>510.50100200400806</v>
      </c>
      <c r="M185" s="152">
        <v>315.46245059288538</v>
      </c>
      <c r="N185" s="152">
        <v>1929.7194388777555</v>
      </c>
    </row>
    <row r="186" spans="6:14" x14ac:dyDescent="0.25">
      <c r="F186" s="8">
        <v>42407</v>
      </c>
      <c r="G186" s="153">
        <v>316.07984031936127</v>
      </c>
      <c r="H186" s="156">
        <v>305.24550898203591</v>
      </c>
      <c r="I186" s="158">
        <v>1464.9500998003994</v>
      </c>
      <c r="K186" s="9">
        <v>42404</v>
      </c>
      <c r="L186" s="152">
        <v>573.296222664016</v>
      </c>
      <c r="M186" s="152">
        <v>330.56513026052107</v>
      </c>
      <c r="N186" s="152">
        <v>1875.9642147117297</v>
      </c>
    </row>
    <row r="187" spans="6:14" x14ac:dyDescent="0.25">
      <c r="F187" s="8">
        <v>42408</v>
      </c>
      <c r="G187" s="153">
        <v>390.66666666666669</v>
      </c>
      <c r="H187" s="156">
        <v>352.35000000000008</v>
      </c>
      <c r="I187" s="158">
        <v>1825.6458333333333</v>
      </c>
      <c r="K187" s="9">
        <v>42405</v>
      </c>
      <c r="L187" s="152">
        <v>553.49034749034752</v>
      </c>
      <c r="M187" s="152">
        <v>387.55467196819086</v>
      </c>
      <c r="N187" s="152">
        <v>2373.9382239382239</v>
      </c>
    </row>
    <row r="188" spans="6:14" x14ac:dyDescent="0.25">
      <c r="F188" s="8">
        <v>42409</v>
      </c>
      <c r="G188" s="153">
        <v>543.52795031055894</v>
      </c>
      <c r="H188" s="156">
        <v>268.02484472049684</v>
      </c>
      <c r="I188" s="158">
        <v>1113.5610766045547</v>
      </c>
      <c r="K188" s="9">
        <v>42406</v>
      </c>
      <c r="L188" s="152">
        <v>251.23541247484911</v>
      </c>
      <c r="M188" s="152">
        <v>311.14285714285717</v>
      </c>
      <c r="N188" s="152">
        <v>545.77464788732402</v>
      </c>
    </row>
    <row r="189" spans="6:14" x14ac:dyDescent="0.25">
      <c r="F189" s="8">
        <v>42410</v>
      </c>
      <c r="G189" s="153">
        <v>352.25196850393695</v>
      </c>
      <c r="H189" s="156">
        <v>297.14173228346453</v>
      </c>
      <c r="I189" s="158">
        <v>1109.3110236220473</v>
      </c>
      <c r="K189" s="9">
        <v>42407</v>
      </c>
      <c r="L189" s="152">
        <v>575.73489278752436</v>
      </c>
      <c r="M189" s="152">
        <v>178.18913480885311</v>
      </c>
      <c r="N189" s="152">
        <v>1295.7699805068228</v>
      </c>
    </row>
    <row r="190" spans="6:14" x14ac:dyDescent="0.25">
      <c r="F190" s="8">
        <v>42411</v>
      </c>
      <c r="G190" s="153">
        <v>432.58181818181805</v>
      </c>
      <c r="H190" s="156">
        <v>454.69090909090897</v>
      </c>
      <c r="I190" s="158">
        <v>2653.4545454545455</v>
      </c>
      <c r="K190" s="9">
        <v>42408</v>
      </c>
      <c r="L190" s="152">
        <v>576.07952286282307</v>
      </c>
      <c r="M190" s="152">
        <v>295.50877192982455</v>
      </c>
      <c r="N190" s="152">
        <v>1659.8608349900596</v>
      </c>
    </row>
    <row r="191" spans="6:14" x14ac:dyDescent="0.25">
      <c r="F191" s="8">
        <v>42412</v>
      </c>
      <c r="G191" s="153">
        <v>256.07797270955166</v>
      </c>
      <c r="H191" s="156">
        <v>275.78947368421058</v>
      </c>
      <c r="I191" s="158">
        <v>1122.0272904483431</v>
      </c>
      <c r="K191" s="9">
        <v>42409</v>
      </c>
      <c r="L191" s="152">
        <v>582.75643564356426</v>
      </c>
      <c r="M191" s="152">
        <v>360.71570576540756</v>
      </c>
      <c r="N191" s="152">
        <v>2762.8118811881177</v>
      </c>
    </row>
    <row r="192" spans="6:14" x14ac:dyDescent="0.25">
      <c r="F192" s="8">
        <v>42413</v>
      </c>
      <c r="G192" s="153">
        <v>149.29599999999999</v>
      </c>
      <c r="H192" s="156">
        <v>156.45599999999996</v>
      </c>
      <c r="I192" s="158">
        <v>594.09999999999991</v>
      </c>
      <c r="K192" s="9">
        <v>42410</v>
      </c>
      <c r="L192" s="152">
        <v>464.14931237721026</v>
      </c>
      <c r="M192" s="152">
        <v>422.94653465346539</v>
      </c>
      <c r="N192" s="152">
        <v>2058.5854616895876</v>
      </c>
    </row>
    <row r="193" spans="6:14" x14ac:dyDescent="0.25">
      <c r="F193" s="8">
        <v>42414</v>
      </c>
      <c r="G193" s="153">
        <v>84.604081632653063</v>
      </c>
      <c r="H193" s="156">
        <v>91.2</v>
      </c>
      <c r="I193" s="158">
        <v>250.85714285714283</v>
      </c>
      <c r="K193" s="9">
        <v>42411</v>
      </c>
      <c r="L193" s="152">
        <v>486.78461538461534</v>
      </c>
      <c r="M193" s="152">
        <v>340.76227897838896</v>
      </c>
      <c r="N193" s="152">
        <v>2462.1923076923076</v>
      </c>
    </row>
    <row r="194" spans="6:14" x14ac:dyDescent="0.25">
      <c r="F194" s="8">
        <v>42415</v>
      </c>
      <c r="G194" s="153">
        <v>152.77600000000001</v>
      </c>
      <c r="H194" s="156">
        <v>77.664000000000016</v>
      </c>
      <c r="I194" s="158">
        <v>215.86</v>
      </c>
      <c r="K194" s="9">
        <v>42412</v>
      </c>
      <c r="L194" s="152">
        <v>515.46407766990285</v>
      </c>
      <c r="M194" s="152">
        <v>279.69230769230768</v>
      </c>
      <c r="N194" s="152">
        <v>1778.3106796116506</v>
      </c>
    </row>
    <row r="195" spans="6:14" x14ac:dyDescent="0.25">
      <c r="F195" s="8">
        <v>42416</v>
      </c>
      <c r="G195" s="153">
        <v>316.42519685039372</v>
      </c>
      <c r="H195" s="156">
        <v>270.21259842519692</v>
      </c>
      <c r="I195" s="158">
        <v>1651.6338582677167</v>
      </c>
      <c r="K195" s="9">
        <v>42413</v>
      </c>
      <c r="L195" s="152">
        <v>525.61303462321803</v>
      </c>
      <c r="M195" s="152">
        <v>262.76504854368932</v>
      </c>
      <c r="N195" s="152">
        <v>2588.4317718940938</v>
      </c>
    </row>
    <row r="196" spans="6:14" x14ac:dyDescent="0.25">
      <c r="F196" s="8">
        <v>42417</v>
      </c>
      <c r="G196" s="153">
        <v>103.2887189292543</v>
      </c>
      <c r="H196" s="156">
        <v>100.56596558317401</v>
      </c>
      <c r="I196" s="158">
        <v>251.31931166347994</v>
      </c>
      <c r="K196" s="9">
        <v>42414</v>
      </c>
      <c r="L196" s="152">
        <v>323.25599999999991</v>
      </c>
      <c r="M196" s="152">
        <v>336.5376782077393</v>
      </c>
      <c r="N196" s="152">
        <v>857.02</v>
      </c>
    </row>
    <row r="197" spans="6:14" x14ac:dyDescent="0.25">
      <c r="F197" s="8">
        <v>42418</v>
      </c>
      <c r="G197" s="153">
        <v>348.5267489711934</v>
      </c>
      <c r="H197" s="156">
        <v>277.62962962962962</v>
      </c>
      <c r="I197" s="158">
        <v>1880.0823045267491</v>
      </c>
      <c r="K197" s="9">
        <v>42415</v>
      </c>
      <c r="L197" s="152">
        <v>331.18908382066274</v>
      </c>
      <c r="M197" s="152">
        <v>362.37600000000003</v>
      </c>
      <c r="N197" s="152">
        <v>1532.7680311890838</v>
      </c>
    </row>
    <row r="198" spans="6:14" x14ac:dyDescent="0.25">
      <c r="F198" s="8">
        <v>42419</v>
      </c>
      <c r="G198" s="153">
        <v>258.40816326530614</v>
      </c>
      <c r="H198" s="156">
        <v>244.72653061224489</v>
      </c>
      <c r="I198" s="158">
        <v>1006.0204081632654</v>
      </c>
      <c r="K198" s="9">
        <v>42416</v>
      </c>
      <c r="L198" s="152">
        <v>416.33401221995928</v>
      </c>
      <c r="M198" s="152">
        <v>163.36842105263156</v>
      </c>
      <c r="N198" s="152">
        <v>2113.7270875763752</v>
      </c>
    </row>
    <row r="199" spans="6:14" x14ac:dyDescent="0.25">
      <c r="F199" s="8">
        <v>42421</v>
      </c>
      <c r="G199" s="153">
        <v>826.09716599190278</v>
      </c>
      <c r="H199" s="156">
        <v>468.87449392712551</v>
      </c>
      <c r="I199" s="158">
        <v>2296.2145748987855</v>
      </c>
      <c r="K199" s="9">
        <v>42417</v>
      </c>
      <c r="L199" s="152">
        <v>521.76782077393079</v>
      </c>
      <c r="M199" s="152">
        <v>184.54582484725054</v>
      </c>
      <c r="N199" s="152">
        <v>2273.9103869653768</v>
      </c>
    </row>
    <row r="200" spans="6:14" x14ac:dyDescent="0.25">
      <c r="F200" s="8">
        <v>42422</v>
      </c>
      <c r="G200" s="153">
        <v>140.41732283464566</v>
      </c>
      <c r="H200" s="156">
        <v>145.58267716535434</v>
      </c>
      <c r="I200" s="158">
        <v>458.48425196850394</v>
      </c>
      <c r="K200" s="9">
        <v>42418</v>
      </c>
      <c r="L200" s="152">
        <v>470.90763052208831</v>
      </c>
      <c r="M200" s="152">
        <v>181.0264765784114</v>
      </c>
      <c r="N200" s="152">
        <v>951.28514056224901</v>
      </c>
    </row>
    <row r="201" spans="6:14" x14ac:dyDescent="0.25">
      <c r="F201" s="8">
        <v>42423</v>
      </c>
      <c r="G201" s="153">
        <v>341.9163498098859</v>
      </c>
      <c r="H201" s="156">
        <v>324.95817490494289</v>
      </c>
      <c r="I201" s="158">
        <v>1734.5437262357411</v>
      </c>
      <c r="K201" s="8">
        <v>42419</v>
      </c>
      <c r="L201" s="152">
        <v>651.97580645161293</v>
      </c>
      <c r="M201" s="152">
        <v>133.65656565656565</v>
      </c>
      <c r="N201" s="152">
        <v>1472.2177419354839</v>
      </c>
    </row>
    <row r="202" spans="6:14" x14ac:dyDescent="0.25">
      <c r="F202" s="8">
        <v>42424</v>
      </c>
      <c r="G202" s="153">
        <v>616.28571428571433</v>
      </c>
      <c r="H202" s="156">
        <v>371.18918918918916</v>
      </c>
      <c r="I202" s="158">
        <v>2618.5907335907336</v>
      </c>
      <c r="K202" s="8">
        <v>42420</v>
      </c>
      <c r="L202" s="152">
        <v>81.07543520309477</v>
      </c>
      <c r="M202" s="152">
        <v>380.25000000000006</v>
      </c>
      <c r="N202" s="152">
        <v>158.56866537717602</v>
      </c>
    </row>
    <row r="203" spans="6:14" x14ac:dyDescent="0.25">
      <c r="F203" s="8">
        <v>42425</v>
      </c>
      <c r="G203" s="153">
        <v>510.95652173913044</v>
      </c>
      <c r="H203" s="156">
        <v>352.6211180124223</v>
      </c>
      <c r="I203" s="158">
        <v>1541.4285714285713</v>
      </c>
      <c r="K203" s="8">
        <v>42421</v>
      </c>
      <c r="L203" s="152">
        <v>461.3125</v>
      </c>
      <c r="M203" s="152">
        <v>73.090909090909093</v>
      </c>
      <c r="N203" s="152">
        <v>1455.8984375</v>
      </c>
    </row>
    <row r="204" spans="6:14" x14ac:dyDescent="0.25">
      <c r="F204" s="112">
        <v>42426</v>
      </c>
      <c r="G204" s="154"/>
      <c r="H204" s="154"/>
      <c r="I204" s="154"/>
      <c r="K204" s="8">
        <v>42422</v>
      </c>
      <c r="L204" s="152">
        <v>526.40792079207915</v>
      </c>
      <c r="M204" s="152">
        <v>271.89843749999994</v>
      </c>
      <c r="N204" s="152">
        <v>1393.7227722772277</v>
      </c>
    </row>
    <row r="205" spans="6:14" x14ac:dyDescent="0.25">
      <c r="F205" s="112">
        <v>42427</v>
      </c>
      <c r="G205" s="154"/>
      <c r="H205" s="154"/>
      <c r="I205" s="154"/>
      <c r="K205" s="8">
        <v>42423</v>
      </c>
      <c r="L205" s="152">
        <v>585.65490196078429</v>
      </c>
      <c r="M205" s="152">
        <v>273.81386138613857</v>
      </c>
      <c r="N205" s="152">
        <v>1310.0392156862747</v>
      </c>
    </row>
    <row r="206" spans="6:14" x14ac:dyDescent="0.25">
      <c r="F206" s="112">
        <v>42428</v>
      </c>
      <c r="G206" s="154"/>
      <c r="H206" s="154"/>
      <c r="I206" s="154"/>
      <c r="K206" s="8">
        <v>42424</v>
      </c>
      <c r="L206" s="152">
        <v>453.88416988416981</v>
      </c>
      <c r="M206" s="152">
        <v>379.5529411764706</v>
      </c>
      <c r="N206" s="152">
        <v>1149.7876447876447</v>
      </c>
    </row>
    <row r="207" spans="6:14" x14ac:dyDescent="0.25">
      <c r="F207" s="8">
        <v>42429</v>
      </c>
      <c r="G207" s="153">
        <v>380.05714285714288</v>
      </c>
      <c r="H207" s="156">
        <v>321.42857142857144</v>
      </c>
      <c r="I207" s="158">
        <v>715.59183673469386</v>
      </c>
      <c r="K207" s="8">
        <v>42425</v>
      </c>
      <c r="L207" s="152">
        <v>696.71074380165294</v>
      </c>
      <c r="M207" s="152">
        <v>243.66023166023163</v>
      </c>
      <c r="N207" s="152">
        <v>1068.8223140495868</v>
      </c>
    </row>
    <row r="208" spans="6:14" x14ac:dyDescent="0.25">
      <c r="F208" s="8">
        <v>42430</v>
      </c>
      <c r="G208" s="153">
        <v>435.1480730223123</v>
      </c>
      <c r="H208" s="156">
        <v>399.21298174442188</v>
      </c>
      <c r="I208" s="158">
        <v>1291.7038539553753</v>
      </c>
      <c r="K208" s="8">
        <v>42426</v>
      </c>
      <c r="L208" s="152">
        <v>374.57480314960628</v>
      </c>
      <c r="M208" s="152">
        <v>286.73553719008265</v>
      </c>
      <c r="N208" s="152">
        <v>724.68503937007881</v>
      </c>
    </row>
    <row r="209" spans="6:14" x14ac:dyDescent="0.25">
      <c r="F209" s="8">
        <v>42431</v>
      </c>
      <c r="G209" s="153">
        <v>408.41568627450982</v>
      </c>
      <c r="H209" s="156">
        <v>499.62352941176471</v>
      </c>
      <c r="I209" s="158">
        <v>1570.7450980392159</v>
      </c>
      <c r="K209" s="8">
        <v>42427</v>
      </c>
      <c r="L209" s="152">
        <v>176.30769230769232</v>
      </c>
      <c r="M209" s="152">
        <v>261.49606299212599</v>
      </c>
      <c r="N209" s="152">
        <v>285.50607287449395</v>
      </c>
    </row>
    <row r="210" spans="6:14" x14ac:dyDescent="0.25">
      <c r="F210" s="8">
        <v>42432</v>
      </c>
      <c r="G210" s="153">
        <v>442.27897838899804</v>
      </c>
      <c r="H210" s="156">
        <v>469.27308447937133</v>
      </c>
      <c r="I210" s="158">
        <v>2200.3143418467585</v>
      </c>
      <c r="K210" s="8">
        <v>42428</v>
      </c>
      <c r="L210" s="152">
        <v>195.0241935483871</v>
      </c>
      <c r="M210" s="152">
        <v>219.86234817813761</v>
      </c>
      <c r="N210" s="152">
        <v>731.95564516129025</v>
      </c>
    </row>
    <row r="211" spans="6:14" x14ac:dyDescent="0.25">
      <c r="F211" s="8">
        <v>42433</v>
      </c>
      <c r="G211" s="153">
        <v>297.65853658536582</v>
      </c>
      <c r="H211" s="156">
        <v>306.58536585365852</v>
      </c>
      <c r="I211" s="158">
        <v>959.24796747967468</v>
      </c>
      <c r="K211" s="8">
        <v>42429</v>
      </c>
      <c r="L211" s="152">
        <v>4021.2692307692309</v>
      </c>
      <c r="M211" s="152">
        <v>228.55645161290326</v>
      </c>
      <c r="N211" s="152">
        <v>1724.0384615384614</v>
      </c>
    </row>
    <row r="212" spans="6:14" x14ac:dyDescent="0.25">
      <c r="F212" s="8">
        <v>42434</v>
      </c>
      <c r="G212" s="153">
        <v>430.05231388329975</v>
      </c>
      <c r="H212" s="156">
        <v>482.34205231388324</v>
      </c>
      <c r="I212" s="158">
        <v>2148.5110663983901</v>
      </c>
      <c r="K212" s="9">
        <v>42430</v>
      </c>
      <c r="L212" s="152">
        <v>4951.7260273972606</v>
      </c>
      <c r="M212" s="152">
        <v>254.1686746987952</v>
      </c>
      <c r="N212" s="152">
        <v>466.36007827788649</v>
      </c>
    </row>
    <row r="213" spans="6:14" x14ac:dyDescent="0.25">
      <c r="F213" s="8">
        <v>42435</v>
      </c>
      <c r="G213" s="153">
        <v>369.78842315369269</v>
      </c>
      <c r="H213" s="156">
        <v>428.83832335329339</v>
      </c>
      <c r="I213" s="158">
        <v>1509.9401197604791</v>
      </c>
      <c r="K213" s="9">
        <v>42431</v>
      </c>
      <c r="L213" s="152">
        <v>491.33465346534643</v>
      </c>
      <c r="M213" s="152">
        <v>368.8062622309198</v>
      </c>
      <c r="N213" s="152">
        <v>870.13861386138603</v>
      </c>
    </row>
    <row r="214" spans="6:14" x14ac:dyDescent="0.25">
      <c r="F214" s="8">
        <v>42436</v>
      </c>
      <c r="G214" s="153">
        <v>620.28513238289202</v>
      </c>
      <c r="H214" s="156">
        <v>430.24032586558047</v>
      </c>
      <c r="I214" s="158">
        <v>2637.4745417515278</v>
      </c>
      <c r="K214" s="9">
        <v>42432</v>
      </c>
      <c r="L214" s="152">
        <v>480.54291417165672</v>
      </c>
      <c r="M214" s="152">
        <v>338.18613861386132</v>
      </c>
      <c r="N214" s="152">
        <v>1016.5469061876248</v>
      </c>
    </row>
    <row r="215" spans="6:14" x14ac:dyDescent="0.25">
      <c r="F215" s="8">
        <v>42437</v>
      </c>
      <c r="G215" s="153">
        <v>332.52800000000002</v>
      </c>
      <c r="H215" s="156">
        <v>421.2</v>
      </c>
      <c r="I215" s="158">
        <v>1396.2200000000003</v>
      </c>
      <c r="K215" s="9">
        <v>42433</v>
      </c>
      <c r="L215" s="152">
        <v>336.30705394190869</v>
      </c>
      <c r="M215" s="152">
        <v>353.10179640718565</v>
      </c>
      <c r="N215" s="152">
        <v>468.50622406639002</v>
      </c>
    </row>
    <row r="216" spans="6:14" x14ac:dyDescent="0.25">
      <c r="F216" s="8">
        <v>42438</v>
      </c>
      <c r="G216" s="153">
        <v>444.93581780538301</v>
      </c>
      <c r="H216" s="156">
        <v>347.40372670807449</v>
      </c>
      <c r="I216" s="158">
        <v>1218.9855072463768</v>
      </c>
      <c r="K216" s="9">
        <v>42434</v>
      </c>
      <c r="L216" s="152">
        <v>406.27291242362531</v>
      </c>
      <c r="M216" s="152">
        <v>244.53112033195026</v>
      </c>
      <c r="N216" s="152">
        <v>1413.0346232179227</v>
      </c>
    </row>
    <row r="217" spans="6:14" x14ac:dyDescent="0.25">
      <c r="F217" s="8">
        <v>42439</v>
      </c>
      <c r="G217" s="153">
        <v>371.94584139264987</v>
      </c>
      <c r="H217" s="156">
        <v>381.65570599613147</v>
      </c>
      <c r="I217" s="158">
        <v>1377.5241779497098</v>
      </c>
      <c r="K217" s="9">
        <v>42435</v>
      </c>
      <c r="L217" s="152">
        <v>530.50612244897957</v>
      </c>
      <c r="M217" s="152">
        <v>430.38696537678209</v>
      </c>
      <c r="N217" s="152">
        <v>1181.0408163265306</v>
      </c>
    </row>
    <row r="218" spans="6:14" x14ac:dyDescent="0.25">
      <c r="F218" s="8">
        <v>42440</v>
      </c>
      <c r="G218" s="153">
        <v>300.81135902636919</v>
      </c>
      <c r="H218" s="156">
        <v>399.94320486815417</v>
      </c>
      <c r="I218" s="158">
        <v>1788.2352941176471</v>
      </c>
      <c r="K218" s="9">
        <v>42436</v>
      </c>
      <c r="L218" s="152">
        <v>1895.4863813229572</v>
      </c>
      <c r="M218" s="152">
        <v>348.09795918367342</v>
      </c>
      <c r="N218" s="152">
        <v>462.49027237354079</v>
      </c>
    </row>
    <row r="219" spans="6:14" x14ac:dyDescent="0.25">
      <c r="F219" s="8">
        <v>42441</v>
      </c>
      <c r="G219" s="153">
        <v>321.18577075098818</v>
      </c>
      <c r="H219" s="156">
        <v>372.23715415019763</v>
      </c>
      <c r="I219" s="158">
        <v>995.197628458498</v>
      </c>
      <c r="K219" s="9">
        <v>42437</v>
      </c>
      <c r="L219" s="152">
        <v>128.0621359223301</v>
      </c>
      <c r="M219" s="152">
        <v>307.8910505836576</v>
      </c>
      <c r="N219" s="152">
        <v>626.71844660194188</v>
      </c>
    </row>
    <row r="220" spans="6:14" x14ac:dyDescent="0.25">
      <c r="F220" s="8">
        <v>42442</v>
      </c>
      <c r="G220" s="153">
        <v>322.9980582524272</v>
      </c>
      <c r="H220" s="156">
        <v>265.49126213592234</v>
      </c>
      <c r="I220" s="158">
        <v>807.68932038834964</v>
      </c>
      <c r="K220" s="9">
        <v>42438</v>
      </c>
      <c r="L220" s="152">
        <v>503.8415841584158</v>
      </c>
      <c r="M220" s="152">
        <v>328.75339805825251</v>
      </c>
      <c r="N220" s="152">
        <v>1319.5247524752472</v>
      </c>
    </row>
    <row r="221" spans="6:14" x14ac:dyDescent="0.25">
      <c r="F221" s="8">
        <v>42443</v>
      </c>
      <c r="G221" s="153">
        <v>364.27364185110667</v>
      </c>
      <c r="H221" s="156">
        <v>317.91549295774649</v>
      </c>
      <c r="I221" s="158">
        <v>992.55533199195156</v>
      </c>
      <c r="K221" s="9">
        <v>42439</v>
      </c>
      <c r="L221" s="152">
        <v>389.06042884990251</v>
      </c>
      <c r="M221" s="152">
        <v>377.10891089108907</v>
      </c>
      <c r="N221" s="152">
        <v>850.07797270955166</v>
      </c>
    </row>
    <row r="222" spans="6:14" x14ac:dyDescent="0.25">
      <c r="F222" s="8">
        <v>42444</v>
      </c>
      <c r="G222" s="153">
        <v>236.4780876494024</v>
      </c>
      <c r="H222" s="156">
        <v>208.97211155378483</v>
      </c>
      <c r="I222" s="158">
        <v>626.09561752988054</v>
      </c>
      <c r="K222" s="9">
        <v>42440</v>
      </c>
      <c r="L222" s="152">
        <v>167.30364372469634</v>
      </c>
      <c r="M222" s="152">
        <v>334.59649122807019</v>
      </c>
      <c r="N222" s="152">
        <v>433.74493927125502</v>
      </c>
    </row>
    <row r="223" spans="6:14" x14ac:dyDescent="0.25">
      <c r="F223" s="8">
        <v>42445</v>
      </c>
      <c r="G223" s="153">
        <v>362.42741935483872</v>
      </c>
      <c r="H223" s="156">
        <v>379.01612903225811</v>
      </c>
      <c r="I223" s="158">
        <v>1399.8387096774195</v>
      </c>
      <c r="K223" s="9">
        <v>42441</v>
      </c>
      <c r="L223" s="152">
        <v>439.81930184804929</v>
      </c>
      <c r="M223" s="152">
        <v>180.58299595141702</v>
      </c>
      <c r="N223" s="152">
        <v>1358.4394250513349</v>
      </c>
    </row>
    <row r="224" spans="6:14" x14ac:dyDescent="0.25">
      <c r="F224" s="8">
        <v>42446</v>
      </c>
      <c r="G224" s="153">
        <v>517.01587301587313</v>
      </c>
      <c r="H224" s="156">
        <v>412.5</v>
      </c>
      <c r="I224" s="158">
        <v>1251.3095238095241</v>
      </c>
      <c r="K224" s="9">
        <v>42442</v>
      </c>
      <c r="L224" s="152">
        <v>372.93256262042394</v>
      </c>
      <c r="M224" s="152">
        <v>349.13347022587266</v>
      </c>
      <c r="N224" s="152">
        <v>822.73603082851639</v>
      </c>
    </row>
    <row r="225" spans="6:14" x14ac:dyDescent="0.25">
      <c r="F225" s="8">
        <v>42447</v>
      </c>
      <c r="G225" s="153">
        <v>267.89147286821702</v>
      </c>
      <c r="H225" s="156">
        <v>346.88372093023253</v>
      </c>
      <c r="I225" s="158">
        <v>996.10465116279067</v>
      </c>
      <c r="K225" s="9">
        <v>42443</v>
      </c>
      <c r="L225" s="152">
        <v>369.66923076923086</v>
      </c>
      <c r="M225" s="152">
        <v>350.08092485549128</v>
      </c>
      <c r="N225" s="152">
        <v>1296.1153846153848</v>
      </c>
    </row>
    <row r="226" spans="6:14" x14ac:dyDescent="0.25">
      <c r="F226" s="8">
        <v>42448</v>
      </c>
      <c r="G226" s="153">
        <v>444.48627450980405</v>
      </c>
      <c r="H226" s="156">
        <v>411.67058823529413</v>
      </c>
      <c r="I226" s="158">
        <v>1503.3333333333335</v>
      </c>
      <c r="K226" s="9">
        <v>42444</v>
      </c>
      <c r="L226" s="152">
        <v>502.37551020408154</v>
      </c>
      <c r="M226" s="152">
        <v>340.75384615384615</v>
      </c>
      <c r="N226" s="152">
        <v>1541.7755102040817</v>
      </c>
    </row>
    <row r="227" spans="6:14" x14ac:dyDescent="0.25">
      <c r="F227" s="8">
        <v>42450</v>
      </c>
      <c r="G227" s="153">
        <v>562.57480314960628</v>
      </c>
      <c r="H227" s="156">
        <v>491.95275590551176</v>
      </c>
      <c r="I227" s="158">
        <v>2382.0078740157483</v>
      </c>
      <c r="K227" s="9">
        <v>42445</v>
      </c>
      <c r="L227" s="152">
        <v>480.19315895372227</v>
      </c>
      <c r="M227" s="152">
        <v>359.48571428571427</v>
      </c>
      <c r="N227" s="152">
        <v>1645.6136820925556</v>
      </c>
    </row>
    <row r="228" spans="6:14" x14ac:dyDescent="0.25">
      <c r="F228" s="8">
        <v>42451</v>
      </c>
      <c r="G228" s="153">
        <v>545.17092337917495</v>
      </c>
      <c r="H228" s="156">
        <v>501.38310412573674</v>
      </c>
      <c r="I228" s="158">
        <v>2140.0196463654224</v>
      </c>
      <c r="K228" s="9">
        <v>42446</v>
      </c>
      <c r="L228" s="152">
        <v>325.48057259713698</v>
      </c>
      <c r="M228" s="152">
        <v>389.84305835010059</v>
      </c>
      <c r="N228" s="152">
        <v>1300.7361963190185</v>
      </c>
    </row>
    <row r="229" spans="6:14" x14ac:dyDescent="0.25">
      <c r="F229" s="8">
        <v>42452</v>
      </c>
      <c r="G229" s="153">
        <v>382.01632653061222</v>
      </c>
      <c r="H229" s="156">
        <v>447.28163265306119</v>
      </c>
      <c r="I229" s="158">
        <v>1701.4489795918364</v>
      </c>
      <c r="K229" s="9">
        <v>42447</v>
      </c>
      <c r="L229" s="152">
        <v>965.44950495049511</v>
      </c>
      <c r="M229" s="152">
        <v>275.77914110429447</v>
      </c>
      <c r="N229" s="152">
        <v>1508.4950495049504</v>
      </c>
    </row>
    <row r="230" spans="6:14" x14ac:dyDescent="0.25">
      <c r="F230" s="8">
        <v>42453</v>
      </c>
      <c r="G230" s="153">
        <v>342.28920570264762</v>
      </c>
      <c r="H230" s="156">
        <v>340.05702647657841</v>
      </c>
      <c r="I230" s="158">
        <v>1230.4073319755603</v>
      </c>
      <c r="K230" s="9">
        <v>42448</v>
      </c>
      <c r="L230" s="152">
        <v>373.20245398773005</v>
      </c>
      <c r="M230" s="152">
        <v>309.17227722772276</v>
      </c>
      <c r="N230" s="152">
        <v>1190.8384458077708</v>
      </c>
    </row>
    <row r="231" spans="6:14" x14ac:dyDescent="0.25">
      <c r="F231" s="112">
        <v>42454</v>
      </c>
      <c r="G231" s="154"/>
      <c r="H231" s="154"/>
      <c r="I231" s="154"/>
      <c r="K231" s="9">
        <v>42449</v>
      </c>
      <c r="L231" s="152">
        <v>180.89151873767258</v>
      </c>
      <c r="M231" s="152">
        <v>347.92638036809814</v>
      </c>
      <c r="N231" s="152">
        <v>506.35108481262336</v>
      </c>
    </row>
    <row r="232" spans="6:14" x14ac:dyDescent="0.25">
      <c r="F232" s="112">
        <v>42455</v>
      </c>
      <c r="G232" s="154"/>
      <c r="H232" s="154"/>
      <c r="I232" s="154"/>
      <c r="K232" s="9">
        <v>42450</v>
      </c>
      <c r="L232" s="152">
        <v>334.93555093555102</v>
      </c>
      <c r="M232" s="152">
        <v>91.857988165680467</v>
      </c>
      <c r="N232" s="152">
        <v>1962.3700623700627</v>
      </c>
    </row>
    <row r="233" spans="6:14" x14ac:dyDescent="0.25">
      <c r="F233" s="112">
        <v>42456</v>
      </c>
      <c r="G233" s="154"/>
      <c r="H233" s="154"/>
      <c r="I233" s="154"/>
      <c r="K233" s="9">
        <v>42451</v>
      </c>
      <c r="L233" s="152">
        <v>970.12345679012344</v>
      </c>
      <c r="M233" s="152">
        <v>371.00207900207903</v>
      </c>
      <c r="N233" s="152">
        <v>890.8436213991771</v>
      </c>
    </row>
    <row r="234" spans="6:14" x14ac:dyDescent="0.25">
      <c r="F234" s="8">
        <v>42457</v>
      </c>
      <c r="G234" s="153">
        <v>165.23770491803273</v>
      </c>
      <c r="H234" s="156">
        <v>255.23926380368101</v>
      </c>
      <c r="I234" s="158">
        <v>726.54396728016366</v>
      </c>
      <c r="K234" s="9">
        <v>42452</v>
      </c>
      <c r="L234" s="152">
        <v>532.01626016260161</v>
      </c>
      <c r="M234" s="152">
        <v>317.92592592592592</v>
      </c>
      <c r="N234" s="152">
        <v>1446.0975609756099</v>
      </c>
    </row>
    <row r="235" spans="6:14" x14ac:dyDescent="0.25">
      <c r="F235" s="8">
        <v>42458</v>
      </c>
      <c r="G235" s="153">
        <v>179.67901234567901</v>
      </c>
      <c r="H235" s="156">
        <v>294.94866529774123</v>
      </c>
      <c r="I235" s="158">
        <v>807.98767967145773</v>
      </c>
      <c r="K235" s="9">
        <v>42453</v>
      </c>
      <c r="L235" s="152">
        <v>572.096</v>
      </c>
      <c r="M235" s="152">
        <v>336.65853658536582</v>
      </c>
      <c r="N235" s="152">
        <v>1682.1799999999996</v>
      </c>
    </row>
    <row r="236" spans="6:14" x14ac:dyDescent="0.25">
      <c r="F236" s="8">
        <v>42459</v>
      </c>
      <c r="G236" s="153">
        <v>50.171428571428571</v>
      </c>
      <c r="H236" s="156">
        <v>138</v>
      </c>
      <c r="I236" s="158">
        <v>274.24999999999994</v>
      </c>
      <c r="K236" s="9">
        <v>42454</v>
      </c>
      <c r="L236" s="152">
        <v>470.97029702970292</v>
      </c>
      <c r="M236" s="152">
        <v>416.44799999999992</v>
      </c>
      <c r="N236" s="152">
        <v>776.63366336633658</v>
      </c>
    </row>
    <row r="237" spans="6:14" x14ac:dyDescent="0.25">
      <c r="F237" s="8">
        <v>42460</v>
      </c>
      <c r="G237" s="153">
        <v>252.67583497053042</v>
      </c>
      <c r="H237" s="156">
        <v>240.34426229508199</v>
      </c>
      <c r="I237" s="158">
        <v>992.23360655737702</v>
      </c>
      <c r="K237" s="9">
        <v>42455</v>
      </c>
      <c r="L237" s="152">
        <v>386.75711159737421</v>
      </c>
      <c r="M237" s="152">
        <v>290.28118811881188</v>
      </c>
      <c r="N237" s="152">
        <v>841.15973741794323</v>
      </c>
    </row>
    <row r="238" spans="6:14" x14ac:dyDescent="0.25">
      <c r="F238" s="8">
        <v>42460</v>
      </c>
      <c r="G238" s="153">
        <v>238.27983539094652</v>
      </c>
      <c r="H238" s="156">
        <v>281.7037037037037</v>
      </c>
      <c r="I238" s="158">
        <v>772.94238683127583</v>
      </c>
      <c r="K238" s="9">
        <v>42456</v>
      </c>
      <c r="L238" s="152">
        <v>378.60317460317464</v>
      </c>
      <c r="M238" s="152">
        <v>300.68271334792126</v>
      </c>
      <c r="N238" s="152">
        <v>916.7658730158729</v>
      </c>
    </row>
    <row r="239" spans="6:14" x14ac:dyDescent="0.25">
      <c r="F239" s="8">
        <v>42461</v>
      </c>
      <c r="G239" s="153">
        <v>239</v>
      </c>
      <c r="H239" s="156">
        <v>265.95918367346934</v>
      </c>
      <c r="I239" s="158">
        <v>847.61224489795927</v>
      </c>
      <c r="K239" s="9">
        <v>42457</v>
      </c>
      <c r="L239" s="152">
        <v>321.48178137651826</v>
      </c>
      <c r="M239" s="152">
        <v>212.42857142857144</v>
      </c>
      <c r="N239" s="152">
        <v>813.25910931174087</v>
      </c>
    </row>
    <row r="240" spans="6:14" x14ac:dyDescent="0.25">
      <c r="F240" s="8">
        <v>42462</v>
      </c>
      <c r="G240" s="153">
        <v>141.27967806841045</v>
      </c>
      <c r="H240" s="156">
        <v>205.24950884086445</v>
      </c>
      <c r="I240" s="158">
        <v>530.11787819253436</v>
      </c>
      <c r="K240" s="9">
        <v>42458</v>
      </c>
      <c r="L240" s="152">
        <v>273.76377952755905</v>
      </c>
      <c r="M240" s="152">
        <v>282.0242914979757</v>
      </c>
      <c r="N240" s="152">
        <v>632.85433070866145</v>
      </c>
    </row>
    <row r="241" spans="6:14" x14ac:dyDescent="0.25">
      <c r="F241" s="8">
        <v>42463</v>
      </c>
      <c r="G241" s="153">
        <v>77.188349514563114</v>
      </c>
      <c r="H241" s="156">
        <v>185.90163934426229</v>
      </c>
      <c r="I241" s="158">
        <v>409.67213114754094</v>
      </c>
      <c r="K241" s="9">
        <v>42459</v>
      </c>
      <c r="L241" s="152">
        <v>472.98574338085535</v>
      </c>
      <c r="M241" s="152">
        <v>248.24409448818898</v>
      </c>
      <c r="N241" s="152">
        <v>1024.134419551935</v>
      </c>
    </row>
    <row r="242" spans="6:14" x14ac:dyDescent="0.25">
      <c r="F242" s="8">
        <v>42464</v>
      </c>
      <c r="G242" s="153">
        <v>73.280632411067188</v>
      </c>
      <c r="H242" s="156">
        <v>101.37209302325581</v>
      </c>
      <c r="I242" s="158">
        <v>266.10465116279073</v>
      </c>
      <c r="K242" s="9">
        <v>42460</v>
      </c>
      <c r="L242" s="152">
        <v>313.43295019157085</v>
      </c>
      <c r="M242" s="152">
        <v>274.28920570264768</v>
      </c>
      <c r="N242" s="152">
        <v>901.62835249042143</v>
      </c>
    </row>
    <row r="243" spans="6:14" x14ac:dyDescent="0.25">
      <c r="F243" s="8">
        <v>42465</v>
      </c>
      <c r="G243" s="153">
        <v>182.91050583657588</v>
      </c>
      <c r="H243" s="156">
        <v>216.65191146881287</v>
      </c>
      <c r="I243" s="158">
        <v>498.51106639839031</v>
      </c>
      <c r="K243" s="9">
        <v>42461</v>
      </c>
      <c r="L243" s="152">
        <v>301.48453608247422</v>
      </c>
      <c r="M243" s="152">
        <v>283.99999999999994</v>
      </c>
      <c r="N243" s="152">
        <v>946.26804123711338</v>
      </c>
    </row>
    <row r="244" spans="6:14" x14ac:dyDescent="0.25">
      <c r="F244" s="8">
        <v>42466</v>
      </c>
      <c r="G244" s="153">
        <v>272.21747572815536</v>
      </c>
      <c r="H244" s="156">
        <v>255.70485436893205</v>
      </c>
      <c r="I244" s="158">
        <v>1147.6310679611652</v>
      </c>
      <c r="K244" s="9">
        <v>42462</v>
      </c>
      <c r="L244" s="152">
        <v>391.10934393638178</v>
      </c>
      <c r="M244" s="152">
        <v>268.10721649484532</v>
      </c>
      <c r="N244" s="152">
        <v>814.19483101391654</v>
      </c>
    </row>
    <row r="245" spans="6:14" x14ac:dyDescent="0.25">
      <c r="F245" s="8">
        <v>42467</v>
      </c>
      <c r="G245" s="153">
        <v>281.62845849802375</v>
      </c>
      <c r="H245" s="156">
        <v>255.55731225296444</v>
      </c>
      <c r="I245" s="158">
        <v>906.16600790513826</v>
      </c>
      <c r="K245" s="9">
        <v>42463</v>
      </c>
      <c r="L245" s="152">
        <v>377.69574036511165</v>
      </c>
      <c r="M245" s="152">
        <v>255.50695825049704</v>
      </c>
      <c r="N245" s="152">
        <v>0</v>
      </c>
    </row>
    <row r="246" spans="6:14" x14ac:dyDescent="0.25">
      <c r="F246" s="8">
        <v>42468</v>
      </c>
      <c r="G246" s="153">
        <v>431.01945525291831</v>
      </c>
      <c r="H246" s="156">
        <v>339.33852140077818</v>
      </c>
      <c r="I246" s="158">
        <v>2014.3579766536964</v>
      </c>
      <c r="K246" s="9">
        <v>42464</v>
      </c>
      <c r="L246" s="152">
        <v>1523.0617283950619</v>
      </c>
      <c r="N246" s="152">
        <v>708.41563786008237</v>
      </c>
    </row>
    <row r="247" spans="6:14" x14ac:dyDescent="0.25">
      <c r="F247" s="8">
        <v>42470</v>
      </c>
      <c r="G247" s="153">
        <v>272.92500000000001</v>
      </c>
      <c r="H247" s="156">
        <v>290.32499999999993</v>
      </c>
      <c r="I247" s="158">
        <v>918.75</v>
      </c>
      <c r="K247" s="9">
        <v>42465</v>
      </c>
      <c r="L247" s="152">
        <v>80.471380471380471</v>
      </c>
      <c r="M247" s="152">
        <v>329.33333333333331</v>
      </c>
      <c r="N247" s="152">
        <v>401.44781144781143</v>
      </c>
    </row>
    <row r="248" spans="6:14" x14ac:dyDescent="0.25">
      <c r="F248" s="8">
        <v>42470</v>
      </c>
      <c r="G248" s="153">
        <v>529.9921875</v>
      </c>
      <c r="H248" s="156">
        <v>291.234375</v>
      </c>
      <c r="I248" s="158">
        <v>3294.1015625</v>
      </c>
      <c r="K248" s="8"/>
      <c r="L248" s="155">
        <f t="shared" ref="L248:N248" si="1">AVERAGE(L2:L247)</f>
        <v>588.70527512721014</v>
      </c>
      <c r="M248" s="155">
        <f t="shared" si="1"/>
        <v>283.43312453994929</v>
      </c>
      <c r="N248" s="155">
        <f t="shared" si="1"/>
        <v>1090.1907776848489</v>
      </c>
    </row>
    <row r="249" spans="6:14" x14ac:dyDescent="0.25">
      <c r="F249" s="8">
        <v>42471</v>
      </c>
      <c r="G249" s="153">
        <v>331.87755102040819</v>
      </c>
      <c r="H249" s="156">
        <v>365.80408163265309</v>
      </c>
      <c r="I249" s="158">
        <v>1387.3469387755101</v>
      </c>
      <c r="K249" s="8"/>
    </row>
    <row r="250" spans="6:14" x14ac:dyDescent="0.25">
      <c r="F250" s="8">
        <v>42472</v>
      </c>
      <c r="G250" s="153">
        <v>219.77343749999997</v>
      </c>
      <c r="H250" s="156">
        <v>278.3671875</v>
      </c>
      <c r="I250" s="158">
        <v>879.66796875</v>
      </c>
      <c r="M250" s="152" t="s">
        <v>60</v>
      </c>
    </row>
    <row r="251" spans="6:14" x14ac:dyDescent="0.25">
      <c r="F251" s="8">
        <v>42473</v>
      </c>
      <c r="G251" s="153">
        <v>279.99999999999994</v>
      </c>
      <c r="H251" s="156">
        <v>288.5549132947977</v>
      </c>
      <c r="I251" s="158">
        <v>1230.4816955684007</v>
      </c>
    </row>
    <row r="252" spans="6:14" x14ac:dyDescent="0.25">
      <c r="F252" s="8">
        <v>42474</v>
      </c>
      <c r="G252" s="153">
        <v>352.73239436619718</v>
      </c>
      <c r="H252" s="156">
        <v>309.07847082494976</v>
      </c>
      <c r="I252" s="158">
        <v>1817.0422535211267</v>
      </c>
    </row>
    <row r="253" spans="6:14" x14ac:dyDescent="0.25">
      <c r="F253" s="8">
        <v>42475</v>
      </c>
      <c r="G253" s="153">
        <v>539.1796875</v>
      </c>
      <c r="H253" s="156">
        <v>354.796875</v>
      </c>
      <c r="I253" s="158">
        <v>2272.734375</v>
      </c>
    </row>
    <row r="254" spans="6:14" x14ac:dyDescent="0.25">
      <c r="F254" s="8">
        <v>42477</v>
      </c>
      <c r="G254" s="153">
        <v>323.71014492753625</v>
      </c>
      <c r="H254" s="156">
        <v>318.55900621118013</v>
      </c>
      <c r="I254" s="158">
        <v>1491.3250517598344</v>
      </c>
    </row>
    <row r="255" spans="6:14" x14ac:dyDescent="0.25">
      <c r="F255" s="8">
        <v>42478</v>
      </c>
      <c r="G255" s="153">
        <v>343.51004016064257</v>
      </c>
      <c r="H255" s="156">
        <v>369.75903614457837</v>
      </c>
      <c r="I255" s="158">
        <v>1794.4176706827309</v>
      </c>
    </row>
    <row r="256" spans="6:14" x14ac:dyDescent="0.25">
      <c r="F256" s="8">
        <v>42479</v>
      </c>
      <c r="G256" s="153">
        <v>399.87628865979377</v>
      </c>
      <c r="H256" s="156">
        <v>340.99793814432991</v>
      </c>
      <c r="I256" s="158">
        <v>1775.340206185567</v>
      </c>
    </row>
    <row r="257" spans="6:9" x14ac:dyDescent="0.25">
      <c r="F257" s="8">
        <v>42480</v>
      </c>
      <c r="G257" s="153">
        <v>597.77949709864617</v>
      </c>
      <c r="H257" s="156">
        <v>355.19535783365569</v>
      </c>
      <c r="I257" s="158">
        <v>1828.7234042553191</v>
      </c>
    </row>
    <row r="258" spans="6:9" x14ac:dyDescent="0.25">
      <c r="F258" s="8">
        <v>42481</v>
      </c>
      <c r="G258" s="153">
        <v>466.36575875486375</v>
      </c>
      <c r="H258" s="156">
        <v>446.42801556420227</v>
      </c>
      <c r="I258" s="158">
        <v>947.3346303501944</v>
      </c>
    </row>
    <row r="259" spans="6:9" x14ac:dyDescent="0.25">
      <c r="F259" s="8">
        <v>42482</v>
      </c>
      <c r="G259" s="153">
        <v>343.72557172557174</v>
      </c>
      <c r="H259" s="156">
        <v>341.73804573804568</v>
      </c>
      <c r="I259" s="158">
        <v>1298.4615384615388</v>
      </c>
    </row>
    <row r="260" spans="6:9" x14ac:dyDescent="0.25">
      <c r="F260" s="9">
        <v>42483</v>
      </c>
      <c r="G260" s="153">
        <v>326.71875</v>
      </c>
      <c r="H260" s="156">
        <v>287.15624999999994</v>
      </c>
      <c r="I260" s="158">
        <v>1345.9765625</v>
      </c>
    </row>
    <row r="261" spans="6:9" x14ac:dyDescent="0.25">
      <c r="F261" s="9">
        <v>42484</v>
      </c>
      <c r="G261" s="153">
        <v>442.32283464566933</v>
      </c>
      <c r="H261" s="156">
        <v>301.53543307086613</v>
      </c>
      <c r="I261" s="158">
        <v>1770.3937007874019</v>
      </c>
    </row>
    <row r="262" spans="6:9" x14ac:dyDescent="0.25">
      <c r="F262" s="9">
        <v>42485</v>
      </c>
      <c r="G262" s="153">
        <v>467.66601941747575</v>
      </c>
      <c r="H262" s="156">
        <v>381.8796116504854</v>
      </c>
      <c r="I262" s="158">
        <v>1584.2524271844661</v>
      </c>
    </row>
    <row r="263" spans="6:9" x14ac:dyDescent="0.25">
      <c r="F263" s="9">
        <v>42486</v>
      </c>
      <c r="G263" s="153">
        <v>295.08316430020284</v>
      </c>
      <c r="H263" s="156">
        <v>339.33468559837729</v>
      </c>
      <c r="I263" s="158">
        <v>1339.4929006085194</v>
      </c>
    </row>
    <row r="264" spans="6:9" x14ac:dyDescent="0.25">
      <c r="F264" s="9">
        <v>42487</v>
      </c>
      <c r="G264" s="153">
        <v>333.56378600823047</v>
      </c>
      <c r="H264" s="156">
        <v>224.14814814814812</v>
      </c>
      <c r="I264" s="158">
        <v>1096.9958847736625</v>
      </c>
    </row>
    <row r="265" spans="6:9" x14ac:dyDescent="0.25">
      <c r="F265" s="9">
        <v>42488</v>
      </c>
      <c r="G265" s="153">
        <v>323.14285714285722</v>
      </c>
      <c r="H265" s="156">
        <v>174.50965250965251</v>
      </c>
      <c r="I265" s="158">
        <v>1276.814671814672</v>
      </c>
    </row>
    <row r="266" spans="6:9" x14ac:dyDescent="0.25">
      <c r="F266" s="9">
        <v>42489</v>
      </c>
      <c r="G266" s="153">
        <v>423.74380165289261</v>
      </c>
      <c r="H266" s="156">
        <v>314.40495867768601</v>
      </c>
      <c r="I266" s="158">
        <v>1815.8677685950418</v>
      </c>
    </row>
    <row r="267" spans="6:9" x14ac:dyDescent="0.25">
      <c r="F267" s="9">
        <v>42490</v>
      </c>
      <c r="G267" s="153">
        <v>349.86512524084776</v>
      </c>
      <c r="H267" s="156">
        <v>242.49710982658956</v>
      </c>
      <c r="I267" s="158">
        <v>1512.8323699421969</v>
      </c>
    </row>
    <row r="268" spans="6:9" x14ac:dyDescent="0.25">
      <c r="F268" s="9">
        <v>42491</v>
      </c>
      <c r="G268" s="153">
        <v>223.19215686274509</v>
      </c>
      <c r="H268" s="156">
        <v>208.87058823529412</v>
      </c>
      <c r="I268" s="158">
        <v>1041.686274509804</v>
      </c>
    </row>
    <row r="269" spans="6:9" x14ac:dyDescent="0.25">
      <c r="F269" s="9">
        <v>42492</v>
      </c>
      <c r="G269" s="153">
        <v>280.94308943089425</v>
      </c>
      <c r="H269" s="156">
        <v>253.82926829268291</v>
      </c>
      <c r="I269" s="158">
        <v>1160.9146341463413</v>
      </c>
    </row>
    <row r="270" spans="6:9" x14ac:dyDescent="0.25">
      <c r="F270" s="9">
        <v>42493</v>
      </c>
      <c r="G270" s="153">
        <v>485.01244813278015</v>
      </c>
      <c r="H270" s="156">
        <v>292.92946058091286</v>
      </c>
      <c r="I270" s="158">
        <v>1245.5394190871368</v>
      </c>
    </row>
    <row r="271" spans="6:9" x14ac:dyDescent="0.25">
      <c r="F271" s="9">
        <v>42494</v>
      </c>
      <c r="G271" s="153">
        <v>231.620618556701</v>
      </c>
      <c r="H271" s="156">
        <v>336.02474226804122</v>
      </c>
      <c r="I271" s="158">
        <v>501.13402061855669</v>
      </c>
    </row>
    <row r="272" spans="6:9" x14ac:dyDescent="0.25">
      <c r="F272" s="9">
        <v>42495</v>
      </c>
      <c r="G272" s="153">
        <v>286.07843137254906</v>
      </c>
      <c r="H272" s="156">
        <v>278.18823529411765</v>
      </c>
      <c r="I272" s="158">
        <v>826.41176470588243</v>
      </c>
    </row>
    <row r="273" spans="6:9" x14ac:dyDescent="0.25">
      <c r="F273" s="9">
        <v>42496</v>
      </c>
      <c r="G273" s="153">
        <v>254.19253438113947</v>
      </c>
      <c r="H273" s="156">
        <v>232.12573673870335</v>
      </c>
      <c r="I273" s="158">
        <v>788.36935166994112</v>
      </c>
    </row>
    <row r="274" spans="6:9" x14ac:dyDescent="0.25">
      <c r="F274" s="8">
        <v>42497</v>
      </c>
      <c r="G274" s="153">
        <v>434.13758723828516</v>
      </c>
      <c r="H274" s="157">
        <v>372.49052841475577</v>
      </c>
      <c r="I274" s="158">
        <v>1794.4566301096711</v>
      </c>
    </row>
    <row r="275" spans="6:9" x14ac:dyDescent="0.25">
      <c r="F275" s="8">
        <v>42498</v>
      </c>
      <c r="G275" s="153">
        <v>252.86105675146769</v>
      </c>
      <c r="H275" s="157">
        <v>342.10567514677103</v>
      </c>
      <c r="I275" s="158">
        <v>1603.4442270058712</v>
      </c>
    </row>
    <row r="276" spans="6:9" x14ac:dyDescent="0.25">
      <c r="F276" s="8">
        <v>42499</v>
      </c>
      <c r="G276" s="153">
        <v>238.33333333333337</v>
      </c>
      <c r="H276" s="157">
        <v>399.65853658536588</v>
      </c>
      <c r="I276" s="158">
        <v>1145.9756097560974</v>
      </c>
    </row>
    <row r="277" spans="6:9" x14ac:dyDescent="0.25">
      <c r="F277" s="8">
        <v>42500</v>
      </c>
      <c r="G277" s="153">
        <v>210.67968749999997</v>
      </c>
      <c r="H277" s="157">
        <v>289.40624999999994</v>
      </c>
      <c r="I277" s="158">
        <v>1166.85546875</v>
      </c>
    </row>
    <row r="278" spans="6:9" x14ac:dyDescent="0.25">
      <c r="F278" s="8">
        <v>42501</v>
      </c>
      <c r="G278" s="153">
        <v>202.97233201581028</v>
      </c>
      <c r="H278" s="157">
        <v>310.76679841897237</v>
      </c>
      <c r="I278" s="158">
        <v>1219.1897233201582</v>
      </c>
    </row>
    <row r="279" spans="6:9" x14ac:dyDescent="0.25">
      <c r="F279" s="8">
        <v>42502</v>
      </c>
      <c r="G279" s="153">
        <v>164.82328482328484</v>
      </c>
      <c r="H279" s="157">
        <v>285.67983367983373</v>
      </c>
      <c r="I279" s="158">
        <v>674.033264033264</v>
      </c>
    </row>
    <row r="280" spans="6:9" x14ac:dyDescent="0.25">
      <c r="F280" s="8">
        <v>42503</v>
      </c>
      <c r="G280" s="153">
        <v>304.9673704414588</v>
      </c>
      <c r="H280" s="157">
        <v>228.29942418426103</v>
      </c>
      <c r="I280" s="158">
        <v>747.65834932821497</v>
      </c>
    </row>
    <row r="281" spans="6:9" x14ac:dyDescent="0.25">
      <c r="F281" s="8">
        <v>42505</v>
      </c>
      <c r="G281" s="153">
        <v>203.77777777777777</v>
      </c>
      <c r="H281" s="157">
        <v>266.35714285714283</v>
      </c>
      <c r="I281" s="158">
        <v>876.52777777777771</v>
      </c>
    </row>
    <row r="282" spans="6:9" x14ac:dyDescent="0.25">
      <c r="F282" s="8">
        <v>42506</v>
      </c>
      <c r="G282" s="153">
        <v>6122.1461538461535</v>
      </c>
      <c r="H282" s="156">
        <v>278.79230769230776</v>
      </c>
      <c r="I282" s="158">
        <v>1274.6923076923078</v>
      </c>
    </row>
    <row r="283" spans="6:9" x14ac:dyDescent="0.25">
      <c r="F283" s="8">
        <v>42507</v>
      </c>
      <c r="G283" s="153">
        <v>244.08080808080803</v>
      </c>
      <c r="H283" s="157">
        <v>330.03636363636366</v>
      </c>
      <c r="I283" s="158">
        <v>1653.2929292929289</v>
      </c>
    </row>
    <row r="284" spans="6:9" x14ac:dyDescent="0.25">
      <c r="F284" s="8">
        <v>42508</v>
      </c>
      <c r="G284" s="153">
        <v>305.27524752475239</v>
      </c>
      <c r="H284" s="157">
        <v>488.60198019801982</v>
      </c>
      <c r="I284" s="158">
        <v>1750.1188118811881</v>
      </c>
    </row>
    <row r="285" spans="6:9" x14ac:dyDescent="0.25">
      <c r="F285" s="8">
        <v>42509</v>
      </c>
      <c r="G285" s="153">
        <v>302.52716297786719</v>
      </c>
      <c r="H285" s="157">
        <v>381.22334004024145</v>
      </c>
      <c r="I285" s="158">
        <v>1798.6720321931589</v>
      </c>
    </row>
    <row r="286" spans="6:9" x14ac:dyDescent="0.25">
      <c r="F286" s="8">
        <v>42513</v>
      </c>
      <c r="G286" s="153">
        <v>222.09486166007903</v>
      </c>
      <c r="H286" s="157">
        <v>297.96047430830043</v>
      </c>
      <c r="I286" s="158">
        <v>1153.7549407114627</v>
      </c>
    </row>
    <row r="287" spans="6:9" x14ac:dyDescent="0.25">
      <c r="F287" s="8">
        <v>42514</v>
      </c>
      <c r="G287" s="153">
        <v>260.62985685071573</v>
      </c>
      <c r="H287" s="157">
        <v>352.04907975460122</v>
      </c>
      <c r="I287" s="158">
        <v>1711.8200408997955</v>
      </c>
    </row>
    <row r="288" spans="6:9" x14ac:dyDescent="0.25">
      <c r="F288" s="8">
        <v>42515</v>
      </c>
      <c r="G288" s="153">
        <v>370.89820359281441</v>
      </c>
      <c r="H288" s="157">
        <v>257.60479041916165</v>
      </c>
      <c r="I288" s="158">
        <v>1320.6187624750498</v>
      </c>
    </row>
    <row r="289" spans="6:9" x14ac:dyDescent="0.25">
      <c r="F289" s="8">
        <v>42516</v>
      </c>
      <c r="G289" s="153">
        <v>229.59509202453989</v>
      </c>
      <c r="H289" s="157">
        <v>223.0674846625767</v>
      </c>
      <c r="I289" s="158">
        <v>765.37832310838451</v>
      </c>
    </row>
    <row r="290" spans="6:9" x14ac:dyDescent="0.25">
      <c r="F290" s="8">
        <v>42518</v>
      </c>
      <c r="G290" s="153">
        <v>265.07438016528926</v>
      </c>
      <c r="H290" s="157">
        <v>328.98347107438013</v>
      </c>
      <c r="I290" s="158">
        <v>1478.5537190082646</v>
      </c>
    </row>
    <row r="291" spans="6:9" x14ac:dyDescent="0.25">
      <c r="F291" s="8">
        <v>42519</v>
      </c>
      <c r="G291" s="153">
        <v>320.04809619238478</v>
      </c>
      <c r="H291" s="157">
        <v>330.49298597194394</v>
      </c>
      <c r="I291" s="158">
        <v>1281.5230460921844</v>
      </c>
    </row>
    <row r="292" spans="6:9" x14ac:dyDescent="0.25">
      <c r="F292" s="9">
        <v>42522</v>
      </c>
      <c r="G292" s="153">
        <v>215.15918367346939</v>
      </c>
      <c r="H292" s="157">
        <v>279.62448979591835</v>
      </c>
      <c r="I292" s="158">
        <v>1262.7551020408164</v>
      </c>
    </row>
    <row r="293" spans="6:9" x14ac:dyDescent="0.25">
      <c r="F293" s="9">
        <v>42524</v>
      </c>
      <c r="G293" s="153">
        <v>3583.0096711798838</v>
      </c>
      <c r="H293" s="156">
        <v>292.59574468085106</v>
      </c>
      <c r="I293" s="158">
        <v>2299.3810444874275</v>
      </c>
    </row>
    <row r="294" spans="6:9" x14ac:dyDescent="0.25">
      <c r="F294" s="9">
        <v>42526</v>
      </c>
      <c r="G294" s="153">
        <v>379.51239669421483</v>
      </c>
      <c r="H294" s="156">
        <v>237.7933884297521</v>
      </c>
      <c r="I294" s="158">
        <v>1179.5247933884298</v>
      </c>
    </row>
    <row r="295" spans="6:9" x14ac:dyDescent="0.25">
      <c r="F295" s="9">
        <v>42527</v>
      </c>
      <c r="G295" s="153">
        <v>430.90763052208837</v>
      </c>
      <c r="H295" s="156">
        <v>307.4457831325301</v>
      </c>
      <c r="I295" s="158">
        <v>988.77510040160655</v>
      </c>
    </row>
    <row r="296" spans="6:9" x14ac:dyDescent="0.25">
      <c r="F296" s="9">
        <v>42528</v>
      </c>
      <c r="G296" s="153">
        <v>587.78336557059959</v>
      </c>
      <c r="H296" s="156">
        <v>272.88974854932303</v>
      </c>
      <c r="I296" s="158">
        <v>2092.2050290135394</v>
      </c>
    </row>
    <row r="297" spans="6:9" x14ac:dyDescent="0.25">
      <c r="F297" s="9">
        <v>42529</v>
      </c>
      <c r="G297" s="153">
        <v>542.85365853658539</v>
      </c>
      <c r="H297" s="156">
        <v>297.4390243902439</v>
      </c>
      <c r="I297" s="158">
        <v>1240.0000000000002</v>
      </c>
    </row>
    <row r="298" spans="6:9" x14ac:dyDescent="0.25">
      <c r="F298" s="9">
        <v>42531</v>
      </c>
      <c r="G298" s="153">
        <v>446.49612403100775</v>
      </c>
      <c r="H298" s="156">
        <v>219.62790697674419</v>
      </c>
      <c r="I298" s="158">
        <v>1620.6976744186047</v>
      </c>
    </row>
    <row r="299" spans="6:9" x14ac:dyDescent="0.25">
      <c r="F299" s="9">
        <v>42532</v>
      </c>
      <c r="G299" s="153">
        <v>266.81081081081084</v>
      </c>
      <c r="H299" s="156">
        <v>225.79922779922785</v>
      </c>
      <c r="I299" s="158">
        <v>865.94594594594594</v>
      </c>
    </row>
    <row r="300" spans="6:9" x14ac:dyDescent="0.25">
      <c r="F300" s="9">
        <v>42533</v>
      </c>
      <c r="G300" s="153">
        <v>565.55465587044546</v>
      </c>
      <c r="H300" s="156">
        <v>211.04453441295544</v>
      </c>
      <c r="I300" s="158">
        <v>909.17004048582999</v>
      </c>
    </row>
    <row r="301" spans="6:9" x14ac:dyDescent="0.25">
      <c r="F301" s="9">
        <v>42534</v>
      </c>
      <c r="G301" s="153">
        <v>423.50617283950623</v>
      </c>
      <c r="H301" s="156">
        <v>234.81481481481484</v>
      </c>
      <c r="I301" s="158">
        <v>931.99588477366274</v>
      </c>
    </row>
    <row r="302" spans="6:9" x14ac:dyDescent="0.25">
      <c r="F302" s="9">
        <v>42536</v>
      </c>
      <c r="G302" s="153">
        <v>437.10671936758894</v>
      </c>
      <c r="H302" s="156">
        <v>223.96837944664031</v>
      </c>
      <c r="I302" s="158">
        <v>1326.2450592885375</v>
      </c>
    </row>
    <row r="303" spans="6:9" x14ac:dyDescent="0.25">
      <c r="F303" s="9">
        <v>42537</v>
      </c>
      <c r="G303" s="153">
        <v>415.39879759519039</v>
      </c>
      <c r="H303" s="156">
        <v>298.53306613226454</v>
      </c>
      <c r="I303" s="158">
        <v>1337.374749498998</v>
      </c>
    </row>
    <row r="304" spans="6:9" x14ac:dyDescent="0.25">
      <c r="F304" s="9">
        <v>42538</v>
      </c>
      <c r="G304" s="153">
        <v>375.6392156862745</v>
      </c>
      <c r="H304" s="156">
        <v>265.05882352941182</v>
      </c>
      <c r="I304" s="158">
        <v>1056.607843137255</v>
      </c>
    </row>
    <row r="305" spans="6:9" x14ac:dyDescent="0.25">
      <c r="F305" s="9">
        <v>42539</v>
      </c>
      <c r="G305" s="153">
        <v>325.46825396825403</v>
      </c>
      <c r="H305" s="156">
        <v>216.5</v>
      </c>
      <c r="I305" s="158">
        <v>1336.9047619047619</v>
      </c>
    </row>
    <row r="306" spans="6:9" x14ac:dyDescent="0.25">
      <c r="F306" s="9">
        <v>42540</v>
      </c>
      <c r="G306" s="153">
        <v>239.20628683693513</v>
      </c>
      <c r="H306" s="156">
        <v>198.31827111984282</v>
      </c>
      <c r="I306" s="158">
        <v>800.86444007858563</v>
      </c>
    </row>
    <row r="307" spans="6:9" x14ac:dyDescent="0.25">
      <c r="F307" s="9">
        <v>42541</v>
      </c>
      <c r="G307" s="153">
        <v>308.09430255402748</v>
      </c>
      <c r="H307" s="156">
        <v>197.25736738703341</v>
      </c>
      <c r="I307" s="158">
        <v>1084.5972495088411</v>
      </c>
    </row>
    <row r="308" spans="6:9" x14ac:dyDescent="0.25">
      <c r="F308" s="9">
        <v>42542</v>
      </c>
      <c r="G308" s="153">
        <v>533.62524654832339</v>
      </c>
      <c r="H308" s="156">
        <v>295.24260355029588</v>
      </c>
      <c r="I308" s="158">
        <v>1186.4299802761341</v>
      </c>
    </row>
    <row r="309" spans="6:9" x14ac:dyDescent="0.25">
      <c r="F309" s="9">
        <v>42543</v>
      </c>
      <c r="G309" s="153">
        <v>472.85490196078433</v>
      </c>
      <c r="H309" s="156">
        <v>234.28235294117647</v>
      </c>
      <c r="I309" s="158">
        <v>1223.5882352941178</v>
      </c>
    </row>
    <row r="310" spans="6:9" x14ac:dyDescent="0.25">
      <c r="F310" s="9">
        <v>42545</v>
      </c>
      <c r="G310" s="153">
        <v>279.85242718446602</v>
      </c>
      <c r="H310" s="156">
        <v>159.51844660194178</v>
      </c>
      <c r="I310" s="158">
        <v>679.18446601941753</v>
      </c>
    </row>
    <row r="311" spans="6:9" x14ac:dyDescent="0.25">
      <c r="F311" s="9">
        <v>42546</v>
      </c>
      <c r="G311" s="153">
        <v>653.06153846153836</v>
      </c>
      <c r="H311" s="156">
        <v>314.16923076923081</v>
      </c>
      <c r="I311" s="158">
        <v>1785.8846153846155</v>
      </c>
    </row>
    <row r="312" spans="6:9" x14ac:dyDescent="0.25">
      <c r="F312" s="9">
        <v>42550</v>
      </c>
      <c r="G312" s="153">
        <v>606.03536345776024</v>
      </c>
      <c r="H312" s="156">
        <v>222.86051080550095</v>
      </c>
      <c r="I312" s="158">
        <v>1721.5520628683694</v>
      </c>
    </row>
    <row r="313" spans="6:9" x14ac:dyDescent="0.25">
      <c r="F313" s="9">
        <v>42551</v>
      </c>
      <c r="G313" s="153">
        <v>211.80799999999996</v>
      </c>
      <c r="H313" s="156">
        <v>170.71199999999996</v>
      </c>
      <c r="I313" s="158">
        <v>378</v>
      </c>
    </row>
    <row r="314" spans="6:9" x14ac:dyDescent="0.25">
      <c r="F314" s="9">
        <v>42563</v>
      </c>
      <c r="G314" s="153">
        <v>544.95967741935488</v>
      </c>
      <c r="H314" s="156">
        <v>315.2177419354839</v>
      </c>
      <c r="I314" s="158">
        <v>2233.2459677419356</v>
      </c>
    </row>
    <row r="315" spans="6:9" x14ac:dyDescent="0.25">
      <c r="F315" s="9">
        <v>42564</v>
      </c>
      <c r="G315" s="153">
        <v>585.56626506024111</v>
      </c>
      <c r="H315" s="156">
        <v>326.31325301204828</v>
      </c>
      <c r="I315" s="158">
        <v>1813.2329317269077</v>
      </c>
    </row>
    <row r="316" spans="6:9" x14ac:dyDescent="0.25">
      <c r="F316" s="9">
        <v>42565</v>
      </c>
      <c r="G316" s="153">
        <v>623.20155038759697</v>
      </c>
      <c r="H316" s="156">
        <v>340.60465116279073</v>
      </c>
      <c r="I316" s="158">
        <v>1539.2635658914728</v>
      </c>
    </row>
    <row r="317" spans="6:9" x14ac:dyDescent="0.25">
      <c r="F317" s="9">
        <v>42568</v>
      </c>
      <c r="G317" s="153">
        <v>478.20123203285425</v>
      </c>
      <c r="H317" s="156">
        <v>315.72073921971253</v>
      </c>
      <c r="I317" s="158">
        <v>1351.2525667351131</v>
      </c>
    </row>
    <row r="318" spans="6:9" x14ac:dyDescent="0.25">
      <c r="F318" s="9">
        <v>42569</v>
      </c>
      <c r="G318" s="153">
        <v>6569.1000000000013</v>
      </c>
      <c r="H318" s="156">
        <v>336.04615384615386</v>
      </c>
      <c r="I318" s="158">
        <v>1062.4615384615386</v>
      </c>
    </row>
    <row r="319" spans="6:9" x14ac:dyDescent="0.25">
      <c r="F319" s="9">
        <v>42570</v>
      </c>
      <c r="G319" s="153">
        <v>539.58452138492873</v>
      </c>
      <c r="H319" s="156">
        <v>314.46843177189407</v>
      </c>
      <c r="I319" s="158">
        <v>1303.3604887983706</v>
      </c>
    </row>
    <row r="320" spans="6:9" x14ac:dyDescent="0.25">
      <c r="F320" s="9">
        <v>42571</v>
      </c>
      <c r="G320" s="153">
        <v>543.96101364522428</v>
      </c>
      <c r="H320" s="156">
        <v>290.52631578947364</v>
      </c>
      <c r="I320" s="158">
        <v>885.20467836257319</v>
      </c>
    </row>
    <row r="321" spans="6:9" x14ac:dyDescent="0.25">
      <c r="F321" s="9">
        <v>42572</v>
      </c>
      <c r="G321" s="153">
        <v>10838.385542168675</v>
      </c>
      <c r="H321" s="156">
        <v>458.0963855421686</v>
      </c>
      <c r="I321" s="158">
        <v>2568.9156626506024</v>
      </c>
    </row>
    <row r="322" spans="6:9" x14ac:dyDescent="0.25">
      <c r="F322" s="9">
        <v>42573</v>
      </c>
      <c r="G322" s="153">
        <v>744.53281853281862</v>
      </c>
      <c r="H322" s="156">
        <v>297.66023166023172</v>
      </c>
      <c r="I322" s="158">
        <v>1003.4362934362935</v>
      </c>
    </row>
    <row r="323" spans="6:9" x14ac:dyDescent="0.25">
      <c r="F323" s="9">
        <v>42574</v>
      </c>
      <c r="G323" s="153">
        <v>566.03891050583661</v>
      </c>
      <c r="H323" s="156">
        <v>454.48249027237352</v>
      </c>
      <c r="I323" s="158">
        <v>1105.0389105058366</v>
      </c>
    </row>
    <row r="324" spans="6:9" x14ac:dyDescent="0.25">
      <c r="F324" s="9">
        <v>42575</v>
      </c>
      <c r="G324" s="153">
        <v>568.01612903225816</v>
      </c>
      <c r="H324" s="156">
        <v>279.87096774193543</v>
      </c>
      <c r="I324" s="158">
        <v>868.48790322580646</v>
      </c>
    </row>
    <row r="325" spans="6:9" x14ac:dyDescent="0.25">
      <c r="F325" s="9">
        <v>42576</v>
      </c>
      <c r="G325" s="153">
        <v>792.52485089463232</v>
      </c>
      <c r="H325" s="156">
        <v>427.63419483101393</v>
      </c>
      <c r="I325" s="158">
        <v>1064.5129224652089</v>
      </c>
    </row>
    <row r="326" spans="6:9" x14ac:dyDescent="0.25">
      <c r="F326" s="9">
        <v>42577</v>
      </c>
      <c r="G326" s="153">
        <v>436.60040567951324</v>
      </c>
      <c r="H326" s="156">
        <v>269.3062880324544</v>
      </c>
      <c r="I326" s="158">
        <v>1018.6815415821502</v>
      </c>
    </row>
    <row r="327" spans="6:9" x14ac:dyDescent="0.25">
      <c r="F327" s="9">
        <v>42578</v>
      </c>
      <c r="G327" s="153">
        <v>488.15473887814312</v>
      </c>
      <c r="H327" s="156">
        <v>278.39071566731138</v>
      </c>
      <c r="I327" s="158">
        <v>776.46034816247573</v>
      </c>
    </row>
    <row r="328" spans="6:9" x14ac:dyDescent="0.25">
      <c r="F328" s="9">
        <v>42579</v>
      </c>
      <c r="G328" s="153">
        <v>463.88095238095235</v>
      </c>
      <c r="H328" s="156">
        <v>382.28571428571433</v>
      </c>
      <c r="I328" s="158">
        <v>1398.9285714285713</v>
      </c>
    </row>
    <row r="329" spans="6:9" x14ac:dyDescent="0.25">
      <c r="F329" s="9">
        <v>42580</v>
      </c>
      <c r="G329" s="153">
        <v>319.26760563380282</v>
      </c>
      <c r="H329" s="156">
        <v>241.13480885311873</v>
      </c>
      <c r="I329" s="158">
        <v>407.50503018108651</v>
      </c>
    </row>
    <row r="330" spans="6:9" x14ac:dyDescent="0.25">
      <c r="F330" s="9">
        <v>42581</v>
      </c>
      <c r="G330" s="153">
        <v>310.89344262295083</v>
      </c>
      <c r="H330" s="156">
        <v>346.5</v>
      </c>
      <c r="I330" s="158">
        <v>584.13934426229503</v>
      </c>
    </row>
    <row r="331" spans="6:9" x14ac:dyDescent="0.25">
      <c r="F331" s="9">
        <v>42582</v>
      </c>
      <c r="G331" s="153">
        <v>634.6029106029107</v>
      </c>
      <c r="H331" s="156">
        <v>312.69854469854471</v>
      </c>
      <c r="I331" s="158">
        <v>717.1517671517671</v>
      </c>
    </row>
    <row r="332" spans="6:9" x14ac:dyDescent="0.25">
      <c r="F332" s="9">
        <v>42583</v>
      </c>
      <c r="G332" s="153">
        <v>1066.7177419354839</v>
      </c>
      <c r="H332" s="156">
        <v>378.72580645161293</v>
      </c>
      <c r="I332" s="158">
        <v>2656.25</v>
      </c>
    </row>
    <row r="333" spans="6:9" x14ac:dyDescent="0.25">
      <c r="F333" s="9">
        <v>42585</v>
      </c>
      <c r="G333" s="153">
        <v>623.10000000000014</v>
      </c>
      <c r="H333" s="156">
        <v>337.84615384615387</v>
      </c>
      <c r="I333" s="158">
        <v>1132.4423076923078</v>
      </c>
    </row>
    <row r="334" spans="6:9" x14ac:dyDescent="0.25">
      <c r="F334" s="9">
        <v>42586</v>
      </c>
      <c r="G334" s="153">
        <v>600.02307692307704</v>
      </c>
      <c r="H334" s="156">
        <v>250.89230769230775</v>
      </c>
      <c r="I334" s="158">
        <v>921.71153846153845</v>
      </c>
    </row>
    <row r="335" spans="6:9" x14ac:dyDescent="0.25">
      <c r="F335" s="9">
        <v>42587</v>
      </c>
      <c r="G335" s="153">
        <v>1099.8199608610569</v>
      </c>
      <c r="H335" s="156">
        <v>389.16634050880629</v>
      </c>
      <c r="I335" s="158">
        <v>939.25636007827791</v>
      </c>
    </row>
    <row r="336" spans="6:9" x14ac:dyDescent="0.25">
      <c r="F336" s="9">
        <v>42588</v>
      </c>
      <c r="G336" s="153">
        <v>550.57831325301208</v>
      </c>
      <c r="H336" s="156">
        <v>247.51807228915661</v>
      </c>
      <c r="I336" s="158">
        <v>991.16465863453823</v>
      </c>
    </row>
    <row r="337" spans="6:9" x14ac:dyDescent="0.25">
      <c r="F337" s="9">
        <v>42589</v>
      </c>
      <c r="G337" s="153">
        <v>473.37848605577693</v>
      </c>
      <c r="H337" s="156">
        <v>204.45418326693223</v>
      </c>
      <c r="I337" s="158">
        <v>676.59362549800801</v>
      </c>
    </row>
    <row r="338" spans="6:9" x14ac:dyDescent="0.25">
      <c r="F338" s="9">
        <v>42590</v>
      </c>
      <c r="G338" s="153">
        <v>402.26720647773283</v>
      </c>
      <c r="H338" s="156">
        <v>236.33198380566802</v>
      </c>
      <c r="I338" s="158">
        <v>561.88259109311741</v>
      </c>
    </row>
    <row r="339" spans="6:9" x14ac:dyDescent="0.25">
      <c r="F339" s="9">
        <v>42591</v>
      </c>
      <c r="G339" s="153">
        <v>957.44421906693719</v>
      </c>
      <c r="H339" s="156">
        <v>171.60243407707912</v>
      </c>
      <c r="I339" s="158">
        <v>434.19878296146049</v>
      </c>
    </row>
    <row r="340" spans="6:9" x14ac:dyDescent="0.25">
      <c r="F340" s="9">
        <v>42592</v>
      </c>
      <c r="G340" s="153">
        <v>474.17821782178214</v>
      </c>
      <c r="H340" s="156">
        <v>250.36039603960393</v>
      </c>
      <c r="I340" s="158">
        <v>782.79207920792066</v>
      </c>
    </row>
    <row r="341" spans="6:9" x14ac:dyDescent="0.25">
      <c r="F341" s="9">
        <v>42594</v>
      </c>
      <c r="G341" s="153">
        <v>345.01639344262293</v>
      </c>
      <c r="H341" s="156">
        <v>192.24590163934425</v>
      </c>
      <c r="I341" s="158">
        <v>382.7868852459016</v>
      </c>
    </row>
    <row r="342" spans="6:9" x14ac:dyDescent="0.25">
      <c r="F342" s="9">
        <v>42595</v>
      </c>
      <c r="G342" s="153">
        <v>528.8355899419729</v>
      </c>
      <c r="H342" s="156">
        <v>182.2978723404255</v>
      </c>
      <c r="I342" s="158">
        <v>477.17601547388779</v>
      </c>
    </row>
    <row r="343" spans="6:9" x14ac:dyDescent="0.25">
      <c r="F343" s="9">
        <v>42596</v>
      </c>
      <c r="G343" s="153">
        <v>443.62934362934368</v>
      </c>
      <c r="H343" s="156">
        <v>388.4247104247105</v>
      </c>
      <c r="I343" s="158">
        <v>923.80308880308883</v>
      </c>
    </row>
    <row r="344" spans="6:9" x14ac:dyDescent="0.25">
      <c r="F344" s="9">
        <v>42597</v>
      </c>
      <c r="G344" s="153">
        <v>490.01964636542243</v>
      </c>
      <c r="H344" s="156">
        <v>252.14145383104125</v>
      </c>
      <c r="I344" s="158">
        <v>784.06679764243609</v>
      </c>
    </row>
    <row r="345" spans="6:9" x14ac:dyDescent="0.25">
      <c r="F345" s="9">
        <v>42598</v>
      </c>
      <c r="G345" s="153">
        <v>349.17460317460319</v>
      </c>
      <c r="H345" s="156">
        <v>186.57142857142858</v>
      </c>
      <c r="I345" s="158">
        <v>386.28968253968253</v>
      </c>
    </row>
    <row r="346" spans="6:9" x14ac:dyDescent="0.25">
      <c r="F346" s="9">
        <v>42599</v>
      </c>
      <c r="G346" s="153">
        <v>448.67628865979378</v>
      </c>
      <c r="H346" s="156">
        <v>181.03917525773196</v>
      </c>
      <c r="I346" s="158">
        <v>678.82474226804129</v>
      </c>
    </row>
    <row r="347" spans="6:9" x14ac:dyDescent="0.25">
      <c r="F347" s="9">
        <v>42600</v>
      </c>
      <c r="G347" s="153">
        <v>850.63846153846146</v>
      </c>
      <c r="H347" s="156">
        <v>267.64615384615388</v>
      </c>
      <c r="I347" s="158">
        <v>773.69230769230774</v>
      </c>
    </row>
    <row r="348" spans="6:9" x14ac:dyDescent="0.25">
      <c r="F348" s="9">
        <v>42601</v>
      </c>
      <c r="G348" s="153">
        <v>432.63905325443784</v>
      </c>
      <c r="H348" s="156">
        <v>270.81656804733723</v>
      </c>
      <c r="I348" s="158">
        <v>643.55029585798809</v>
      </c>
    </row>
    <row r="349" spans="6:9" x14ac:dyDescent="0.25">
      <c r="F349" s="9">
        <v>42602</v>
      </c>
      <c r="G349" s="153">
        <v>465.62448979591846</v>
      </c>
      <c r="H349" s="156">
        <v>177.35510204081635</v>
      </c>
      <c r="I349" s="158">
        <v>593.40816326530614</v>
      </c>
    </row>
    <row r="350" spans="6:9" x14ac:dyDescent="0.25">
      <c r="F350" s="9">
        <v>42603</v>
      </c>
      <c r="G350" s="153">
        <v>474.62548262548262</v>
      </c>
      <c r="H350" s="156">
        <v>196.67953667953668</v>
      </c>
      <c r="I350" s="158">
        <v>653.97683397683397</v>
      </c>
    </row>
    <row r="351" spans="6:9" x14ac:dyDescent="0.25">
      <c r="F351" s="9">
        <v>42603</v>
      </c>
      <c r="G351" s="153">
        <v>714.49710982658962</v>
      </c>
      <c r="H351" s="156">
        <v>399.19075144508668</v>
      </c>
      <c r="I351" s="158">
        <v>1457.3025048169557</v>
      </c>
    </row>
    <row r="352" spans="6:9" x14ac:dyDescent="0.25">
      <c r="F352" s="9">
        <v>42604</v>
      </c>
      <c r="G352" s="153">
        <v>486</v>
      </c>
      <c r="H352" s="156">
        <v>312.66666666666663</v>
      </c>
      <c r="I352" s="158">
        <v>802.20164609053495</v>
      </c>
    </row>
    <row r="353" spans="6:9" x14ac:dyDescent="0.25">
      <c r="F353" s="9">
        <v>42605</v>
      </c>
      <c r="G353" s="153">
        <v>402.44354838709671</v>
      </c>
      <c r="H353" s="156">
        <v>150.87096774193546</v>
      </c>
      <c r="I353" s="158">
        <v>351.29032258064512</v>
      </c>
    </row>
    <row r="354" spans="6:9" x14ac:dyDescent="0.25">
      <c r="F354" s="9">
        <v>42606</v>
      </c>
      <c r="G354" s="153">
        <v>324.60000000000002</v>
      </c>
      <c r="H354" s="156">
        <v>148.84615384615384</v>
      </c>
      <c r="I354" s="158">
        <v>490.30769230769226</v>
      </c>
    </row>
    <row r="355" spans="6:9" x14ac:dyDescent="0.25">
      <c r="F355" s="9">
        <v>42607</v>
      </c>
      <c r="G355" s="153">
        <v>443.02702702702703</v>
      </c>
      <c r="H355" s="156">
        <v>181.49688149688149</v>
      </c>
      <c r="I355" s="158">
        <v>628.69022869022865</v>
      </c>
    </row>
    <row r="356" spans="6:9" x14ac:dyDescent="0.25">
      <c r="F356" s="9">
        <v>42608</v>
      </c>
      <c r="G356" s="153">
        <v>429.6</v>
      </c>
      <c r="H356" s="156">
        <v>232.43636363636367</v>
      </c>
      <c r="I356" s="158">
        <v>527.49494949494942</v>
      </c>
    </row>
    <row r="357" spans="6:9" x14ac:dyDescent="0.25">
      <c r="F357" s="9">
        <v>42609</v>
      </c>
      <c r="G357" s="153">
        <v>590.55468749999989</v>
      </c>
      <c r="H357" s="156">
        <v>212.76562499999997</v>
      </c>
      <c r="I357" s="158">
        <v>707.4609375</v>
      </c>
    </row>
    <row r="358" spans="6:9" x14ac:dyDescent="0.25">
      <c r="F358" s="9">
        <v>42610</v>
      </c>
      <c r="G358" s="153">
        <v>564.04897959183666</v>
      </c>
      <c r="H358" s="156">
        <v>239.80408163265304</v>
      </c>
      <c r="I358" s="158">
        <v>734.0612244897959</v>
      </c>
    </row>
    <row r="359" spans="6:9" x14ac:dyDescent="0.25">
      <c r="F359" s="9">
        <v>42611</v>
      </c>
      <c r="G359" s="153">
        <v>630.30115830115835</v>
      </c>
      <c r="H359" s="156">
        <v>213.56756756756755</v>
      </c>
      <c r="I359" s="158">
        <v>702.60617760617777</v>
      </c>
    </row>
    <row r="360" spans="6:9" x14ac:dyDescent="0.25">
      <c r="F360" s="9">
        <v>42612</v>
      </c>
      <c r="G360" s="153">
        <v>549.96518375241772</v>
      </c>
      <c r="H360" s="156">
        <v>217.3926499032882</v>
      </c>
      <c r="I360" s="158">
        <v>582.4564796905222</v>
      </c>
    </row>
    <row r="361" spans="6:9" x14ac:dyDescent="0.25">
      <c r="F361" s="9">
        <v>42613</v>
      </c>
      <c r="G361" s="153">
        <v>367.36153846153843</v>
      </c>
      <c r="H361" s="156">
        <v>131.81538461538463</v>
      </c>
      <c r="I361" s="158">
        <v>467.75</v>
      </c>
    </row>
    <row r="362" spans="6:9" x14ac:dyDescent="0.25">
      <c r="F362" s="9">
        <v>42614</v>
      </c>
      <c r="G362" s="153">
        <v>463.05058365758754</v>
      </c>
      <c r="H362" s="156">
        <v>224.12451361867704</v>
      </c>
      <c r="I362" s="158">
        <v>788.52140077821014</v>
      </c>
    </row>
    <row r="363" spans="6:9" x14ac:dyDescent="0.25">
      <c r="F363" s="9">
        <v>42615</v>
      </c>
      <c r="G363" s="153">
        <v>565.5092783505155</v>
      </c>
      <c r="H363" s="156">
        <v>287.25773195876286</v>
      </c>
      <c r="I363" s="158">
        <v>1150.2886597938143</v>
      </c>
    </row>
    <row r="364" spans="6:9" x14ac:dyDescent="0.25">
      <c r="F364" s="9">
        <v>42616</v>
      </c>
      <c r="G364" s="153">
        <v>602.34024896265555</v>
      </c>
      <c r="H364" s="156">
        <v>317.20331950207469</v>
      </c>
      <c r="I364" s="158">
        <v>1056.7427385892115</v>
      </c>
    </row>
    <row r="365" spans="6:9" x14ac:dyDescent="0.25">
      <c r="F365" s="9">
        <v>42617</v>
      </c>
      <c r="G365" s="153">
        <v>533.33333333333337</v>
      </c>
      <c r="H365" s="156">
        <v>182.80239520958082</v>
      </c>
      <c r="I365" s="158">
        <v>583.05389221556891</v>
      </c>
    </row>
    <row r="366" spans="6:9" x14ac:dyDescent="0.25">
      <c r="F366" s="9">
        <v>42618</v>
      </c>
      <c r="G366" s="153">
        <v>470.44166666666655</v>
      </c>
      <c r="H366" s="156">
        <v>270.3</v>
      </c>
      <c r="I366" s="158">
        <v>926.02083333333337</v>
      </c>
    </row>
    <row r="367" spans="6:9" x14ac:dyDescent="0.25">
      <c r="F367" s="9">
        <v>42619</v>
      </c>
      <c r="G367" s="153">
        <v>410.06557377049171</v>
      </c>
      <c r="H367" s="156">
        <v>184.86885245901641</v>
      </c>
      <c r="I367" s="158">
        <v>709.22131147540972</v>
      </c>
    </row>
    <row r="368" spans="6:9" x14ac:dyDescent="0.25">
      <c r="F368" s="9">
        <v>42620</v>
      </c>
      <c r="G368" s="153">
        <v>445.88007736943911</v>
      </c>
      <c r="H368" s="156">
        <v>251.58220502901355</v>
      </c>
      <c r="I368" s="158">
        <v>893.50096711798847</v>
      </c>
    </row>
    <row r="369" spans="6:9" x14ac:dyDescent="0.25">
      <c r="F369" s="9">
        <v>42621</v>
      </c>
      <c r="G369" s="153">
        <v>351.70656370656371</v>
      </c>
      <c r="H369" s="156">
        <v>148.03088803088804</v>
      </c>
      <c r="I369" s="158">
        <v>872.97297297297303</v>
      </c>
    </row>
    <row r="370" spans="6:9" x14ac:dyDescent="0.25">
      <c r="F370" s="9">
        <v>42622</v>
      </c>
      <c r="G370" s="153">
        <v>339.10843373493975</v>
      </c>
      <c r="H370" s="156">
        <v>217.59036144578315</v>
      </c>
      <c r="I370" s="158">
        <v>1137.3694779116468</v>
      </c>
    </row>
    <row r="371" spans="6:9" x14ac:dyDescent="0.25">
      <c r="F371" s="9">
        <v>42623</v>
      </c>
      <c r="G371" s="153">
        <v>504.76893203883509</v>
      </c>
      <c r="H371" s="156">
        <v>211.17669902912621</v>
      </c>
      <c r="I371" s="158">
        <v>724.56310679611659</v>
      </c>
    </row>
    <row r="372" spans="6:9" x14ac:dyDescent="0.25">
      <c r="F372" s="9">
        <v>42624</v>
      </c>
      <c r="G372" s="153">
        <v>572.70134874759151</v>
      </c>
      <c r="H372" s="156">
        <v>277.87283236994222</v>
      </c>
      <c r="I372" s="158">
        <v>1047.7842003853566</v>
      </c>
    </row>
    <row r="373" spans="6:9" x14ac:dyDescent="0.25">
      <c r="F373" s="9">
        <v>42625</v>
      </c>
      <c r="G373" s="153">
        <v>381.35188866799206</v>
      </c>
      <c r="H373" s="156">
        <v>269.67793240556659</v>
      </c>
      <c r="I373" s="158">
        <v>811.21272365805169</v>
      </c>
    </row>
    <row r="374" spans="6:9" x14ac:dyDescent="0.25">
      <c r="F374" s="9">
        <v>42626</v>
      </c>
      <c r="G374" s="153">
        <v>496.33884297520655</v>
      </c>
      <c r="H374" s="156">
        <v>227.45454545454544</v>
      </c>
      <c r="I374" s="158">
        <v>1215.5165289256199</v>
      </c>
    </row>
    <row r="375" spans="6:9" x14ac:dyDescent="0.25">
      <c r="F375" s="9">
        <v>42627</v>
      </c>
      <c r="G375" s="153">
        <v>391.80000000000007</v>
      </c>
      <c r="H375" s="156">
        <v>241.26923076923077</v>
      </c>
      <c r="I375" s="158">
        <v>923.96153846153845</v>
      </c>
    </row>
    <row r="376" spans="6:9" x14ac:dyDescent="0.25">
      <c r="F376" s="9">
        <v>42628</v>
      </c>
      <c r="G376" s="153">
        <v>630.2284569138277</v>
      </c>
      <c r="H376" s="156">
        <v>306.75751503006012</v>
      </c>
      <c r="I376" s="158">
        <v>1706.9338677354708</v>
      </c>
    </row>
    <row r="377" spans="6:9" x14ac:dyDescent="0.25">
      <c r="F377" s="9">
        <v>42629</v>
      </c>
      <c r="G377" s="153">
        <v>646.55621301775147</v>
      </c>
      <c r="H377" s="156">
        <v>424.54437869822482</v>
      </c>
      <c r="I377" s="158">
        <v>1443.747534516765</v>
      </c>
    </row>
    <row r="378" spans="6:9" x14ac:dyDescent="0.25">
      <c r="F378" s="9">
        <v>42631</v>
      </c>
      <c r="G378" s="153">
        <v>470.16279069767444</v>
      </c>
      <c r="H378" s="156">
        <v>294.1395348837209</v>
      </c>
      <c r="I378" s="158">
        <v>1416.6472868217056</v>
      </c>
    </row>
    <row r="379" spans="6:9" x14ac:dyDescent="0.25">
      <c r="F379" s="9">
        <v>42632</v>
      </c>
      <c r="G379" s="153">
        <v>516.58939096267193</v>
      </c>
      <c r="H379" s="156">
        <v>309.14734774066801</v>
      </c>
      <c r="I379" s="158">
        <v>1247.2888015717092</v>
      </c>
    </row>
    <row r="380" spans="6:9" x14ac:dyDescent="0.25">
      <c r="F380" s="9">
        <v>42633</v>
      </c>
      <c r="G380" s="153">
        <v>338.13333333333333</v>
      </c>
      <c r="H380" s="156">
        <v>183.34545454545449</v>
      </c>
      <c r="I380" s="158">
        <v>702.38658777120304</v>
      </c>
    </row>
    <row r="381" spans="6:9" x14ac:dyDescent="0.25">
      <c r="F381" s="9">
        <v>42634</v>
      </c>
      <c r="G381" s="153">
        <v>528.16096579476857</v>
      </c>
      <c r="H381" s="156">
        <v>224.69215291750504</v>
      </c>
      <c r="I381" s="158">
        <v>1357.2674418604649</v>
      </c>
    </row>
    <row r="382" spans="6:9" x14ac:dyDescent="0.25">
      <c r="F382" s="9">
        <v>42635</v>
      </c>
      <c r="G382" s="153">
        <v>586.7111984282908</v>
      </c>
      <c r="H382" s="156">
        <v>300.44793713163062</v>
      </c>
      <c r="I382" s="158">
        <v>1183.2809430255404</v>
      </c>
    </row>
    <row r="383" spans="6:9" x14ac:dyDescent="0.25">
      <c r="F383" s="9">
        <v>42636</v>
      </c>
      <c r="G383" s="153">
        <v>387.21616161616163</v>
      </c>
      <c r="H383" s="156">
        <v>186.83636363636361</v>
      </c>
      <c r="I383" s="158">
        <v>652.52525252525254</v>
      </c>
    </row>
    <row r="384" spans="6:9" x14ac:dyDescent="0.25">
      <c r="F384" s="9">
        <v>42637</v>
      </c>
      <c r="G384" s="153">
        <v>621.80281690140851</v>
      </c>
      <c r="H384" s="156">
        <v>264.74849094567401</v>
      </c>
      <c r="I384" s="158">
        <v>1479.7183098591549</v>
      </c>
    </row>
    <row r="385" spans="6:9" x14ac:dyDescent="0.25">
      <c r="F385" s="9">
        <v>42638</v>
      </c>
      <c r="G385" s="153">
        <v>292.8604651162791</v>
      </c>
      <c r="H385" s="156">
        <v>233.6511627906977</v>
      </c>
      <c r="I385" s="158">
        <v>1009.0891472868218</v>
      </c>
    </row>
    <row r="386" spans="6:9" x14ac:dyDescent="0.25">
      <c r="F386" s="9">
        <v>42639</v>
      </c>
      <c r="G386" s="153">
        <v>253.39708939708942</v>
      </c>
      <c r="H386" s="156">
        <v>241.44698544698542</v>
      </c>
      <c r="I386" s="158">
        <v>816.79833679833678</v>
      </c>
    </row>
    <row r="387" spans="6:9" x14ac:dyDescent="0.25">
      <c r="F387" s="9">
        <v>42640</v>
      </c>
      <c r="G387" s="153">
        <v>495.32812499999994</v>
      </c>
      <c r="H387" s="156">
        <v>230.83593749999997</v>
      </c>
      <c r="I387" s="158">
        <v>984.1796875</v>
      </c>
    </row>
    <row r="388" spans="6:9" x14ac:dyDescent="0.25">
      <c r="F388" s="9">
        <v>42641</v>
      </c>
      <c r="G388" s="153">
        <v>480.97864077669908</v>
      </c>
      <c r="H388" s="156">
        <v>237.8097087378641</v>
      </c>
      <c r="I388" s="158">
        <v>1221.1844660194176</v>
      </c>
    </row>
    <row r="389" spans="6:9" x14ac:dyDescent="0.25">
      <c r="F389" s="9">
        <v>42642</v>
      </c>
      <c r="G389" s="153">
        <v>263.30501930501936</v>
      </c>
      <c r="H389" s="156">
        <v>186.67181467181467</v>
      </c>
      <c r="I389" s="158">
        <v>786.08108108108104</v>
      </c>
    </row>
    <row r="390" spans="6:9" x14ac:dyDescent="0.25">
      <c r="F390" s="9">
        <v>42643</v>
      </c>
      <c r="G390" s="153">
        <v>428.29482071713147</v>
      </c>
      <c r="H390" s="156">
        <v>281.76095617529876</v>
      </c>
      <c r="I390" s="158">
        <v>1158.784860557769</v>
      </c>
    </row>
    <row r="391" spans="6:9" x14ac:dyDescent="0.25">
      <c r="F391" s="9">
        <v>42644</v>
      </c>
      <c r="G391" s="153">
        <v>632.59523809523796</v>
      </c>
      <c r="H391" s="156">
        <v>346.21428571428572</v>
      </c>
      <c r="I391" s="158">
        <v>1552.6388888888889</v>
      </c>
    </row>
    <row r="392" spans="6:9" x14ac:dyDescent="0.25">
      <c r="F392" s="9">
        <v>42645</v>
      </c>
      <c r="G392" s="153">
        <v>814.39840637450197</v>
      </c>
      <c r="H392" s="156">
        <v>393.99203187250993</v>
      </c>
      <c r="I392" s="158">
        <v>2022.1230158730161</v>
      </c>
    </row>
    <row r="393" spans="6:9" x14ac:dyDescent="0.25">
      <c r="F393" s="9">
        <v>42646</v>
      </c>
      <c r="G393" s="153">
        <v>418.10141987829616</v>
      </c>
      <c r="H393" s="156">
        <v>259.30223123732259</v>
      </c>
      <c r="I393" s="158">
        <v>1046.1155378486055</v>
      </c>
    </row>
    <row r="394" spans="6:9" x14ac:dyDescent="0.25">
      <c r="F394" s="9">
        <v>42648</v>
      </c>
      <c r="G394" s="153">
        <v>188.16826003824093</v>
      </c>
      <c r="H394" s="156">
        <v>160.45124282982792</v>
      </c>
      <c r="I394" s="158">
        <v>445.13184584178504</v>
      </c>
    </row>
    <row r="395" spans="6:9" x14ac:dyDescent="0.25">
      <c r="F395" s="9">
        <v>42649</v>
      </c>
      <c r="G395" s="153">
        <v>560.2380952380953</v>
      </c>
      <c r="H395" s="156">
        <v>358.07142857142856</v>
      </c>
      <c r="I395" s="158">
        <v>1448.8336520076482</v>
      </c>
    </row>
    <row r="396" spans="6:9" x14ac:dyDescent="0.25">
      <c r="F396" s="9">
        <v>42650</v>
      </c>
      <c r="G396" s="153">
        <v>350.2268041237113</v>
      </c>
      <c r="H396" s="156">
        <v>211.84329896907221</v>
      </c>
      <c r="I396" s="158">
        <v>837.91666666666663</v>
      </c>
    </row>
    <row r="397" spans="6:9" x14ac:dyDescent="0.25">
      <c r="F397" s="9">
        <v>42651</v>
      </c>
      <c r="G397" s="153">
        <v>751.22981366459601</v>
      </c>
      <c r="H397" s="156">
        <v>275.03105590062108</v>
      </c>
      <c r="I397" s="158">
        <v>2567.5257731958764</v>
      </c>
    </row>
    <row r="398" spans="6:9" x14ac:dyDescent="0.25">
      <c r="F398" s="9">
        <v>42652</v>
      </c>
      <c r="G398" s="153">
        <v>485.45664739884393</v>
      </c>
      <c r="H398" s="156">
        <v>302.84393063583815</v>
      </c>
      <c r="I398" s="158">
        <v>1416.4803312629399</v>
      </c>
    </row>
    <row r="399" spans="6:9" x14ac:dyDescent="0.25">
      <c r="F399" s="9">
        <v>42653</v>
      </c>
      <c r="G399" s="153">
        <v>394.5497076023392</v>
      </c>
      <c r="H399" s="156">
        <v>263.85964912280701</v>
      </c>
      <c r="I399" s="158">
        <v>1907.8805394990366</v>
      </c>
    </row>
    <row r="400" spans="6:9" x14ac:dyDescent="0.25">
      <c r="F400" s="9">
        <v>42654</v>
      </c>
      <c r="G400" s="153">
        <v>224.42914979757086</v>
      </c>
      <c r="H400" s="156">
        <v>157.9919028340081</v>
      </c>
      <c r="I400" s="158">
        <v>838.47953216374276</v>
      </c>
    </row>
    <row r="401" spans="6:9" x14ac:dyDescent="0.25">
      <c r="F401" s="9">
        <v>42655</v>
      </c>
      <c r="G401" s="153">
        <v>333.62962962962968</v>
      </c>
      <c r="H401" s="156">
        <v>198.07407407407408</v>
      </c>
      <c r="I401" s="158">
        <v>806.88259109311741</v>
      </c>
    </row>
    <row r="402" spans="6:9" x14ac:dyDescent="0.25">
      <c r="F402" s="9">
        <v>42656</v>
      </c>
      <c r="G402" s="153">
        <v>482.39534883720927</v>
      </c>
      <c r="H402" s="156">
        <v>212.93023255813955</v>
      </c>
      <c r="I402" s="158">
        <v>1120.5349794238682</v>
      </c>
    </row>
    <row r="403" spans="6:9" x14ac:dyDescent="0.25">
      <c r="F403" s="9">
        <v>42657</v>
      </c>
      <c r="G403" s="153">
        <v>878.94912825411984</v>
      </c>
      <c r="H403" s="156">
        <v>373.84284690709336</v>
      </c>
      <c r="I403" s="158">
        <v>1672.18992248062</v>
      </c>
    </row>
    <row r="404" spans="6:9" x14ac:dyDescent="0.25">
      <c r="F404" s="9">
        <v>42659</v>
      </c>
      <c r="G404" s="153">
        <v>312.9677419354839</v>
      </c>
      <c r="H404" s="156">
        <v>287.05645161290323</v>
      </c>
      <c r="I404" s="158">
        <v>991.90351086696921</v>
      </c>
    </row>
    <row r="405" spans="6:9" x14ac:dyDescent="0.25">
      <c r="F405" s="9">
        <v>42659</v>
      </c>
      <c r="G405" s="153">
        <v>223.88844621513945</v>
      </c>
      <c r="H405" s="156">
        <v>219.65737051792829</v>
      </c>
      <c r="I405" s="158">
        <v>725.9072580645161</v>
      </c>
    </row>
    <row r="406" spans="6:9" x14ac:dyDescent="0.25">
      <c r="F406" s="9">
        <v>42660</v>
      </c>
      <c r="G406" s="153">
        <v>545.56878850102657</v>
      </c>
      <c r="H406" s="156">
        <v>287.11293634496923</v>
      </c>
      <c r="I406" s="158">
        <v>1158.187250996016</v>
      </c>
    </row>
    <row r="407" spans="6:9" x14ac:dyDescent="0.25">
      <c r="F407" s="9">
        <v>42661</v>
      </c>
      <c r="G407" s="153">
        <v>300.42436149312374</v>
      </c>
      <c r="H407" s="156">
        <v>188.48722986247546</v>
      </c>
      <c r="I407" s="158">
        <v>655.99589322381917</v>
      </c>
    </row>
    <row r="408" spans="6:9" x14ac:dyDescent="0.25">
      <c r="F408" s="9">
        <v>42662</v>
      </c>
      <c r="G408" s="153">
        <v>329.70491803278685</v>
      </c>
      <c r="H408" s="156">
        <v>281.8770491803279</v>
      </c>
      <c r="I408" s="158">
        <v>917.23360655737702</v>
      </c>
    </row>
    <row r="409" spans="6:9" x14ac:dyDescent="0.25">
      <c r="F409" s="9">
        <v>42663</v>
      </c>
      <c r="G409" s="153">
        <v>448.4076923076924</v>
      </c>
      <c r="H409" s="156">
        <v>246.1846153846154</v>
      </c>
      <c r="I409" s="158">
        <v>945.63461538461536</v>
      </c>
    </row>
    <row r="410" spans="6:9" x14ac:dyDescent="0.25">
      <c r="F410" s="9">
        <v>42664</v>
      </c>
      <c r="G410" s="153">
        <v>253.08670520231215</v>
      </c>
      <c r="H410" s="156">
        <v>202.75144508670519</v>
      </c>
      <c r="I410" s="158">
        <v>676.74373795761062</v>
      </c>
    </row>
    <row r="411" spans="6:9" x14ac:dyDescent="0.25">
      <c r="F411" s="9">
        <v>42666</v>
      </c>
      <c r="G411" s="153">
        <v>478.39024390243907</v>
      </c>
      <c r="H411" s="156">
        <v>281.5609756097561</v>
      </c>
      <c r="I411" s="158">
        <v>1226.178861788618</v>
      </c>
    </row>
    <row r="412" spans="6:9" x14ac:dyDescent="0.25">
      <c r="F412" s="9">
        <v>42667</v>
      </c>
      <c r="G412" s="153">
        <v>286.6100386100386</v>
      </c>
      <c r="H412" s="156">
        <v>268.88803088803093</v>
      </c>
      <c r="I412" s="158">
        <v>751.91119691119695</v>
      </c>
    </row>
    <row r="413" spans="6:9" x14ac:dyDescent="0.25">
      <c r="F413" s="9">
        <v>42667</v>
      </c>
      <c r="G413" s="153">
        <v>153.92621359223301</v>
      </c>
      <c r="H413" s="156">
        <v>133.18834951456313</v>
      </c>
      <c r="I413" s="158">
        <v>651.37864077669906</v>
      </c>
    </row>
    <row r="414" spans="6:9" x14ac:dyDescent="0.25">
      <c r="F414" s="9">
        <v>42668</v>
      </c>
      <c r="G414" s="153">
        <v>245.43307086614178</v>
      </c>
      <c r="H414" s="156">
        <v>126.44881889763781</v>
      </c>
      <c r="I414" s="158">
        <v>570.01968503937007</v>
      </c>
    </row>
    <row r="415" spans="6:9" x14ac:dyDescent="0.25">
      <c r="F415" s="9">
        <v>42669</v>
      </c>
      <c r="G415" s="153">
        <v>295.92277992277997</v>
      </c>
      <c r="H415" s="156">
        <v>206.13127413127415</v>
      </c>
      <c r="I415" s="158">
        <v>726.89189189189199</v>
      </c>
    </row>
    <row r="416" spans="6:9" x14ac:dyDescent="0.25">
      <c r="F416" s="9">
        <v>42670</v>
      </c>
      <c r="G416" s="153">
        <v>496.73372781065075</v>
      </c>
      <c r="H416" s="156">
        <v>252.49704142011834</v>
      </c>
      <c r="I416" s="158">
        <v>1133.6686390532543</v>
      </c>
    </row>
    <row r="417" spans="6:9" x14ac:dyDescent="0.25">
      <c r="F417" s="9">
        <v>42671</v>
      </c>
      <c r="G417" s="153">
        <v>267.9150579150579</v>
      </c>
      <c r="H417" s="156">
        <v>109.22779922779922</v>
      </c>
      <c r="I417" s="158">
        <v>410.6949806949807</v>
      </c>
    </row>
    <row r="418" spans="6:9" x14ac:dyDescent="0.25">
      <c r="F418" s="9">
        <v>42672</v>
      </c>
      <c r="G418" s="153">
        <v>345.43873517786568</v>
      </c>
      <c r="H418" s="156">
        <v>238.12648221343875</v>
      </c>
      <c r="I418" s="158">
        <v>1100.3557312252965</v>
      </c>
    </row>
    <row r="419" spans="6:9" x14ac:dyDescent="0.25">
      <c r="F419" s="9">
        <v>42673</v>
      </c>
      <c r="G419" s="153">
        <v>274.6062992125984</v>
      </c>
      <c r="H419" s="156">
        <v>140.22047244094486</v>
      </c>
      <c r="I419" s="158">
        <v>580.80708661417327</v>
      </c>
    </row>
    <row r="420" spans="6:9" x14ac:dyDescent="0.25">
      <c r="F420" s="9">
        <v>42674</v>
      </c>
      <c r="G420" s="153">
        <v>431.64285714285711</v>
      </c>
      <c r="H420" s="156">
        <v>320.78571428571428</v>
      </c>
      <c r="I420" s="158">
        <v>1480.7142857142858</v>
      </c>
    </row>
    <row r="421" spans="6:9" x14ac:dyDescent="0.25">
      <c r="F421" s="9">
        <v>42675</v>
      </c>
      <c r="G421" s="153">
        <v>440.8062622309198</v>
      </c>
      <c r="H421" s="156">
        <v>164.9706457925636</v>
      </c>
      <c r="I421" s="158">
        <v>795.77299412915852</v>
      </c>
    </row>
    <row r="422" spans="6:9" x14ac:dyDescent="0.25">
      <c r="F422" s="9">
        <v>42676</v>
      </c>
      <c r="G422" s="153">
        <v>343.27906976744191</v>
      </c>
      <c r="H422" s="156">
        <v>208.32558139534885</v>
      </c>
      <c r="I422" s="158">
        <v>1161.0852713178294</v>
      </c>
    </row>
    <row r="423" spans="6:9" x14ac:dyDescent="0.25">
      <c r="F423" s="9">
        <v>42677</v>
      </c>
      <c r="G423" s="153">
        <v>242.17322834645668</v>
      </c>
      <c r="H423" s="156">
        <v>233.43307086614172</v>
      </c>
      <c r="I423" s="158">
        <v>849.38976377952758</v>
      </c>
    </row>
    <row r="424" spans="6:9" x14ac:dyDescent="0.25">
      <c r="F424" s="9">
        <v>42678</v>
      </c>
      <c r="G424" s="153">
        <v>495.90697674418607</v>
      </c>
      <c r="H424" s="156">
        <v>320.93023255813949</v>
      </c>
      <c r="I424" s="158">
        <v>1339.1085271317829</v>
      </c>
    </row>
    <row r="425" spans="6:9" x14ac:dyDescent="0.25">
      <c r="F425" s="9">
        <v>42679</v>
      </c>
      <c r="G425" s="153">
        <v>175.56923076923076</v>
      </c>
      <c r="H425" s="156">
        <v>199.52307692307693</v>
      </c>
      <c r="I425" s="158">
        <v>788.48076923076928</v>
      </c>
    </row>
    <row r="426" spans="6:9" x14ac:dyDescent="0.25">
      <c r="F426" s="9">
        <v>42680</v>
      </c>
      <c r="G426" s="153">
        <v>651.90697674418607</v>
      </c>
      <c r="H426" s="156">
        <v>240.13953488372096</v>
      </c>
      <c r="I426" s="158">
        <v>1771.4728682170544</v>
      </c>
    </row>
    <row r="427" spans="6:9" x14ac:dyDescent="0.25">
      <c r="F427" s="9">
        <v>42681</v>
      </c>
      <c r="G427" s="153">
        <v>413.16306483300588</v>
      </c>
      <c r="H427" s="156">
        <v>246.97838899803534</v>
      </c>
      <c r="I427" s="158">
        <v>998.99803536345757</v>
      </c>
    </row>
    <row r="428" spans="6:9" x14ac:dyDescent="0.25">
      <c r="F428" s="9">
        <v>42682</v>
      </c>
      <c r="G428" s="153">
        <v>437.06614785992218</v>
      </c>
      <c r="H428" s="156">
        <v>305.36964980544747</v>
      </c>
      <c r="I428" s="158">
        <v>1621.964980544747</v>
      </c>
    </row>
    <row r="429" spans="6:9" x14ac:dyDescent="0.25">
      <c r="F429" s="9">
        <v>42683</v>
      </c>
      <c r="G429" s="153">
        <v>327.72815533980582</v>
      </c>
      <c r="H429" s="156">
        <v>261.78640776699029</v>
      </c>
      <c r="I429" s="158">
        <v>1532.1359223300972</v>
      </c>
    </row>
    <row r="430" spans="6:9" x14ac:dyDescent="0.25">
      <c r="F430" s="9">
        <v>42684</v>
      </c>
      <c r="G430" s="153">
        <v>561.47001934235971</v>
      </c>
      <c r="H430" s="156">
        <v>317.10638297872345</v>
      </c>
      <c r="I430" s="158">
        <v>1735.6479690522242</v>
      </c>
    </row>
    <row r="431" spans="6:9" x14ac:dyDescent="0.25">
      <c r="F431" s="9">
        <v>42685</v>
      </c>
      <c r="G431" s="153">
        <v>279.6458752515091</v>
      </c>
      <c r="H431" s="156">
        <v>268.51509054325959</v>
      </c>
      <c r="I431" s="158">
        <v>937.00201207243481</v>
      </c>
    </row>
    <row r="432" spans="6:9" x14ac:dyDescent="0.25">
      <c r="F432" s="9">
        <v>42686</v>
      </c>
      <c r="G432" s="153">
        <v>282.01192842942351</v>
      </c>
      <c r="H432" s="156">
        <v>324.57256461232612</v>
      </c>
      <c r="I432" s="158">
        <v>796.86653771760155</v>
      </c>
    </row>
    <row r="433" spans="6:9" x14ac:dyDescent="0.25">
      <c r="F433" s="9">
        <v>42687</v>
      </c>
      <c r="G433" s="153">
        <v>265.78723404255317</v>
      </c>
      <c r="H433" s="156">
        <v>191.28046421663439</v>
      </c>
      <c r="I433" s="158">
        <v>466.86116700201205</v>
      </c>
    </row>
    <row r="434" spans="6:9" x14ac:dyDescent="0.25">
      <c r="F434" s="9">
        <v>42688</v>
      </c>
      <c r="G434" s="153">
        <v>231.66141732283469</v>
      </c>
      <c r="H434" s="156">
        <v>272.26771653543307</v>
      </c>
      <c r="I434" s="158">
        <v>438.62823061630223</v>
      </c>
    </row>
    <row r="435" spans="6:9" x14ac:dyDescent="0.25">
      <c r="F435" s="9">
        <v>42689</v>
      </c>
      <c r="G435" s="153">
        <v>243.99999999999994</v>
      </c>
      <c r="H435" s="156">
        <v>305.54738878143138</v>
      </c>
      <c r="I435" s="158">
        <v>861.19922630560927</v>
      </c>
    </row>
    <row r="436" spans="6:9" x14ac:dyDescent="0.25">
      <c r="F436" s="9">
        <v>42690</v>
      </c>
      <c r="G436" s="153">
        <v>295.10204081632651</v>
      </c>
      <c r="H436" s="156">
        <v>271.91338582677167</v>
      </c>
      <c r="I436" s="158">
        <v>1045.1377952755906</v>
      </c>
    </row>
    <row r="437" spans="6:9" x14ac:dyDescent="0.25">
      <c r="F437" s="9">
        <v>42691</v>
      </c>
      <c r="G437" s="153">
        <v>177.18604651162789</v>
      </c>
      <c r="H437" s="156">
        <v>296.93023255813955</v>
      </c>
      <c r="I437" s="158">
        <v>694.94186046511629</v>
      </c>
    </row>
    <row r="438" spans="6:9" x14ac:dyDescent="0.25">
      <c r="F438" s="9">
        <v>42692</v>
      </c>
      <c r="G438" s="153">
        <v>288.35856573705183</v>
      </c>
      <c r="H438" s="156">
        <v>322.56573705179278</v>
      </c>
      <c r="I438" s="158">
        <v>1181.0956175298804</v>
      </c>
    </row>
    <row r="439" spans="6:9" x14ac:dyDescent="0.25">
      <c r="F439" s="9">
        <v>42693</v>
      </c>
      <c r="G439" s="153">
        <v>570.45086705202311</v>
      </c>
      <c r="H439" s="156">
        <v>523.90751445086698</v>
      </c>
      <c r="I439" s="158">
        <v>3297.8805394990363</v>
      </c>
    </row>
    <row r="440" spans="6:9" x14ac:dyDescent="0.25">
      <c r="F440" s="9">
        <v>42694</v>
      </c>
      <c r="G440" s="153">
        <v>179.82716049382719</v>
      </c>
      <c r="H440" s="156">
        <v>264.59259259259267</v>
      </c>
      <c r="I440" s="158">
        <v>893.78600823045281</v>
      </c>
    </row>
    <row r="441" spans="6:9" x14ac:dyDescent="0.25">
      <c r="F441" s="9">
        <v>42695</v>
      </c>
      <c r="G441" s="153">
        <v>5923.5289575289571</v>
      </c>
      <c r="H441" s="156">
        <v>302.31660231660231</v>
      </c>
      <c r="I441" s="158">
        <v>1258.6679536679535</v>
      </c>
    </row>
    <row r="442" spans="6:9" x14ac:dyDescent="0.25">
      <c r="F442" s="9">
        <v>42696</v>
      </c>
      <c r="G442" s="153">
        <v>351.35907335907336</v>
      </c>
      <c r="H442" s="156">
        <v>341.72200772200767</v>
      </c>
      <c r="I442" s="158">
        <v>1409.4015444015445</v>
      </c>
    </row>
    <row r="443" spans="6:9" x14ac:dyDescent="0.25">
      <c r="F443" s="9">
        <v>42697</v>
      </c>
      <c r="G443" s="153">
        <v>174.64503042596348</v>
      </c>
      <c r="H443" s="156">
        <v>242.14198782961464</v>
      </c>
      <c r="I443" s="158">
        <v>763.59026369168373</v>
      </c>
    </row>
    <row r="444" spans="6:9" x14ac:dyDescent="0.25">
      <c r="F444" s="9">
        <v>42698</v>
      </c>
      <c r="G444" s="153">
        <v>330.73972602739724</v>
      </c>
      <c r="H444" s="156">
        <v>252.8454011741683</v>
      </c>
      <c r="I444" s="158">
        <v>1915.7534246575344</v>
      </c>
    </row>
    <row r="445" spans="6:9" x14ac:dyDescent="0.25">
      <c r="F445" s="9">
        <v>42699</v>
      </c>
      <c r="G445" s="153">
        <v>304.87861271676297</v>
      </c>
      <c r="H445" s="156">
        <v>300.41618497109829</v>
      </c>
      <c r="I445" s="158">
        <v>1447.9190751445087</v>
      </c>
    </row>
    <row r="446" spans="6:9" x14ac:dyDescent="0.25">
      <c r="F446" s="9">
        <v>42700</v>
      </c>
      <c r="G446" s="153">
        <v>86.508333333333326</v>
      </c>
      <c r="H446" s="156">
        <v>39.141666666666666</v>
      </c>
      <c r="I446" s="158">
        <v>108.89583333333333</v>
      </c>
    </row>
    <row r="447" spans="6:9" x14ac:dyDescent="0.25">
      <c r="F447" s="9">
        <v>42702</v>
      </c>
      <c r="G447" s="153">
        <v>157.75869120654397</v>
      </c>
      <c r="H447" s="156">
        <v>173.22699386503069</v>
      </c>
      <c r="I447" s="158">
        <v>726.74846625766872</v>
      </c>
    </row>
    <row r="448" spans="6:9" x14ac:dyDescent="0.25">
      <c r="F448" s="9">
        <v>42702</v>
      </c>
      <c r="G448" s="153">
        <v>430.90476190476187</v>
      </c>
      <c r="H448" s="156">
        <v>319.14285714285711</v>
      </c>
      <c r="I448" s="158">
        <v>2800.436507936508</v>
      </c>
    </row>
    <row r="449" spans="6:9" x14ac:dyDescent="0.25">
      <c r="F449" s="9">
        <v>42703</v>
      </c>
      <c r="G449" s="153">
        <v>330.42940038684719</v>
      </c>
      <c r="H449" s="156">
        <v>312.16247582205023</v>
      </c>
      <c r="I449" s="158">
        <v>1716.6150870406188</v>
      </c>
    </row>
    <row r="450" spans="6:9" x14ac:dyDescent="0.25">
      <c r="F450" s="9">
        <v>42704</v>
      </c>
      <c r="G450" s="153">
        <v>396.77108433734946</v>
      </c>
      <c r="H450" s="156">
        <v>371.85542168674704</v>
      </c>
      <c r="I450" s="158">
        <v>2436.7871485943774</v>
      </c>
    </row>
    <row r="451" spans="6:9" x14ac:dyDescent="0.25">
      <c r="F451" s="9">
        <v>42705</v>
      </c>
      <c r="G451" s="153">
        <v>330.77499999999998</v>
      </c>
      <c r="H451" s="156">
        <v>248.17500000000001</v>
      </c>
      <c r="I451" s="158">
        <v>1431.1458333333333</v>
      </c>
    </row>
    <row r="452" spans="6:9" x14ac:dyDescent="0.25">
      <c r="F452" s="9">
        <v>42706</v>
      </c>
      <c r="G452" s="153">
        <v>214.60580912863068</v>
      </c>
      <c r="H452" s="156">
        <v>262.08298755186718</v>
      </c>
      <c r="I452" s="158">
        <v>1368.3195020746889</v>
      </c>
    </row>
    <row r="453" spans="6:9" x14ac:dyDescent="0.25">
      <c r="F453" s="9">
        <v>42707</v>
      </c>
      <c r="G453" s="153">
        <v>702.98265895953762</v>
      </c>
      <c r="H453" s="156">
        <v>442.61271676300578</v>
      </c>
      <c r="I453" s="158">
        <v>1716.9364161849712</v>
      </c>
    </row>
    <row r="454" spans="6:9" x14ac:dyDescent="0.25">
      <c r="F454" s="9">
        <v>42708</v>
      </c>
      <c r="G454" s="153">
        <v>420.18461538461537</v>
      </c>
      <c r="H454" s="156">
        <v>267.50769230769231</v>
      </c>
      <c r="I454" s="158">
        <v>2086.2692307692314</v>
      </c>
    </row>
    <row r="455" spans="6:9" x14ac:dyDescent="0.25">
      <c r="F455" s="9">
        <v>42709</v>
      </c>
      <c r="G455" s="153">
        <v>1497.4980694980693</v>
      </c>
      <c r="H455" s="156">
        <v>652.72586872586862</v>
      </c>
      <c r="I455" s="158">
        <v>4333.8996138996135</v>
      </c>
    </row>
    <row r="456" spans="6:9" x14ac:dyDescent="0.25">
      <c r="F456" s="9">
        <v>42710</v>
      </c>
      <c r="G456" s="153">
        <v>566.32577319587631</v>
      </c>
      <c r="H456" s="156">
        <v>414.92783505154642</v>
      </c>
      <c r="I456" s="158">
        <v>2194.886597938144</v>
      </c>
    </row>
    <row r="457" spans="6:9" x14ac:dyDescent="0.25">
      <c r="F457" s="9">
        <v>42711</v>
      </c>
      <c r="G457" s="153">
        <v>338.09218436873743</v>
      </c>
      <c r="H457" s="156">
        <v>272.70541082164328</v>
      </c>
      <c r="I457" s="158">
        <v>2457.234468937876</v>
      </c>
    </row>
    <row r="458" spans="6:9" x14ac:dyDescent="0.25">
      <c r="F458" s="9">
        <v>42712</v>
      </c>
      <c r="G458" s="153">
        <v>225.0871369294606</v>
      </c>
      <c r="H458" s="156">
        <v>256.55601659751039</v>
      </c>
      <c r="I458" s="158">
        <v>1722.4273858921163</v>
      </c>
    </row>
    <row r="459" spans="6:9" x14ac:dyDescent="0.25">
      <c r="F459" s="9">
        <v>42713</v>
      </c>
      <c r="G459" s="153">
        <v>113.2475633528265</v>
      </c>
      <c r="H459" s="156">
        <v>202.10526315789474</v>
      </c>
      <c r="I459" s="158">
        <v>563.74269005847964</v>
      </c>
    </row>
    <row r="460" spans="6:9" x14ac:dyDescent="0.25">
      <c r="F460" s="9">
        <v>42714</v>
      </c>
      <c r="G460" s="153">
        <v>177.71900826446281</v>
      </c>
      <c r="H460" s="156">
        <v>165.7933884297521</v>
      </c>
      <c r="I460" s="158">
        <v>659.52479338842966</v>
      </c>
    </row>
    <row r="461" spans="6:9" x14ac:dyDescent="0.25">
      <c r="F461" s="9">
        <v>42715</v>
      </c>
      <c r="G461" s="153">
        <v>180.08196721311475</v>
      </c>
      <c r="H461" s="156">
        <v>149.38524590163934</v>
      </c>
      <c r="I461" s="158">
        <v>622.58196721311469</v>
      </c>
    </row>
    <row r="462" spans="6:9" x14ac:dyDescent="0.25">
      <c r="F462" s="9">
        <v>42716</v>
      </c>
      <c r="G462" s="153">
        <v>148.37227722772275</v>
      </c>
      <c r="H462" s="156">
        <v>152.62574257425743</v>
      </c>
      <c r="I462" s="158">
        <v>682.93069306930693</v>
      </c>
    </row>
    <row r="463" spans="6:9" x14ac:dyDescent="0.25">
      <c r="F463" s="9">
        <v>42717</v>
      </c>
      <c r="G463" s="153">
        <v>256.52674897119346</v>
      </c>
      <c r="H463" s="156">
        <v>152.74074074074073</v>
      </c>
      <c r="I463" s="158">
        <v>523.04526748971193</v>
      </c>
    </row>
    <row r="464" spans="6:9" x14ac:dyDescent="0.25">
      <c r="F464" s="9">
        <v>42718</v>
      </c>
      <c r="G464" s="153">
        <v>202.51764705882351</v>
      </c>
      <c r="H464" s="156">
        <v>207.45882352941177</v>
      </c>
      <c r="I464" s="158">
        <v>557</v>
      </c>
    </row>
    <row r="465" spans="6:9" x14ac:dyDescent="0.25">
      <c r="F465" s="9">
        <v>42719</v>
      </c>
      <c r="G465" s="153">
        <v>210.39207920792077</v>
      </c>
      <c r="H465" s="156">
        <v>198.1069306930693</v>
      </c>
      <c r="I465" s="158">
        <v>879.96039603960389</v>
      </c>
    </row>
    <row r="466" spans="6:9" x14ac:dyDescent="0.25">
      <c r="F466" s="9">
        <v>42720</v>
      </c>
      <c r="G466" s="153">
        <v>153.86335403726707</v>
      </c>
      <c r="H466" s="156">
        <v>175.00621118012421</v>
      </c>
      <c r="I466" s="158">
        <v>680.6004140786747</v>
      </c>
    </row>
    <row r="467" spans="6:9" x14ac:dyDescent="0.25">
      <c r="F467" s="9">
        <v>42721</v>
      </c>
      <c r="G467" s="153">
        <v>90.129554655870436</v>
      </c>
      <c r="H467" s="156">
        <v>86.672064777327947</v>
      </c>
      <c r="I467" s="158">
        <v>435.80971659919032</v>
      </c>
    </row>
    <row r="468" spans="6:9" x14ac:dyDescent="0.25">
      <c r="F468" s="9">
        <v>42722</v>
      </c>
      <c r="G468" s="153">
        <v>290.19883040935673</v>
      </c>
      <c r="H468" s="156">
        <v>147.36842105263156</v>
      </c>
      <c r="I468" s="158">
        <v>1137.1150097465888</v>
      </c>
    </row>
    <row r="469" spans="6:9" x14ac:dyDescent="0.25">
      <c r="F469" s="9">
        <v>42723</v>
      </c>
      <c r="G469" s="153">
        <v>289.87351778656125</v>
      </c>
      <c r="H469" s="156">
        <v>273.77075098814225</v>
      </c>
      <c r="I469" s="158">
        <v>1135.5335968379445</v>
      </c>
    </row>
    <row r="470" spans="6:9" x14ac:dyDescent="0.25">
      <c r="F470" s="9">
        <v>42724</v>
      </c>
      <c r="G470" s="153">
        <v>119.41104294478528</v>
      </c>
      <c r="H470" s="156">
        <v>171.01840490797545</v>
      </c>
      <c r="I470" s="158">
        <v>590.22494887525568</v>
      </c>
    </row>
    <row r="471" spans="6:9" x14ac:dyDescent="0.25">
      <c r="F471" s="9">
        <v>42726</v>
      </c>
      <c r="G471" s="153">
        <v>229.87722772277226</v>
      </c>
      <c r="H471" s="156">
        <v>199.67524752475245</v>
      </c>
      <c r="I471" s="158">
        <v>1743.9603960396037</v>
      </c>
    </row>
    <row r="472" spans="6:9" x14ac:dyDescent="0.25">
      <c r="F472" s="9">
        <v>42726</v>
      </c>
      <c r="G472" s="153">
        <v>176.51302605210421</v>
      </c>
      <c r="H472" s="156">
        <v>224.65731462925851</v>
      </c>
      <c r="I472" s="158">
        <v>857.01402805611224</v>
      </c>
    </row>
    <row r="473" spans="6:9" x14ac:dyDescent="0.25">
      <c r="F473" s="9">
        <v>42727</v>
      </c>
      <c r="G473" s="153">
        <v>295.60914760914767</v>
      </c>
      <c r="H473" s="156">
        <v>275.27650727650729</v>
      </c>
      <c r="I473" s="158">
        <v>995.36382536382553</v>
      </c>
    </row>
    <row r="474" spans="6:9" x14ac:dyDescent="0.25">
      <c r="F474" s="9">
        <v>42728</v>
      </c>
      <c r="G474" s="153">
        <v>559.79032258064535</v>
      </c>
      <c r="H474" s="156">
        <v>419.15322580645164</v>
      </c>
      <c r="I474" s="158">
        <v>1968.7096774193549</v>
      </c>
    </row>
    <row r="475" spans="6:9" x14ac:dyDescent="0.25">
      <c r="F475" s="9">
        <v>42729</v>
      </c>
      <c r="G475" s="153">
        <v>325.44195519348267</v>
      </c>
      <c r="H475" s="156">
        <v>307.35641547861508</v>
      </c>
      <c r="I475" s="158">
        <v>1750.8961303462324</v>
      </c>
    </row>
    <row r="476" spans="6:9" x14ac:dyDescent="0.25">
      <c r="F476" s="9">
        <v>42730</v>
      </c>
      <c r="G476" s="153">
        <v>230.98265895953756</v>
      </c>
      <c r="H476" s="156">
        <v>217.59537572254334</v>
      </c>
      <c r="I476" s="158">
        <v>774.62427745664741</v>
      </c>
    </row>
    <row r="477" spans="6:9" x14ac:dyDescent="0.25">
      <c r="F477" s="9">
        <v>42731</v>
      </c>
      <c r="G477" s="153">
        <v>262.53306613226448</v>
      </c>
      <c r="H477" s="156">
        <v>268.8096192384769</v>
      </c>
      <c r="I477" s="158">
        <v>925.39078156312621</v>
      </c>
    </row>
    <row r="478" spans="6:9" x14ac:dyDescent="0.25">
      <c r="F478" s="9">
        <v>42732</v>
      </c>
      <c r="G478" s="153">
        <v>231.09826589595372</v>
      </c>
      <c r="H478" s="156">
        <v>248.60115606936412</v>
      </c>
      <c r="I478" s="158">
        <v>952.9094412331408</v>
      </c>
    </row>
    <row r="479" spans="6:9" x14ac:dyDescent="0.25">
      <c r="F479" s="9">
        <v>42733</v>
      </c>
      <c r="G479" s="153">
        <v>152.82490272373539</v>
      </c>
      <c r="H479" s="156">
        <v>184.69260700389106</v>
      </c>
      <c r="I479" s="158">
        <v>753.2879377431907</v>
      </c>
    </row>
    <row r="480" spans="6:9" x14ac:dyDescent="0.25">
      <c r="F480" s="9">
        <v>42734</v>
      </c>
      <c r="G480" s="153">
        <v>282.04958677685948</v>
      </c>
      <c r="H480" s="156">
        <v>273.71900826446279</v>
      </c>
      <c r="I480" s="158">
        <v>1048.8842975206612</v>
      </c>
    </row>
    <row r="481" spans="6:9" x14ac:dyDescent="0.25">
      <c r="F481" s="9">
        <v>42735</v>
      </c>
      <c r="G481" s="153">
        <v>253.34161490683223</v>
      </c>
      <c r="H481" s="156">
        <v>306.85714285714283</v>
      </c>
      <c r="I481" s="158">
        <v>1041.6770186335405</v>
      </c>
    </row>
    <row r="482" spans="6:9" x14ac:dyDescent="0.25">
      <c r="F482" s="9">
        <v>42736</v>
      </c>
      <c r="G482" s="153">
        <v>225.96774193548387</v>
      </c>
      <c r="H482" s="156">
        <v>316.52419354838707</v>
      </c>
      <c r="I482" s="158">
        <v>1585.625</v>
      </c>
    </row>
    <row r="483" spans="6:9" x14ac:dyDescent="0.25">
      <c r="F483" s="9">
        <v>42737</v>
      </c>
      <c r="G483" s="153">
        <v>51.984282907662084</v>
      </c>
      <c r="H483" s="156">
        <v>107.08055009823183</v>
      </c>
      <c r="I483" s="158">
        <v>346.03143418467579</v>
      </c>
    </row>
    <row r="484" spans="6:9" x14ac:dyDescent="0.25">
      <c r="F484" s="9">
        <v>42738</v>
      </c>
      <c r="G484" s="153">
        <v>321.70974155069581</v>
      </c>
      <c r="H484" s="156">
        <v>212.13518886679921</v>
      </c>
      <c r="I484" s="158">
        <v>886.2624254473161</v>
      </c>
    </row>
    <row r="485" spans="6:9" x14ac:dyDescent="0.25">
      <c r="F485" s="9">
        <v>42739</v>
      </c>
      <c r="G485" s="153">
        <v>294.17751479289939</v>
      </c>
      <c r="H485" s="156">
        <v>308.16568047337273</v>
      </c>
      <c r="I485" s="158">
        <v>1233.9250493096647</v>
      </c>
    </row>
    <row r="486" spans="6:9" x14ac:dyDescent="0.25">
      <c r="F486" s="9">
        <v>42740</v>
      </c>
      <c r="G486" s="153">
        <v>135.5702479338843</v>
      </c>
      <c r="H486" s="156">
        <v>239.35537190082644</v>
      </c>
      <c r="I486" s="158">
        <v>953.34710743801656</v>
      </c>
    </row>
    <row r="487" spans="6:9" x14ac:dyDescent="0.25">
      <c r="F487" s="9">
        <v>42742</v>
      </c>
      <c r="G487" s="153">
        <v>327.40119760479041</v>
      </c>
      <c r="H487" s="156">
        <v>299.78443113772454</v>
      </c>
      <c r="I487" s="158">
        <v>653.21357285429144</v>
      </c>
    </row>
    <row r="488" spans="6:9" x14ac:dyDescent="0.25">
      <c r="F488" s="9">
        <v>42742</v>
      </c>
      <c r="G488" s="153">
        <v>326.14368932038832</v>
      </c>
      <c r="H488" s="156">
        <v>285.20388349514565</v>
      </c>
      <c r="I488" s="158">
        <v>1494.0388349514565</v>
      </c>
    </row>
    <row r="489" spans="6:9" x14ac:dyDescent="0.25">
      <c r="F489" s="9">
        <v>42743</v>
      </c>
      <c r="G489" s="153">
        <v>115.75384615384615</v>
      </c>
      <c r="H489" s="156">
        <v>276.3</v>
      </c>
      <c r="I489" s="158">
        <v>617.50000000000011</v>
      </c>
    </row>
    <row r="490" spans="6:9" x14ac:dyDescent="0.25">
      <c r="F490" s="9">
        <v>42744</v>
      </c>
      <c r="G490" s="153">
        <v>136.76494023904382</v>
      </c>
      <c r="H490" s="156">
        <v>172.47011952191232</v>
      </c>
      <c r="I490" s="158">
        <v>402.47011952191241</v>
      </c>
    </row>
    <row r="494" spans="6:9" x14ac:dyDescent="0.25">
      <c r="G494" s="155">
        <f t="shared" ref="G494:I494" si="2">AVERAGE(G2:G493)</f>
        <v>473.41953421255909</v>
      </c>
      <c r="H494" s="155">
        <f t="shared" si="2"/>
        <v>242.43916002261895</v>
      </c>
      <c r="I494" s="155">
        <f t="shared" si="2"/>
        <v>1067.6887956587739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13</vt:i4>
      </vt:variant>
    </vt:vector>
  </HeadingPairs>
  <TitlesOfParts>
    <vt:vector size="25" baseType="lpstr">
      <vt:lpstr>Labels</vt:lpstr>
      <vt:lpstr>Weigh Sheet</vt:lpstr>
      <vt:lpstr>Merrill</vt:lpstr>
      <vt:lpstr>Spruce</vt:lpstr>
      <vt:lpstr>Pinyon</vt:lpstr>
      <vt:lpstr>Graham</vt:lpstr>
      <vt:lpstr>Al</vt:lpstr>
      <vt:lpstr>Bob</vt:lpstr>
      <vt:lpstr>graph data</vt:lpstr>
      <vt:lpstr>MALE GRAPHS</vt:lpstr>
      <vt:lpstr>mer-phy graph</vt:lpstr>
      <vt:lpstr>Sheet2</vt:lpstr>
      <vt:lpstr>Pinyon Cort graph</vt:lpstr>
      <vt:lpstr>Piyon P4 graph</vt:lpstr>
      <vt:lpstr>Pinyon E2 graph</vt:lpstr>
      <vt:lpstr>Merrill Cort graph</vt:lpstr>
      <vt:lpstr>Merrill P4 graph</vt:lpstr>
      <vt:lpstr>Merrill E2 graph</vt:lpstr>
      <vt:lpstr>Spruce 2016-2017 Cort</vt:lpstr>
      <vt:lpstr>Spruce 2016-2017 P4 &amp; E2</vt:lpstr>
      <vt:lpstr>Spruce 2015 graph</vt:lpstr>
      <vt:lpstr>Spruce 2016-2017 graph</vt:lpstr>
      <vt:lpstr>Spruce cort graph</vt:lpstr>
      <vt:lpstr>Spruce P4 graph</vt:lpstr>
      <vt:lpstr>Spruce E2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Fowler</dc:creator>
  <cp:lastModifiedBy>stuart wells</cp:lastModifiedBy>
  <cp:lastPrinted>2017-03-29T14:10:25Z</cp:lastPrinted>
  <dcterms:created xsi:type="dcterms:W3CDTF">2015-07-15T18:23:02Z</dcterms:created>
  <dcterms:modified xsi:type="dcterms:W3CDTF">2019-09-17T02:50:24Z</dcterms:modified>
</cp:coreProperties>
</file>