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UNO-15\Documents\Aulas Info\Marcos\"/>
    </mc:Choice>
  </mc:AlternateContent>
  <xr:revisionPtr revIDLastSave="0" documentId="13_ncr:1_{1B636E6B-BF49-423B-BA01-1FD7F6C65250}" xr6:coauthVersionLast="47" xr6:coauthVersionMax="47" xr10:uidLastSave="{00000000-0000-0000-0000-000000000000}"/>
  <bookViews>
    <workbookView xWindow="-120" yWindow="-120" windowWidth="29040" windowHeight="15720" activeTab="2" xr2:uid="{2F5B0F62-E351-43B3-9D90-4A6FF7648547}"/>
  </bookViews>
  <sheets>
    <sheet name="ORÇAMENTO DOMÉSTICO" sheetId="1" r:id="rId1"/>
    <sheet name="BOLETIM ESCOLAR" sheetId="2" r:id="rId2"/>
    <sheet name="TABELA DE FATURAMENT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3" l="1"/>
  <c r="N17" i="1"/>
  <c r="N16" i="1"/>
  <c r="N15" i="1"/>
  <c r="D8" i="3"/>
  <c r="C8" i="3"/>
  <c r="H4" i="2"/>
  <c r="H5" i="2"/>
  <c r="H6" i="2"/>
  <c r="H7" i="2"/>
  <c r="H8" i="2"/>
  <c r="H9" i="2"/>
  <c r="H3" i="2"/>
  <c r="E12" i="3"/>
  <c r="D9" i="3"/>
  <c r="D10" i="3"/>
  <c r="E10" i="3" s="1"/>
  <c r="D11" i="3"/>
  <c r="E11" i="3"/>
  <c r="C9" i="3"/>
  <c r="C10" i="3"/>
  <c r="C11" i="3"/>
  <c r="H14" i="1"/>
  <c r="B12" i="3"/>
  <c r="B16" i="3"/>
  <c r="B15" i="3"/>
  <c r="E9" i="3"/>
  <c r="E8" i="3"/>
  <c r="G4" i="2"/>
  <c r="G5" i="2"/>
  <c r="G6" i="2"/>
  <c r="G7" i="2"/>
  <c r="G8" i="2"/>
  <c r="G9" i="2"/>
  <c r="G3" i="2"/>
  <c r="F4" i="2"/>
  <c r="F5" i="2"/>
  <c r="F6" i="2"/>
  <c r="F7" i="2"/>
  <c r="F8" i="2"/>
  <c r="F9" i="2"/>
  <c r="F3" i="2"/>
  <c r="M14" i="1" l="1"/>
  <c r="M17" i="1" s="1"/>
  <c r="L14" i="1"/>
  <c r="L17" i="1" s="1"/>
  <c r="K14" i="1"/>
  <c r="K17" i="1" s="1"/>
  <c r="J14" i="1"/>
  <c r="J17" i="1" s="1"/>
  <c r="I14" i="1"/>
  <c r="I17" i="1" s="1"/>
  <c r="H17" i="1"/>
  <c r="G14" i="1"/>
  <c r="G17" i="1" s="1"/>
  <c r="F14" i="1"/>
  <c r="F17" i="1" s="1"/>
  <c r="E14" i="1"/>
  <c r="E17" i="1" s="1"/>
  <c r="C14" i="1"/>
  <c r="C17" i="1" s="1"/>
  <c r="D14" i="1"/>
  <c r="D17" i="1" s="1"/>
  <c r="B14" i="1"/>
  <c r="B17" i="1" s="1"/>
  <c r="N13" i="1"/>
  <c r="N10" i="1"/>
  <c r="N9" i="1"/>
  <c r="N7" i="1"/>
  <c r="N5" i="1"/>
  <c r="N6" i="1"/>
  <c r="N3" i="1"/>
  <c r="N11" i="1"/>
  <c r="N12" i="1"/>
  <c r="N8" i="1"/>
  <c r="N4" i="1"/>
  <c r="N14" i="1" l="1"/>
</calcChain>
</file>

<file path=xl/sharedStrings.xml><?xml version="1.0" encoding="utf-8"?>
<sst xmlns="http://schemas.openxmlformats.org/spreadsheetml/2006/main" count="64" uniqueCount="61">
  <si>
    <t>JANEIRO</t>
  </si>
  <si>
    <t>CONTAS</t>
  </si>
  <si>
    <t>FEVEREIRO</t>
  </si>
  <si>
    <t>MARÇO</t>
  </si>
  <si>
    <t>ABRIL</t>
  </si>
  <si>
    <t xml:space="preserve">MAIO </t>
  </si>
  <si>
    <t>JUNHO</t>
  </si>
  <si>
    <t>JULHO</t>
  </si>
  <si>
    <t>AGOSTO</t>
  </si>
  <si>
    <t>ORÇAMENTO DOMÉSTICO</t>
  </si>
  <si>
    <t>SETEMBRO</t>
  </si>
  <si>
    <t>OUTUBRO</t>
  </si>
  <si>
    <t xml:space="preserve">NOVEMBRO </t>
  </si>
  <si>
    <t>DEZEMBRO</t>
  </si>
  <si>
    <t>LUZ</t>
  </si>
  <si>
    <t>TELEFONE</t>
  </si>
  <si>
    <t>CELULAR</t>
  </si>
  <si>
    <t xml:space="preserve">CARTÃO DE CRÉDITO </t>
  </si>
  <si>
    <t>EDUCAÇÃO</t>
  </si>
  <si>
    <t>CAFÉ</t>
  </si>
  <si>
    <t>ALIMENTAÇÃO</t>
  </si>
  <si>
    <t>JORNAL</t>
  </si>
  <si>
    <t>LANCHE</t>
  </si>
  <si>
    <t>MORADIA</t>
  </si>
  <si>
    <t>TOTAL</t>
  </si>
  <si>
    <t>RECEITA</t>
  </si>
  <si>
    <t>SALDO</t>
  </si>
  <si>
    <t>SALÁRIO</t>
  </si>
  <si>
    <t>ÁGUA</t>
  </si>
  <si>
    <t>BOLETIM ESCOLAR</t>
  </si>
  <si>
    <t>GEOGRAFIA</t>
  </si>
  <si>
    <t>FILOSOFIA</t>
  </si>
  <si>
    <t>FÍSICA</t>
  </si>
  <si>
    <t>QUÍMICA</t>
  </si>
  <si>
    <t>HISTÓRIA</t>
  </si>
  <si>
    <t>MATEMÁTICA</t>
  </si>
  <si>
    <t xml:space="preserve">PORTUGUÊS </t>
  </si>
  <si>
    <t>1° BIMESTRE</t>
  </si>
  <si>
    <t>2° BIMESTRE</t>
  </si>
  <si>
    <t>3° BIMESTRE</t>
  </si>
  <si>
    <t>4° BIMESTRE</t>
  </si>
  <si>
    <t>SOMA</t>
  </si>
  <si>
    <t>MÉDIA</t>
  </si>
  <si>
    <t>SITTUAÇÃO</t>
  </si>
  <si>
    <t>DISCIPLINA</t>
  </si>
  <si>
    <t>TABELA DE FATURAMENTO</t>
  </si>
  <si>
    <t>IMPOSTO</t>
  </si>
  <si>
    <t>COMISSÕES</t>
  </si>
  <si>
    <t>PRODUTO</t>
  </si>
  <si>
    <t>A</t>
  </si>
  <si>
    <t>B</t>
  </si>
  <si>
    <t>C</t>
  </si>
  <si>
    <t>D</t>
  </si>
  <si>
    <t>TOTAL DE FATURAMENNTO</t>
  </si>
  <si>
    <t>MÉDIA DE FATURAMENTO</t>
  </si>
  <si>
    <t>MAIOR FATURAMENTO</t>
  </si>
  <si>
    <t>FATURAMENTO</t>
  </si>
  <si>
    <t>TOTAL LÍQUIDO</t>
  </si>
  <si>
    <t>VALOR  LÍQUIDO</t>
  </si>
  <si>
    <t>MENOR FATURAMENTO</t>
  </si>
  <si>
    <t>B8*20%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</si>
</sst>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R$&quot;\ #,##0.00"/>
    <numFmt numFmtId="165" formatCode="&quot;R$&quot;#,##0.00"/>
  </numFmts>
  <fonts count="10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B05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sz val="11"/>
      <color rgb="FF7030A0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B0F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5" fillId="0" borderId="0" xfId="0" applyFont="1"/>
    <xf numFmtId="0" fontId="8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2" fontId="0" fillId="0" borderId="1" xfId="1" applyNumberFormat="1" applyFont="1" applyBorder="1"/>
    <xf numFmtId="2" fontId="0" fillId="0" borderId="0" xfId="1" applyNumberFormat="1" applyFont="1"/>
    <xf numFmtId="0" fontId="0" fillId="0" borderId="5" xfId="0" applyBorder="1"/>
    <xf numFmtId="0" fontId="0" fillId="0" borderId="8" xfId="0" applyBorder="1"/>
    <xf numFmtId="9" fontId="0" fillId="0" borderId="8" xfId="0" applyNumberFormat="1" applyBorder="1"/>
    <xf numFmtId="0" fontId="0" fillId="0" borderId="8" xfId="0" applyBorder="1" applyAlignment="1">
      <alignment horizontal="center"/>
    </xf>
    <xf numFmtId="165" fontId="0" fillId="0" borderId="8" xfId="0" applyNumberFormat="1" applyBorder="1"/>
    <xf numFmtId="165" fontId="0" fillId="4" borderId="8" xfId="0" applyNumberFormat="1" applyFill="1" applyBorder="1"/>
    <xf numFmtId="0" fontId="0" fillId="4" borderId="8" xfId="0" applyFill="1" applyBorder="1"/>
    <xf numFmtId="0" fontId="2" fillId="0" borderId="8" xfId="0" applyFont="1" applyBorder="1" applyAlignment="1">
      <alignment horizontal="center"/>
    </xf>
    <xf numFmtId="164" fontId="7" fillId="5" borderId="1" xfId="0" applyNumberFormat="1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4" fillId="2" borderId="1" xfId="0" applyFont="1" applyFill="1" applyBorder="1"/>
    <xf numFmtId="0" fontId="2" fillId="2" borderId="1" xfId="0" applyFont="1" applyFill="1" applyBorder="1"/>
    <xf numFmtId="0" fontId="6" fillId="0" borderId="1" xfId="0" applyFont="1" applyBorder="1"/>
    <xf numFmtId="164" fontId="0" fillId="0" borderId="1" xfId="0" applyNumberForma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Normal" xfId="0" builtinId="0"/>
    <cellStyle name="Vírgula" xfId="1" builtinId="3"/>
  </cellStyles>
  <dxfs count="2"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67C45-8F31-4282-B30C-F8904F40ECBA}">
  <dimension ref="A1:N17"/>
  <sheetViews>
    <sheetView zoomScaleNormal="100" workbookViewId="0">
      <selection activeCell="B17" sqref="B17"/>
    </sheetView>
  </sheetViews>
  <sheetFormatPr defaultRowHeight="15" x14ac:dyDescent="0.25"/>
  <cols>
    <col min="1" max="1" width="23.5703125" bestFit="1" customWidth="1"/>
    <col min="2" max="13" width="10.7109375" bestFit="1" customWidth="1"/>
    <col min="14" max="14" width="11.7109375" bestFit="1" customWidth="1"/>
  </cols>
  <sheetData>
    <row r="1" spans="1:14" ht="21" x14ac:dyDescent="0.35">
      <c r="A1" s="27" t="s">
        <v>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/>
    </row>
    <row r="2" spans="1:14" x14ac:dyDescent="0.25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10</v>
      </c>
      <c r="K2" s="2" t="s">
        <v>11</v>
      </c>
      <c r="L2" s="2" t="s">
        <v>12</v>
      </c>
      <c r="M2" s="2" t="s">
        <v>13</v>
      </c>
      <c r="N2" s="5" t="s">
        <v>24</v>
      </c>
    </row>
    <row r="3" spans="1:14" x14ac:dyDescent="0.25">
      <c r="A3" s="18" t="s">
        <v>28</v>
      </c>
      <c r="B3" s="23">
        <v>55</v>
      </c>
      <c r="C3" s="23">
        <v>55</v>
      </c>
      <c r="D3" s="23">
        <v>55</v>
      </c>
      <c r="E3" s="23">
        <v>55</v>
      </c>
      <c r="F3" s="23">
        <v>55</v>
      </c>
      <c r="G3" s="23">
        <v>55</v>
      </c>
      <c r="H3" s="23">
        <v>55</v>
      </c>
      <c r="I3" s="23">
        <v>55</v>
      </c>
      <c r="J3" s="23">
        <v>55</v>
      </c>
      <c r="K3" s="23">
        <v>55</v>
      </c>
      <c r="L3" s="23">
        <v>55</v>
      </c>
      <c r="M3" s="23">
        <v>55</v>
      </c>
      <c r="N3" s="23">
        <f xml:space="preserve"> SUM(B3:M3)</f>
        <v>660</v>
      </c>
    </row>
    <row r="4" spans="1:14" x14ac:dyDescent="0.25">
      <c r="A4" s="19" t="s">
        <v>14</v>
      </c>
      <c r="B4" s="23">
        <v>30</v>
      </c>
      <c r="C4" s="23">
        <v>30</v>
      </c>
      <c r="D4" s="23">
        <v>30</v>
      </c>
      <c r="E4" s="23">
        <v>30</v>
      </c>
      <c r="F4" s="23">
        <v>30</v>
      </c>
      <c r="G4" s="23">
        <v>30</v>
      </c>
      <c r="H4" s="23">
        <v>30</v>
      </c>
      <c r="I4" s="23">
        <v>30</v>
      </c>
      <c r="J4" s="23">
        <v>30</v>
      </c>
      <c r="K4" s="23">
        <v>30</v>
      </c>
      <c r="L4" s="23">
        <v>30</v>
      </c>
      <c r="M4" s="23">
        <v>30</v>
      </c>
      <c r="N4" s="23">
        <f t="shared" ref="N4:N13" si="0" xml:space="preserve"> SUM(B4:M4)</f>
        <v>360</v>
      </c>
    </row>
    <row r="5" spans="1:14" x14ac:dyDescent="0.25">
      <c r="A5" s="19" t="s">
        <v>15</v>
      </c>
      <c r="B5" s="23">
        <v>40</v>
      </c>
      <c r="C5" s="23">
        <v>40</v>
      </c>
      <c r="D5" s="23">
        <v>40</v>
      </c>
      <c r="E5" s="23">
        <v>40</v>
      </c>
      <c r="F5" s="23">
        <v>40</v>
      </c>
      <c r="G5" s="23">
        <v>40</v>
      </c>
      <c r="H5" s="23">
        <v>40</v>
      </c>
      <c r="I5" s="23">
        <v>40</v>
      </c>
      <c r="J5" s="23">
        <v>40</v>
      </c>
      <c r="K5" s="23">
        <v>40</v>
      </c>
      <c r="L5" s="23">
        <v>40</v>
      </c>
      <c r="M5" s="23">
        <v>40</v>
      </c>
      <c r="N5" s="23">
        <f t="shared" si="0"/>
        <v>480</v>
      </c>
    </row>
    <row r="6" spans="1:14" x14ac:dyDescent="0.25">
      <c r="A6" s="19" t="s">
        <v>16</v>
      </c>
      <c r="B6" s="23">
        <v>35</v>
      </c>
      <c r="C6" s="23">
        <v>35</v>
      </c>
      <c r="D6" s="23">
        <v>35</v>
      </c>
      <c r="E6" s="23">
        <v>35</v>
      </c>
      <c r="F6" s="23">
        <v>35</v>
      </c>
      <c r="G6" s="23">
        <v>35</v>
      </c>
      <c r="H6" s="23">
        <v>35</v>
      </c>
      <c r="I6" s="23">
        <v>35</v>
      </c>
      <c r="J6" s="23">
        <v>35</v>
      </c>
      <c r="K6" s="23">
        <v>35</v>
      </c>
      <c r="L6" s="23">
        <v>35</v>
      </c>
      <c r="M6" s="23">
        <v>35</v>
      </c>
      <c r="N6" s="23">
        <f t="shared" si="0"/>
        <v>420</v>
      </c>
    </row>
    <row r="7" spans="1:14" x14ac:dyDescent="0.25">
      <c r="A7" s="19" t="s">
        <v>17</v>
      </c>
      <c r="B7" s="23">
        <v>400</v>
      </c>
      <c r="C7" s="23">
        <v>400</v>
      </c>
      <c r="D7" s="23">
        <v>400</v>
      </c>
      <c r="E7" s="23">
        <v>400</v>
      </c>
      <c r="F7" s="23">
        <v>400</v>
      </c>
      <c r="G7" s="23">
        <v>400</v>
      </c>
      <c r="H7" s="23">
        <v>400</v>
      </c>
      <c r="I7" s="23">
        <v>400</v>
      </c>
      <c r="J7" s="23">
        <v>400</v>
      </c>
      <c r="K7" s="23">
        <v>400</v>
      </c>
      <c r="L7" s="23">
        <v>400</v>
      </c>
      <c r="M7" s="23">
        <v>400</v>
      </c>
      <c r="N7" s="23">
        <f t="shared" si="0"/>
        <v>4800</v>
      </c>
    </row>
    <row r="8" spans="1:14" x14ac:dyDescent="0.25">
      <c r="A8" s="19" t="s">
        <v>18</v>
      </c>
      <c r="B8" s="23">
        <v>500</v>
      </c>
      <c r="C8" s="23">
        <v>500</v>
      </c>
      <c r="D8" s="23">
        <v>500</v>
      </c>
      <c r="E8" s="23">
        <v>500</v>
      </c>
      <c r="F8" s="23">
        <v>500</v>
      </c>
      <c r="G8" s="23">
        <v>500</v>
      </c>
      <c r="H8" s="23">
        <v>500</v>
      </c>
      <c r="I8" s="23">
        <v>500</v>
      </c>
      <c r="J8" s="23">
        <v>500</v>
      </c>
      <c r="K8" s="23">
        <v>500</v>
      </c>
      <c r="L8" s="23">
        <v>500</v>
      </c>
      <c r="M8" s="23">
        <v>500</v>
      </c>
      <c r="N8" s="23">
        <f t="shared" si="0"/>
        <v>6000</v>
      </c>
    </row>
    <row r="9" spans="1:14" x14ac:dyDescent="0.25">
      <c r="A9" s="19" t="s">
        <v>19</v>
      </c>
      <c r="B9" s="23">
        <v>50</v>
      </c>
      <c r="C9" s="23">
        <v>50</v>
      </c>
      <c r="D9" s="23">
        <v>50</v>
      </c>
      <c r="E9" s="23">
        <v>50</v>
      </c>
      <c r="F9" s="23">
        <v>50</v>
      </c>
      <c r="G9" s="23">
        <v>50</v>
      </c>
      <c r="H9" s="23">
        <v>50</v>
      </c>
      <c r="I9" s="23">
        <v>50</v>
      </c>
      <c r="J9" s="23">
        <v>50</v>
      </c>
      <c r="K9" s="23">
        <v>50</v>
      </c>
      <c r="L9" s="23">
        <v>50</v>
      </c>
      <c r="M9" s="23">
        <v>50</v>
      </c>
      <c r="N9" s="23">
        <f t="shared" si="0"/>
        <v>600</v>
      </c>
    </row>
    <row r="10" spans="1:14" x14ac:dyDescent="0.25">
      <c r="A10" s="19" t="s">
        <v>20</v>
      </c>
      <c r="B10" s="23">
        <v>500</v>
      </c>
      <c r="C10" s="23">
        <v>500</v>
      </c>
      <c r="D10" s="23">
        <v>500</v>
      </c>
      <c r="E10" s="23">
        <v>500</v>
      </c>
      <c r="F10" s="23">
        <v>500</v>
      </c>
      <c r="G10" s="23">
        <v>500</v>
      </c>
      <c r="H10" s="23">
        <v>500</v>
      </c>
      <c r="I10" s="23">
        <v>500</v>
      </c>
      <c r="J10" s="23">
        <v>500</v>
      </c>
      <c r="K10" s="23">
        <v>500</v>
      </c>
      <c r="L10" s="23">
        <v>500</v>
      </c>
      <c r="M10" s="23">
        <v>500</v>
      </c>
      <c r="N10" s="23">
        <f xml:space="preserve"> SUM(B10:M10)</f>
        <v>6000</v>
      </c>
    </row>
    <row r="11" spans="1:14" x14ac:dyDescent="0.25">
      <c r="A11" s="19" t="s">
        <v>22</v>
      </c>
      <c r="B11" s="23">
        <v>100</v>
      </c>
      <c r="C11" s="23">
        <v>100</v>
      </c>
      <c r="D11" s="23">
        <v>100</v>
      </c>
      <c r="E11" s="23">
        <v>100</v>
      </c>
      <c r="F11" s="23">
        <v>100</v>
      </c>
      <c r="G11" s="23">
        <v>100</v>
      </c>
      <c r="H11" s="23">
        <v>100</v>
      </c>
      <c r="I11" s="23">
        <v>100</v>
      </c>
      <c r="J11" s="23">
        <v>100</v>
      </c>
      <c r="K11" s="23">
        <v>100</v>
      </c>
      <c r="L11" s="23">
        <v>100</v>
      </c>
      <c r="M11" s="23">
        <v>100</v>
      </c>
      <c r="N11" s="23">
        <f t="shared" si="0"/>
        <v>1200</v>
      </c>
    </row>
    <row r="12" spans="1:14" x14ac:dyDescent="0.25">
      <c r="A12" s="19" t="s">
        <v>21</v>
      </c>
      <c r="B12" s="23">
        <v>10</v>
      </c>
      <c r="C12" s="23">
        <v>10</v>
      </c>
      <c r="D12" s="23">
        <v>10</v>
      </c>
      <c r="E12" s="23">
        <v>10</v>
      </c>
      <c r="F12" s="23">
        <v>10</v>
      </c>
      <c r="G12" s="23">
        <v>10</v>
      </c>
      <c r="H12" s="23">
        <v>10</v>
      </c>
      <c r="I12" s="23">
        <v>10</v>
      </c>
      <c r="J12" s="23">
        <v>10</v>
      </c>
      <c r="K12" s="23">
        <v>10</v>
      </c>
      <c r="L12" s="23">
        <v>10</v>
      </c>
      <c r="M12" s="23">
        <v>10</v>
      </c>
      <c r="N12" s="23">
        <f t="shared" si="0"/>
        <v>120</v>
      </c>
    </row>
    <row r="13" spans="1:14" x14ac:dyDescent="0.25">
      <c r="A13" s="19" t="s">
        <v>23</v>
      </c>
      <c r="B13" s="23">
        <v>250</v>
      </c>
      <c r="C13" s="23">
        <v>250</v>
      </c>
      <c r="D13" s="23">
        <v>250</v>
      </c>
      <c r="E13" s="23">
        <v>250</v>
      </c>
      <c r="F13" s="23">
        <v>250</v>
      </c>
      <c r="G13" s="23">
        <v>250</v>
      </c>
      <c r="H13" s="23">
        <v>250</v>
      </c>
      <c r="I13" s="23">
        <v>250</v>
      </c>
      <c r="J13" s="23">
        <v>250</v>
      </c>
      <c r="K13" s="23">
        <v>250</v>
      </c>
      <c r="L13" s="23">
        <v>250</v>
      </c>
      <c r="M13" s="23">
        <v>250</v>
      </c>
      <c r="N13" s="23">
        <f t="shared" si="0"/>
        <v>3000</v>
      </c>
    </row>
    <row r="14" spans="1:14" x14ac:dyDescent="0.25">
      <c r="A14" s="20" t="s">
        <v>24</v>
      </c>
      <c r="B14" s="24">
        <f t="shared" ref="B14:G14" si="1">SUM(B3:B13)</f>
        <v>1970</v>
      </c>
      <c r="C14" s="6">
        <f t="shared" si="1"/>
        <v>1970</v>
      </c>
      <c r="D14" s="6">
        <f t="shared" si="1"/>
        <v>1970</v>
      </c>
      <c r="E14" s="6">
        <f t="shared" si="1"/>
        <v>1970</v>
      </c>
      <c r="F14" s="6">
        <f t="shared" si="1"/>
        <v>1970</v>
      </c>
      <c r="G14" s="6">
        <f t="shared" si="1"/>
        <v>1970</v>
      </c>
      <c r="H14" s="6">
        <f t="shared" ref="H14:M14" si="2">SUM(H3:H13)</f>
        <v>1970</v>
      </c>
      <c r="I14" s="6">
        <f t="shared" si="2"/>
        <v>1970</v>
      </c>
      <c r="J14" s="6">
        <f t="shared" si="2"/>
        <v>1970</v>
      </c>
      <c r="K14" s="6">
        <f t="shared" si="2"/>
        <v>1970</v>
      </c>
      <c r="L14" s="6">
        <f t="shared" si="2"/>
        <v>1970</v>
      </c>
      <c r="M14" s="6">
        <f t="shared" si="2"/>
        <v>1970</v>
      </c>
      <c r="N14" s="17">
        <f xml:space="preserve"> SUM(N3:N13)</f>
        <v>23640</v>
      </c>
    </row>
    <row r="15" spans="1:14" x14ac:dyDescent="0.25">
      <c r="A15" s="19" t="s">
        <v>25</v>
      </c>
      <c r="B15" s="23">
        <v>3000</v>
      </c>
      <c r="C15" s="23">
        <v>3000</v>
      </c>
      <c r="D15" s="23">
        <v>3000</v>
      </c>
      <c r="E15" s="23">
        <v>3000</v>
      </c>
      <c r="F15" s="23">
        <v>3000</v>
      </c>
      <c r="G15" s="23">
        <v>3000</v>
      </c>
      <c r="H15" s="23">
        <v>3000</v>
      </c>
      <c r="I15" s="23">
        <v>3000</v>
      </c>
      <c r="J15" s="23">
        <v>3000</v>
      </c>
      <c r="K15" s="23">
        <v>3000</v>
      </c>
      <c r="L15" s="23">
        <v>3000</v>
      </c>
      <c r="M15" s="23">
        <v>3000</v>
      </c>
      <c r="N15" s="3">
        <f>SUM(B15:M15)</f>
        <v>36000</v>
      </c>
    </row>
    <row r="16" spans="1:14" x14ac:dyDescent="0.25">
      <c r="A16" s="21" t="s">
        <v>27</v>
      </c>
      <c r="B16" s="25">
        <v>3000</v>
      </c>
      <c r="C16" s="25">
        <v>3000</v>
      </c>
      <c r="D16" s="25">
        <v>3000</v>
      </c>
      <c r="E16" s="25">
        <v>3000</v>
      </c>
      <c r="F16" s="25">
        <v>3000</v>
      </c>
      <c r="G16" s="25">
        <v>3000</v>
      </c>
      <c r="H16" s="25">
        <v>3000</v>
      </c>
      <c r="I16" s="25">
        <v>3000</v>
      </c>
      <c r="J16" s="25">
        <v>3000</v>
      </c>
      <c r="K16" s="25">
        <v>3000</v>
      </c>
      <c r="L16" s="25">
        <v>3000</v>
      </c>
      <c r="M16" s="25">
        <v>3000</v>
      </c>
      <c r="N16" s="6">
        <f>SUM(B16:M16)</f>
        <v>36000</v>
      </c>
    </row>
    <row r="17" spans="1:14" s="4" customFormat="1" x14ac:dyDescent="0.25">
      <c r="A17" s="22" t="s">
        <v>26</v>
      </c>
      <c r="B17" s="26">
        <f>B16-B14</f>
        <v>1030</v>
      </c>
      <c r="C17" s="26">
        <f t="shared" ref="C17:M17" si="3">C16-C14</f>
        <v>1030</v>
      </c>
      <c r="D17" s="26">
        <f t="shared" si="3"/>
        <v>1030</v>
      </c>
      <c r="E17" s="26">
        <f t="shared" si="3"/>
        <v>1030</v>
      </c>
      <c r="F17" s="26">
        <f t="shared" si="3"/>
        <v>1030</v>
      </c>
      <c r="G17" s="26">
        <f t="shared" si="3"/>
        <v>1030</v>
      </c>
      <c r="H17" s="26">
        <f t="shared" si="3"/>
        <v>1030</v>
      </c>
      <c r="I17" s="26">
        <f t="shared" si="3"/>
        <v>1030</v>
      </c>
      <c r="J17" s="26">
        <f t="shared" si="3"/>
        <v>1030</v>
      </c>
      <c r="K17" s="26">
        <f t="shared" si="3"/>
        <v>1030</v>
      </c>
      <c r="L17" s="26">
        <f t="shared" si="3"/>
        <v>1030</v>
      </c>
      <c r="M17" s="26">
        <f t="shared" si="3"/>
        <v>1030</v>
      </c>
      <c r="N17" s="26">
        <f>SUM(B17:M17)</f>
        <v>12360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58592-5E7A-4F86-B3BA-20A48F54142D}">
  <dimension ref="A1:H9"/>
  <sheetViews>
    <sheetView workbookViewId="0">
      <selection activeCell="E34" sqref="E34"/>
    </sheetView>
  </sheetViews>
  <sheetFormatPr defaultRowHeight="15" x14ac:dyDescent="0.25"/>
  <cols>
    <col min="1" max="1" width="16.85546875" bestFit="1" customWidth="1"/>
    <col min="2" max="5" width="12.42578125" bestFit="1" customWidth="1"/>
    <col min="6" max="6" width="6.140625" bestFit="1" customWidth="1"/>
    <col min="7" max="7" width="6.42578125" style="8" bestFit="1" customWidth="1"/>
    <col min="8" max="8" width="12.7109375" bestFit="1" customWidth="1"/>
  </cols>
  <sheetData>
    <row r="1" spans="1:8" ht="21" x14ac:dyDescent="0.35">
      <c r="A1" s="27" t="s">
        <v>29</v>
      </c>
      <c r="B1" s="30"/>
      <c r="C1" s="30"/>
      <c r="D1" s="30"/>
      <c r="E1" s="30"/>
      <c r="F1" s="30"/>
      <c r="G1" s="30"/>
      <c r="H1" s="31"/>
    </row>
    <row r="2" spans="1:8" x14ac:dyDescent="0.25">
      <c r="A2" s="1" t="s">
        <v>44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7" t="s">
        <v>42</v>
      </c>
      <c r="H2" s="1" t="s">
        <v>43</v>
      </c>
    </row>
    <row r="3" spans="1:8" x14ac:dyDescent="0.25">
      <c r="A3" s="1" t="s">
        <v>36</v>
      </c>
      <c r="B3" s="1">
        <v>8</v>
      </c>
      <c r="C3" s="1">
        <v>7</v>
      </c>
      <c r="D3" s="1">
        <v>8.5</v>
      </c>
      <c r="E3" s="1">
        <v>9</v>
      </c>
      <c r="F3" s="1">
        <f>SUM(B3:E3)</f>
        <v>32.5</v>
      </c>
      <c r="G3" s="7">
        <f>AVERAGE(B3:E3)</f>
        <v>8.125</v>
      </c>
      <c r="H3" s="1" t="str">
        <f>IF(G3&gt;=7,"APROVADO", "REPROVADO")</f>
        <v>APROVADO</v>
      </c>
    </row>
    <row r="4" spans="1:8" x14ac:dyDescent="0.25">
      <c r="A4" s="1" t="s">
        <v>35</v>
      </c>
      <c r="B4" s="1">
        <v>4</v>
      </c>
      <c r="C4" s="1">
        <v>7</v>
      </c>
      <c r="D4" s="1">
        <v>6</v>
      </c>
      <c r="E4" s="1">
        <v>7</v>
      </c>
      <c r="F4" s="1">
        <f t="shared" ref="F4:F9" si="0">SUM(B4:E4)</f>
        <v>24</v>
      </c>
      <c r="G4" s="7">
        <f t="shared" ref="G4:G9" si="1">AVERAGE(B4:E4)</f>
        <v>6</v>
      </c>
      <c r="H4" s="1" t="str">
        <f t="shared" ref="H4:H9" si="2">IF(G4&gt;=7,"APROVADO", "REPROVADO")</f>
        <v>REPROVADO</v>
      </c>
    </row>
    <row r="5" spans="1:8" x14ac:dyDescent="0.25">
      <c r="A5" s="1" t="s">
        <v>34</v>
      </c>
      <c r="B5" s="1">
        <v>7</v>
      </c>
      <c r="C5" s="1">
        <v>7.5</v>
      </c>
      <c r="D5" s="1">
        <v>7</v>
      </c>
      <c r="E5" s="1">
        <v>8</v>
      </c>
      <c r="F5" s="1">
        <f t="shared" si="0"/>
        <v>29.5</v>
      </c>
      <c r="G5" s="7">
        <f t="shared" si="1"/>
        <v>7.375</v>
      </c>
      <c r="H5" s="1" t="str">
        <f t="shared" si="2"/>
        <v>APROVADO</v>
      </c>
    </row>
    <row r="6" spans="1:8" x14ac:dyDescent="0.25">
      <c r="A6" s="1" t="s">
        <v>30</v>
      </c>
      <c r="B6" s="1">
        <v>5</v>
      </c>
      <c r="C6" s="1">
        <v>6</v>
      </c>
      <c r="D6" s="1">
        <v>5</v>
      </c>
      <c r="E6" s="1">
        <v>5</v>
      </c>
      <c r="F6" s="1">
        <f t="shared" si="0"/>
        <v>21</v>
      </c>
      <c r="G6" s="7">
        <f t="shared" si="1"/>
        <v>5.25</v>
      </c>
      <c r="H6" s="1" t="str">
        <f t="shared" si="2"/>
        <v>REPROVADO</v>
      </c>
    </row>
    <row r="7" spans="1:8" x14ac:dyDescent="0.25">
      <c r="A7" s="1" t="s">
        <v>33</v>
      </c>
      <c r="B7" s="1">
        <v>8</v>
      </c>
      <c r="C7" s="1">
        <v>8.5</v>
      </c>
      <c r="D7" s="1">
        <v>9.5</v>
      </c>
      <c r="E7" s="1">
        <v>7</v>
      </c>
      <c r="F7" s="1">
        <f t="shared" si="0"/>
        <v>33</v>
      </c>
      <c r="G7" s="7">
        <f t="shared" si="1"/>
        <v>8.25</v>
      </c>
      <c r="H7" s="1" t="str">
        <f t="shared" si="2"/>
        <v>APROVADO</v>
      </c>
    </row>
    <row r="8" spans="1:8" x14ac:dyDescent="0.25">
      <c r="A8" s="1" t="s">
        <v>31</v>
      </c>
      <c r="B8" s="1">
        <v>3</v>
      </c>
      <c r="C8" s="1">
        <v>4</v>
      </c>
      <c r="D8" s="1">
        <v>4</v>
      </c>
      <c r="E8" s="1">
        <v>4</v>
      </c>
      <c r="F8" s="1">
        <f t="shared" si="0"/>
        <v>15</v>
      </c>
      <c r="G8" s="7">
        <f t="shared" si="1"/>
        <v>3.75</v>
      </c>
      <c r="H8" s="1" t="str">
        <f t="shared" si="2"/>
        <v>REPROVADO</v>
      </c>
    </row>
    <row r="9" spans="1:8" x14ac:dyDescent="0.25">
      <c r="A9" s="1" t="s">
        <v>32</v>
      </c>
      <c r="B9" s="1">
        <v>8</v>
      </c>
      <c r="C9" s="1">
        <v>8</v>
      </c>
      <c r="D9" s="1">
        <v>8</v>
      </c>
      <c r="E9" s="1">
        <v>9</v>
      </c>
      <c r="F9" s="1">
        <f t="shared" si="0"/>
        <v>33</v>
      </c>
      <c r="G9" s="7">
        <f t="shared" si="1"/>
        <v>8.25</v>
      </c>
      <c r="H9" s="1" t="str">
        <f t="shared" si="2"/>
        <v>APROVADO</v>
      </c>
    </row>
  </sheetData>
  <mergeCells count="1">
    <mergeCell ref="A1:H1"/>
  </mergeCells>
  <conditionalFormatting sqref="H3:H9">
    <cfRule type="containsText" dxfId="1" priority="1" operator="containsText" text="REPROVADO">
      <formula>NOT(ISERROR(SEARCH("REPROVADO",H3)))</formula>
    </cfRule>
    <cfRule type="containsText" dxfId="0" priority="2" operator="containsText" text="APROVADO">
      <formula>NOT(ISERROR(SEARCH("APROVADO",H3)))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0821-8FA0-4228-8D4B-8CCDA72970CD}">
  <dimension ref="A1:I16"/>
  <sheetViews>
    <sheetView tabSelected="1" zoomScaleNormal="100" workbookViewId="0">
      <selection activeCell="C8" sqref="C8"/>
    </sheetView>
  </sheetViews>
  <sheetFormatPr defaultRowHeight="15" x14ac:dyDescent="0.25"/>
  <cols>
    <col min="1" max="1" width="24.5703125" bestFit="1" customWidth="1"/>
    <col min="2" max="2" width="14.5703125" bestFit="1" customWidth="1"/>
    <col min="3" max="3" width="11.28515625" bestFit="1" customWidth="1"/>
    <col min="4" max="5" width="14.85546875" bestFit="1" customWidth="1"/>
  </cols>
  <sheetData>
    <row r="1" spans="1:9" x14ac:dyDescent="0.25">
      <c r="A1" s="9"/>
      <c r="B1" s="9"/>
      <c r="C1" s="9"/>
      <c r="D1" s="9"/>
      <c r="E1" s="9"/>
    </row>
    <row r="2" spans="1:9" ht="21" x14ac:dyDescent="0.35">
      <c r="A2" s="32" t="s">
        <v>45</v>
      </c>
      <c r="B2" s="32"/>
      <c r="C2" s="32"/>
      <c r="D2" s="32"/>
      <c r="E2" s="32"/>
    </row>
    <row r="3" spans="1:9" x14ac:dyDescent="0.25">
      <c r="A3" s="10"/>
      <c r="B3" s="10"/>
      <c r="C3" s="10"/>
      <c r="D3" s="10"/>
      <c r="E3" s="10"/>
    </row>
    <row r="4" spans="1:9" x14ac:dyDescent="0.25">
      <c r="A4" s="10" t="s">
        <v>46</v>
      </c>
      <c r="B4" s="11">
        <v>0.2</v>
      </c>
      <c r="C4" s="10"/>
      <c r="D4" s="10"/>
      <c r="E4" s="10"/>
    </row>
    <row r="5" spans="1:9" x14ac:dyDescent="0.25">
      <c r="A5" s="10" t="s">
        <v>47</v>
      </c>
      <c r="B5" s="11">
        <v>7.0000000000000007E-2</v>
      </c>
      <c r="C5" s="10"/>
      <c r="D5" s="10"/>
      <c r="E5" s="10"/>
    </row>
    <row r="6" spans="1:9" x14ac:dyDescent="0.25">
      <c r="A6" s="33"/>
      <c r="B6" s="34"/>
      <c r="C6" s="34"/>
      <c r="D6" s="34"/>
      <c r="E6" s="35"/>
    </row>
    <row r="7" spans="1:9" x14ac:dyDescent="0.25">
      <c r="A7" s="16" t="s">
        <v>48</v>
      </c>
      <c r="B7" s="16" t="s">
        <v>56</v>
      </c>
      <c r="C7" s="16" t="s">
        <v>46</v>
      </c>
      <c r="D7" s="16" t="s">
        <v>47</v>
      </c>
      <c r="E7" s="16" t="s">
        <v>58</v>
      </c>
    </row>
    <row r="8" spans="1:9" x14ac:dyDescent="0.25">
      <c r="A8" s="12" t="s">
        <v>49</v>
      </c>
      <c r="B8" s="13">
        <v>80000</v>
      </c>
      <c r="C8" s="13">
        <f>B8*B$4</f>
        <v>16000</v>
      </c>
      <c r="D8" s="13">
        <f>B8*B$5</f>
        <v>5600.0000000000009</v>
      </c>
      <c r="E8" s="13">
        <f>B8-C8-D8</f>
        <v>58400</v>
      </c>
    </row>
    <row r="9" spans="1:9" x14ac:dyDescent="0.25">
      <c r="A9" s="12" t="s">
        <v>50</v>
      </c>
      <c r="B9" s="13">
        <v>60000</v>
      </c>
      <c r="C9" s="13">
        <f t="shared" ref="C9:C11" si="0">B9*B$4</f>
        <v>12000</v>
      </c>
      <c r="D9" s="13">
        <f t="shared" ref="D9:D11" si="1">B9*B$5</f>
        <v>4200</v>
      </c>
      <c r="E9" s="13">
        <f t="shared" ref="E9:E11" si="2">B9-C9-D9</f>
        <v>43800</v>
      </c>
    </row>
    <row r="10" spans="1:9" x14ac:dyDescent="0.25">
      <c r="A10" s="12" t="s">
        <v>51</v>
      </c>
      <c r="B10" s="13">
        <v>75000</v>
      </c>
      <c r="C10" s="13">
        <f t="shared" si="0"/>
        <v>15000</v>
      </c>
      <c r="D10" s="13">
        <f t="shared" si="1"/>
        <v>5250.0000000000009</v>
      </c>
      <c r="E10" s="13">
        <f t="shared" si="2"/>
        <v>54750</v>
      </c>
      <c r="I10" t="s">
        <v>60</v>
      </c>
    </row>
    <row r="11" spans="1:9" x14ac:dyDescent="0.25">
      <c r="A11" s="12" t="s">
        <v>52</v>
      </c>
      <c r="B11" s="13">
        <v>100000</v>
      </c>
      <c r="C11" s="13">
        <f t="shared" si="0"/>
        <v>20000</v>
      </c>
      <c r="D11" s="13">
        <f t="shared" si="1"/>
        <v>7000.0000000000009</v>
      </c>
      <c r="E11" s="13">
        <f t="shared" si="2"/>
        <v>73000</v>
      </c>
    </row>
    <row r="12" spans="1:9" x14ac:dyDescent="0.25">
      <c r="A12" s="15" t="s">
        <v>53</v>
      </c>
      <c r="B12" s="14">
        <f>SUM(B8:B11)</f>
        <v>315000</v>
      </c>
      <c r="C12" s="13"/>
      <c r="D12" s="14" t="s">
        <v>57</v>
      </c>
      <c r="E12" s="14">
        <f>SUM(E8:E11)</f>
        <v>229950</v>
      </c>
    </row>
    <row r="13" spans="1:9" x14ac:dyDescent="0.25">
      <c r="A13" s="33"/>
      <c r="B13" s="34"/>
      <c r="C13" s="34"/>
      <c r="D13" s="34"/>
      <c r="E13" s="35"/>
    </row>
    <row r="14" spans="1:9" x14ac:dyDescent="0.25">
      <c r="A14" s="10" t="s">
        <v>54</v>
      </c>
      <c r="B14" s="13">
        <f>AVERAGE(B8:B11)</f>
        <v>78750</v>
      </c>
      <c r="C14" s="10"/>
      <c r="D14" s="10"/>
      <c r="E14" s="10"/>
    </row>
    <row r="15" spans="1:9" x14ac:dyDescent="0.25">
      <c r="A15" s="10" t="s">
        <v>55</v>
      </c>
      <c r="B15" s="13">
        <f>MAX(B8:B11)</f>
        <v>100000</v>
      </c>
      <c r="C15" s="10"/>
      <c r="D15" s="10"/>
      <c r="E15" s="10"/>
    </row>
    <row r="16" spans="1:9" x14ac:dyDescent="0.25">
      <c r="A16" s="10" t="s">
        <v>59</v>
      </c>
      <c r="B16" s="13">
        <f>MIN(B8:B11)</f>
        <v>60000</v>
      </c>
      <c r="C16" s="10"/>
      <c r="D16" s="10"/>
      <c r="E16" s="10"/>
    </row>
  </sheetData>
  <mergeCells count="3">
    <mergeCell ref="A2:E2"/>
    <mergeCell ref="A13:E13"/>
    <mergeCell ref="A6:E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ORÇAMENTO DOMÉSTICO</vt:lpstr>
      <vt:lpstr>BOLETIM ESCOLAR</vt:lpstr>
      <vt:lpstr>TABELA DE FATURAMENTO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CONRADO DA SILVA</dc:creator>
  <cp:lastModifiedBy>ANTONIO CONRADO DA SILVA</cp:lastModifiedBy>
  <cp:lastPrinted>2024-04-10T23:46:39Z</cp:lastPrinted>
  <dcterms:created xsi:type="dcterms:W3CDTF">2024-04-10T10:44:17Z</dcterms:created>
  <dcterms:modified xsi:type="dcterms:W3CDTF">2024-04-11T12:02:41Z</dcterms:modified>
</cp:coreProperties>
</file>