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ang/Documents/Data Analytics Class/NBA/nba2016-17/Excel/"/>
    </mc:Choice>
  </mc:AlternateContent>
  <xr:revisionPtr revIDLastSave="0" documentId="13_ncr:1_{4580265F-71EC-4843-A749-F893869F54DF}" xr6:coauthVersionLast="40" xr6:coauthVersionMax="40" xr10:uidLastSave="{00000000-0000-0000-0000-000000000000}"/>
  <bookViews>
    <workbookView xWindow="3040" yWindow="2060" windowWidth="16200" windowHeight="17440" activeTab="2" xr2:uid="{EDABE569-1433-6B43-93C0-FC83AF84CF86}"/>
  </bookViews>
  <sheets>
    <sheet name="full score" sheetId="2" r:id="rId1"/>
    <sheet name="player team" sheetId="3" r:id="rId2"/>
    <sheet name="Vlookup" sheetId="4" r:id="rId3"/>
  </sheets>
  <definedNames>
    <definedName name="FullPoints">#REF!</definedName>
    <definedName name="FullPoints_game0021600001_2" localSheetId="0">'full score'!$A$3:$F$109</definedName>
    <definedName name="PlayerTeam">'player team'!$A$1:$C$24</definedName>
    <definedName name="ScoringType">Vlookup!$A$2:$E$108</definedName>
    <definedName name="TeamPlayers_game0026100001" localSheetId="1">'player team'!$A$1:$C$24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8" i="4" l="1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108" i="4" l="1"/>
  <c r="E108" i="4" s="1"/>
  <c r="C108" i="4"/>
  <c r="B108" i="4"/>
  <c r="D107" i="4"/>
  <c r="E107" i="4" s="1"/>
  <c r="C107" i="4"/>
  <c r="B107" i="4"/>
  <c r="D106" i="4"/>
  <c r="E106" i="4" s="1"/>
  <c r="C106" i="4"/>
  <c r="B106" i="4"/>
  <c r="D105" i="4"/>
  <c r="E105" i="4" s="1"/>
  <c r="C105" i="4"/>
  <c r="B105" i="4"/>
  <c r="D104" i="4"/>
  <c r="E104" i="4" s="1"/>
  <c r="C104" i="4"/>
  <c r="B104" i="4"/>
  <c r="D103" i="4"/>
  <c r="E103" i="4" s="1"/>
  <c r="C103" i="4"/>
  <c r="B103" i="4"/>
  <c r="D102" i="4"/>
  <c r="E102" i="4" s="1"/>
  <c r="C102" i="4"/>
  <c r="B102" i="4"/>
  <c r="D101" i="4"/>
  <c r="E101" i="4" s="1"/>
  <c r="C101" i="4"/>
  <c r="B101" i="4"/>
  <c r="D100" i="4"/>
  <c r="E100" i="4" s="1"/>
  <c r="C100" i="4"/>
  <c r="B100" i="4"/>
  <c r="D99" i="4"/>
  <c r="E99" i="4" s="1"/>
  <c r="C99" i="4"/>
  <c r="B99" i="4"/>
  <c r="D98" i="4"/>
  <c r="E98" i="4" s="1"/>
  <c r="C98" i="4"/>
  <c r="B98" i="4"/>
  <c r="D97" i="4"/>
  <c r="E97" i="4" s="1"/>
  <c r="C97" i="4"/>
  <c r="B97" i="4"/>
  <c r="D96" i="4"/>
  <c r="E96" i="4" s="1"/>
  <c r="C96" i="4"/>
  <c r="B96" i="4"/>
  <c r="D95" i="4"/>
  <c r="E95" i="4" s="1"/>
  <c r="C95" i="4"/>
  <c r="B95" i="4"/>
  <c r="D94" i="4"/>
  <c r="E94" i="4" s="1"/>
  <c r="C94" i="4"/>
  <c r="B94" i="4"/>
  <c r="D93" i="4"/>
  <c r="E93" i="4" s="1"/>
  <c r="C93" i="4"/>
  <c r="B93" i="4"/>
  <c r="D92" i="4"/>
  <c r="E92" i="4" s="1"/>
  <c r="C92" i="4"/>
  <c r="B92" i="4"/>
  <c r="D91" i="4"/>
  <c r="E91" i="4" s="1"/>
  <c r="C91" i="4"/>
  <c r="B91" i="4"/>
  <c r="D90" i="4"/>
  <c r="E90" i="4" s="1"/>
  <c r="C90" i="4"/>
  <c r="B90" i="4"/>
  <c r="D89" i="4"/>
  <c r="E89" i="4" s="1"/>
  <c r="C89" i="4"/>
  <c r="B89" i="4"/>
  <c r="D88" i="4"/>
  <c r="E88" i="4" s="1"/>
  <c r="C88" i="4"/>
  <c r="B88" i="4"/>
  <c r="D87" i="4"/>
  <c r="E87" i="4" s="1"/>
  <c r="C87" i="4"/>
  <c r="B87" i="4"/>
  <c r="D86" i="4"/>
  <c r="E86" i="4" s="1"/>
  <c r="C86" i="4"/>
  <c r="B86" i="4"/>
  <c r="D85" i="4"/>
  <c r="E85" i="4" s="1"/>
  <c r="C85" i="4"/>
  <c r="B85" i="4"/>
  <c r="D84" i="4"/>
  <c r="E84" i="4" s="1"/>
  <c r="C84" i="4"/>
  <c r="B84" i="4"/>
  <c r="D83" i="4"/>
  <c r="E83" i="4" s="1"/>
  <c r="C83" i="4"/>
  <c r="B83" i="4"/>
  <c r="D82" i="4"/>
  <c r="E82" i="4" s="1"/>
  <c r="C82" i="4"/>
  <c r="B82" i="4"/>
  <c r="D81" i="4"/>
  <c r="E81" i="4" s="1"/>
  <c r="C81" i="4"/>
  <c r="B81" i="4"/>
  <c r="D80" i="4"/>
  <c r="E80" i="4" s="1"/>
  <c r="C80" i="4"/>
  <c r="B80" i="4"/>
  <c r="D79" i="4"/>
  <c r="E79" i="4" s="1"/>
  <c r="C79" i="4"/>
  <c r="B79" i="4"/>
  <c r="D78" i="4"/>
  <c r="E78" i="4" s="1"/>
  <c r="C78" i="4"/>
  <c r="B78" i="4"/>
  <c r="D77" i="4"/>
  <c r="E77" i="4" s="1"/>
  <c r="C77" i="4"/>
  <c r="B77" i="4"/>
  <c r="D76" i="4"/>
  <c r="E76" i="4" s="1"/>
  <c r="C76" i="4"/>
  <c r="B76" i="4"/>
  <c r="D75" i="4"/>
  <c r="E75" i="4" s="1"/>
  <c r="C75" i="4"/>
  <c r="B75" i="4"/>
  <c r="D74" i="4"/>
  <c r="E74" i="4" s="1"/>
  <c r="C74" i="4"/>
  <c r="B74" i="4"/>
  <c r="D73" i="4"/>
  <c r="E73" i="4" s="1"/>
  <c r="C73" i="4"/>
  <c r="B73" i="4"/>
  <c r="D72" i="4"/>
  <c r="E72" i="4" s="1"/>
  <c r="C72" i="4"/>
  <c r="B72" i="4"/>
  <c r="D71" i="4"/>
  <c r="E71" i="4" s="1"/>
  <c r="C71" i="4"/>
  <c r="B71" i="4"/>
  <c r="D70" i="4"/>
  <c r="E70" i="4" s="1"/>
  <c r="C70" i="4"/>
  <c r="B70" i="4"/>
  <c r="D69" i="4"/>
  <c r="E69" i="4" s="1"/>
  <c r="C69" i="4"/>
  <c r="B69" i="4"/>
  <c r="D68" i="4"/>
  <c r="E68" i="4" s="1"/>
  <c r="C68" i="4"/>
  <c r="B68" i="4"/>
  <c r="D67" i="4"/>
  <c r="E67" i="4" s="1"/>
  <c r="C67" i="4"/>
  <c r="B67" i="4"/>
  <c r="D66" i="4"/>
  <c r="E66" i="4" s="1"/>
  <c r="C66" i="4"/>
  <c r="B66" i="4"/>
  <c r="D65" i="4"/>
  <c r="E65" i="4" s="1"/>
  <c r="C65" i="4"/>
  <c r="B65" i="4"/>
  <c r="D64" i="4"/>
  <c r="E64" i="4" s="1"/>
  <c r="C64" i="4"/>
  <c r="B64" i="4"/>
  <c r="D63" i="4"/>
  <c r="E63" i="4" s="1"/>
  <c r="C63" i="4"/>
  <c r="B63" i="4"/>
  <c r="D62" i="4"/>
  <c r="E62" i="4" s="1"/>
  <c r="C62" i="4"/>
  <c r="B62" i="4"/>
  <c r="D61" i="4"/>
  <c r="E61" i="4" s="1"/>
  <c r="C61" i="4"/>
  <c r="B61" i="4"/>
  <c r="D60" i="4"/>
  <c r="E60" i="4" s="1"/>
  <c r="C60" i="4"/>
  <c r="B60" i="4"/>
  <c r="D59" i="4"/>
  <c r="E59" i="4" s="1"/>
  <c r="C59" i="4"/>
  <c r="B59" i="4"/>
  <c r="D58" i="4"/>
  <c r="E58" i="4" s="1"/>
  <c r="C58" i="4"/>
  <c r="B58" i="4"/>
  <c r="D57" i="4"/>
  <c r="E57" i="4" s="1"/>
  <c r="C57" i="4"/>
  <c r="B57" i="4"/>
  <c r="D56" i="4"/>
  <c r="E56" i="4" s="1"/>
  <c r="C56" i="4"/>
  <c r="B56" i="4"/>
  <c r="D55" i="4"/>
  <c r="E55" i="4" s="1"/>
  <c r="C55" i="4"/>
  <c r="B55" i="4"/>
  <c r="D54" i="4"/>
  <c r="E54" i="4" s="1"/>
  <c r="C54" i="4"/>
  <c r="B54" i="4"/>
  <c r="D53" i="4"/>
  <c r="E53" i="4" s="1"/>
  <c r="C53" i="4"/>
  <c r="B53" i="4"/>
  <c r="D52" i="4"/>
  <c r="E52" i="4" s="1"/>
  <c r="C52" i="4"/>
  <c r="B52" i="4"/>
  <c r="D51" i="4"/>
  <c r="E51" i="4" s="1"/>
  <c r="C51" i="4"/>
  <c r="B51" i="4"/>
  <c r="D50" i="4"/>
  <c r="E50" i="4" s="1"/>
  <c r="C50" i="4"/>
  <c r="B50" i="4"/>
  <c r="D49" i="4"/>
  <c r="E49" i="4" s="1"/>
  <c r="C49" i="4"/>
  <c r="B49" i="4"/>
  <c r="D48" i="4"/>
  <c r="E48" i="4" s="1"/>
  <c r="C48" i="4"/>
  <c r="B48" i="4"/>
  <c r="D47" i="4"/>
  <c r="E47" i="4" s="1"/>
  <c r="C47" i="4"/>
  <c r="B47" i="4"/>
  <c r="D46" i="4"/>
  <c r="E46" i="4" s="1"/>
  <c r="C46" i="4"/>
  <c r="B46" i="4"/>
  <c r="D45" i="4"/>
  <c r="E45" i="4" s="1"/>
  <c r="C45" i="4"/>
  <c r="B45" i="4"/>
  <c r="D44" i="4"/>
  <c r="E44" i="4" s="1"/>
  <c r="C44" i="4"/>
  <c r="B44" i="4"/>
  <c r="D43" i="4"/>
  <c r="E43" i="4" s="1"/>
  <c r="C43" i="4"/>
  <c r="B43" i="4"/>
  <c r="D42" i="4"/>
  <c r="E42" i="4" s="1"/>
  <c r="C42" i="4"/>
  <c r="B42" i="4"/>
  <c r="D41" i="4"/>
  <c r="E41" i="4" s="1"/>
  <c r="C41" i="4"/>
  <c r="B41" i="4"/>
  <c r="D40" i="4"/>
  <c r="E40" i="4" s="1"/>
  <c r="C40" i="4"/>
  <c r="B40" i="4"/>
  <c r="D39" i="4"/>
  <c r="E39" i="4" s="1"/>
  <c r="C39" i="4"/>
  <c r="B39" i="4"/>
  <c r="D38" i="4"/>
  <c r="E38" i="4" s="1"/>
  <c r="C38" i="4"/>
  <c r="B38" i="4"/>
  <c r="D37" i="4"/>
  <c r="E37" i="4" s="1"/>
  <c r="C37" i="4"/>
  <c r="B37" i="4"/>
  <c r="D36" i="4"/>
  <c r="E36" i="4" s="1"/>
  <c r="C36" i="4"/>
  <c r="B36" i="4"/>
  <c r="D35" i="4"/>
  <c r="E35" i="4" s="1"/>
  <c r="C35" i="4"/>
  <c r="B35" i="4"/>
  <c r="D34" i="4"/>
  <c r="E34" i="4" s="1"/>
  <c r="C34" i="4"/>
  <c r="B34" i="4"/>
  <c r="D33" i="4"/>
  <c r="E33" i="4" s="1"/>
  <c r="C33" i="4"/>
  <c r="B33" i="4"/>
  <c r="D32" i="4"/>
  <c r="E32" i="4" s="1"/>
  <c r="C32" i="4"/>
  <c r="B32" i="4"/>
  <c r="D31" i="4"/>
  <c r="E31" i="4" s="1"/>
  <c r="C31" i="4"/>
  <c r="B31" i="4"/>
  <c r="D30" i="4"/>
  <c r="E30" i="4" s="1"/>
  <c r="C30" i="4"/>
  <c r="B30" i="4"/>
  <c r="D29" i="4"/>
  <c r="E29" i="4" s="1"/>
  <c r="C29" i="4"/>
  <c r="B29" i="4"/>
  <c r="D28" i="4"/>
  <c r="E28" i="4" s="1"/>
  <c r="C28" i="4"/>
  <c r="B28" i="4"/>
  <c r="D27" i="4"/>
  <c r="E27" i="4" s="1"/>
  <c r="C27" i="4"/>
  <c r="B27" i="4"/>
  <c r="D26" i="4"/>
  <c r="E26" i="4" s="1"/>
  <c r="C26" i="4"/>
  <c r="B26" i="4"/>
  <c r="D25" i="4"/>
  <c r="E25" i="4" s="1"/>
  <c r="C25" i="4"/>
  <c r="B25" i="4"/>
  <c r="D24" i="4"/>
  <c r="E24" i="4" s="1"/>
  <c r="C24" i="4"/>
  <c r="B24" i="4"/>
  <c r="D23" i="4"/>
  <c r="E23" i="4" s="1"/>
  <c r="C23" i="4"/>
  <c r="B23" i="4"/>
  <c r="D22" i="4"/>
  <c r="E22" i="4" s="1"/>
  <c r="C22" i="4"/>
  <c r="B22" i="4"/>
  <c r="D21" i="4"/>
  <c r="E21" i="4" s="1"/>
  <c r="C21" i="4"/>
  <c r="B21" i="4"/>
  <c r="D20" i="4"/>
  <c r="E20" i="4" s="1"/>
  <c r="C20" i="4"/>
  <c r="B20" i="4"/>
  <c r="D19" i="4"/>
  <c r="E19" i="4" s="1"/>
  <c r="C19" i="4"/>
  <c r="B19" i="4"/>
  <c r="D18" i="4"/>
  <c r="E18" i="4" s="1"/>
  <c r="C18" i="4"/>
  <c r="B18" i="4"/>
  <c r="D17" i="4"/>
  <c r="E17" i="4" s="1"/>
  <c r="C17" i="4"/>
  <c r="B17" i="4"/>
  <c r="D16" i="4"/>
  <c r="E16" i="4" s="1"/>
  <c r="C16" i="4"/>
  <c r="B16" i="4"/>
  <c r="D15" i="4"/>
  <c r="E15" i="4" s="1"/>
  <c r="C15" i="4"/>
  <c r="B15" i="4"/>
  <c r="D14" i="4"/>
  <c r="E14" i="4" s="1"/>
  <c r="C14" i="4"/>
  <c r="B14" i="4"/>
  <c r="D13" i="4"/>
  <c r="E13" i="4" s="1"/>
  <c r="C13" i="4"/>
  <c r="B13" i="4"/>
  <c r="D12" i="4"/>
  <c r="E12" i="4" s="1"/>
  <c r="C12" i="4"/>
  <c r="B12" i="4"/>
  <c r="D11" i="4"/>
  <c r="E11" i="4" s="1"/>
  <c r="C11" i="4"/>
  <c r="B11" i="4"/>
  <c r="D10" i="4"/>
  <c r="E10" i="4" s="1"/>
  <c r="C10" i="4"/>
  <c r="B10" i="4"/>
  <c r="D9" i="4"/>
  <c r="E9" i="4" s="1"/>
  <c r="C9" i="4"/>
  <c r="B9" i="4"/>
  <c r="D8" i="4"/>
  <c r="E8" i="4" s="1"/>
  <c r="C8" i="4"/>
  <c r="B8" i="4"/>
  <c r="D7" i="4"/>
  <c r="E7" i="4" s="1"/>
  <c r="C7" i="4"/>
  <c r="B7" i="4"/>
  <c r="D6" i="4"/>
  <c r="E6" i="4" s="1"/>
  <c r="C6" i="4"/>
  <c r="B6" i="4"/>
  <c r="D5" i="4"/>
  <c r="E5" i="4" s="1"/>
  <c r="C5" i="4"/>
  <c r="B5" i="4"/>
  <c r="D4" i="4"/>
  <c r="E4" i="4" s="1"/>
  <c r="C4" i="4"/>
  <c r="B4" i="4"/>
  <c r="D3" i="4"/>
  <c r="E3" i="4" s="1"/>
  <c r="C3" i="4"/>
  <c r="B3" i="4"/>
  <c r="A3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09" i="2"/>
  <c r="G109" i="2"/>
  <c r="H108" i="2"/>
  <c r="J108" i="2" s="1"/>
  <c r="G108" i="2"/>
  <c r="H107" i="2"/>
  <c r="G107" i="2"/>
  <c r="H106" i="2"/>
  <c r="J106" i="2" s="1"/>
  <c r="G106" i="2"/>
  <c r="H105" i="2"/>
  <c r="G105" i="2"/>
  <c r="I105" i="2" s="1"/>
  <c r="I104" i="2"/>
  <c r="H104" i="2"/>
  <c r="G104" i="2"/>
  <c r="I103" i="2"/>
  <c r="H103" i="2"/>
  <c r="J103" i="2" s="1"/>
  <c r="G103" i="2"/>
  <c r="I102" i="2"/>
  <c r="H102" i="2"/>
  <c r="J102" i="2" s="1"/>
  <c r="G102" i="2"/>
  <c r="I101" i="2"/>
  <c r="H101" i="2"/>
  <c r="J101" i="2" s="1"/>
  <c r="G101" i="2"/>
  <c r="H100" i="2"/>
  <c r="J100" i="2" s="1"/>
  <c r="G100" i="2"/>
  <c r="H99" i="2"/>
  <c r="G99" i="2"/>
  <c r="H98" i="2"/>
  <c r="G98" i="2"/>
  <c r="I98" i="2" s="1"/>
  <c r="H97" i="2"/>
  <c r="G97" i="2"/>
  <c r="I97" i="2" s="1"/>
  <c r="I96" i="2"/>
  <c r="H96" i="2"/>
  <c r="G96" i="2"/>
  <c r="I95" i="2"/>
  <c r="H95" i="2"/>
  <c r="J95" i="2" s="1"/>
  <c r="G95" i="2"/>
  <c r="I94" i="2"/>
  <c r="H94" i="2"/>
  <c r="J94" i="2" s="1"/>
  <c r="G94" i="2"/>
  <c r="I93" i="2"/>
  <c r="H93" i="2"/>
  <c r="J93" i="2" s="1"/>
  <c r="G93" i="2"/>
  <c r="H92" i="2"/>
  <c r="J92" i="2" s="1"/>
  <c r="G92" i="2"/>
  <c r="H91" i="2"/>
  <c r="G91" i="2"/>
  <c r="H90" i="2"/>
  <c r="J91" i="2" s="1"/>
  <c r="G90" i="2"/>
  <c r="H89" i="2"/>
  <c r="G89" i="2"/>
  <c r="I88" i="2"/>
  <c r="H88" i="2"/>
  <c r="G88" i="2"/>
  <c r="I87" i="2"/>
  <c r="H87" i="2"/>
  <c r="J87" i="2" s="1"/>
  <c r="G87" i="2"/>
  <c r="H86" i="2"/>
  <c r="J86" i="2" s="1"/>
  <c r="G86" i="2"/>
  <c r="H85" i="2"/>
  <c r="J85" i="2" s="1"/>
  <c r="G85" i="2"/>
  <c r="I86" i="2" s="1"/>
  <c r="H84" i="2"/>
  <c r="J84" i="2" s="1"/>
  <c r="G84" i="2"/>
  <c r="I85" i="2" s="1"/>
  <c r="H83" i="2"/>
  <c r="G83" i="2"/>
  <c r="H82" i="2"/>
  <c r="J83" i="2" s="1"/>
  <c r="G82" i="2"/>
  <c r="H81" i="2"/>
  <c r="G81" i="2"/>
  <c r="H80" i="2"/>
  <c r="G80" i="2"/>
  <c r="I79" i="2"/>
  <c r="H79" i="2"/>
  <c r="J79" i="2" s="1"/>
  <c r="G79" i="2"/>
  <c r="I80" i="2" s="1"/>
  <c r="H78" i="2"/>
  <c r="J78" i="2" s="1"/>
  <c r="G78" i="2"/>
  <c r="I77" i="2"/>
  <c r="H77" i="2"/>
  <c r="J77" i="2" s="1"/>
  <c r="G77" i="2"/>
  <c r="I78" i="2" s="1"/>
  <c r="H76" i="2"/>
  <c r="J76" i="2" s="1"/>
  <c r="G76" i="2"/>
  <c r="H75" i="2"/>
  <c r="G75" i="2"/>
  <c r="H74" i="2"/>
  <c r="J75" i="2" s="1"/>
  <c r="G74" i="2"/>
  <c r="H73" i="2"/>
  <c r="G73" i="2"/>
  <c r="H72" i="2"/>
  <c r="G72" i="2"/>
  <c r="I72" i="2" s="1"/>
  <c r="I71" i="2"/>
  <c r="H71" i="2"/>
  <c r="J71" i="2" s="1"/>
  <c r="G71" i="2"/>
  <c r="H70" i="2"/>
  <c r="J70" i="2" s="1"/>
  <c r="G70" i="2"/>
  <c r="I70" i="2" s="1"/>
  <c r="I69" i="2"/>
  <c r="H69" i="2"/>
  <c r="J69" i="2" s="1"/>
  <c r="G69" i="2"/>
  <c r="H68" i="2"/>
  <c r="J68" i="2" s="1"/>
  <c r="G68" i="2"/>
  <c r="H67" i="2"/>
  <c r="G67" i="2"/>
  <c r="H66" i="2"/>
  <c r="J67" i="2" s="1"/>
  <c r="G66" i="2"/>
  <c r="H65" i="2"/>
  <c r="G65" i="2"/>
  <c r="H64" i="2"/>
  <c r="G64" i="2"/>
  <c r="I64" i="2" s="1"/>
  <c r="I63" i="2"/>
  <c r="H63" i="2"/>
  <c r="J63" i="2" s="1"/>
  <c r="G63" i="2"/>
  <c r="H62" i="2"/>
  <c r="J62" i="2" s="1"/>
  <c r="G62" i="2"/>
  <c r="I62" i="2" s="1"/>
  <c r="I61" i="2"/>
  <c r="H61" i="2"/>
  <c r="J61" i="2" s="1"/>
  <c r="G61" i="2"/>
  <c r="H60" i="2"/>
  <c r="J60" i="2" s="1"/>
  <c r="G60" i="2"/>
  <c r="H59" i="2"/>
  <c r="G59" i="2"/>
  <c r="H58" i="2"/>
  <c r="J59" i="2" s="1"/>
  <c r="G58" i="2"/>
  <c r="H57" i="2"/>
  <c r="G57" i="2"/>
  <c r="H56" i="2"/>
  <c r="G56" i="2"/>
  <c r="I56" i="2" s="1"/>
  <c r="I55" i="2"/>
  <c r="H55" i="2"/>
  <c r="J55" i="2" s="1"/>
  <c r="G55" i="2"/>
  <c r="H54" i="2"/>
  <c r="J54" i="2" s="1"/>
  <c r="G54" i="2"/>
  <c r="I54" i="2" s="1"/>
  <c r="I53" i="2"/>
  <c r="H53" i="2"/>
  <c r="J53" i="2" s="1"/>
  <c r="G53" i="2"/>
  <c r="H52" i="2"/>
  <c r="J52" i="2" s="1"/>
  <c r="G52" i="2"/>
  <c r="H51" i="2"/>
  <c r="G51" i="2"/>
  <c r="H50" i="2"/>
  <c r="J51" i="2" s="1"/>
  <c r="G50" i="2"/>
  <c r="H49" i="2"/>
  <c r="G49" i="2"/>
  <c r="H48" i="2"/>
  <c r="G48" i="2"/>
  <c r="I48" i="2" s="1"/>
  <c r="I47" i="2"/>
  <c r="H47" i="2"/>
  <c r="J47" i="2" s="1"/>
  <c r="G47" i="2"/>
  <c r="H46" i="2"/>
  <c r="J46" i="2" s="1"/>
  <c r="G46" i="2"/>
  <c r="I46" i="2" s="1"/>
  <c r="I45" i="2"/>
  <c r="H45" i="2"/>
  <c r="J45" i="2" s="1"/>
  <c r="G45" i="2"/>
  <c r="H44" i="2"/>
  <c r="J44" i="2" s="1"/>
  <c r="G44" i="2"/>
  <c r="H43" i="2"/>
  <c r="G43" i="2"/>
  <c r="H42" i="2"/>
  <c r="J43" i="2" s="1"/>
  <c r="G42" i="2"/>
  <c r="H41" i="2"/>
  <c r="G41" i="2"/>
  <c r="H40" i="2"/>
  <c r="G40" i="2"/>
  <c r="I40" i="2" s="1"/>
  <c r="I39" i="2"/>
  <c r="H39" i="2"/>
  <c r="J39" i="2" s="1"/>
  <c r="G39" i="2"/>
  <c r="H38" i="2"/>
  <c r="J38" i="2" s="1"/>
  <c r="G38" i="2"/>
  <c r="I38" i="2" s="1"/>
  <c r="I37" i="2"/>
  <c r="H37" i="2"/>
  <c r="J37" i="2" s="1"/>
  <c r="G37" i="2"/>
  <c r="H36" i="2"/>
  <c r="J36" i="2" s="1"/>
  <c r="G36" i="2"/>
  <c r="H35" i="2"/>
  <c r="G35" i="2"/>
  <c r="H34" i="2"/>
  <c r="J35" i="2" s="1"/>
  <c r="G34" i="2"/>
  <c r="H33" i="2"/>
  <c r="G33" i="2"/>
  <c r="H32" i="2"/>
  <c r="G32" i="2"/>
  <c r="I32" i="2" s="1"/>
  <c r="I31" i="2"/>
  <c r="H31" i="2"/>
  <c r="J31" i="2" s="1"/>
  <c r="G31" i="2"/>
  <c r="H30" i="2"/>
  <c r="J30" i="2" s="1"/>
  <c r="G30" i="2"/>
  <c r="I30" i="2" s="1"/>
  <c r="I29" i="2"/>
  <c r="H29" i="2"/>
  <c r="J29" i="2" s="1"/>
  <c r="G29" i="2"/>
  <c r="H28" i="2"/>
  <c r="J28" i="2" s="1"/>
  <c r="G28" i="2"/>
  <c r="H27" i="2"/>
  <c r="G27" i="2"/>
  <c r="H26" i="2"/>
  <c r="G26" i="2"/>
  <c r="H25" i="2"/>
  <c r="G25" i="2"/>
  <c r="J24" i="2"/>
  <c r="H24" i="2"/>
  <c r="G24" i="2"/>
  <c r="I25" i="2" s="1"/>
  <c r="J23" i="2"/>
  <c r="H23" i="2"/>
  <c r="G23" i="2"/>
  <c r="J22" i="2"/>
  <c r="H22" i="2"/>
  <c r="G22" i="2"/>
  <c r="I23" i="2" s="1"/>
  <c r="J21" i="2"/>
  <c r="I21" i="2"/>
  <c r="H21" i="2"/>
  <c r="G21" i="2"/>
  <c r="H20" i="2"/>
  <c r="G20" i="2"/>
  <c r="H19" i="2"/>
  <c r="J20" i="2" s="1"/>
  <c r="G19" i="2"/>
  <c r="H18" i="2"/>
  <c r="G18" i="2"/>
  <c r="H17" i="2"/>
  <c r="G17" i="2"/>
  <c r="I17" i="2" s="1"/>
  <c r="H16" i="2"/>
  <c r="G16" i="2"/>
  <c r="J15" i="2"/>
  <c r="I15" i="2"/>
  <c r="H15" i="2"/>
  <c r="G15" i="2"/>
  <c r="I14" i="2"/>
  <c r="H14" i="2"/>
  <c r="J14" i="2" s="1"/>
  <c r="G14" i="2"/>
  <c r="J13" i="2"/>
  <c r="I13" i="2"/>
  <c r="H13" i="2"/>
  <c r="G13" i="2"/>
  <c r="H12" i="2"/>
  <c r="J12" i="2" s="1"/>
  <c r="G12" i="2"/>
  <c r="H11" i="2"/>
  <c r="G11" i="2"/>
  <c r="H10" i="2"/>
  <c r="G10" i="2"/>
  <c r="H9" i="2"/>
  <c r="G9" i="2"/>
  <c r="I9" i="2" s="1"/>
  <c r="H8" i="2"/>
  <c r="G8" i="2"/>
  <c r="I8" i="2" s="1"/>
  <c r="I7" i="2"/>
  <c r="H7" i="2"/>
  <c r="J7" i="2" s="1"/>
  <c r="G7" i="2"/>
  <c r="I6" i="2"/>
  <c r="H6" i="2"/>
  <c r="J6" i="2" s="1"/>
  <c r="G6" i="2"/>
  <c r="J5" i="2"/>
  <c r="I5" i="2"/>
  <c r="H5" i="2"/>
  <c r="G5" i="2"/>
  <c r="I4" i="2"/>
  <c r="H4" i="2"/>
  <c r="J4" i="2" s="1"/>
  <c r="G4" i="2"/>
  <c r="I16" i="2" l="1"/>
  <c r="I36" i="2"/>
  <c r="I44" i="2"/>
  <c r="I52" i="2"/>
  <c r="I60" i="2"/>
  <c r="I68" i="2"/>
  <c r="I76" i="2"/>
  <c r="I84" i="2"/>
  <c r="I92" i="2"/>
  <c r="I100" i="2"/>
  <c r="I108" i="2"/>
  <c r="J16" i="2"/>
  <c r="I22" i="2"/>
  <c r="I24" i="2"/>
  <c r="J99" i="2"/>
  <c r="J107" i="2"/>
  <c r="J56" i="2"/>
  <c r="J96" i="2"/>
  <c r="J104" i="2"/>
  <c r="J72" i="2"/>
  <c r="J17" i="2"/>
  <c r="J32" i="2"/>
  <c r="J48" i="2"/>
  <c r="J80" i="2"/>
  <c r="J88" i="2"/>
  <c r="I33" i="2"/>
  <c r="I41" i="2"/>
  <c r="I49" i="2"/>
  <c r="I57" i="2"/>
  <c r="I65" i="2"/>
  <c r="I73" i="2"/>
  <c r="I81" i="2"/>
  <c r="I89" i="2"/>
  <c r="I109" i="2"/>
  <c r="J40" i="2"/>
  <c r="J64" i="2"/>
  <c r="I10" i="2"/>
  <c r="J33" i="2"/>
  <c r="J41" i="2"/>
  <c r="J49" i="2"/>
  <c r="J57" i="2"/>
  <c r="J65" i="2"/>
  <c r="J73" i="2"/>
  <c r="J81" i="2"/>
  <c r="J89" i="2"/>
  <c r="J97" i="2"/>
  <c r="J105" i="2"/>
  <c r="J109" i="2"/>
  <c r="I20" i="2"/>
  <c r="I19" i="2"/>
  <c r="J8" i="2"/>
  <c r="I18" i="2"/>
  <c r="J25" i="2"/>
  <c r="J19" i="2"/>
  <c r="J18" i="2"/>
  <c r="J11" i="2"/>
  <c r="J10" i="2"/>
  <c r="I28" i="2"/>
  <c r="I27" i="2"/>
  <c r="J98" i="2"/>
  <c r="I12" i="2"/>
  <c r="I11" i="2"/>
  <c r="I26" i="2"/>
  <c r="I90" i="2"/>
  <c r="J9" i="2"/>
  <c r="J27" i="2"/>
  <c r="J26" i="2"/>
  <c r="I34" i="2"/>
  <c r="I42" i="2"/>
  <c r="I50" i="2"/>
  <c r="I58" i="2"/>
  <c r="I66" i="2"/>
  <c r="I74" i="2"/>
  <c r="I82" i="2"/>
  <c r="I106" i="2"/>
  <c r="J34" i="2"/>
  <c r="I35" i="2"/>
  <c r="J42" i="2"/>
  <c r="I43" i="2"/>
  <c r="J50" i="2"/>
  <c r="I51" i="2"/>
  <c r="J58" i="2"/>
  <c r="I59" i="2"/>
  <c r="J66" i="2"/>
  <c r="I67" i="2"/>
  <c r="J74" i="2"/>
  <c r="I75" i="2"/>
  <c r="J82" i="2"/>
  <c r="I83" i="2"/>
  <c r="J90" i="2"/>
  <c r="I91" i="2"/>
  <c r="I99" i="2"/>
  <c r="I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D7429-DFBB-5048-BDE2-40A0768DB92E}" name="FullPoints_game002160000111" type="6" refreshedVersion="6" background="1" saveData="1">
    <textPr sourceFile="/Users/shwang/Documents/Data Analytics Class/NBA/nba2016-17/FullPoints_game0021600001.csv" tab="0" comma="1">
      <textFields count="6">
        <textField/>
        <textField/>
        <textField/>
        <textField/>
        <textField type="text"/>
        <textField/>
      </textFields>
    </textPr>
  </connection>
  <connection id="2" xr16:uid="{6EF70F79-9D9D-494A-A301-136C84DA1116}" name="TeamPlayers_game0026100001" type="6" refreshedVersion="6" background="1" saveData="1">
    <textPr sourceFile="/Users/shwang/Documents/Data Analytics Class/NBA/nba2016-17/TeamPlayers_game0026100001.csv" tab="0" comma="1">
      <textFields count="3"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<sst xmlns="http://schemas.openxmlformats.org/spreadsheetml/2006/main" count="281" uniqueCount="149">
  <si>
    <t>row_number</t>
  </si>
  <si>
    <t>minute_adjusted</t>
  </si>
  <si>
    <t>seconds</t>
  </si>
  <si>
    <t>player</t>
  </si>
  <si>
    <t>score</t>
  </si>
  <si>
    <t>scoremargin</t>
  </si>
  <si>
    <t>Visitor Score</t>
  </si>
  <si>
    <t>Home Score</t>
  </si>
  <si>
    <t>Combined</t>
  </si>
  <si>
    <t>Vistor Shot Type</t>
  </si>
  <si>
    <t>Home Shot Type</t>
  </si>
  <si>
    <t>Derrick Rose</t>
  </si>
  <si>
    <t>2 - 0</t>
  </si>
  <si>
    <t>Kristaps Porzingis</t>
  </si>
  <si>
    <t>4 - 0</t>
  </si>
  <si>
    <t>LeBron James</t>
  </si>
  <si>
    <t>4 - 2</t>
  </si>
  <si>
    <t>JR Smith</t>
  </si>
  <si>
    <t>4 - 4</t>
  </si>
  <si>
    <t>5 - 4</t>
  </si>
  <si>
    <t>Carmelo Anthony</t>
  </si>
  <si>
    <t>7 - 4</t>
  </si>
  <si>
    <t>7 - 7</t>
  </si>
  <si>
    <t>10 - 7</t>
  </si>
  <si>
    <t>Kevin Love</t>
  </si>
  <si>
    <t>10 - 9</t>
  </si>
  <si>
    <t>10 - 10</t>
  </si>
  <si>
    <t>Kyrie Irving</t>
  </si>
  <si>
    <t>10 - 12</t>
  </si>
  <si>
    <t>10 - 14</t>
  </si>
  <si>
    <t>12 - 14</t>
  </si>
  <si>
    <t>12 - 15</t>
  </si>
  <si>
    <t>12 - 17</t>
  </si>
  <si>
    <t>14 - 17</t>
  </si>
  <si>
    <t>14 - 19</t>
  </si>
  <si>
    <t>16 - 19</t>
  </si>
  <si>
    <t>16 - 21</t>
  </si>
  <si>
    <t>Richard Jefferson</t>
  </si>
  <si>
    <t>16 - 23</t>
  </si>
  <si>
    <t>16 - 24</t>
  </si>
  <si>
    <t>Brandon Jennings</t>
  </si>
  <si>
    <t>17 - 24</t>
  </si>
  <si>
    <t>18 - 24</t>
  </si>
  <si>
    <t>18 - 25</t>
  </si>
  <si>
    <t>18 - 28</t>
  </si>
  <si>
    <t>18 - 30</t>
  </si>
  <si>
    <t>Willy Hernangomez</t>
  </si>
  <si>
    <t>20 - 30</t>
  </si>
  <si>
    <t>20 - 32</t>
  </si>
  <si>
    <t>21 - 32</t>
  </si>
  <si>
    <t>22 - 32</t>
  </si>
  <si>
    <t>24 - 32</t>
  </si>
  <si>
    <t>24 - 34</t>
  </si>
  <si>
    <t>24 - 36</t>
  </si>
  <si>
    <t>26 - 36</t>
  </si>
  <si>
    <t>26 - 39</t>
  </si>
  <si>
    <t>28 - 39</t>
  </si>
  <si>
    <t>30 - 39</t>
  </si>
  <si>
    <t>33 - 39</t>
  </si>
  <si>
    <t>Justin Holiday</t>
  </si>
  <si>
    <t>36 - 39</t>
  </si>
  <si>
    <t>36 - 41</t>
  </si>
  <si>
    <t>39 - 41</t>
  </si>
  <si>
    <t>41 - 41</t>
  </si>
  <si>
    <t>41 - 44</t>
  </si>
  <si>
    <t>42 - 44</t>
  </si>
  <si>
    <t>42 - 46</t>
  </si>
  <si>
    <t>44 - 46</t>
  </si>
  <si>
    <t>45 - 46</t>
  </si>
  <si>
    <t>Iman Shumpert</t>
  </si>
  <si>
    <t>45 - 48</t>
  </si>
  <si>
    <t>45 - 50</t>
  </si>
  <si>
    <t>45 - 51</t>
  </si>
  <si>
    <t>47 - 51</t>
  </si>
  <si>
    <t>47 - 54</t>
  </si>
  <si>
    <t>49 - 54</t>
  </si>
  <si>
    <t>49 - 56</t>
  </si>
  <si>
    <t>49 - 58</t>
  </si>
  <si>
    <t>49 - 61</t>
  </si>
  <si>
    <t>50 - 61</t>
  </si>
  <si>
    <t>51 - 61</t>
  </si>
  <si>
    <t>51 - 63</t>
  </si>
  <si>
    <t>51 - 66</t>
  </si>
  <si>
    <t>Channing Frye</t>
  </si>
  <si>
    <t>51 - 69</t>
  </si>
  <si>
    <t>53 - 69</t>
  </si>
  <si>
    <t>53 - 72</t>
  </si>
  <si>
    <t>53 - 74</t>
  </si>
  <si>
    <t>Lance Thomas</t>
  </si>
  <si>
    <t>55 - 74</t>
  </si>
  <si>
    <t>56 - 74</t>
  </si>
  <si>
    <t>57 - 74</t>
  </si>
  <si>
    <t>57 - 76</t>
  </si>
  <si>
    <t>60 - 76</t>
  </si>
  <si>
    <t>60 - 78</t>
  </si>
  <si>
    <t>63 - 78</t>
  </si>
  <si>
    <t>63 - 80</t>
  </si>
  <si>
    <t>64 - 80</t>
  </si>
  <si>
    <t>Mike Dunleavy</t>
  </si>
  <si>
    <t>64 - 82</t>
  </si>
  <si>
    <t>Mindaugas Kuzminskas</t>
  </si>
  <si>
    <t>66 - 82</t>
  </si>
  <si>
    <t>DeAndre Liggins</t>
  </si>
  <si>
    <t>66 - 84</t>
  </si>
  <si>
    <t>69 - 84</t>
  </si>
  <si>
    <t>70 - 84</t>
  </si>
  <si>
    <t>71 - 84</t>
  </si>
  <si>
    <t>71 - 87</t>
  </si>
  <si>
    <t>71 - 89</t>
  </si>
  <si>
    <t>71 - 92</t>
  </si>
  <si>
    <t>74 - 92</t>
  </si>
  <si>
    <t>74 - 93</t>
  </si>
  <si>
    <t>74 - 94</t>
  </si>
  <si>
    <t>74 - 95</t>
  </si>
  <si>
    <t>74 - 96</t>
  </si>
  <si>
    <t>74 - 97</t>
  </si>
  <si>
    <t>74 - 98</t>
  </si>
  <si>
    <t>76 - 98</t>
  </si>
  <si>
    <t>76 - 101</t>
  </si>
  <si>
    <t>76 - 103</t>
  </si>
  <si>
    <t>76 - 104</t>
  </si>
  <si>
    <t>James Jones</t>
  </si>
  <si>
    <t>76 - 107</t>
  </si>
  <si>
    <t>Ron Baker</t>
  </si>
  <si>
    <t>78 - 107</t>
  </si>
  <si>
    <t>Jordan McRae</t>
  </si>
  <si>
    <t>78 - 109</t>
  </si>
  <si>
    <t>80 - 109</t>
  </si>
  <si>
    <t>Kyle O'Quinn</t>
  </si>
  <si>
    <t>82 - 109</t>
  </si>
  <si>
    <t>84 - 109</t>
  </si>
  <si>
    <t>84 - 111</t>
  </si>
  <si>
    <t>84 - 112</t>
  </si>
  <si>
    <t>84 - 113</t>
  </si>
  <si>
    <t>84 - 115</t>
  </si>
  <si>
    <t>Sasha Vujacic</t>
  </si>
  <si>
    <t>85 - 115</t>
  </si>
  <si>
    <t>Chris Andersen</t>
  </si>
  <si>
    <t>85 - 117</t>
  </si>
  <si>
    <t>88 - 117</t>
  </si>
  <si>
    <t>player1_name</t>
  </si>
  <si>
    <t>player1_id</t>
  </si>
  <si>
    <t>player1_team_abbreviation</t>
  </si>
  <si>
    <t>CLE</t>
  </si>
  <si>
    <t>NYK</t>
  </si>
  <si>
    <t>match row</t>
  </si>
  <si>
    <t>in player team</t>
  </si>
  <si>
    <t>Vlookup</t>
  </si>
  <si>
    <t>team abbreviaton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</si>
</sst>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Points_game0021600001_2" connectionId="1" xr16:uid="{FCA2316F-AAD9-F640-BDB8-FDB091E845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Players_game0026100001" connectionId="2" xr16:uid="{C8CA66DF-1C54-5B4D-AA48-D4E413CE1D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579B-85BE-F049-9A3B-9EDD994D8DEF}">
  <dimension ref="A1:J109"/>
  <sheetViews>
    <sheetView workbookViewId="0">
      <selection activeCell="A4" sqref="A4"/>
    </sheetView>
  </sheetViews>
  <sheetFormatPr baseColWidth="10" defaultRowHeight="16" x14ac:dyDescent="0.2"/>
  <cols>
    <col min="4" max="4" width="16.1640625" customWidth="1"/>
    <col min="10" max="10" width="14.1640625" customWidth="1"/>
  </cols>
  <sheetData>
    <row r="1" spans="1:10" x14ac:dyDescent="0.2">
      <c r="G1" t="s">
        <v>8</v>
      </c>
      <c r="H1" t="s">
        <v>8</v>
      </c>
    </row>
    <row r="2" spans="1:10" x14ac:dyDescent="0.2">
      <c r="G2" t="s">
        <v>6</v>
      </c>
      <c r="H2" t="s">
        <v>7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I3" s="1" t="s">
        <v>9</v>
      </c>
      <c r="J3" s="1" t="s">
        <v>10</v>
      </c>
    </row>
    <row r="4" spans="1:10" x14ac:dyDescent="0.2">
      <c r="A4">
        <v>1</v>
      </c>
      <c r="B4">
        <v>47</v>
      </c>
      <c r="C4">
        <v>40</v>
      </c>
      <c r="D4" t="s">
        <v>11</v>
      </c>
      <c r="E4" s="1" t="s">
        <v>12</v>
      </c>
      <c r="F4">
        <v>-2</v>
      </c>
      <c r="G4" t="str">
        <f t="shared" ref="G4:G35" si="0">LEFT(SUBSTITUTE(E4," ",""),FIND("-",SUBSTITUTE(E4," ",""))-1)</f>
        <v>2</v>
      </c>
      <c r="H4" t="str">
        <f t="shared" ref="H4:H35" si="1">RIGHT(SUBSTITUTE(E4," ",""),LEN(SUBSTITUTE(E4," ",""))-FIND("-",SUBSTITUTE(E4," ","")))</f>
        <v>0</v>
      </c>
      <c r="I4">
        <f>G4-G3</f>
        <v>2</v>
      </c>
      <c r="J4">
        <f>H4-H3</f>
        <v>0</v>
      </c>
    </row>
    <row r="5" spans="1:10" x14ac:dyDescent="0.2">
      <c r="A5">
        <v>2</v>
      </c>
      <c r="B5">
        <v>47</v>
      </c>
      <c r="C5">
        <v>15</v>
      </c>
      <c r="D5" t="s">
        <v>13</v>
      </c>
      <c r="E5" s="1" t="s">
        <v>14</v>
      </c>
      <c r="F5">
        <v>-4</v>
      </c>
      <c r="G5" t="str">
        <f t="shared" si="0"/>
        <v>4</v>
      </c>
      <c r="H5" t="str">
        <f t="shared" si="1"/>
        <v>0</v>
      </c>
      <c r="I5">
        <f t="shared" ref="I5:J68" si="2">G5-G4</f>
        <v>2</v>
      </c>
      <c r="J5">
        <f t="shared" si="2"/>
        <v>0</v>
      </c>
    </row>
    <row r="6" spans="1:10" x14ac:dyDescent="0.2">
      <c r="A6">
        <v>3</v>
      </c>
      <c r="B6">
        <v>46</v>
      </c>
      <c r="C6">
        <v>59</v>
      </c>
      <c r="D6" t="s">
        <v>15</v>
      </c>
      <c r="E6" s="1" t="s">
        <v>16</v>
      </c>
      <c r="F6">
        <v>-2</v>
      </c>
      <c r="G6" t="str">
        <f t="shared" si="0"/>
        <v>4</v>
      </c>
      <c r="H6" t="str">
        <f t="shared" si="1"/>
        <v>2</v>
      </c>
      <c r="I6">
        <f t="shared" si="2"/>
        <v>0</v>
      </c>
      <c r="J6">
        <f t="shared" si="2"/>
        <v>2</v>
      </c>
    </row>
    <row r="7" spans="1:10" x14ac:dyDescent="0.2">
      <c r="A7">
        <v>4</v>
      </c>
      <c r="B7">
        <v>45</v>
      </c>
      <c r="C7">
        <v>59</v>
      </c>
      <c r="D7" t="s">
        <v>17</v>
      </c>
      <c r="E7" s="1" t="s">
        <v>18</v>
      </c>
      <c r="F7">
        <v>0</v>
      </c>
      <c r="G7" t="str">
        <f t="shared" si="0"/>
        <v>4</v>
      </c>
      <c r="H7" t="str">
        <f t="shared" si="1"/>
        <v>4</v>
      </c>
      <c r="I7">
        <f t="shared" si="2"/>
        <v>0</v>
      </c>
      <c r="J7">
        <f t="shared" si="2"/>
        <v>2</v>
      </c>
    </row>
    <row r="8" spans="1:10" x14ac:dyDescent="0.2">
      <c r="A8">
        <v>5</v>
      </c>
      <c r="B8">
        <v>45</v>
      </c>
      <c r="C8">
        <v>44</v>
      </c>
      <c r="D8" t="s">
        <v>13</v>
      </c>
      <c r="E8" s="1" t="s">
        <v>19</v>
      </c>
      <c r="F8">
        <v>-1</v>
      </c>
      <c r="G8" t="str">
        <f t="shared" si="0"/>
        <v>5</v>
      </c>
      <c r="H8" t="str">
        <f t="shared" si="1"/>
        <v>4</v>
      </c>
      <c r="I8">
        <f t="shared" si="2"/>
        <v>1</v>
      </c>
      <c r="J8">
        <f t="shared" si="2"/>
        <v>0</v>
      </c>
    </row>
    <row r="9" spans="1:10" x14ac:dyDescent="0.2">
      <c r="A9">
        <v>6</v>
      </c>
      <c r="B9">
        <v>44</v>
      </c>
      <c r="C9">
        <v>47</v>
      </c>
      <c r="D9" t="s">
        <v>20</v>
      </c>
      <c r="E9" s="1" t="s">
        <v>21</v>
      </c>
      <c r="F9">
        <v>-3</v>
      </c>
      <c r="G9" t="str">
        <f t="shared" si="0"/>
        <v>7</v>
      </c>
      <c r="H9" t="str">
        <f t="shared" si="1"/>
        <v>4</v>
      </c>
      <c r="I9">
        <f t="shared" si="2"/>
        <v>2</v>
      </c>
      <c r="J9">
        <f t="shared" si="2"/>
        <v>0</v>
      </c>
    </row>
    <row r="10" spans="1:10" x14ac:dyDescent="0.2">
      <c r="A10">
        <v>7</v>
      </c>
      <c r="B10">
        <v>43</v>
      </c>
      <c r="C10">
        <v>56</v>
      </c>
      <c r="D10" t="s">
        <v>17</v>
      </c>
      <c r="E10" s="1" t="s">
        <v>22</v>
      </c>
      <c r="F10">
        <v>0</v>
      </c>
      <c r="G10" t="str">
        <f t="shared" si="0"/>
        <v>7</v>
      </c>
      <c r="H10" t="str">
        <f t="shared" si="1"/>
        <v>7</v>
      </c>
      <c r="I10">
        <f t="shared" si="2"/>
        <v>0</v>
      </c>
      <c r="J10">
        <f t="shared" si="2"/>
        <v>3</v>
      </c>
    </row>
    <row r="11" spans="1:10" x14ac:dyDescent="0.2">
      <c r="A11">
        <v>8</v>
      </c>
      <c r="B11">
        <v>43</v>
      </c>
      <c r="C11">
        <v>12</v>
      </c>
      <c r="D11" t="s">
        <v>20</v>
      </c>
      <c r="E11" s="1" t="s">
        <v>23</v>
      </c>
      <c r="F11">
        <v>-3</v>
      </c>
      <c r="G11" t="str">
        <f t="shared" si="0"/>
        <v>10</v>
      </c>
      <c r="H11" t="str">
        <f t="shared" si="1"/>
        <v>7</v>
      </c>
      <c r="I11">
        <f t="shared" si="2"/>
        <v>3</v>
      </c>
      <c r="J11">
        <f t="shared" si="2"/>
        <v>0</v>
      </c>
    </row>
    <row r="12" spans="1:10" x14ac:dyDescent="0.2">
      <c r="A12">
        <v>9</v>
      </c>
      <c r="B12">
        <v>42</v>
      </c>
      <c r="C12">
        <v>48</v>
      </c>
      <c r="D12" t="s">
        <v>24</v>
      </c>
      <c r="E12" s="1" t="s">
        <v>25</v>
      </c>
      <c r="F12">
        <v>-1</v>
      </c>
      <c r="G12" t="str">
        <f t="shared" si="0"/>
        <v>10</v>
      </c>
      <c r="H12" t="str">
        <f t="shared" si="1"/>
        <v>9</v>
      </c>
      <c r="I12">
        <f t="shared" si="2"/>
        <v>0</v>
      </c>
      <c r="J12">
        <f t="shared" si="2"/>
        <v>2</v>
      </c>
    </row>
    <row r="13" spans="1:10" x14ac:dyDescent="0.2">
      <c r="A13">
        <v>10</v>
      </c>
      <c r="B13">
        <v>42</v>
      </c>
      <c r="C13">
        <v>48</v>
      </c>
      <c r="D13" t="s">
        <v>24</v>
      </c>
      <c r="E13" s="1" t="s">
        <v>26</v>
      </c>
      <c r="F13">
        <v>0</v>
      </c>
      <c r="G13" t="str">
        <f t="shared" si="0"/>
        <v>10</v>
      </c>
      <c r="H13" t="str">
        <f t="shared" si="1"/>
        <v>10</v>
      </c>
      <c r="I13">
        <f t="shared" si="2"/>
        <v>0</v>
      </c>
      <c r="J13">
        <f t="shared" si="2"/>
        <v>1</v>
      </c>
    </row>
    <row r="14" spans="1:10" x14ac:dyDescent="0.2">
      <c r="A14">
        <v>11</v>
      </c>
      <c r="B14">
        <v>42</v>
      </c>
      <c r="C14">
        <v>13</v>
      </c>
      <c r="D14" t="s">
        <v>27</v>
      </c>
      <c r="E14" s="1" t="s">
        <v>28</v>
      </c>
      <c r="F14">
        <v>2</v>
      </c>
      <c r="G14" t="str">
        <f t="shared" si="0"/>
        <v>10</v>
      </c>
      <c r="H14" t="str">
        <f t="shared" si="1"/>
        <v>12</v>
      </c>
      <c r="I14">
        <f t="shared" si="2"/>
        <v>0</v>
      </c>
      <c r="J14">
        <f t="shared" si="2"/>
        <v>2</v>
      </c>
    </row>
    <row r="15" spans="1:10" x14ac:dyDescent="0.2">
      <c r="A15">
        <v>12</v>
      </c>
      <c r="B15">
        <v>41</v>
      </c>
      <c r="C15">
        <v>56</v>
      </c>
      <c r="D15" t="s">
        <v>15</v>
      </c>
      <c r="E15" s="1" t="s">
        <v>29</v>
      </c>
      <c r="F15">
        <v>4</v>
      </c>
      <c r="G15" t="str">
        <f t="shared" si="0"/>
        <v>10</v>
      </c>
      <c r="H15" t="str">
        <f t="shared" si="1"/>
        <v>14</v>
      </c>
      <c r="I15">
        <f t="shared" si="2"/>
        <v>0</v>
      </c>
      <c r="J15">
        <f t="shared" si="2"/>
        <v>2</v>
      </c>
    </row>
    <row r="16" spans="1:10" x14ac:dyDescent="0.2">
      <c r="A16">
        <v>13</v>
      </c>
      <c r="B16">
        <v>41</v>
      </c>
      <c r="C16">
        <v>38</v>
      </c>
      <c r="D16" t="s">
        <v>20</v>
      </c>
      <c r="E16" s="1" t="s">
        <v>30</v>
      </c>
      <c r="F16">
        <v>2</v>
      </c>
      <c r="G16" t="str">
        <f t="shared" si="0"/>
        <v>12</v>
      </c>
      <c r="H16" t="str">
        <f t="shared" si="1"/>
        <v>14</v>
      </c>
      <c r="I16">
        <f t="shared" si="2"/>
        <v>2</v>
      </c>
      <c r="J16">
        <f t="shared" si="2"/>
        <v>0</v>
      </c>
    </row>
    <row r="17" spans="1:10" x14ac:dyDescent="0.2">
      <c r="A17">
        <v>14</v>
      </c>
      <c r="B17">
        <v>40</v>
      </c>
      <c r="C17">
        <v>25</v>
      </c>
      <c r="D17" t="s">
        <v>27</v>
      </c>
      <c r="E17" s="1" t="s">
        <v>31</v>
      </c>
      <c r="F17">
        <v>3</v>
      </c>
      <c r="G17" t="str">
        <f t="shared" si="0"/>
        <v>12</v>
      </c>
      <c r="H17" t="str">
        <f t="shared" si="1"/>
        <v>15</v>
      </c>
      <c r="I17">
        <f t="shared" si="2"/>
        <v>0</v>
      </c>
      <c r="J17">
        <f t="shared" si="2"/>
        <v>1</v>
      </c>
    </row>
    <row r="18" spans="1:10" x14ac:dyDescent="0.2">
      <c r="A18">
        <v>15</v>
      </c>
      <c r="B18">
        <v>40</v>
      </c>
      <c r="C18">
        <v>16</v>
      </c>
      <c r="D18" t="s">
        <v>27</v>
      </c>
      <c r="E18" s="1" t="s">
        <v>32</v>
      </c>
      <c r="F18">
        <v>5</v>
      </c>
      <c r="G18" t="str">
        <f t="shared" si="0"/>
        <v>12</v>
      </c>
      <c r="H18" t="str">
        <f t="shared" si="1"/>
        <v>17</v>
      </c>
      <c r="I18">
        <f t="shared" si="2"/>
        <v>0</v>
      </c>
      <c r="J18">
        <f t="shared" si="2"/>
        <v>2</v>
      </c>
    </row>
    <row r="19" spans="1:10" x14ac:dyDescent="0.2">
      <c r="A19">
        <v>16</v>
      </c>
      <c r="B19">
        <v>40</v>
      </c>
      <c r="C19">
        <v>5</v>
      </c>
      <c r="D19" t="s">
        <v>20</v>
      </c>
      <c r="E19" s="1" t="s">
        <v>33</v>
      </c>
      <c r="F19">
        <v>3</v>
      </c>
      <c r="G19" t="str">
        <f t="shared" si="0"/>
        <v>14</v>
      </c>
      <c r="H19" t="str">
        <f t="shared" si="1"/>
        <v>17</v>
      </c>
      <c r="I19">
        <f t="shared" si="2"/>
        <v>2</v>
      </c>
      <c r="J19">
        <f t="shared" si="2"/>
        <v>0</v>
      </c>
    </row>
    <row r="20" spans="1:10" x14ac:dyDescent="0.2">
      <c r="A20">
        <v>17</v>
      </c>
      <c r="B20">
        <v>39</v>
      </c>
      <c r="C20">
        <v>37</v>
      </c>
      <c r="D20" t="s">
        <v>15</v>
      </c>
      <c r="E20" s="1" t="s">
        <v>34</v>
      </c>
      <c r="F20">
        <v>5</v>
      </c>
      <c r="G20" t="str">
        <f t="shared" si="0"/>
        <v>14</v>
      </c>
      <c r="H20" t="str">
        <f t="shared" si="1"/>
        <v>19</v>
      </c>
      <c r="I20">
        <f t="shared" si="2"/>
        <v>0</v>
      </c>
      <c r="J20">
        <f t="shared" si="2"/>
        <v>2</v>
      </c>
    </row>
    <row r="21" spans="1:10" x14ac:dyDescent="0.2">
      <c r="A21">
        <v>18</v>
      </c>
      <c r="B21">
        <v>39</v>
      </c>
      <c r="C21">
        <v>17</v>
      </c>
      <c r="D21" t="s">
        <v>20</v>
      </c>
      <c r="E21" s="1" t="s">
        <v>35</v>
      </c>
      <c r="F21">
        <v>3</v>
      </c>
      <c r="G21" t="str">
        <f t="shared" si="0"/>
        <v>16</v>
      </c>
      <c r="H21" t="str">
        <f t="shared" si="1"/>
        <v>19</v>
      </c>
      <c r="I21">
        <f t="shared" si="2"/>
        <v>2</v>
      </c>
      <c r="J21">
        <f t="shared" si="2"/>
        <v>0</v>
      </c>
    </row>
    <row r="22" spans="1:10" x14ac:dyDescent="0.2">
      <c r="A22">
        <v>19</v>
      </c>
      <c r="B22">
        <v>38</v>
      </c>
      <c r="C22">
        <v>16</v>
      </c>
      <c r="D22" t="s">
        <v>24</v>
      </c>
      <c r="E22" s="1" t="s">
        <v>36</v>
      </c>
      <c r="F22">
        <v>5</v>
      </c>
      <c r="G22" t="str">
        <f t="shared" si="0"/>
        <v>16</v>
      </c>
      <c r="H22" t="str">
        <f t="shared" si="1"/>
        <v>21</v>
      </c>
      <c r="I22">
        <f t="shared" si="2"/>
        <v>0</v>
      </c>
      <c r="J22">
        <f t="shared" si="2"/>
        <v>2</v>
      </c>
    </row>
    <row r="23" spans="1:10" x14ac:dyDescent="0.2">
      <c r="A23">
        <v>20</v>
      </c>
      <c r="B23">
        <v>37</v>
      </c>
      <c r="C23">
        <v>55</v>
      </c>
      <c r="D23" t="s">
        <v>37</v>
      </c>
      <c r="E23" s="1" t="s">
        <v>38</v>
      </c>
      <c r="F23">
        <v>7</v>
      </c>
      <c r="G23" t="str">
        <f t="shared" si="0"/>
        <v>16</v>
      </c>
      <c r="H23" t="str">
        <f t="shared" si="1"/>
        <v>23</v>
      </c>
      <c r="I23">
        <f t="shared" si="2"/>
        <v>0</v>
      </c>
      <c r="J23">
        <f t="shared" si="2"/>
        <v>2</v>
      </c>
    </row>
    <row r="24" spans="1:10" x14ac:dyDescent="0.2">
      <c r="A24">
        <v>21</v>
      </c>
      <c r="B24">
        <v>37</v>
      </c>
      <c r="C24">
        <v>28</v>
      </c>
      <c r="D24" t="s">
        <v>24</v>
      </c>
      <c r="E24" s="1" t="s">
        <v>39</v>
      </c>
      <c r="F24">
        <v>8</v>
      </c>
      <c r="G24" t="str">
        <f t="shared" si="0"/>
        <v>16</v>
      </c>
      <c r="H24" t="str">
        <f t="shared" si="1"/>
        <v>24</v>
      </c>
      <c r="I24">
        <f t="shared" si="2"/>
        <v>0</v>
      </c>
      <c r="J24">
        <f t="shared" si="2"/>
        <v>1</v>
      </c>
    </row>
    <row r="25" spans="1:10" x14ac:dyDescent="0.2">
      <c r="A25">
        <v>22</v>
      </c>
      <c r="B25">
        <v>36</v>
      </c>
      <c r="C25">
        <v>50</v>
      </c>
      <c r="D25" t="s">
        <v>40</v>
      </c>
      <c r="E25" s="1" t="s">
        <v>41</v>
      </c>
      <c r="F25">
        <v>7</v>
      </c>
      <c r="G25" t="str">
        <f t="shared" si="0"/>
        <v>17</v>
      </c>
      <c r="H25" t="str">
        <f t="shared" si="1"/>
        <v>24</v>
      </c>
      <c r="I25">
        <f t="shared" si="2"/>
        <v>1</v>
      </c>
      <c r="J25">
        <f t="shared" si="2"/>
        <v>0</v>
      </c>
    </row>
    <row r="26" spans="1:10" x14ac:dyDescent="0.2">
      <c r="A26">
        <v>23</v>
      </c>
      <c r="B26">
        <v>36</v>
      </c>
      <c r="C26">
        <v>50</v>
      </c>
      <c r="D26" t="s">
        <v>40</v>
      </c>
      <c r="E26" s="1" t="s">
        <v>42</v>
      </c>
      <c r="F26">
        <v>6</v>
      </c>
      <c r="G26" t="str">
        <f t="shared" si="0"/>
        <v>18</v>
      </c>
      <c r="H26" t="str">
        <f t="shared" si="1"/>
        <v>24</v>
      </c>
      <c r="I26">
        <f t="shared" si="2"/>
        <v>1</v>
      </c>
      <c r="J26">
        <f t="shared" si="2"/>
        <v>0</v>
      </c>
    </row>
    <row r="27" spans="1:10" x14ac:dyDescent="0.2">
      <c r="A27">
        <v>24</v>
      </c>
      <c r="B27">
        <v>36</v>
      </c>
      <c r="C27">
        <v>40</v>
      </c>
      <c r="D27" t="s">
        <v>24</v>
      </c>
      <c r="E27" s="1" t="s">
        <v>43</v>
      </c>
      <c r="F27">
        <v>7</v>
      </c>
      <c r="G27" t="str">
        <f t="shared" si="0"/>
        <v>18</v>
      </c>
      <c r="H27" t="str">
        <f t="shared" si="1"/>
        <v>25</v>
      </c>
      <c r="I27">
        <f t="shared" si="2"/>
        <v>0</v>
      </c>
      <c r="J27">
        <f t="shared" si="2"/>
        <v>1</v>
      </c>
    </row>
    <row r="28" spans="1:10" x14ac:dyDescent="0.2">
      <c r="A28">
        <v>25</v>
      </c>
      <c r="B28">
        <v>36</v>
      </c>
      <c r="C28">
        <v>3</v>
      </c>
      <c r="D28" t="s">
        <v>24</v>
      </c>
      <c r="E28" s="1" t="s">
        <v>44</v>
      </c>
      <c r="F28">
        <v>10</v>
      </c>
      <c r="G28" t="str">
        <f t="shared" si="0"/>
        <v>18</v>
      </c>
      <c r="H28" t="str">
        <f t="shared" si="1"/>
        <v>28</v>
      </c>
      <c r="I28">
        <f t="shared" si="2"/>
        <v>0</v>
      </c>
      <c r="J28">
        <f t="shared" si="2"/>
        <v>3</v>
      </c>
    </row>
    <row r="29" spans="1:10" x14ac:dyDescent="0.2">
      <c r="A29">
        <v>26</v>
      </c>
      <c r="B29">
        <v>34</v>
      </c>
      <c r="C29">
        <v>55</v>
      </c>
      <c r="D29" t="s">
        <v>15</v>
      </c>
      <c r="E29" s="1" t="s">
        <v>45</v>
      </c>
      <c r="F29">
        <v>12</v>
      </c>
      <c r="G29" t="str">
        <f t="shared" si="0"/>
        <v>18</v>
      </c>
      <c r="H29" t="str">
        <f t="shared" si="1"/>
        <v>30</v>
      </c>
      <c r="I29">
        <f t="shared" si="2"/>
        <v>0</v>
      </c>
      <c r="J29">
        <f t="shared" si="2"/>
        <v>2</v>
      </c>
    </row>
    <row r="30" spans="1:10" x14ac:dyDescent="0.2">
      <c r="A30">
        <v>27</v>
      </c>
      <c r="B30">
        <v>34</v>
      </c>
      <c r="C30">
        <v>2</v>
      </c>
      <c r="D30" t="s">
        <v>46</v>
      </c>
      <c r="E30" s="1" t="s">
        <v>47</v>
      </c>
      <c r="F30">
        <v>10</v>
      </c>
      <c r="G30" t="str">
        <f t="shared" si="0"/>
        <v>20</v>
      </c>
      <c r="H30" t="str">
        <f t="shared" si="1"/>
        <v>30</v>
      </c>
      <c r="I30">
        <f t="shared" si="2"/>
        <v>2</v>
      </c>
      <c r="J30">
        <f t="shared" si="2"/>
        <v>0</v>
      </c>
    </row>
    <row r="31" spans="1:10" x14ac:dyDescent="0.2">
      <c r="A31">
        <v>28</v>
      </c>
      <c r="B31">
        <v>33</v>
      </c>
      <c r="C31">
        <v>46</v>
      </c>
      <c r="D31" t="s">
        <v>37</v>
      </c>
      <c r="E31" s="1" t="s">
        <v>48</v>
      </c>
      <c r="F31">
        <v>12</v>
      </c>
      <c r="G31" t="str">
        <f t="shared" si="0"/>
        <v>20</v>
      </c>
      <c r="H31" t="str">
        <f t="shared" si="1"/>
        <v>32</v>
      </c>
      <c r="I31">
        <f t="shared" si="2"/>
        <v>0</v>
      </c>
      <c r="J31">
        <f t="shared" si="2"/>
        <v>2</v>
      </c>
    </row>
    <row r="32" spans="1:10" x14ac:dyDescent="0.2">
      <c r="A32">
        <v>29</v>
      </c>
      <c r="B32">
        <v>33</v>
      </c>
      <c r="C32">
        <v>36</v>
      </c>
      <c r="D32" t="s">
        <v>40</v>
      </c>
      <c r="E32" s="1" t="s">
        <v>49</v>
      </c>
      <c r="F32">
        <v>11</v>
      </c>
      <c r="G32" t="str">
        <f t="shared" si="0"/>
        <v>21</v>
      </c>
      <c r="H32" t="str">
        <f t="shared" si="1"/>
        <v>32</v>
      </c>
      <c r="I32">
        <f t="shared" si="2"/>
        <v>1</v>
      </c>
      <c r="J32">
        <f t="shared" si="2"/>
        <v>0</v>
      </c>
    </row>
    <row r="33" spans="1:10" x14ac:dyDescent="0.2">
      <c r="A33">
        <v>30</v>
      </c>
      <c r="B33">
        <v>33</v>
      </c>
      <c r="C33">
        <v>36</v>
      </c>
      <c r="D33" t="s">
        <v>40</v>
      </c>
      <c r="E33" s="1" t="s">
        <v>50</v>
      </c>
      <c r="F33">
        <v>10</v>
      </c>
      <c r="G33" t="str">
        <f t="shared" si="0"/>
        <v>22</v>
      </c>
      <c r="H33" t="str">
        <f t="shared" si="1"/>
        <v>32</v>
      </c>
      <c r="I33">
        <f t="shared" si="2"/>
        <v>1</v>
      </c>
      <c r="J33">
        <f t="shared" si="2"/>
        <v>0</v>
      </c>
    </row>
    <row r="34" spans="1:10" x14ac:dyDescent="0.2">
      <c r="A34">
        <v>31</v>
      </c>
      <c r="B34">
        <v>33</v>
      </c>
      <c r="C34">
        <v>1</v>
      </c>
      <c r="D34" t="s">
        <v>11</v>
      </c>
      <c r="E34" s="1" t="s">
        <v>51</v>
      </c>
      <c r="F34">
        <v>8</v>
      </c>
      <c r="G34" t="str">
        <f t="shared" si="0"/>
        <v>24</v>
      </c>
      <c r="H34" t="str">
        <f t="shared" si="1"/>
        <v>32</v>
      </c>
      <c r="I34">
        <f t="shared" si="2"/>
        <v>2</v>
      </c>
      <c r="J34">
        <f t="shared" si="2"/>
        <v>0</v>
      </c>
    </row>
    <row r="35" spans="1:10" x14ac:dyDescent="0.2">
      <c r="A35">
        <v>32</v>
      </c>
      <c r="B35">
        <v>32</v>
      </c>
      <c r="C35">
        <v>36</v>
      </c>
      <c r="D35" t="s">
        <v>15</v>
      </c>
      <c r="E35" s="1" t="s">
        <v>52</v>
      </c>
      <c r="F35">
        <v>10</v>
      </c>
      <c r="G35" t="str">
        <f t="shared" si="0"/>
        <v>24</v>
      </c>
      <c r="H35" t="str">
        <f t="shared" si="1"/>
        <v>34</v>
      </c>
      <c r="I35">
        <f t="shared" si="2"/>
        <v>0</v>
      </c>
      <c r="J35">
        <f t="shared" si="2"/>
        <v>2</v>
      </c>
    </row>
    <row r="36" spans="1:10" x14ac:dyDescent="0.2">
      <c r="A36">
        <v>33</v>
      </c>
      <c r="B36">
        <v>31</v>
      </c>
      <c r="C36">
        <v>33</v>
      </c>
      <c r="D36" t="s">
        <v>15</v>
      </c>
      <c r="E36" s="1" t="s">
        <v>53</v>
      </c>
      <c r="F36">
        <v>12</v>
      </c>
      <c r="G36" t="str">
        <f t="shared" ref="G36:G67" si="3">LEFT(SUBSTITUTE(E36," ",""),FIND("-",SUBSTITUTE(E36," ",""))-1)</f>
        <v>24</v>
      </c>
      <c r="H36" t="str">
        <f t="shared" ref="H36:H67" si="4">RIGHT(SUBSTITUTE(E36," ",""),LEN(SUBSTITUTE(E36," ",""))-FIND("-",SUBSTITUTE(E36," ","")))</f>
        <v>36</v>
      </c>
      <c r="I36">
        <f t="shared" si="2"/>
        <v>0</v>
      </c>
      <c r="J36">
        <f t="shared" si="2"/>
        <v>2</v>
      </c>
    </row>
    <row r="37" spans="1:10" x14ac:dyDescent="0.2">
      <c r="A37">
        <v>34</v>
      </c>
      <c r="B37">
        <v>31</v>
      </c>
      <c r="C37">
        <v>7</v>
      </c>
      <c r="D37" t="s">
        <v>11</v>
      </c>
      <c r="E37" s="1" t="s">
        <v>54</v>
      </c>
      <c r="F37">
        <v>10</v>
      </c>
      <c r="G37" t="str">
        <f t="shared" si="3"/>
        <v>26</v>
      </c>
      <c r="H37" t="str">
        <f t="shared" si="4"/>
        <v>36</v>
      </c>
      <c r="I37">
        <f t="shared" si="2"/>
        <v>2</v>
      </c>
      <c r="J37">
        <f t="shared" si="2"/>
        <v>0</v>
      </c>
    </row>
    <row r="38" spans="1:10" x14ac:dyDescent="0.2">
      <c r="A38">
        <v>35</v>
      </c>
      <c r="B38">
        <v>30</v>
      </c>
      <c r="C38">
        <v>50</v>
      </c>
      <c r="D38" t="s">
        <v>17</v>
      </c>
      <c r="E38" s="1" t="s">
        <v>55</v>
      </c>
      <c r="F38">
        <v>13</v>
      </c>
      <c r="G38" t="str">
        <f t="shared" si="3"/>
        <v>26</v>
      </c>
      <c r="H38" t="str">
        <f t="shared" si="4"/>
        <v>39</v>
      </c>
      <c r="I38">
        <f t="shared" si="2"/>
        <v>0</v>
      </c>
      <c r="J38">
        <f t="shared" si="2"/>
        <v>3</v>
      </c>
    </row>
    <row r="39" spans="1:10" x14ac:dyDescent="0.2">
      <c r="A39">
        <v>36</v>
      </c>
      <c r="B39">
        <v>30</v>
      </c>
      <c r="C39">
        <v>30</v>
      </c>
      <c r="D39" t="s">
        <v>20</v>
      </c>
      <c r="E39" s="1" t="s">
        <v>56</v>
      </c>
      <c r="F39">
        <v>11</v>
      </c>
      <c r="G39" t="str">
        <f t="shared" si="3"/>
        <v>28</v>
      </c>
      <c r="H39" t="str">
        <f t="shared" si="4"/>
        <v>39</v>
      </c>
      <c r="I39">
        <f t="shared" si="2"/>
        <v>2</v>
      </c>
      <c r="J39">
        <f t="shared" si="2"/>
        <v>0</v>
      </c>
    </row>
    <row r="40" spans="1:10" x14ac:dyDescent="0.2">
      <c r="A40">
        <v>37</v>
      </c>
      <c r="B40">
        <v>30</v>
      </c>
      <c r="C40">
        <v>11</v>
      </c>
      <c r="D40" t="s">
        <v>11</v>
      </c>
      <c r="E40" s="1" t="s">
        <v>57</v>
      </c>
      <c r="F40">
        <v>9</v>
      </c>
      <c r="G40" t="str">
        <f t="shared" si="3"/>
        <v>30</v>
      </c>
      <c r="H40" t="str">
        <f t="shared" si="4"/>
        <v>39</v>
      </c>
      <c r="I40">
        <f t="shared" si="2"/>
        <v>2</v>
      </c>
      <c r="J40">
        <f t="shared" si="2"/>
        <v>0</v>
      </c>
    </row>
    <row r="41" spans="1:10" x14ac:dyDescent="0.2">
      <c r="A41">
        <v>38</v>
      </c>
      <c r="B41">
        <v>29</v>
      </c>
      <c r="C41">
        <v>47</v>
      </c>
      <c r="D41" t="s">
        <v>13</v>
      </c>
      <c r="E41" s="1" t="s">
        <v>58</v>
      </c>
      <c r="F41">
        <v>6</v>
      </c>
      <c r="G41" t="str">
        <f t="shared" si="3"/>
        <v>33</v>
      </c>
      <c r="H41" t="str">
        <f t="shared" si="4"/>
        <v>39</v>
      </c>
      <c r="I41">
        <f t="shared" si="2"/>
        <v>3</v>
      </c>
      <c r="J41">
        <f t="shared" si="2"/>
        <v>0</v>
      </c>
    </row>
    <row r="42" spans="1:10" x14ac:dyDescent="0.2">
      <c r="A42">
        <v>39</v>
      </c>
      <c r="B42">
        <v>29</v>
      </c>
      <c r="C42">
        <v>11</v>
      </c>
      <c r="D42" t="s">
        <v>59</v>
      </c>
      <c r="E42" s="1" t="s">
        <v>60</v>
      </c>
      <c r="F42">
        <v>3</v>
      </c>
      <c r="G42" t="str">
        <f t="shared" si="3"/>
        <v>36</v>
      </c>
      <c r="H42" t="str">
        <f t="shared" si="4"/>
        <v>39</v>
      </c>
      <c r="I42">
        <f t="shared" si="2"/>
        <v>3</v>
      </c>
      <c r="J42">
        <f t="shared" si="2"/>
        <v>0</v>
      </c>
    </row>
    <row r="43" spans="1:10" x14ac:dyDescent="0.2">
      <c r="A43">
        <v>40</v>
      </c>
      <c r="B43">
        <v>28</v>
      </c>
      <c r="C43">
        <v>55</v>
      </c>
      <c r="D43" t="s">
        <v>27</v>
      </c>
      <c r="E43" s="1" t="s">
        <v>61</v>
      </c>
      <c r="F43">
        <v>5</v>
      </c>
      <c r="G43" t="str">
        <f t="shared" si="3"/>
        <v>36</v>
      </c>
      <c r="H43" t="str">
        <f t="shared" si="4"/>
        <v>41</v>
      </c>
      <c r="I43">
        <f t="shared" si="2"/>
        <v>0</v>
      </c>
      <c r="J43">
        <f t="shared" si="2"/>
        <v>2</v>
      </c>
    </row>
    <row r="44" spans="1:10" x14ac:dyDescent="0.2">
      <c r="A44">
        <v>41</v>
      </c>
      <c r="B44">
        <v>28</v>
      </c>
      <c r="C44">
        <v>40</v>
      </c>
      <c r="D44" t="s">
        <v>59</v>
      </c>
      <c r="E44" s="1" t="s">
        <v>62</v>
      </c>
      <c r="F44">
        <v>2</v>
      </c>
      <c r="G44" t="str">
        <f t="shared" si="3"/>
        <v>39</v>
      </c>
      <c r="H44" t="str">
        <f t="shared" si="4"/>
        <v>41</v>
      </c>
      <c r="I44">
        <f t="shared" si="2"/>
        <v>3</v>
      </c>
      <c r="J44">
        <f t="shared" si="2"/>
        <v>0</v>
      </c>
    </row>
    <row r="45" spans="1:10" x14ac:dyDescent="0.2">
      <c r="A45">
        <v>42</v>
      </c>
      <c r="B45">
        <v>28</v>
      </c>
      <c r="C45">
        <v>13</v>
      </c>
      <c r="D45" t="s">
        <v>11</v>
      </c>
      <c r="E45" s="1" t="s">
        <v>63</v>
      </c>
      <c r="F45">
        <v>0</v>
      </c>
      <c r="G45" t="str">
        <f t="shared" si="3"/>
        <v>41</v>
      </c>
      <c r="H45" t="str">
        <f t="shared" si="4"/>
        <v>41</v>
      </c>
      <c r="I45">
        <f t="shared" si="2"/>
        <v>2</v>
      </c>
      <c r="J45">
        <f t="shared" si="2"/>
        <v>0</v>
      </c>
    </row>
    <row r="46" spans="1:10" x14ac:dyDescent="0.2">
      <c r="A46">
        <v>43</v>
      </c>
      <c r="B46">
        <v>27</v>
      </c>
      <c r="C46">
        <v>59</v>
      </c>
      <c r="D46" t="s">
        <v>27</v>
      </c>
      <c r="E46" s="1" t="s">
        <v>64</v>
      </c>
      <c r="F46">
        <v>3</v>
      </c>
      <c r="G46" t="str">
        <f t="shared" si="3"/>
        <v>41</v>
      </c>
      <c r="H46" t="str">
        <f t="shared" si="4"/>
        <v>44</v>
      </c>
      <c r="I46">
        <f t="shared" si="2"/>
        <v>0</v>
      </c>
      <c r="J46">
        <f t="shared" si="2"/>
        <v>3</v>
      </c>
    </row>
    <row r="47" spans="1:10" x14ac:dyDescent="0.2">
      <c r="A47">
        <v>44</v>
      </c>
      <c r="B47">
        <v>27</v>
      </c>
      <c r="C47">
        <v>17</v>
      </c>
      <c r="D47" t="s">
        <v>13</v>
      </c>
      <c r="E47" s="1" t="s">
        <v>65</v>
      </c>
      <c r="F47">
        <v>2</v>
      </c>
      <c r="G47" t="str">
        <f t="shared" si="3"/>
        <v>42</v>
      </c>
      <c r="H47" t="str">
        <f t="shared" si="4"/>
        <v>44</v>
      </c>
      <c r="I47">
        <f t="shared" si="2"/>
        <v>1</v>
      </c>
      <c r="J47">
        <f t="shared" si="2"/>
        <v>0</v>
      </c>
    </row>
    <row r="48" spans="1:10" x14ac:dyDescent="0.2">
      <c r="A48">
        <v>45</v>
      </c>
      <c r="B48">
        <v>27</v>
      </c>
      <c r="C48">
        <v>9</v>
      </c>
      <c r="D48" t="s">
        <v>37</v>
      </c>
      <c r="E48" s="1" t="s">
        <v>66</v>
      </c>
      <c r="F48">
        <v>4</v>
      </c>
      <c r="G48" t="str">
        <f t="shared" si="3"/>
        <v>42</v>
      </c>
      <c r="H48" t="str">
        <f t="shared" si="4"/>
        <v>46</v>
      </c>
      <c r="I48">
        <f t="shared" si="2"/>
        <v>0</v>
      </c>
      <c r="J48">
        <f t="shared" si="2"/>
        <v>2</v>
      </c>
    </row>
    <row r="49" spans="1:10" x14ac:dyDescent="0.2">
      <c r="A49">
        <v>46</v>
      </c>
      <c r="B49">
        <v>25</v>
      </c>
      <c r="C49">
        <v>42</v>
      </c>
      <c r="D49" t="s">
        <v>11</v>
      </c>
      <c r="E49" s="1" t="s">
        <v>67</v>
      </c>
      <c r="F49">
        <v>2</v>
      </c>
      <c r="G49" t="str">
        <f t="shared" si="3"/>
        <v>44</v>
      </c>
      <c r="H49" t="str">
        <f t="shared" si="4"/>
        <v>46</v>
      </c>
      <c r="I49">
        <f t="shared" si="2"/>
        <v>2</v>
      </c>
      <c r="J49">
        <f t="shared" si="2"/>
        <v>0</v>
      </c>
    </row>
    <row r="50" spans="1:10" x14ac:dyDescent="0.2">
      <c r="A50">
        <v>47</v>
      </c>
      <c r="B50">
        <v>24</v>
      </c>
      <c r="C50">
        <v>38</v>
      </c>
      <c r="D50" t="s">
        <v>13</v>
      </c>
      <c r="E50" s="1" t="s">
        <v>68</v>
      </c>
      <c r="F50">
        <v>1</v>
      </c>
      <c r="G50" t="str">
        <f t="shared" si="3"/>
        <v>45</v>
      </c>
      <c r="H50" t="str">
        <f t="shared" si="4"/>
        <v>46</v>
      </c>
      <c r="I50">
        <f t="shared" si="2"/>
        <v>1</v>
      </c>
      <c r="J50">
        <f t="shared" si="2"/>
        <v>0</v>
      </c>
    </row>
    <row r="51" spans="1:10" x14ac:dyDescent="0.2">
      <c r="A51">
        <v>48</v>
      </c>
      <c r="B51">
        <v>24</v>
      </c>
      <c r="C51">
        <v>27</v>
      </c>
      <c r="D51" t="s">
        <v>69</v>
      </c>
      <c r="E51" s="1" t="s">
        <v>70</v>
      </c>
      <c r="F51">
        <v>3</v>
      </c>
      <c r="G51" t="str">
        <f t="shared" si="3"/>
        <v>45</v>
      </c>
      <c r="H51" t="str">
        <f t="shared" si="4"/>
        <v>48</v>
      </c>
      <c r="I51">
        <f t="shared" si="2"/>
        <v>0</v>
      </c>
      <c r="J51">
        <f t="shared" si="2"/>
        <v>2</v>
      </c>
    </row>
    <row r="52" spans="1:10" x14ac:dyDescent="0.2">
      <c r="A52">
        <v>49</v>
      </c>
      <c r="B52">
        <v>23</v>
      </c>
      <c r="C52">
        <v>4</v>
      </c>
      <c r="D52" t="s">
        <v>24</v>
      </c>
      <c r="E52" s="1" t="s">
        <v>71</v>
      </c>
      <c r="F52">
        <v>5</v>
      </c>
      <c r="G52" t="str">
        <f t="shared" si="3"/>
        <v>45</v>
      </c>
      <c r="H52" t="str">
        <f t="shared" si="4"/>
        <v>50</v>
      </c>
      <c r="I52">
        <f t="shared" si="2"/>
        <v>0</v>
      </c>
      <c r="J52">
        <f t="shared" si="2"/>
        <v>2</v>
      </c>
    </row>
    <row r="53" spans="1:10" x14ac:dyDescent="0.2">
      <c r="A53">
        <v>50</v>
      </c>
      <c r="B53">
        <v>22</v>
      </c>
      <c r="C53">
        <v>47</v>
      </c>
      <c r="D53" t="s">
        <v>15</v>
      </c>
      <c r="E53" s="1" t="s">
        <v>72</v>
      </c>
      <c r="F53">
        <v>6</v>
      </c>
      <c r="G53" t="str">
        <f t="shared" si="3"/>
        <v>45</v>
      </c>
      <c r="H53" t="str">
        <f t="shared" si="4"/>
        <v>51</v>
      </c>
      <c r="I53">
        <f t="shared" si="2"/>
        <v>0</v>
      </c>
      <c r="J53">
        <f t="shared" si="2"/>
        <v>1</v>
      </c>
    </row>
    <row r="54" spans="1:10" x14ac:dyDescent="0.2">
      <c r="A54">
        <v>51</v>
      </c>
      <c r="B54">
        <v>21</v>
      </c>
      <c r="C54">
        <v>54</v>
      </c>
      <c r="D54" t="s">
        <v>13</v>
      </c>
      <c r="E54" s="1" t="s">
        <v>73</v>
      </c>
      <c r="F54">
        <v>4</v>
      </c>
      <c r="G54" t="str">
        <f t="shared" si="3"/>
        <v>47</v>
      </c>
      <c r="H54" t="str">
        <f t="shared" si="4"/>
        <v>51</v>
      </c>
      <c r="I54">
        <f t="shared" si="2"/>
        <v>2</v>
      </c>
      <c r="J54">
        <f t="shared" si="2"/>
        <v>0</v>
      </c>
    </row>
    <row r="55" spans="1:10" x14ac:dyDescent="0.2">
      <c r="A55">
        <v>52</v>
      </c>
      <c r="B55">
        <v>21</v>
      </c>
      <c r="C55">
        <v>35</v>
      </c>
      <c r="D55" t="s">
        <v>27</v>
      </c>
      <c r="E55" s="1" t="s">
        <v>74</v>
      </c>
      <c r="F55">
        <v>7</v>
      </c>
      <c r="G55" t="str">
        <f t="shared" si="3"/>
        <v>47</v>
      </c>
      <c r="H55" t="str">
        <f t="shared" si="4"/>
        <v>54</v>
      </c>
      <c r="I55">
        <f t="shared" si="2"/>
        <v>0</v>
      </c>
      <c r="J55">
        <f t="shared" si="2"/>
        <v>3</v>
      </c>
    </row>
    <row r="56" spans="1:10" x14ac:dyDescent="0.2">
      <c r="A56">
        <v>53</v>
      </c>
      <c r="B56">
        <v>21</v>
      </c>
      <c r="C56">
        <v>22</v>
      </c>
      <c r="D56" t="s">
        <v>20</v>
      </c>
      <c r="E56" s="1" t="s">
        <v>75</v>
      </c>
      <c r="F56">
        <v>5</v>
      </c>
      <c r="G56" t="str">
        <f t="shared" si="3"/>
        <v>49</v>
      </c>
      <c r="H56" t="str">
        <f t="shared" si="4"/>
        <v>54</v>
      </c>
      <c r="I56">
        <f t="shared" si="2"/>
        <v>2</v>
      </c>
      <c r="J56">
        <f t="shared" si="2"/>
        <v>0</v>
      </c>
    </row>
    <row r="57" spans="1:10" x14ac:dyDescent="0.2">
      <c r="A57">
        <v>54</v>
      </c>
      <c r="B57">
        <v>21</v>
      </c>
      <c r="C57">
        <v>5</v>
      </c>
      <c r="D57" t="s">
        <v>15</v>
      </c>
      <c r="E57" s="1" t="s">
        <v>76</v>
      </c>
      <c r="F57">
        <v>7</v>
      </c>
      <c r="G57" t="str">
        <f t="shared" si="3"/>
        <v>49</v>
      </c>
      <c r="H57" t="str">
        <f t="shared" si="4"/>
        <v>56</v>
      </c>
      <c r="I57">
        <f t="shared" si="2"/>
        <v>0</v>
      </c>
      <c r="J57">
        <f t="shared" si="2"/>
        <v>2</v>
      </c>
    </row>
    <row r="58" spans="1:10" x14ac:dyDescent="0.2">
      <c r="A58">
        <v>55</v>
      </c>
      <c r="B58">
        <v>20</v>
      </c>
      <c r="C58">
        <v>46</v>
      </c>
      <c r="D58" t="s">
        <v>15</v>
      </c>
      <c r="E58" s="1" t="s">
        <v>77</v>
      </c>
      <c r="F58">
        <v>9</v>
      </c>
      <c r="G58" t="str">
        <f t="shared" si="3"/>
        <v>49</v>
      </c>
      <c r="H58" t="str">
        <f t="shared" si="4"/>
        <v>58</v>
      </c>
      <c r="I58">
        <f t="shared" si="2"/>
        <v>0</v>
      </c>
      <c r="J58">
        <f t="shared" si="2"/>
        <v>2</v>
      </c>
    </row>
    <row r="59" spans="1:10" x14ac:dyDescent="0.2">
      <c r="A59">
        <v>56</v>
      </c>
      <c r="B59">
        <v>20</v>
      </c>
      <c r="C59">
        <v>4</v>
      </c>
      <c r="D59" t="s">
        <v>24</v>
      </c>
      <c r="E59" s="1" t="s">
        <v>78</v>
      </c>
      <c r="F59">
        <v>12</v>
      </c>
      <c r="G59" t="str">
        <f t="shared" si="3"/>
        <v>49</v>
      </c>
      <c r="H59" t="str">
        <f t="shared" si="4"/>
        <v>61</v>
      </c>
      <c r="I59">
        <f t="shared" si="2"/>
        <v>0</v>
      </c>
      <c r="J59">
        <f t="shared" si="2"/>
        <v>3</v>
      </c>
    </row>
    <row r="60" spans="1:10" x14ac:dyDescent="0.2">
      <c r="A60">
        <v>57</v>
      </c>
      <c r="B60">
        <v>18</v>
      </c>
      <c r="C60">
        <v>21</v>
      </c>
      <c r="D60" t="s">
        <v>20</v>
      </c>
      <c r="E60" s="1" t="s">
        <v>79</v>
      </c>
      <c r="F60">
        <v>11</v>
      </c>
      <c r="G60" t="str">
        <f t="shared" si="3"/>
        <v>50</v>
      </c>
      <c r="H60" t="str">
        <f t="shared" si="4"/>
        <v>61</v>
      </c>
      <c r="I60">
        <f t="shared" si="2"/>
        <v>1</v>
      </c>
      <c r="J60">
        <f t="shared" si="2"/>
        <v>0</v>
      </c>
    </row>
    <row r="61" spans="1:10" x14ac:dyDescent="0.2">
      <c r="A61">
        <v>58</v>
      </c>
      <c r="B61">
        <v>18</v>
      </c>
      <c r="C61">
        <v>21</v>
      </c>
      <c r="D61" t="s">
        <v>20</v>
      </c>
      <c r="E61" s="1" t="s">
        <v>80</v>
      </c>
      <c r="F61">
        <v>10</v>
      </c>
      <c r="G61" t="str">
        <f t="shared" si="3"/>
        <v>51</v>
      </c>
      <c r="H61" t="str">
        <f t="shared" si="4"/>
        <v>61</v>
      </c>
      <c r="I61">
        <f t="shared" si="2"/>
        <v>1</v>
      </c>
      <c r="J61">
        <f t="shared" si="2"/>
        <v>0</v>
      </c>
    </row>
    <row r="62" spans="1:10" x14ac:dyDescent="0.2">
      <c r="A62">
        <v>59</v>
      </c>
      <c r="B62">
        <v>18</v>
      </c>
      <c r="C62">
        <v>6</v>
      </c>
      <c r="D62" t="s">
        <v>27</v>
      </c>
      <c r="E62" s="1" t="s">
        <v>81</v>
      </c>
      <c r="F62">
        <v>12</v>
      </c>
      <c r="G62" t="str">
        <f t="shared" si="3"/>
        <v>51</v>
      </c>
      <c r="H62" t="str">
        <f t="shared" si="4"/>
        <v>63</v>
      </c>
      <c r="I62">
        <f t="shared" si="2"/>
        <v>0</v>
      </c>
      <c r="J62">
        <f t="shared" si="2"/>
        <v>2</v>
      </c>
    </row>
    <row r="63" spans="1:10" x14ac:dyDescent="0.2">
      <c r="A63">
        <v>60</v>
      </c>
      <c r="B63">
        <v>17</v>
      </c>
      <c r="C63">
        <v>43</v>
      </c>
      <c r="D63" t="s">
        <v>27</v>
      </c>
      <c r="E63" s="1" t="s">
        <v>82</v>
      </c>
      <c r="F63">
        <v>15</v>
      </c>
      <c r="G63" t="str">
        <f t="shared" si="3"/>
        <v>51</v>
      </c>
      <c r="H63" t="str">
        <f t="shared" si="4"/>
        <v>66</v>
      </c>
      <c r="I63">
        <f t="shared" si="2"/>
        <v>0</v>
      </c>
      <c r="J63">
        <f t="shared" si="2"/>
        <v>3</v>
      </c>
    </row>
    <row r="64" spans="1:10" x14ac:dyDescent="0.2">
      <c r="A64">
        <v>61</v>
      </c>
      <c r="B64">
        <v>16</v>
      </c>
      <c r="C64">
        <v>52</v>
      </c>
      <c r="D64" t="s">
        <v>83</v>
      </c>
      <c r="E64" s="1" t="s">
        <v>84</v>
      </c>
      <c r="F64">
        <v>18</v>
      </c>
      <c r="G64" t="str">
        <f t="shared" si="3"/>
        <v>51</v>
      </c>
      <c r="H64" t="str">
        <f t="shared" si="4"/>
        <v>69</v>
      </c>
      <c r="I64">
        <f t="shared" si="2"/>
        <v>0</v>
      </c>
      <c r="J64">
        <f t="shared" si="2"/>
        <v>3</v>
      </c>
    </row>
    <row r="65" spans="1:10" x14ac:dyDescent="0.2">
      <c r="A65">
        <v>62</v>
      </c>
      <c r="B65">
        <v>16</v>
      </c>
      <c r="C65">
        <v>35</v>
      </c>
      <c r="D65" t="s">
        <v>20</v>
      </c>
      <c r="E65" s="1" t="s">
        <v>85</v>
      </c>
      <c r="F65">
        <v>16</v>
      </c>
      <c r="G65" t="str">
        <f t="shared" si="3"/>
        <v>53</v>
      </c>
      <c r="H65" t="str">
        <f t="shared" si="4"/>
        <v>69</v>
      </c>
      <c r="I65">
        <f t="shared" si="2"/>
        <v>2</v>
      </c>
      <c r="J65">
        <f t="shared" si="2"/>
        <v>0</v>
      </c>
    </row>
    <row r="66" spans="1:10" x14ac:dyDescent="0.2">
      <c r="A66">
        <v>63</v>
      </c>
      <c r="B66">
        <v>16</v>
      </c>
      <c r="C66">
        <v>6</v>
      </c>
      <c r="D66" t="s">
        <v>27</v>
      </c>
      <c r="E66" s="1" t="s">
        <v>86</v>
      </c>
      <c r="F66">
        <v>19</v>
      </c>
      <c r="G66" t="str">
        <f t="shared" si="3"/>
        <v>53</v>
      </c>
      <c r="H66" t="str">
        <f t="shared" si="4"/>
        <v>72</v>
      </c>
      <c r="I66">
        <f t="shared" si="2"/>
        <v>0</v>
      </c>
      <c r="J66">
        <f t="shared" si="2"/>
        <v>3</v>
      </c>
    </row>
    <row r="67" spans="1:10" x14ac:dyDescent="0.2">
      <c r="A67">
        <v>64</v>
      </c>
      <c r="B67">
        <v>15</v>
      </c>
      <c r="C67">
        <v>47</v>
      </c>
      <c r="D67" t="s">
        <v>27</v>
      </c>
      <c r="E67" s="1" t="s">
        <v>87</v>
      </c>
      <c r="F67">
        <v>21</v>
      </c>
      <c r="G67" t="str">
        <f t="shared" si="3"/>
        <v>53</v>
      </c>
      <c r="H67" t="str">
        <f t="shared" si="4"/>
        <v>74</v>
      </c>
      <c r="I67">
        <f t="shared" si="2"/>
        <v>0</v>
      </c>
      <c r="J67">
        <f t="shared" si="2"/>
        <v>2</v>
      </c>
    </row>
    <row r="68" spans="1:10" x14ac:dyDescent="0.2">
      <c r="A68">
        <v>65</v>
      </c>
      <c r="B68">
        <v>15</v>
      </c>
      <c r="C68">
        <v>30</v>
      </c>
      <c r="D68" t="s">
        <v>88</v>
      </c>
      <c r="E68" s="1" t="s">
        <v>89</v>
      </c>
      <c r="F68">
        <v>19</v>
      </c>
      <c r="G68" t="str">
        <f t="shared" ref="G68:G99" si="5">LEFT(SUBSTITUTE(E68," ",""),FIND("-",SUBSTITUTE(E68," ",""))-1)</f>
        <v>55</v>
      </c>
      <c r="H68" t="str">
        <f t="shared" ref="H68:H99" si="6">RIGHT(SUBSTITUTE(E68," ",""),LEN(SUBSTITUTE(E68," ",""))-FIND("-",SUBSTITUTE(E68," ","")))</f>
        <v>74</v>
      </c>
      <c r="I68">
        <f t="shared" si="2"/>
        <v>2</v>
      </c>
      <c r="J68">
        <f t="shared" si="2"/>
        <v>0</v>
      </c>
    </row>
    <row r="69" spans="1:10" x14ac:dyDescent="0.2">
      <c r="A69">
        <v>66</v>
      </c>
      <c r="B69">
        <v>14</v>
      </c>
      <c r="C69">
        <v>57</v>
      </c>
      <c r="D69" t="s">
        <v>59</v>
      </c>
      <c r="E69" s="1" t="s">
        <v>90</v>
      </c>
      <c r="F69">
        <v>18</v>
      </c>
      <c r="G69" t="str">
        <f t="shared" si="5"/>
        <v>56</v>
      </c>
      <c r="H69" t="str">
        <f t="shared" si="6"/>
        <v>74</v>
      </c>
      <c r="I69">
        <f t="shared" ref="I69:J109" si="7">G69-G68</f>
        <v>1</v>
      </c>
      <c r="J69">
        <f t="shared" si="7"/>
        <v>0</v>
      </c>
    </row>
    <row r="70" spans="1:10" x14ac:dyDescent="0.2">
      <c r="A70">
        <v>67</v>
      </c>
      <c r="B70">
        <v>14</v>
      </c>
      <c r="C70">
        <v>57</v>
      </c>
      <c r="D70" t="s">
        <v>59</v>
      </c>
      <c r="E70" s="1" t="s">
        <v>91</v>
      </c>
      <c r="F70">
        <v>17</v>
      </c>
      <c r="G70" t="str">
        <f t="shared" si="5"/>
        <v>57</v>
      </c>
      <c r="H70" t="str">
        <f t="shared" si="6"/>
        <v>74</v>
      </c>
      <c r="I70">
        <f t="shared" si="7"/>
        <v>1</v>
      </c>
      <c r="J70">
        <f t="shared" si="7"/>
        <v>0</v>
      </c>
    </row>
    <row r="71" spans="1:10" x14ac:dyDescent="0.2">
      <c r="A71">
        <v>68</v>
      </c>
      <c r="B71">
        <v>14</v>
      </c>
      <c r="C71">
        <v>33</v>
      </c>
      <c r="D71" t="s">
        <v>27</v>
      </c>
      <c r="E71" s="1" t="s">
        <v>92</v>
      </c>
      <c r="F71">
        <v>19</v>
      </c>
      <c r="G71" t="str">
        <f t="shared" si="5"/>
        <v>57</v>
      </c>
      <c r="H71" t="str">
        <f t="shared" si="6"/>
        <v>76</v>
      </c>
      <c r="I71">
        <f t="shared" si="7"/>
        <v>0</v>
      </c>
      <c r="J71">
        <f t="shared" si="7"/>
        <v>2</v>
      </c>
    </row>
    <row r="72" spans="1:10" x14ac:dyDescent="0.2">
      <c r="A72">
        <v>69</v>
      </c>
      <c r="B72">
        <v>14</v>
      </c>
      <c r="C72">
        <v>14</v>
      </c>
      <c r="D72" t="s">
        <v>13</v>
      </c>
      <c r="E72" s="1" t="s">
        <v>93</v>
      </c>
      <c r="F72">
        <v>16</v>
      </c>
      <c r="G72" t="str">
        <f t="shared" si="5"/>
        <v>60</v>
      </c>
      <c r="H72" t="str">
        <f t="shared" si="6"/>
        <v>76</v>
      </c>
      <c r="I72">
        <f t="shared" si="7"/>
        <v>3</v>
      </c>
      <c r="J72">
        <f t="shared" si="7"/>
        <v>0</v>
      </c>
    </row>
    <row r="73" spans="1:10" x14ac:dyDescent="0.2">
      <c r="A73">
        <v>70</v>
      </c>
      <c r="B73">
        <v>13</v>
      </c>
      <c r="C73">
        <v>50</v>
      </c>
      <c r="D73" t="s">
        <v>27</v>
      </c>
      <c r="E73" s="1" t="s">
        <v>94</v>
      </c>
      <c r="F73">
        <v>18</v>
      </c>
      <c r="G73" t="str">
        <f t="shared" si="5"/>
        <v>60</v>
      </c>
      <c r="H73" t="str">
        <f t="shared" si="6"/>
        <v>78</v>
      </c>
      <c r="I73">
        <f t="shared" si="7"/>
        <v>0</v>
      </c>
      <c r="J73">
        <f t="shared" si="7"/>
        <v>2</v>
      </c>
    </row>
    <row r="74" spans="1:10" x14ac:dyDescent="0.2">
      <c r="A74">
        <v>71</v>
      </c>
      <c r="B74">
        <v>13</v>
      </c>
      <c r="C74">
        <v>5</v>
      </c>
      <c r="D74" t="s">
        <v>13</v>
      </c>
      <c r="E74" s="1" t="s">
        <v>95</v>
      </c>
      <c r="F74">
        <v>15</v>
      </c>
      <c r="G74" t="str">
        <f t="shared" si="5"/>
        <v>63</v>
      </c>
      <c r="H74" t="str">
        <f t="shared" si="6"/>
        <v>78</v>
      </c>
      <c r="I74">
        <f t="shared" si="7"/>
        <v>3</v>
      </c>
      <c r="J74">
        <f t="shared" si="7"/>
        <v>0</v>
      </c>
    </row>
    <row r="75" spans="1:10" x14ac:dyDescent="0.2">
      <c r="A75">
        <v>72</v>
      </c>
      <c r="B75">
        <v>12</v>
      </c>
      <c r="C75">
        <v>42</v>
      </c>
      <c r="D75" t="s">
        <v>27</v>
      </c>
      <c r="E75" s="1" t="s">
        <v>96</v>
      </c>
      <c r="F75">
        <v>17</v>
      </c>
      <c r="G75" t="str">
        <f t="shared" si="5"/>
        <v>63</v>
      </c>
      <c r="H75" t="str">
        <f t="shared" si="6"/>
        <v>80</v>
      </c>
      <c r="I75">
        <f t="shared" si="7"/>
        <v>0</v>
      </c>
      <c r="J75">
        <f t="shared" si="7"/>
        <v>2</v>
      </c>
    </row>
    <row r="76" spans="1:10" x14ac:dyDescent="0.2">
      <c r="A76">
        <v>73</v>
      </c>
      <c r="B76">
        <v>12</v>
      </c>
      <c r="C76">
        <v>29</v>
      </c>
      <c r="D76" t="s">
        <v>40</v>
      </c>
      <c r="E76" s="1" t="s">
        <v>97</v>
      </c>
      <c r="F76">
        <v>16</v>
      </c>
      <c r="G76" t="str">
        <f t="shared" si="5"/>
        <v>64</v>
      </c>
      <c r="H76" t="str">
        <f t="shared" si="6"/>
        <v>80</v>
      </c>
      <c r="I76">
        <f t="shared" si="7"/>
        <v>1</v>
      </c>
      <c r="J76">
        <f t="shared" si="7"/>
        <v>0</v>
      </c>
    </row>
    <row r="77" spans="1:10" x14ac:dyDescent="0.2">
      <c r="A77">
        <v>74</v>
      </c>
      <c r="B77">
        <v>12</v>
      </c>
      <c r="C77">
        <v>5</v>
      </c>
      <c r="D77" t="s">
        <v>98</v>
      </c>
      <c r="E77" s="1" t="s">
        <v>99</v>
      </c>
      <c r="F77">
        <v>18</v>
      </c>
      <c r="G77" t="str">
        <f t="shared" si="5"/>
        <v>64</v>
      </c>
      <c r="H77" t="str">
        <f t="shared" si="6"/>
        <v>82</v>
      </c>
      <c r="I77">
        <f t="shared" si="7"/>
        <v>0</v>
      </c>
      <c r="J77">
        <f t="shared" si="7"/>
        <v>2</v>
      </c>
    </row>
    <row r="78" spans="1:10" x14ac:dyDescent="0.2">
      <c r="A78">
        <v>75</v>
      </c>
      <c r="B78">
        <v>11</v>
      </c>
      <c r="C78">
        <v>15</v>
      </c>
      <c r="D78" t="s">
        <v>100</v>
      </c>
      <c r="E78" s="1" t="s">
        <v>101</v>
      </c>
      <c r="F78">
        <v>16</v>
      </c>
      <c r="G78" t="str">
        <f t="shared" si="5"/>
        <v>66</v>
      </c>
      <c r="H78" t="str">
        <f t="shared" si="6"/>
        <v>82</v>
      </c>
      <c r="I78">
        <f t="shared" si="7"/>
        <v>2</v>
      </c>
      <c r="J78">
        <f t="shared" si="7"/>
        <v>0</v>
      </c>
    </row>
    <row r="79" spans="1:10" x14ac:dyDescent="0.2">
      <c r="A79">
        <v>76</v>
      </c>
      <c r="B79">
        <v>10</v>
      </c>
      <c r="C79">
        <v>53</v>
      </c>
      <c r="D79" t="s">
        <v>102</v>
      </c>
      <c r="E79" s="1" t="s">
        <v>103</v>
      </c>
      <c r="F79">
        <v>18</v>
      </c>
      <c r="G79" t="str">
        <f t="shared" si="5"/>
        <v>66</v>
      </c>
      <c r="H79" t="str">
        <f t="shared" si="6"/>
        <v>84</v>
      </c>
      <c r="I79">
        <f t="shared" si="7"/>
        <v>0</v>
      </c>
      <c r="J79">
        <f t="shared" si="7"/>
        <v>2</v>
      </c>
    </row>
    <row r="80" spans="1:10" x14ac:dyDescent="0.2">
      <c r="A80">
        <v>77</v>
      </c>
      <c r="B80">
        <v>10</v>
      </c>
      <c r="C80">
        <v>26</v>
      </c>
      <c r="D80" t="s">
        <v>100</v>
      </c>
      <c r="E80" s="1" t="s">
        <v>104</v>
      </c>
      <c r="F80">
        <v>15</v>
      </c>
      <c r="G80" t="str">
        <f t="shared" si="5"/>
        <v>69</v>
      </c>
      <c r="H80" t="str">
        <f t="shared" si="6"/>
        <v>84</v>
      </c>
      <c r="I80">
        <f t="shared" si="7"/>
        <v>3</v>
      </c>
      <c r="J80">
        <f t="shared" si="7"/>
        <v>0</v>
      </c>
    </row>
    <row r="81" spans="1:10" x14ac:dyDescent="0.2">
      <c r="A81">
        <v>78</v>
      </c>
      <c r="B81">
        <v>9</v>
      </c>
      <c r="C81">
        <v>56</v>
      </c>
      <c r="D81" t="s">
        <v>11</v>
      </c>
      <c r="E81" s="1" t="s">
        <v>105</v>
      </c>
      <c r="F81">
        <v>14</v>
      </c>
      <c r="G81" t="str">
        <f t="shared" si="5"/>
        <v>70</v>
      </c>
      <c r="H81" t="str">
        <f t="shared" si="6"/>
        <v>84</v>
      </c>
      <c r="I81">
        <f t="shared" si="7"/>
        <v>1</v>
      </c>
      <c r="J81">
        <f t="shared" si="7"/>
        <v>0</v>
      </c>
    </row>
    <row r="82" spans="1:10" x14ac:dyDescent="0.2">
      <c r="A82">
        <v>79</v>
      </c>
      <c r="B82">
        <v>9</v>
      </c>
      <c r="C82">
        <v>56</v>
      </c>
      <c r="D82" t="s">
        <v>11</v>
      </c>
      <c r="E82" s="1" t="s">
        <v>106</v>
      </c>
      <c r="F82">
        <v>13</v>
      </c>
      <c r="G82" t="str">
        <f t="shared" si="5"/>
        <v>71</v>
      </c>
      <c r="H82" t="str">
        <f t="shared" si="6"/>
        <v>84</v>
      </c>
      <c r="I82">
        <f t="shared" si="7"/>
        <v>1</v>
      </c>
      <c r="J82">
        <f t="shared" si="7"/>
        <v>0</v>
      </c>
    </row>
    <row r="83" spans="1:10" x14ac:dyDescent="0.2">
      <c r="A83">
        <v>80</v>
      </c>
      <c r="B83">
        <v>9</v>
      </c>
      <c r="C83">
        <v>33</v>
      </c>
      <c r="D83" t="s">
        <v>83</v>
      </c>
      <c r="E83" s="1" t="s">
        <v>107</v>
      </c>
      <c r="F83">
        <v>16</v>
      </c>
      <c r="G83" t="str">
        <f t="shared" si="5"/>
        <v>71</v>
      </c>
      <c r="H83" t="str">
        <f t="shared" si="6"/>
        <v>87</v>
      </c>
      <c r="I83">
        <f t="shared" si="7"/>
        <v>0</v>
      </c>
      <c r="J83">
        <f t="shared" si="7"/>
        <v>3</v>
      </c>
    </row>
    <row r="84" spans="1:10" x14ac:dyDescent="0.2">
      <c r="A84">
        <v>81</v>
      </c>
      <c r="B84">
        <v>9</v>
      </c>
      <c r="C84">
        <v>11</v>
      </c>
      <c r="D84" t="s">
        <v>15</v>
      </c>
      <c r="E84" s="1" t="s">
        <v>108</v>
      </c>
      <c r="F84">
        <v>18</v>
      </c>
      <c r="G84" t="str">
        <f t="shared" si="5"/>
        <v>71</v>
      </c>
      <c r="H84" t="str">
        <f t="shared" si="6"/>
        <v>89</v>
      </c>
      <c r="I84">
        <f t="shared" si="7"/>
        <v>0</v>
      </c>
      <c r="J84">
        <f t="shared" si="7"/>
        <v>2</v>
      </c>
    </row>
    <row r="85" spans="1:10" x14ac:dyDescent="0.2">
      <c r="A85">
        <v>82</v>
      </c>
      <c r="B85">
        <v>8</v>
      </c>
      <c r="C85">
        <v>34</v>
      </c>
      <c r="D85" t="s">
        <v>37</v>
      </c>
      <c r="E85" s="1" t="s">
        <v>109</v>
      </c>
      <c r="F85">
        <v>21</v>
      </c>
      <c r="G85" t="str">
        <f t="shared" si="5"/>
        <v>71</v>
      </c>
      <c r="H85" t="str">
        <f t="shared" si="6"/>
        <v>92</v>
      </c>
      <c r="I85">
        <f t="shared" si="7"/>
        <v>0</v>
      </c>
      <c r="J85">
        <f t="shared" si="7"/>
        <v>3</v>
      </c>
    </row>
    <row r="86" spans="1:10" x14ac:dyDescent="0.2">
      <c r="A86">
        <v>83</v>
      </c>
      <c r="B86">
        <v>8</v>
      </c>
      <c r="C86">
        <v>19</v>
      </c>
      <c r="D86" t="s">
        <v>11</v>
      </c>
      <c r="E86" s="1" t="s">
        <v>110</v>
      </c>
      <c r="F86">
        <v>18</v>
      </c>
      <c r="G86" t="str">
        <f t="shared" si="5"/>
        <v>74</v>
      </c>
      <c r="H86" t="str">
        <f t="shared" si="6"/>
        <v>92</v>
      </c>
      <c r="I86">
        <f t="shared" si="7"/>
        <v>3</v>
      </c>
      <c r="J86">
        <f t="shared" si="7"/>
        <v>0</v>
      </c>
    </row>
    <row r="87" spans="1:10" x14ac:dyDescent="0.2">
      <c r="A87">
        <v>84</v>
      </c>
      <c r="B87">
        <v>7</v>
      </c>
      <c r="C87">
        <v>48</v>
      </c>
      <c r="D87" t="s">
        <v>37</v>
      </c>
      <c r="E87" s="1" t="s">
        <v>111</v>
      </c>
      <c r="F87">
        <v>19</v>
      </c>
      <c r="G87" t="str">
        <f t="shared" si="5"/>
        <v>74</v>
      </c>
      <c r="H87" t="str">
        <f t="shared" si="6"/>
        <v>93</v>
      </c>
      <c r="I87">
        <f t="shared" si="7"/>
        <v>0</v>
      </c>
      <c r="J87">
        <f t="shared" si="7"/>
        <v>1</v>
      </c>
    </row>
    <row r="88" spans="1:10" x14ac:dyDescent="0.2">
      <c r="A88">
        <v>85</v>
      </c>
      <c r="B88">
        <v>7</v>
      </c>
      <c r="C88">
        <v>47</v>
      </c>
      <c r="D88" t="s">
        <v>24</v>
      </c>
      <c r="E88" s="1" t="s">
        <v>112</v>
      </c>
      <c r="F88">
        <v>20</v>
      </c>
      <c r="G88" t="str">
        <f t="shared" si="5"/>
        <v>74</v>
      </c>
      <c r="H88" t="str">
        <f t="shared" si="6"/>
        <v>94</v>
      </c>
      <c r="I88">
        <f t="shared" si="7"/>
        <v>0</v>
      </c>
      <c r="J88">
        <f t="shared" si="7"/>
        <v>1</v>
      </c>
    </row>
    <row r="89" spans="1:10" x14ac:dyDescent="0.2">
      <c r="A89">
        <v>86</v>
      </c>
      <c r="B89">
        <v>7</v>
      </c>
      <c r="C89">
        <v>29</v>
      </c>
      <c r="D89" t="s">
        <v>24</v>
      </c>
      <c r="E89" s="1" t="s">
        <v>113</v>
      </c>
      <c r="F89">
        <v>21</v>
      </c>
      <c r="G89" t="str">
        <f t="shared" si="5"/>
        <v>74</v>
      </c>
      <c r="H89" t="str">
        <f t="shared" si="6"/>
        <v>95</v>
      </c>
      <c r="I89">
        <f t="shared" si="7"/>
        <v>0</v>
      </c>
      <c r="J89">
        <f t="shared" si="7"/>
        <v>1</v>
      </c>
    </row>
    <row r="90" spans="1:10" x14ac:dyDescent="0.2">
      <c r="A90">
        <v>87</v>
      </c>
      <c r="B90">
        <v>7</v>
      </c>
      <c r="C90">
        <v>29</v>
      </c>
      <c r="D90" t="s">
        <v>24</v>
      </c>
      <c r="E90" s="1" t="s">
        <v>114</v>
      </c>
      <c r="F90">
        <v>22</v>
      </c>
      <c r="G90" t="str">
        <f t="shared" si="5"/>
        <v>74</v>
      </c>
      <c r="H90" t="str">
        <f t="shared" si="6"/>
        <v>96</v>
      </c>
      <c r="I90">
        <f t="shared" si="7"/>
        <v>0</v>
      </c>
      <c r="J90">
        <f t="shared" si="7"/>
        <v>1</v>
      </c>
    </row>
    <row r="91" spans="1:10" x14ac:dyDescent="0.2">
      <c r="A91">
        <v>88</v>
      </c>
      <c r="B91">
        <v>6</v>
      </c>
      <c r="C91">
        <v>44</v>
      </c>
      <c r="D91" t="s">
        <v>24</v>
      </c>
      <c r="E91" s="1" t="s">
        <v>115</v>
      </c>
      <c r="F91">
        <v>23</v>
      </c>
      <c r="G91" t="str">
        <f t="shared" si="5"/>
        <v>74</v>
      </c>
      <c r="H91" t="str">
        <f t="shared" si="6"/>
        <v>97</v>
      </c>
      <c r="I91">
        <f t="shared" si="7"/>
        <v>0</v>
      </c>
      <c r="J91">
        <f t="shared" si="7"/>
        <v>1</v>
      </c>
    </row>
    <row r="92" spans="1:10" x14ac:dyDescent="0.2">
      <c r="A92">
        <v>89</v>
      </c>
      <c r="B92">
        <v>6</v>
      </c>
      <c r="C92">
        <v>44</v>
      </c>
      <c r="D92" t="s">
        <v>24</v>
      </c>
      <c r="E92" s="1" t="s">
        <v>116</v>
      </c>
      <c r="F92">
        <v>24</v>
      </c>
      <c r="G92" t="str">
        <f t="shared" si="5"/>
        <v>74</v>
      </c>
      <c r="H92" t="str">
        <f t="shared" si="6"/>
        <v>98</v>
      </c>
      <c r="I92">
        <f t="shared" si="7"/>
        <v>0</v>
      </c>
      <c r="J92">
        <f t="shared" si="7"/>
        <v>1</v>
      </c>
    </row>
    <row r="93" spans="1:10" x14ac:dyDescent="0.2">
      <c r="A93">
        <v>90</v>
      </c>
      <c r="B93">
        <v>6</v>
      </c>
      <c r="C93">
        <v>22</v>
      </c>
      <c r="D93" t="s">
        <v>40</v>
      </c>
      <c r="E93" s="1" t="s">
        <v>117</v>
      </c>
      <c r="F93">
        <v>22</v>
      </c>
      <c r="G93" t="str">
        <f t="shared" si="5"/>
        <v>76</v>
      </c>
      <c r="H93" t="str">
        <f t="shared" si="6"/>
        <v>98</v>
      </c>
      <c r="I93">
        <f t="shared" si="7"/>
        <v>2</v>
      </c>
      <c r="J93">
        <f t="shared" si="7"/>
        <v>0</v>
      </c>
    </row>
    <row r="94" spans="1:10" x14ac:dyDescent="0.2">
      <c r="A94">
        <v>91</v>
      </c>
      <c r="B94">
        <v>5</v>
      </c>
      <c r="C94">
        <v>56</v>
      </c>
      <c r="D94" t="s">
        <v>37</v>
      </c>
      <c r="E94" s="1" t="s">
        <v>118</v>
      </c>
      <c r="F94">
        <v>25</v>
      </c>
      <c r="G94" t="str">
        <f t="shared" si="5"/>
        <v>76</v>
      </c>
      <c r="H94" t="str">
        <f t="shared" si="6"/>
        <v>101</v>
      </c>
      <c r="I94">
        <f t="shared" si="7"/>
        <v>0</v>
      </c>
      <c r="J94">
        <f t="shared" si="7"/>
        <v>3</v>
      </c>
    </row>
    <row r="95" spans="1:10" x14ac:dyDescent="0.2">
      <c r="A95">
        <v>92</v>
      </c>
      <c r="B95">
        <v>5</v>
      </c>
      <c r="C95">
        <v>34</v>
      </c>
      <c r="D95" t="s">
        <v>24</v>
      </c>
      <c r="E95" s="1" t="s">
        <v>119</v>
      </c>
      <c r="F95">
        <v>27</v>
      </c>
      <c r="G95" t="str">
        <f t="shared" si="5"/>
        <v>76</v>
      </c>
      <c r="H95" t="str">
        <f t="shared" si="6"/>
        <v>103</v>
      </c>
      <c r="I95">
        <f t="shared" si="7"/>
        <v>0</v>
      </c>
      <c r="J95">
        <f t="shared" si="7"/>
        <v>2</v>
      </c>
    </row>
    <row r="96" spans="1:10" x14ac:dyDescent="0.2">
      <c r="A96">
        <v>93</v>
      </c>
      <c r="B96">
        <v>5</v>
      </c>
      <c r="C96">
        <v>34</v>
      </c>
      <c r="D96" t="s">
        <v>24</v>
      </c>
      <c r="E96" s="1" t="s">
        <v>120</v>
      </c>
      <c r="F96">
        <v>28</v>
      </c>
      <c r="G96" t="str">
        <f t="shared" si="5"/>
        <v>76</v>
      </c>
      <c r="H96" t="str">
        <f t="shared" si="6"/>
        <v>104</v>
      </c>
      <c r="I96">
        <f t="shared" si="7"/>
        <v>0</v>
      </c>
      <c r="J96">
        <f t="shared" si="7"/>
        <v>1</v>
      </c>
    </row>
    <row r="97" spans="1:10" x14ac:dyDescent="0.2">
      <c r="A97">
        <v>94</v>
      </c>
      <c r="B97">
        <v>5</v>
      </c>
      <c r="C97">
        <v>7</v>
      </c>
      <c r="D97" t="s">
        <v>121</v>
      </c>
      <c r="E97" s="1" t="s">
        <v>122</v>
      </c>
      <c r="F97">
        <v>31</v>
      </c>
      <c r="G97" t="str">
        <f t="shared" si="5"/>
        <v>76</v>
      </c>
      <c r="H97" t="str">
        <f t="shared" si="6"/>
        <v>107</v>
      </c>
      <c r="I97">
        <f t="shared" si="7"/>
        <v>0</v>
      </c>
      <c r="J97">
        <f t="shared" si="7"/>
        <v>3</v>
      </c>
    </row>
    <row r="98" spans="1:10" x14ac:dyDescent="0.2">
      <c r="A98">
        <v>95</v>
      </c>
      <c r="B98">
        <v>4</v>
      </c>
      <c r="C98">
        <v>48</v>
      </c>
      <c r="D98" t="s">
        <v>123</v>
      </c>
      <c r="E98" s="1" t="s">
        <v>124</v>
      </c>
      <c r="F98">
        <v>29</v>
      </c>
      <c r="G98" t="str">
        <f t="shared" si="5"/>
        <v>78</v>
      </c>
      <c r="H98" t="str">
        <f t="shared" si="6"/>
        <v>107</v>
      </c>
      <c r="I98">
        <f t="shared" si="7"/>
        <v>2</v>
      </c>
      <c r="J98">
        <f t="shared" si="7"/>
        <v>0</v>
      </c>
    </row>
    <row r="99" spans="1:10" x14ac:dyDescent="0.2">
      <c r="A99">
        <v>96</v>
      </c>
      <c r="B99">
        <v>4</v>
      </c>
      <c r="C99">
        <v>30</v>
      </c>
      <c r="D99" t="s">
        <v>125</v>
      </c>
      <c r="E99" s="1" t="s">
        <v>126</v>
      </c>
      <c r="F99">
        <v>31</v>
      </c>
      <c r="G99" t="str">
        <f t="shared" si="5"/>
        <v>78</v>
      </c>
      <c r="H99" t="str">
        <f t="shared" si="6"/>
        <v>109</v>
      </c>
      <c r="I99">
        <f t="shared" si="7"/>
        <v>0</v>
      </c>
      <c r="J99">
        <f t="shared" si="7"/>
        <v>2</v>
      </c>
    </row>
    <row r="100" spans="1:10" x14ac:dyDescent="0.2">
      <c r="A100">
        <v>97</v>
      </c>
      <c r="B100">
        <v>4</v>
      </c>
      <c r="C100">
        <v>20</v>
      </c>
      <c r="D100" t="s">
        <v>100</v>
      </c>
      <c r="E100" s="1" t="s">
        <v>127</v>
      </c>
      <c r="F100">
        <v>29</v>
      </c>
      <c r="G100" t="str">
        <f t="shared" ref="G100:G109" si="8">LEFT(SUBSTITUTE(E100," ",""),FIND("-",SUBSTITUTE(E100," ",""))-1)</f>
        <v>80</v>
      </c>
      <c r="H100" t="str">
        <f t="shared" ref="H100:H109" si="9">RIGHT(SUBSTITUTE(E100," ",""),LEN(SUBSTITUTE(E100," ",""))-FIND("-",SUBSTITUTE(E100," ","")))</f>
        <v>109</v>
      </c>
      <c r="I100">
        <f t="shared" si="7"/>
        <v>2</v>
      </c>
      <c r="J100">
        <f t="shared" si="7"/>
        <v>0</v>
      </c>
    </row>
    <row r="101" spans="1:10" x14ac:dyDescent="0.2">
      <c r="A101">
        <v>98</v>
      </c>
      <c r="B101">
        <v>3</v>
      </c>
      <c r="C101">
        <v>47</v>
      </c>
      <c r="D101" t="s">
        <v>128</v>
      </c>
      <c r="E101" s="1" t="s">
        <v>129</v>
      </c>
      <c r="F101">
        <v>27</v>
      </c>
      <c r="G101" t="str">
        <f t="shared" si="8"/>
        <v>82</v>
      </c>
      <c r="H101" t="str">
        <f t="shared" si="9"/>
        <v>109</v>
      </c>
      <c r="I101">
        <f t="shared" si="7"/>
        <v>2</v>
      </c>
      <c r="J101">
        <f t="shared" si="7"/>
        <v>0</v>
      </c>
    </row>
    <row r="102" spans="1:10" x14ac:dyDescent="0.2">
      <c r="A102">
        <v>99</v>
      </c>
      <c r="B102">
        <v>3</v>
      </c>
      <c r="C102">
        <v>26</v>
      </c>
      <c r="D102" t="s">
        <v>46</v>
      </c>
      <c r="E102" s="1" t="s">
        <v>130</v>
      </c>
      <c r="F102">
        <v>25</v>
      </c>
      <c r="G102" t="str">
        <f t="shared" si="8"/>
        <v>84</v>
      </c>
      <c r="H102" t="str">
        <f t="shared" si="9"/>
        <v>109</v>
      </c>
      <c r="I102">
        <f t="shared" si="7"/>
        <v>2</v>
      </c>
      <c r="J102">
        <f t="shared" si="7"/>
        <v>0</v>
      </c>
    </row>
    <row r="103" spans="1:10" x14ac:dyDescent="0.2">
      <c r="A103">
        <v>100</v>
      </c>
      <c r="B103">
        <v>2</v>
      </c>
      <c r="C103">
        <v>44</v>
      </c>
      <c r="D103" t="s">
        <v>102</v>
      </c>
      <c r="E103" s="1" t="s">
        <v>131</v>
      </c>
      <c r="F103">
        <v>27</v>
      </c>
      <c r="G103" t="str">
        <f t="shared" si="8"/>
        <v>84</v>
      </c>
      <c r="H103" t="str">
        <f t="shared" si="9"/>
        <v>111</v>
      </c>
      <c r="I103">
        <f t="shared" si="7"/>
        <v>0</v>
      </c>
      <c r="J103">
        <f t="shared" si="7"/>
        <v>2</v>
      </c>
    </row>
    <row r="104" spans="1:10" x14ac:dyDescent="0.2">
      <c r="A104">
        <v>101</v>
      </c>
      <c r="B104">
        <v>2</v>
      </c>
      <c r="C104">
        <v>6</v>
      </c>
      <c r="D104" t="s">
        <v>121</v>
      </c>
      <c r="E104" s="1" t="s">
        <v>132</v>
      </c>
      <c r="F104">
        <v>28</v>
      </c>
      <c r="G104" t="str">
        <f t="shared" si="8"/>
        <v>84</v>
      </c>
      <c r="H104" t="str">
        <f t="shared" si="9"/>
        <v>112</v>
      </c>
      <c r="I104">
        <f t="shared" si="7"/>
        <v>0</v>
      </c>
      <c r="J104">
        <f t="shared" si="7"/>
        <v>1</v>
      </c>
    </row>
    <row r="105" spans="1:10" x14ac:dyDescent="0.2">
      <c r="A105">
        <v>102</v>
      </c>
      <c r="B105">
        <v>2</v>
      </c>
      <c r="C105">
        <v>6</v>
      </c>
      <c r="D105" t="s">
        <v>121</v>
      </c>
      <c r="E105" s="1" t="s">
        <v>133</v>
      </c>
      <c r="F105">
        <v>29</v>
      </c>
      <c r="G105" t="str">
        <f t="shared" si="8"/>
        <v>84</v>
      </c>
      <c r="H105" t="str">
        <f t="shared" si="9"/>
        <v>113</v>
      </c>
      <c r="I105">
        <f t="shared" si="7"/>
        <v>0</v>
      </c>
      <c r="J105">
        <f t="shared" si="7"/>
        <v>1</v>
      </c>
    </row>
    <row r="106" spans="1:10" x14ac:dyDescent="0.2">
      <c r="A106">
        <v>103</v>
      </c>
      <c r="B106">
        <v>1</v>
      </c>
      <c r="C106">
        <v>8</v>
      </c>
      <c r="D106" t="s">
        <v>98</v>
      </c>
      <c r="E106" s="1" t="s">
        <v>134</v>
      </c>
      <c r="F106">
        <v>31</v>
      </c>
      <c r="G106" t="str">
        <f t="shared" si="8"/>
        <v>84</v>
      </c>
      <c r="H106" t="str">
        <f t="shared" si="9"/>
        <v>115</v>
      </c>
      <c r="I106">
        <f t="shared" si="7"/>
        <v>0</v>
      </c>
      <c r="J106">
        <f t="shared" si="7"/>
        <v>2</v>
      </c>
    </row>
    <row r="107" spans="1:10" x14ac:dyDescent="0.2">
      <c r="A107">
        <v>104</v>
      </c>
      <c r="B107">
        <v>1</v>
      </c>
      <c r="C107">
        <v>8</v>
      </c>
      <c r="D107" t="s">
        <v>135</v>
      </c>
      <c r="E107" s="1" t="s">
        <v>136</v>
      </c>
      <c r="F107">
        <v>30</v>
      </c>
      <c r="G107" t="str">
        <f t="shared" si="8"/>
        <v>85</v>
      </c>
      <c r="H107" t="str">
        <f t="shared" si="9"/>
        <v>115</v>
      </c>
      <c r="I107">
        <f t="shared" si="7"/>
        <v>1</v>
      </c>
      <c r="J107">
        <f t="shared" si="7"/>
        <v>0</v>
      </c>
    </row>
    <row r="108" spans="1:10" x14ac:dyDescent="0.2">
      <c r="A108">
        <v>105</v>
      </c>
      <c r="B108">
        <v>0</v>
      </c>
      <c r="C108">
        <v>19</v>
      </c>
      <c r="D108" t="s">
        <v>137</v>
      </c>
      <c r="E108" s="1" t="s">
        <v>138</v>
      </c>
      <c r="F108">
        <v>32</v>
      </c>
      <c r="G108" t="str">
        <f t="shared" si="8"/>
        <v>85</v>
      </c>
      <c r="H108" t="str">
        <f t="shared" si="9"/>
        <v>117</v>
      </c>
      <c r="I108">
        <f t="shared" si="7"/>
        <v>0</v>
      </c>
      <c r="J108">
        <f t="shared" si="7"/>
        <v>2</v>
      </c>
    </row>
    <row r="109" spans="1:10" x14ac:dyDescent="0.2">
      <c r="A109">
        <v>106</v>
      </c>
      <c r="B109">
        <v>0</v>
      </c>
      <c r="C109">
        <v>12</v>
      </c>
      <c r="D109" t="s">
        <v>123</v>
      </c>
      <c r="E109" s="1" t="s">
        <v>139</v>
      </c>
      <c r="F109">
        <v>29</v>
      </c>
      <c r="G109" t="str">
        <f t="shared" si="8"/>
        <v>88</v>
      </c>
      <c r="H109" t="str">
        <f t="shared" si="9"/>
        <v>117</v>
      </c>
      <c r="I109">
        <f t="shared" si="7"/>
        <v>3</v>
      </c>
      <c r="J10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FE7A-6DD6-C140-8E1F-08E6193B8F6D}">
  <dimension ref="A1:C24"/>
  <sheetViews>
    <sheetView workbookViewId="0">
      <selection sqref="A1:C24"/>
    </sheetView>
  </sheetViews>
  <sheetFormatPr baseColWidth="10" defaultRowHeight="16" x14ac:dyDescent="0.2"/>
  <cols>
    <col min="1" max="1" width="20.33203125" bestFit="1" customWidth="1"/>
    <col min="2" max="2" width="11.5" customWidth="1"/>
    <col min="3" max="3" width="24" bestFit="1" customWidth="1"/>
  </cols>
  <sheetData>
    <row r="1" spans="1:3" x14ac:dyDescent="0.2">
      <c r="A1" s="1" t="s">
        <v>140</v>
      </c>
      <c r="B1" t="s">
        <v>141</v>
      </c>
      <c r="C1" s="1" t="s">
        <v>142</v>
      </c>
    </row>
    <row r="2" spans="1:3" x14ac:dyDescent="0.2">
      <c r="A2" s="1" t="s">
        <v>83</v>
      </c>
      <c r="B2">
        <v>101112</v>
      </c>
      <c r="C2" s="1" t="s">
        <v>143</v>
      </c>
    </row>
    <row r="3" spans="1:3" x14ac:dyDescent="0.2">
      <c r="A3" s="1" t="s">
        <v>137</v>
      </c>
      <c r="B3">
        <v>2365</v>
      </c>
      <c r="C3" s="1" t="s">
        <v>143</v>
      </c>
    </row>
    <row r="4" spans="1:3" x14ac:dyDescent="0.2">
      <c r="A4" s="1" t="s">
        <v>102</v>
      </c>
      <c r="B4">
        <v>202732</v>
      </c>
      <c r="C4" s="1" t="s">
        <v>143</v>
      </c>
    </row>
    <row r="5" spans="1:3" x14ac:dyDescent="0.2">
      <c r="A5" s="1" t="s">
        <v>69</v>
      </c>
      <c r="B5">
        <v>202697</v>
      </c>
      <c r="C5" s="1" t="s">
        <v>143</v>
      </c>
    </row>
    <row r="6" spans="1:3" x14ac:dyDescent="0.2">
      <c r="A6" s="1" t="s">
        <v>17</v>
      </c>
      <c r="B6">
        <v>2747</v>
      </c>
      <c r="C6" s="1" t="s">
        <v>143</v>
      </c>
    </row>
    <row r="7" spans="1:3" x14ac:dyDescent="0.2">
      <c r="A7" s="1" t="s">
        <v>121</v>
      </c>
      <c r="B7">
        <v>2592</v>
      </c>
      <c r="C7" s="1" t="s">
        <v>143</v>
      </c>
    </row>
    <row r="8" spans="1:3" x14ac:dyDescent="0.2">
      <c r="A8" s="1" t="s">
        <v>125</v>
      </c>
      <c r="B8">
        <v>203895</v>
      </c>
      <c r="C8" s="1" t="s">
        <v>143</v>
      </c>
    </row>
    <row r="9" spans="1:3" x14ac:dyDescent="0.2">
      <c r="A9" s="1" t="s">
        <v>24</v>
      </c>
      <c r="B9">
        <v>201567</v>
      </c>
      <c r="C9" s="1" t="s">
        <v>143</v>
      </c>
    </row>
    <row r="10" spans="1:3" x14ac:dyDescent="0.2">
      <c r="A10" s="1" t="s">
        <v>27</v>
      </c>
      <c r="B10">
        <v>202681</v>
      </c>
      <c r="C10" s="1" t="s">
        <v>143</v>
      </c>
    </row>
    <row r="11" spans="1:3" x14ac:dyDescent="0.2">
      <c r="A11" s="1" t="s">
        <v>15</v>
      </c>
      <c r="B11">
        <v>2544</v>
      </c>
      <c r="C11" s="1" t="s">
        <v>143</v>
      </c>
    </row>
    <row r="12" spans="1:3" x14ac:dyDescent="0.2">
      <c r="A12" s="1" t="s">
        <v>98</v>
      </c>
      <c r="B12">
        <v>2399</v>
      </c>
      <c r="C12" s="1" t="s">
        <v>143</v>
      </c>
    </row>
    <row r="13" spans="1:3" x14ac:dyDescent="0.2">
      <c r="A13" s="1" t="s">
        <v>37</v>
      </c>
      <c r="B13">
        <v>2210</v>
      </c>
      <c r="C13" s="1" t="s">
        <v>143</v>
      </c>
    </row>
    <row r="14" spans="1:3" x14ac:dyDescent="0.2">
      <c r="A14" s="1" t="s">
        <v>40</v>
      </c>
      <c r="B14">
        <v>201943</v>
      </c>
      <c r="C14" s="1" t="s">
        <v>144</v>
      </c>
    </row>
    <row r="15" spans="1:3" x14ac:dyDescent="0.2">
      <c r="A15" s="1" t="s">
        <v>20</v>
      </c>
      <c r="B15">
        <v>2546</v>
      </c>
      <c r="C15" s="1" t="s">
        <v>144</v>
      </c>
    </row>
    <row r="16" spans="1:3" x14ac:dyDescent="0.2">
      <c r="A16" s="1" t="s">
        <v>11</v>
      </c>
      <c r="B16">
        <v>201565</v>
      </c>
      <c r="C16" s="1" t="s">
        <v>144</v>
      </c>
    </row>
    <row r="17" spans="1:3" x14ac:dyDescent="0.2">
      <c r="A17" s="1" t="s">
        <v>59</v>
      </c>
      <c r="B17">
        <v>203200</v>
      </c>
      <c r="C17" s="1" t="s">
        <v>144</v>
      </c>
    </row>
    <row r="18" spans="1:3" x14ac:dyDescent="0.2">
      <c r="A18" s="1" t="s">
        <v>13</v>
      </c>
      <c r="B18">
        <v>204001</v>
      </c>
      <c r="C18" s="1" t="s">
        <v>144</v>
      </c>
    </row>
    <row r="19" spans="1:3" x14ac:dyDescent="0.2">
      <c r="A19" s="1" t="s">
        <v>128</v>
      </c>
      <c r="B19">
        <v>203124</v>
      </c>
      <c r="C19" s="1" t="s">
        <v>144</v>
      </c>
    </row>
    <row r="20" spans="1:3" x14ac:dyDescent="0.2">
      <c r="A20" s="1" t="s">
        <v>88</v>
      </c>
      <c r="B20">
        <v>202498</v>
      </c>
      <c r="C20" s="1" t="s">
        <v>144</v>
      </c>
    </row>
    <row r="21" spans="1:3" x14ac:dyDescent="0.2">
      <c r="A21" s="1" t="s">
        <v>100</v>
      </c>
      <c r="B21">
        <v>1627851</v>
      </c>
      <c r="C21" s="1" t="s">
        <v>144</v>
      </c>
    </row>
    <row r="22" spans="1:3" x14ac:dyDescent="0.2">
      <c r="A22" s="1" t="s">
        <v>123</v>
      </c>
      <c r="B22">
        <v>1627758</v>
      </c>
      <c r="C22" s="1" t="s">
        <v>144</v>
      </c>
    </row>
    <row r="23" spans="1:3" x14ac:dyDescent="0.2">
      <c r="A23" s="1" t="s">
        <v>135</v>
      </c>
      <c r="B23">
        <v>2756</v>
      </c>
      <c r="C23" s="1" t="s">
        <v>144</v>
      </c>
    </row>
    <row r="24" spans="1:3" x14ac:dyDescent="0.2">
      <c r="A24" s="1" t="s">
        <v>46</v>
      </c>
      <c r="B24">
        <v>1626195</v>
      </c>
      <c r="C24" s="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3B42-C0FF-1F43-9C09-F95A57B6BA40}">
  <dimension ref="A1:F126"/>
  <sheetViews>
    <sheetView tabSelected="1" workbookViewId="0">
      <selection activeCell="F3" sqref="F3"/>
    </sheetView>
  </sheetViews>
  <sheetFormatPr baseColWidth="10" defaultRowHeight="16" x14ac:dyDescent="0.2"/>
  <cols>
    <col min="1" max="1" width="22.83203125" customWidth="1"/>
    <col min="2" max="2" width="15.6640625" customWidth="1"/>
    <col min="3" max="3" width="13.1640625" customWidth="1"/>
    <col min="4" max="4" width="16.83203125" customWidth="1"/>
    <col min="5" max="5" width="13.1640625" customWidth="1"/>
    <col min="6" max="6" width="15.33203125" customWidth="1"/>
  </cols>
  <sheetData>
    <row r="1" spans="1:6" x14ac:dyDescent="0.2">
      <c r="E1" t="s">
        <v>145</v>
      </c>
      <c r="F1" t="s">
        <v>147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146</v>
      </c>
      <c r="F2" t="s">
        <v>148</v>
      </c>
    </row>
    <row r="3" spans="1:6" x14ac:dyDescent="0.2">
      <c r="A3">
        <f>IF('full score'!A4&lt;&gt;0,'full score'!A4,"")</f>
        <v>1</v>
      </c>
      <c r="B3">
        <f>IF('full score'!B4&lt;&gt;0,'full score'!B4,"")</f>
        <v>47</v>
      </c>
      <c r="C3" s="2">
        <f>IF('full score'!C4&lt;&gt;0,'full score'!C4,"")</f>
        <v>40</v>
      </c>
      <c r="D3" t="str">
        <f>IF('full score'!D4&lt;&gt;0,'full score'!D4,"")</f>
        <v>Derrick Rose</v>
      </c>
      <c r="E3">
        <f>MATCH($D3,'player team'!$A$2:$A$24,0)</f>
        <v>15</v>
      </c>
      <c r="F3" t="str">
        <f>VLOOKUP($D3,'player team'!$A$2:$C$24,3,FALSE)</f>
        <v>NYK</v>
      </c>
    </row>
    <row r="4" spans="1:6" x14ac:dyDescent="0.2">
      <c r="A4">
        <f>IF('full score'!A5&lt;&gt;0,'full score'!A5,"")</f>
        <v>2</v>
      </c>
      <c r="B4">
        <f>IF('full score'!B5&lt;&gt;0,'full score'!B5,"")</f>
        <v>47</v>
      </c>
      <c r="C4" s="2">
        <f>IF('full score'!C5&lt;&gt;0,'full score'!C5,"")</f>
        <v>15</v>
      </c>
      <c r="D4" t="str">
        <f>IF('full score'!D5&lt;&gt;0,'full score'!D5,"")</f>
        <v>Kristaps Porzingis</v>
      </c>
      <c r="E4">
        <f>MATCH($D4,'player team'!$A$2:$A$24,0)</f>
        <v>17</v>
      </c>
      <c r="F4" t="str">
        <f>VLOOKUP($D4,'player team'!$A$2:$C$24,3,FALSE)</f>
        <v>NYK</v>
      </c>
    </row>
    <row r="5" spans="1:6" x14ac:dyDescent="0.2">
      <c r="A5">
        <f>IF('full score'!A6&lt;&gt;0,'full score'!A6,"")</f>
        <v>3</v>
      </c>
      <c r="B5">
        <f>IF('full score'!B6&lt;&gt;0,'full score'!B6,"")</f>
        <v>46</v>
      </c>
      <c r="C5" s="2">
        <f>IF('full score'!C6&lt;&gt;0,'full score'!C6,"")</f>
        <v>59</v>
      </c>
      <c r="D5" t="str">
        <f>IF('full score'!D6&lt;&gt;0,'full score'!D6,"")</f>
        <v>LeBron James</v>
      </c>
      <c r="E5">
        <f>MATCH($D5,'player team'!$A$2:$A$24,0)</f>
        <v>10</v>
      </c>
      <c r="F5" t="str">
        <f>VLOOKUP($D5,'player team'!$A$2:$C$24,3,FALSE)</f>
        <v>CLE</v>
      </c>
    </row>
    <row r="6" spans="1:6" x14ac:dyDescent="0.2">
      <c r="A6">
        <f>IF('full score'!A7&lt;&gt;0,'full score'!A7,"")</f>
        <v>4</v>
      </c>
      <c r="B6">
        <f>IF('full score'!B7&lt;&gt;0,'full score'!B7,"")</f>
        <v>45</v>
      </c>
      <c r="C6" s="2">
        <f>IF('full score'!C7&lt;&gt;0,'full score'!C7,"")</f>
        <v>59</v>
      </c>
      <c r="D6" t="str">
        <f>IF('full score'!D7&lt;&gt;0,'full score'!D7,"")</f>
        <v>JR Smith</v>
      </c>
      <c r="E6">
        <f>MATCH($D6,'player team'!$A$2:$A$24,0)</f>
        <v>5</v>
      </c>
      <c r="F6" t="str">
        <f>VLOOKUP($D6,'player team'!$A$2:$C$24,3,FALSE)</f>
        <v>CLE</v>
      </c>
    </row>
    <row r="7" spans="1:6" x14ac:dyDescent="0.2">
      <c r="A7">
        <f>IF('full score'!A8&lt;&gt;0,'full score'!A8,"")</f>
        <v>5</v>
      </c>
      <c r="B7">
        <f>IF('full score'!B8&lt;&gt;0,'full score'!B8,"")</f>
        <v>45</v>
      </c>
      <c r="C7" s="2">
        <f>IF('full score'!C8&lt;&gt;0,'full score'!C8,"")</f>
        <v>44</v>
      </c>
      <c r="D7" t="str">
        <f>IF('full score'!D8&lt;&gt;0,'full score'!D8,"")</f>
        <v>Kristaps Porzingis</v>
      </c>
      <c r="E7">
        <f>MATCH($D7,'player team'!$A$2:$A$24,0)</f>
        <v>17</v>
      </c>
      <c r="F7" t="str">
        <f>VLOOKUP($D7,'player team'!$A$2:$C$24,3,FALSE)</f>
        <v>NYK</v>
      </c>
    </row>
    <row r="8" spans="1:6" x14ac:dyDescent="0.2">
      <c r="A8">
        <f>IF('full score'!A9&lt;&gt;0,'full score'!A9,"")</f>
        <v>6</v>
      </c>
      <c r="B8">
        <f>IF('full score'!B9&lt;&gt;0,'full score'!B9,"")</f>
        <v>44</v>
      </c>
      <c r="C8" s="2">
        <f>IF('full score'!C9&lt;&gt;0,'full score'!C9,"")</f>
        <v>47</v>
      </c>
      <c r="D8" t="str">
        <f>IF('full score'!D9&lt;&gt;0,'full score'!D9,"")</f>
        <v>Carmelo Anthony</v>
      </c>
      <c r="E8">
        <f>MATCH($D8,'player team'!$A$2:$A$24,0)</f>
        <v>14</v>
      </c>
      <c r="F8" t="str">
        <f>VLOOKUP($D8,'player team'!$A$2:$C$24,3,FALSE)</f>
        <v>NYK</v>
      </c>
    </row>
    <row r="9" spans="1:6" x14ac:dyDescent="0.2">
      <c r="A9">
        <f>IF('full score'!A10&lt;&gt;0,'full score'!A10,"")</f>
        <v>7</v>
      </c>
      <c r="B9">
        <f>IF('full score'!B10&lt;&gt;0,'full score'!B10,"")</f>
        <v>43</v>
      </c>
      <c r="C9" s="2">
        <f>IF('full score'!C10&lt;&gt;0,'full score'!C10,"")</f>
        <v>56</v>
      </c>
      <c r="D9" t="str">
        <f>IF('full score'!D10&lt;&gt;0,'full score'!D10,"")</f>
        <v>JR Smith</v>
      </c>
      <c r="E9">
        <f>MATCH($D9,'player team'!$A$2:$A$24,0)</f>
        <v>5</v>
      </c>
      <c r="F9" t="str">
        <f>VLOOKUP($D9,'player team'!$A$2:$C$24,3,FALSE)</f>
        <v>CLE</v>
      </c>
    </row>
    <row r="10" spans="1:6" x14ac:dyDescent="0.2">
      <c r="A10">
        <f>IF('full score'!A11&lt;&gt;0,'full score'!A11,"")</f>
        <v>8</v>
      </c>
      <c r="B10">
        <f>IF('full score'!B11&lt;&gt;0,'full score'!B11,"")</f>
        <v>43</v>
      </c>
      <c r="C10" s="2">
        <f>IF('full score'!C11&lt;&gt;0,'full score'!C11,"")</f>
        <v>12</v>
      </c>
      <c r="D10" t="str">
        <f>IF('full score'!D11&lt;&gt;0,'full score'!D11,"")</f>
        <v>Carmelo Anthony</v>
      </c>
      <c r="E10">
        <f>MATCH($D10,'player team'!$A$2:$A$24,0)</f>
        <v>14</v>
      </c>
      <c r="F10" t="str">
        <f>VLOOKUP($D10,'player team'!$A$2:$C$24,3,FALSE)</f>
        <v>NYK</v>
      </c>
    </row>
    <row r="11" spans="1:6" x14ac:dyDescent="0.2">
      <c r="A11">
        <f>IF('full score'!A12&lt;&gt;0,'full score'!A12,"")</f>
        <v>9</v>
      </c>
      <c r="B11">
        <f>IF('full score'!B12&lt;&gt;0,'full score'!B12,"")</f>
        <v>42</v>
      </c>
      <c r="C11" s="2">
        <f>IF('full score'!C12&lt;&gt;0,'full score'!C12,"")</f>
        <v>48</v>
      </c>
      <c r="D11" t="str">
        <f>IF('full score'!D12&lt;&gt;0,'full score'!D12,"")</f>
        <v>Kevin Love</v>
      </c>
      <c r="E11">
        <f>MATCH($D11,'player team'!$A$2:$A$24,0)</f>
        <v>8</v>
      </c>
      <c r="F11" t="str">
        <f>VLOOKUP($D11,'player team'!$A$2:$C$24,3,FALSE)</f>
        <v>CLE</v>
      </c>
    </row>
    <row r="12" spans="1:6" x14ac:dyDescent="0.2">
      <c r="A12">
        <f>IF('full score'!A13&lt;&gt;0,'full score'!A13,"")</f>
        <v>10</v>
      </c>
      <c r="B12">
        <f>IF('full score'!B13&lt;&gt;0,'full score'!B13,"")</f>
        <v>42</v>
      </c>
      <c r="C12" s="2">
        <f>IF('full score'!C13&lt;&gt;0,'full score'!C13,"")</f>
        <v>48</v>
      </c>
      <c r="D12" t="str">
        <f>IF('full score'!D13&lt;&gt;0,'full score'!D13,"")</f>
        <v>Kevin Love</v>
      </c>
      <c r="E12">
        <f>MATCH($D12,'player team'!$A$2:$A$24,0)</f>
        <v>8</v>
      </c>
      <c r="F12" t="str">
        <f>VLOOKUP($D12,'player team'!$A$2:$C$24,3,FALSE)</f>
        <v>CLE</v>
      </c>
    </row>
    <row r="13" spans="1:6" x14ac:dyDescent="0.2">
      <c r="A13">
        <f>IF('full score'!A14&lt;&gt;0,'full score'!A14,"")</f>
        <v>11</v>
      </c>
      <c r="B13">
        <f>IF('full score'!B14&lt;&gt;0,'full score'!B14,"")</f>
        <v>42</v>
      </c>
      <c r="C13" s="2">
        <f>IF('full score'!C14&lt;&gt;0,'full score'!C14,"")</f>
        <v>13</v>
      </c>
      <c r="D13" t="str">
        <f>IF('full score'!D14&lt;&gt;0,'full score'!D14,"")</f>
        <v>Kyrie Irving</v>
      </c>
      <c r="E13">
        <f>MATCH($D13,'player team'!$A$2:$A$24,0)</f>
        <v>9</v>
      </c>
      <c r="F13" t="str">
        <f>VLOOKUP($D13,'player team'!$A$2:$C$24,3,FALSE)</f>
        <v>CLE</v>
      </c>
    </row>
    <row r="14" spans="1:6" x14ac:dyDescent="0.2">
      <c r="A14">
        <f>IF('full score'!A15&lt;&gt;0,'full score'!A15,"")</f>
        <v>12</v>
      </c>
      <c r="B14">
        <f>IF('full score'!B15&lt;&gt;0,'full score'!B15,"")</f>
        <v>41</v>
      </c>
      <c r="C14" s="2">
        <f>IF('full score'!C15&lt;&gt;0,'full score'!C15,"")</f>
        <v>56</v>
      </c>
      <c r="D14" t="str">
        <f>IF('full score'!D15&lt;&gt;0,'full score'!D15,"")</f>
        <v>LeBron James</v>
      </c>
      <c r="E14">
        <f>MATCH($D14,'player team'!$A$2:$A$24,0)</f>
        <v>10</v>
      </c>
      <c r="F14" t="str">
        <f>VLOOKUP($D14,'player team'!$A$2:$C$24,3,FALSE)</f>
        <v>CLE</v>
      </c>
    </row>
    <row r="15" spans="1:6" x14ac:dyDescent="0.2">
      <c r="A15">
        <f>IF('full score'!A16&lt;&gt;0,'full score'!A16,"")</f>
        <v>13</v>
      </c>
      <c r="B15">
        <f>IF('full score'!B16&lt;&gt;0,'full score'!B16,"")</f>
        <v>41</v>
      </c>
      <c r="C15" s="2">
        <f>IF('full score'!C16&lt;&gt;0,'full score'!C16,"")</f>
        <v>38</v>
      </c>
      <c r="D15" t="str">
        <f>IF('full score'!D16&lt;&gt;0,'full score'!D16,"")</f>
        <v>Carmelo Anthony</v>
      </c>
      <c r="E15">
        <f>MATCH($D15,'player team'!$A$2:$A$24,0)</f>
        <v>14</v>
      </c>
      <c r="F15" t="str">
        <f>VLOOKUP($D15,'player team'!$A$2:$C$24,3,FALSE)</f>
        <v>NYK</v>
      </c>
    </row>
    <row r="16" spans="1:6" x14ac:dyDescent="0.2">
      <c r="A16">
        <f>IF('full score'!A17&lt;&gt;0,'full score'!A17,"")</f>
        <v>14</v>
      </c>
      <c r="B16">
        <f>IF('full score'!B17&lt;&gt;0,'full score'!B17,"")</f>
        <v>40</v>
      </c>
      <c r="C16" s="2">
        <f>IF('full score'!C17&lt;&gt;0,'full score'!C17,"")</f>
        <v>25</v>
      </c>
      <c r="D16" t="str">
        <f>IF('full score'!D17&lt;&gt;0,'full score'!D17,"")</f>
        <v>Kyrie Irving</v>
      </c>
      <c r="E16">
        <f>MATCH($D16,'player team'!$A$2:$A$24,0)</f>
        <v>9</v>
      </c>
      <c r="F16" t="str">
        <f>VLOOKUP($D16,'player team'!$A$2:$C$24,3,FALSE)</f>
        <v>CLE</v>
      </c>
    </row>
    <row r="17" spans="1:6" x14ac:dyDescent="0.2">
      <c r="A17">
        <f>IF('full score'!A18&lt;&gt;0,'full score'!A18,"")</f>
        <v>15</v>
      </c>
      <c r="B17">
        <f>IF('full score'!B18&lt;&gt;0,'full score'!B18,"")</f>
        <v>40</v>
      </c>
      <c r="C17" s="2">
        <f>IF('full score'!C18&lt;&gt;0,'full score'!C18,"")</f>
        <v>16</v>
      </c>
      <c r="D17" t="str">
        <f>IF('full score'!D18&lt;&gt;0,'full score'!D18,"")</f>
        <v>Kyrie Irving</v>
      </c>
      <c r="E17">
        <f>MATCH($D17,'player team'!$A$2:$A$24,0)</f>
        <v>9</v>
      </c>
      <c r="F17" t="str">
        <f>VLOOKUP($D17,'player team'!$A$2:$C$24,3,FALSE)</f>
        <v>CLE</v>
      </c>
    </row>
    <row r="18" spans="1:6" x14ac:dyDescent="0.2">
      <c r="A18">
        <f>IF('full score'!A19&lt;&gt;0,'full score'!A19,"")</f>
        <v>16</v>
      </c>
      <c r="B18">
        <f>IF('full score'!B19&lt;&gt;0,'full score'!B19,"")</f>
        <v>40</v>
      </c>
      <c r="C18" s="2">
        <f>IF('full score'!C19&lt;&gt;0,'full score'!C19,"")</f>
        <v>5</v>
      </c>
      <c r="D18" t="str">
        <f>IF('full score'!D19&lt;&gt;0,'full score'!D19,"")</f>
        <v>Carmelo Anthony</v>
      </c>
      <c r="E18">
        <f>MATCH($D18,'player team'!$A$2:$A$24,0)</f>
        <v>14</v>
      </c>
      <c r="F18" t="str">
        <f>VLOOKUP($D18,'player team'!$A$2:$C$24,3,FALSE)</f>
        <v>NYK</v>
      </c>
    </row>
    <row r="19" spans="1:6" x14ac:dyDescent="0.2">
      <c r="A19">
        <f>IF('full score'!A20&lt;&gt;0,'full score'!A20,"")</f>
        <v>17</v>
      </c>
      <c r="B19">
        <f>IF('full score'!B20&lt;&gt;0,'full score'!B20,"")</f>
        <v>39</v>
      </c>
      <c r="C19" s="2">
        <f>IF('full score'!C20&lt;&gt;0,'full score'!C20,"")</f>
        <v>37</v>
      </c>
      <c r="D19" t="str">
        <f>IF('full score'!D20&lt;&gt;0,'full score'!D20,"")</f>
        <v>LeBron James</v>
      </c>
      <c r="E19">
        <f>MATCH($D19,'player team'!$A$2:$A$24,0)</f>
        <v>10</v>
      </c>
      <c r="F19" t="str">
        <f>VLOOKUP($D19,'player team'!$A$2:$C$24,3,FALSE)</f>
        <v>CLE</v>
      </c>
    </row>
    <row r="20" spans="1:6" x14ac:dyDescent="0.2">
      <c r="A20">
        <f>IF('full score'!A21&lt;&gt;0,'full score'!A21,"")</f>
        <v>18</v>
      </c>
      <c r="B20">
        <f>IF('full score'!B21&lt;&gt;0,'full score'!B21,"")</f>
        <v>39</v>
      </c>
      <c r="C20" s="2">
        <f>IF('full score'!C21&lt;&gt;0,'full score'!C21,"")</f>
        <v>17</v>
      </c>
      <c r="D20" t="str">
        <f>IF('full score'!D21&lt;&gt;0,'full score'!D21,"")</f>
        <v>Carmelo Anthony</v>
      </c>
      <c r="E20">
        <f>MATCH($D20,'player team'!$A$2:$A$24,0)</f>
        <v>14</v>
      </c>
      <c r="F20" t="str">
        <f>VLOOKUP($D20,'player team'!$A$2:$C$24,3,FALSE)</f>
        <v>NYK</v>
      </c>
    </row>
    <row r="21" spans="1:6" x14ac:dyDescent="0.2">
      <c r="A21">
        <f>IF('full score'!A22&lt;&gt;0,'full score'!A22,"")</f>
        <v>19</v>
      </c>
      <c r="B21">
        <f>IF('full score'!B22&lt;&gt;0,'full score'!B22,"")</f>
        <v>38</v>
      </c>
      <c r="C21" s="2">
        <f>IF('full score'!C22&lt;&gt;0,'full score'!C22,"")</f>
        <v>16</v>
      </c>
      <c r="D21" t="str">
        <f>IF('full score'!D22&lt;&gt;0,'full score'!D22,"")</f>
        <v>Kevin Love</v>
      </c>
      <c r="E21">
        <f>MATCH($D21,'player team'!$A$2:$A$24,0)</f>
        <v>8</v>
      </c>
      <c r="F21" t="str">
        <f>VLOOKUP($D21,'player team'!$A$2:$C$24,3,FALSE)</f>
        <v>CLE</v>
      </c>
    </row>
    <row r="22" spans="1:6" x14ac:dyDescent="0.2">
      <c r="A22">
        <f>IF('full score'!A23&lt;&gt;0,'full score'!A23,"")</f>
        <v>20</v>
      </c>
      <c r="B22">
        <f>IF('full score'!B23&lt;&gt;0,'full score'!B23,"")</f>
        <v>37</v>
      </c>
      <c r="C22" s="2">
        <f>IF('full score'!C23&lt;&gt;0,'full score'!C23,"")</f>
        <v>55</v>
      </c>
      <c r="D22" t="str">
        <f>IF('full score'!D23&lt;&gt;0,'full score'!D23,"")</f>
        <v>Richard Jefferson</v>
      </c>
      <c r="E22">
        <f>MATCH($D22,'player team'!$A$2:$A$24,0)</f>
        <v>12</v>
      </c>
      <c r="F22" t="str">
        <f>VLOOKUP($D22,'player team'!$A$2:$C$24,3,FALSE)</f>
        <v>CLE</v>
      </c>
    </row>
    <row r="23" spans="1:6" x14ac:dyDescent="0.2">
      <c r="A23">
        <f>IF('full score'!A24&lt;&gt;0,'full score'!A24,"")</f>
        <v>21</v>
      </c>
      <c r="B23">
        <f>IF('full score'!B24&lt;&gt;0,'full score'!B24,"")</f>
        <v>37</v>
      </c>
      <c r="C23" s="2">
        <f>IF('full score'!C24&lt;&gt;0,'full score'!C24,"")</f>
        <v>28</v>
      </c>
      <c r="D23" t="str">
        <f>IF('full score'!D24&lt;&gt;0,'full score'!D24,"")</f>
        <v>Kevin Love</v>
      </c>
      <c r="E23">
        <f>MATCH($D23,'player team'!$A$2:$A$24,0)</f>
        <v>8</v>
      </c>
      <c r="F23" t="str">
        <f>VLOOKUP($D23,'player team'!$A$2:$C$24,3,FALSE)</f>
        <v>CLE</v>
      </c>
    </row>
    <row r="24" spans="1:6" x14ac:dyDescent="0.2">
      <c r="A24">
        <f>IF('full score'!A25&lt;&gt;0,'full score'!A25,"")</f>
        <v>22</v>
      </c>
      <c r="B24">
        <f>IF('full score'!B25&lt;&gt;0,'full score'!B25,"")</f>
        <v>36</v>
      </c>
      <c r="C24" s="2">
        <f>IF('full score'!C25&lt;&gt;0,'full score'!C25,"")</f>
        <v>50</v>
      </c>
      <c r="D24" t="str">
        <f>IF('full score'!D25&lt;&gt;0,'full score'!D25,"")</f>
        <v>Brandon Jennings</v>
      </c>
      <c r="E24">
        <f>MATCH($D24,'player team'!$A$2:$A$24,0)</f>
        <v>13</v>
      </c>
      <c r="F24" t="str">
        <f>VLOOKUP($D24,'player team'!$A$2:$C$24,3,FALSE)</f>
        <v>NYK</v>
      </c>
    </row>
    <row r="25" spans="1:6" x14ac:dyDescent="0.2">
      <c r="A25">
        <f>IF('full score'!A26&lt;&gt;0,'full score'!A26,"")</f>
        <v>23</v>
      </c>
      <c r="B25">
        <f>IF('full score'!B26&lt;&gt;0,'full score'!B26,"")</f>
        <v>36</v>
      </c>
      <c r="C25" s="2">
        <f>IF('full score'!C26&lt;&gt;0,'full score'!C26,"")</f>
        <v>50</v>
      </c>
      <c r="D25" t="str">
        <f>IF('full score'!D26&lt;&gt;0,'full score'!D26,"")</f>
        <v>Brandon Jennings</v>
      </c>
      <c r="E25">
        <f>MATCH($D25,'player team'!$A$2:$A$24,0)</f>
        <v>13</v>
      </c>
      <c r="F25" t="str">
        <f>VLOOKUP($D25,'player team'!$A$2:$C$24,3,FALSE)</f>
        <v>NYK</v>
      </c>
    </row>
    <row r="26" spans="1:6" x14ac:dyDescent="0.2">
      <c r="A26">
        <f>IF('full score'!A27&lt;&gt;0,'full score'!A27,"")</f>
        <v>24</v>
      </c>
      <c r="B26">
        <f>IF('full score'!B27&lt;&gt;0,'full score'!B27,"")</f>
        <v>36</v>
      </c>
      <c r="C26" s="2">
        <f>IF('full score'!C27&lt;&gt;0,'full score'!C27,"")</f>
        <v>40</v>
      </c>
      <c r="D26" t="str">
        <f>IF('full score'!D27&lt;&gt;0,'full score'!D27,"")</f>
        <v>Kevin Love</v>
      </c>
      <c r="E26">
        <f>MATCH($D26,'player team'!$A$2:$A$24,0)</f>
        <v>8</v>
      </c>
      <c r="F26" t="str">
        <f>VLOOKUP($D26,'player team'!$A$2:$C$24,3,FALSE)</f>
        <v>CLE</v>
      </c>
    </row>
    <row r="27" spans="1:6" x14ac:dyDescent="0.2">
      <c r="A27">
        <f>IF('full score'!A28&lt;&gt;0,'full score'!A28,"")</f>
        <v>25</v>
      </c>
      <c r="B27">
        <f>IF('full score'!B28&lt;&gt;0,'full score'!B28,"")</f>
        <v>36</v>
      </c>
      <c r="C27" s="2">
        <f>IF('full score'!C28&lt;&gt;0,'full score'!C28,"")</f>
        <v>3</v>
      </c>
      <c r="D27" t="str">
        <f>IF('full score'!D28&lt;&gt;0,'full score'!D28,"")</f>
        <v>Kevin Love</v>
      </c>
      <c r="E27">
        <f>MATCH($D27,'player team'!$A$2:$A$24,0)</f>
        <v>8</v>
      </c>
      <c r="F27" t="str">
        <f>VLOOKUP($D27,'player team'!$A$2:$C$24,3,FALSE)</f>
        <v>CLE</v>
      </c>
    </row>
    <row r="28" spans="1:6" x14ac:dyDescent="0.2">
      <c r="A28">
        <f>IF('full score'!A29&lt;&gt;0,'full score'!A29,"")</f>
        <v>26</v>
      </c>
      <c r="B28">
        <f>IF('full score'!B29&lt;&gt;0,'full score'!B29,"")</f>
        <v>34</v>
      </c>
      <c r="C28" s="2">
        <f>IF('full score'!C29&lt;&gt;0,'full score'!C29,"")</f>
        <v>55</v>
      </c>
      <c r="D28" t="str">
        <f>IF('full score'!D29&lt;&gt;0,'full score'!D29,"")</f>
        <v>LeBron James</v>
      </c>
      <c r="E28">
        <f>MATCH($D28,'player team'!$A$2:$A$24,0)</f>
        <v>10</v>
      </c>
      <c r="F28" t="str">
        <f>VLOOKUP($D28,'player team'!$A$2:$C$24,3,FALSE)</f>
        <v>CLE</v>
      </c>
    </row>
    <row r="29" spans="1:6" x14ac:dyDescent="0.2">
      <c r="A29">
        <f>IF('full score'!A30&lt;&gt;0,'full score'!A30,"")</f>
        <v>27</v>
      </c>
      <c r="B29">
        <f>IF('full score'!B30&lt;&gt;0,'full score'!B30,"")</f>
        <v>34</v>
      </c>
      <c r="C29" s="2">
        <f>IF('full score'!C30&lt;&gt;0,'full score'!C30,"")</f>
        <v>2</v>
      </c>
      <c r="D29" t="str">
        <f>IF('full score'!D30&lt;&gt;0,'full score'!D30,"")</f>
        <v>Willy Hernangomez</v>
      </c>
      <c r="E29">
        <f>MATCH($D29,'player team'!$A$2:$A$24,0)</f>
        <v>23</v>
      </c>
      <c r="F29" t="str">
        <f>VLOOKUP($D29,'player team'!$A$2:$C$24,3,FALSE)</f>
        <v>NYK</v>
      </c>
    </row>
    <row r="30" spans="1:6" x14ac:dyDescent="0.2">
      <c r="A30">
        <f>IF('full score'!A31&lt;&gt;0,'full score'!A31,"")</f>
        <v>28</v>
      </c>
      <c r="B30">
        <f>IF('full score'!B31&lt;&gt;0,'full score'!B31,"")</f>
        <v>33</v>
      </c>
      <c r="C30" s="2">
        <f>IF('full score'!C31&lt;&gt;0,'full score'!C31,"")</f>
        <v>46</v>
      </c>
      <c r="D30" t="str">
        <f>IF('full score'!D31&lt;&gt;0,'full score'!D31,"")</f>
        <v>Richard Jefferson</v>
      </c>
      <c r="E30">
        <f>MATCH($D30,'player team'!$A$2:$A$24,0)</f>
        <v>12</v>
      </c>
      <c r="F30" t="str">
        <f>VLOOKUP($D30,'player team'!$A$2:$C$24,3,FALSE)</f>
        <v>CLE</v>
      </c>
    </row>
    <row r="31" spans="1:6" x14ac:dyDescent="0.2">
      <c r="A31">
        <f>IF('full score'!A32&lt;&gt;0,'full score'!A32,"")</f>
        <v>29</v>
      </c>
      <c r="B31">
        <f>IF('full score'!B32&lt;&gt;0,'full score'!B32,"")</f>
        <v>33</v>
      </c>
      <c r="C31" s="2">
        <f>IF('full score'!C32&lt;&gt;0,'full score'!C32,"")</f>
        <v>36</v>
      </c>
      <c r="D31" t="str">
        <f>IF('full score'!D32&lt;&gt;0,'full score'!D32,"")</f>
        <v>Brandon Jennings</v>
      </c>
      <c r="E31">
        <f>MATCH($D31,'player team'!$A$2:$A$24,0)</f>
        <v>13</v>
      </c>
      <c r="F31" t="str">
        <f>VLOOKUP($D31,'player team'!$A$2:$C$24,3,FALSE)</f>
        <v>NYK</v>
      </c>
    </row>
    <row r="32" spans="1:6" x14ac:dyDescent="0.2">
      <c r="A32">
        <f>IF('full score'!A33&lt;&gt;0,'full score'!A33,"")</f>
        <v>30</v>
      </c>
      <c r="B32">
        <f>IF('full score'!B33&lt;&gt;0,'full score'!B33,"")</f>
        <v>33</v>
      </c>
      <c r="C32" s="2">
        <f>IF('full score'!C33&lt;&gt;0,'full score'!C33,"")</f>
        <v>36</v>
      </c>
      <c r="D32" t="str">
        <f>IF('full score'!D33&lt;&gt;0,'full score'!D33,"")</f>
        <v>Brandon Jennings</v>
      </c>
      <c r="E32">
        <f>MATCH($D32,'player team'!$A$2:$A$24,0)</f>
        <v>13</v>
      </c>
      <c r="F32" t="str">
        <f>VLOOKUP($D32,'player team'!$A$2:$C$24,3,FALSE)</f>
        <v>NYK</v>
      </c>
    </row>
    <row r="33" spans="1:6" x14ac:dyDescent="0.2">
      <c r="A33">
        <f>IF('full score'!A34&lt;&gt;0,'full score'!A34,"")</f>
        <v>31</v>
      </c>
      <c r="B33">
        <f>IF('full score'!B34&lt;&gt;0,'full score'!B34,"")</f>
        <v>33</v>
      </c>
      <c r="C33" s="2">
        <f>IF('full score'!C34&lt;&gt;0,'full score'!C34,"")</f>
        <v>1</v>
      </c>
      <c r="D33" t="str">
        <f>IF('full score'!D34&lt;&gt;0,'full score'!D34,"")</f>
        <v>Derrick Rose</v>
      </c>
      <c r="E33">
        <f>MATCH($D33,'player team'!$A$2:$A$24,0)</f>
        <v>15</v>
      </c>
      <c r="F33" t="str">
        <f>VLOOKUP($D33,'player team'!$A$2:$C$24,3,FALSE)</f>
        <v>NYK</v>
      </c>
    </row>
    <row r="34" spans="1:6" x14ac:dyDescent="0.2">
      <c r="A34">
        <f>IF('full score'!A35&lt;&gt;0,'full score'!A35,"")</f>
        <v>32</v>
      </c>
      <c r="B34">
        <f>IF('full score'!B35&lt;&gt;0,'full score'!B35,"")</f>
        <v>32</v>
      </c>
      <c r="C34" s="2">
        <f>IF('full score'!C35&lt;&gt;0,'full score'!C35,"")</f>
        <v>36</v>
      </c>
      <c r="D34" t="str">
        <f>IF('full score'!D35&lt;&gt;0,'full score'!D35,"")</f>
        <v>LeBron James</v>
      </c>
      <c r="E34">
        <f>MATCH($D34,'player team'!$A$2:$A$24,0)</f>
        <v>10</v>
      </c>
      <c r="F34" t="str">
        <f>VLOOKUP($D34,'player team'!$A$2:$C$24,3,FALSE)</f>
        <v>CLE</v>
      </c>
    </row>
    <row r="35" spans="1:6" x14ac:dyDescent="0.2">
      <c r="A35">
        <f>IF('full score'!A36&lt;&gt;0,'full score'!A36,"")</f>
        <v>33</v>
      </c>
      <c r="B35">
        <f>IF('full score'!B36&lt;&gt;0,'full score'!B36,"")</f>
        <v>31</v>
      </c>
      <c r="C35" s="2">
        <f>IF('full score'!C36&lt;&gt;0,'full score'!C36,"")</f>
        <v>33</v>
      </c>
      <c r="D35" t="str">
        <f>IF('full score'!D36&lt;&gt;0,'full score'!D36,"")</f>
        <v>LeBron James</v>
      </c>
      <c r="E35">
        <f>MATCH($D35,'player team'!$A$2:$A$24,0)</f>
        <v>10</v>
      </c>
      <c r="F35" t="str">
        <f>VLOOKUP($D35,'player team'!$A$2:$C$24,3,FALSE)</f>
        <v>CLE</v>
      </c>
    </row>
    <row r="36" spans="1:6" x14ac:dyDescent="0.2">
      <c r="A36">
        <f>IF('full score'!A37&lt;&gt;0,'full score'!A37,"")</f>
        <v>34</v>
      </c>
      <c r="B36">
        <f>IF('full score'!B37&lt;&gt;0,'full score'!B37,"")</f>
        <v>31</v>
      </c>
      <c r="C36" s="2">
        <f>IF('full score'!C37&lt;&gt;0,'full score'!C37,"")</f>
        <v>7</v>
      </c>
      <c r="D36" t="str">
        <f>IF('full score'!D37&lt;&gt;0,'full score'!D37,"")</f>
        <v>Derrick Rose</v>
      </c>
      <c r="E36">
        <f>MATCH($D36,'player team'!$A$2:$A$24,0)</f>
        <v>15</v>
      </c>
      <c r="F36" t="str">
        <f>VLOOKUP($D36,'player team'!$A$2:$C$24,3,FALSE)</f>
        <v>NYK</v>
      </c>
    </row>
    <row r="37" spans="1:6" x14ac:dyDescent="0.2">
      <c r="A37">
        <f>IF('full score'!A38&lt;&gt;0,'full score'!A38,"")</f>
        <v>35</v>
      </c>
      <c r="B37">
        <f>IF('full score'!B38&lt;&gt;0,'full score'!B38,"")</f>
        <v>30</v>
      </c>
      <c r="C37" s="2">
        <f>IF('full score'!C38&lt;&gt;0,'full score'!C38,"")</f>
        <v>50</v>
      </c>
      <c r="D37" t="str">
        <f>IF('full score'!D38&lt;&gt;0,'full score'!D38,"")</f>
        <v>JR Smith</v>
      </c>
      <c r="E37">
        <f>MATCH($D37,'player team'!$A$2:$A$24,0)</f>
        <v>5</v>
      </c>
      <c r="F37" t="str">
        <f>VLOOKUP($D37,'player team'!$A$2:$C$24,3,FALSE)</f>
        <v>CLE</v>
      </c>
    </row>
    <row r="38" spans="1:6" x14ac:dyDescent="0.2">
      <c r="A38">
        <f>IF('full score'!A39&lt;&gt;0,'full score'!A39,"")</f>
        <v>36</v>
      </c>
      <c r="B38">
        <f>IF('full score'!B39&lt;&gt;0,'full score'!B39,"")</f>
        <v>30</v>
      </c>
      <c r="C38" s="2">
        <f>IF('full score'!C39&lt;&gt;0,'full score'!C39,"")</f>
        <v>30</v>
      </c>
      <c r="D38" t="str">
        <f>IF('full score'!D39&lt;&gt;0,'full score'!D39,"")</f>
        <v>Carmelo Anthony</v>
      </c>
      <c r="E38">
        <f>MATCH($D38,'player team'!$A$2:$A$24,0)</f>
        <v>14</v>
      </c>
      <c r="F38" t="str">
        <f>VLOOKUP($D38,'player team'!$A$2:$C$24,3,FALSE)</f>
        <v>NYK</v>
      </c>
    </row>
    <row r="39" spans="1:6" x14ac:dyDescent="0.2">
      <c r="A39">
        <f>IF('full score'!A40&lt;&gt;0,'full score'!A40,"")</f>
        <v>37</v>
      </c>
      <c r="B39">
        <f>IF('full score'!B40&lt;&gt;0,'full score'!B40,"")</f>
        <v>30</v>
      </c>
      <c r="C39" s="2">
        <f>IF('full score'!C40&lt;&gt;0,'full score'!C40,"")</f>
        <v>11</v>
      </c>
      <c r="D39" t="str">
        <f>IF('full score'!D40&lt;&gt;0,'full score'!D40,"")</f>
        <v>Derrick Rose</v>
      </c>
      <c r="E39">
        <f>MATCH($D39,'player team'!$A$2:$A$24,0)</f>
        <v>15</v>
      </c>
      <c r="F39" t="str">
        <f>VLOOKUP($D39,'player team'!$A$2:$C$24,3,FALSE)</f>
        <v>NYK</v>
      </c>
    </row>
    <row r="40" spans="1:6" x14ac:dyDescent="0.2">
      <c r="A40">
        <f>IF('full score'!A41&lt;&gt;0,'full score'!A41,"")</f>
        <v>38</v>
      </c>
      <c r="B40">
        <f>IF('full score'!B41&lt;&gt;0,'full score'!B41,"")</f>
        <v>29</v>
      </c>
      <c r="C40" s="2">
        <f>IF('full score'!C41&lt;&gt;0,'full score'!C41,"")</f>
        <v>47</v>
      </c>
      <c r="D40" t="str">
        <f>IF('full score'!D41&lt;&gt;0,'full score'!D41,"")</f>
        <v>Kristaps Porzingis</v>
      </c>
      <c r="E40">
        <f>MATCH($D40,'player team'!$A$2:$A$24,0)</f>
        <v>17</v>
      </c>
      <c r="F40" t="str">
        <f>VLOOKUP($D40,'player team'!$A$2:$C$24,3,FALSE)</f>
        <v>NYK</v>
      </c>
    </row>
    <row r="41" spans="1:6" x14ac:dyDescent="0.2">
      <c r="A41">
        <f>IF('full score'!A42&lt;&gt;0,'full score'!A42,"")</f>
        <v>39</v>
      </c>
      <c r="B41">
        <f>IF('full score'!B42&lt;&gt;0,'full score'!B42,"")</f>
        <v>29</v>
      </c>
      <c r="C41" s="2">
        <f>IF('full score'!C42&lt;&gt;0,'full score'!C42,"")</f>
        <v>11</v>
      </c>
      <c r="D41" t="str">
        <f>IF('full score'!D42&lt;&gt;0,'full score'!D42,"")</f>
        <v>Justin Holiday</v>
      </c>
      <c r="E41">
        <f>MATCH($D41,'player team'!$A$2:$A$24,0)</f>
        <v>16</v>
      </c>
      <c r="F41" t="str">
        <f>VLOOKUP($D41,'player team'!$A$2:$C$24,3,FALSE)</f>
        <v>NYK</v>
      </c>
    </row>
    <row r="42" spans="1:6" x14ac:dyDescent="0.2">
      <c r="A42">
        <f>IF('full score'!A43&lt;&gt;0,'full score'!A43,"")</f>
        <v>40</v>
      </c>
      <c r="B42">
        <f>IF('full score'!B43&lt;&gt;0,'full score'!B43,"")</f>
        <v>28</v>
      </c>
      <c r="C42" s="2">
        <f>IF('full score'!C43&lt;&gt;0,'full score'!C43,"")</f>
        <v>55</v>
      </c>
      <c r="D42" t="str">
        <f>IF('full score'!D43&lt;&gt;0,'full score'!D43,"")</f>
        <v>Kyrie Irving</v>
      </c>
      <c r="E42">
        <f>MATCH($D42,'player team'!$A$2:$A$24,0)</f>
        <v>9</v>
      </c>
      <c r="F42" t="str">
        <f>VLOOKUP($D42,'player team'!$A$2:$C$24,3,FALSE)</f>
        <v>CLE</v>
      </c>
    </row>
    <row r="43" spans="1:6" x14ac:dyDescent="0.2">
      <c r="A43">
        <f>IF('full score'!A44&lt;&gt;0,'full score'!A44,"")</f>
        <v>41</v>
      </c>
      <c r="B43">
        <f>IF('full score'!B44&lt;&gt;0,'full score'!B44,"")</f>
        <v>28</v>
      </c>
      <c r="C43" s="2">
        <f>IF('full score'!C44&lt;&gt;0,'full score'!C44,"")</f>
        <v>40</v>
      </c>
      <c r="D43" t="str">
        <f>IF('full score'!D44&lt;&gt;0,'full score'!D44,"")</f>
        <v>Justin Holiday</v>
      </c>
      <c r="E43">
        <f>MATCH($D43,'player team'!$A$2:$A$24,0)</f>
        <v>16</v>
      </c>
      <c r="F43" t="str">
        <f>VLOOKUP($D43,'player team'!$A$2:$C$24,3,FALSE)</f>
        <v>NYK</v>
      </c>
    </row>
    <row r="44" spans="1:6" x14ac:dyDescent="0.2">
      <c r="A44">
        <f>IF('full score'!A45&lt;&gt;0,'full score'!A45,"")</f>
        <v>42</v>
      </c>
      <c r="B44">
        <f>IF('full score'!B45&lt;&gt;0,'full score'!B45,"")</f>
        <v>28</v>
      </c>
      <c r="C44" s="2">
        <f>IF('full score'!C45&lt;&gt;0,'full score'!C45,"")</f>
        <v>13</v>
      </c>
      <c r="D44" t="str">
        <f>IF('full score'!D45&lt;&gt;0,'full score'!D45,"")</f>
        <v>Derrick Rose</v>
      </c>
      <c r="E44">
        <f>MATCH($D44,'player team'!$A$2:$A$24,0)</f>
        <v>15</v>
      </c>
      <c r="F44" t="str">
        <f>VLOOKUP($D44,'player team'!$A$2:$C$24,3,FALSE)</f>
        <v>NYK</v>
      </c>
    </row>
    <row r="45" spans="1:6" x14ac:dyDescent="0.2">
      <c r="A45">
        <f>IF('full score'!A46&lt;&gt;0,'full score'!A46,"")</f>
        <v>43</v>
      </c>
      <c r="B45">
        <f>IF('full score'!B46&lt;&gt;0,'full score'!B46,"")</f>
        <v>27</v>
      </c>
      <c r="C45" s="2">
        <f>IF('full score'!C46&lt;&gt;0,'full score'!C46,"")</f>
        <v>59</v>
      </c>
      <c r="D45" t="str">
        <f>IF('full score'!D46&lt;&gt;0,'full score'!D46,"")</f>
        <v>Kyrie Irving</v>
      </c>
      <c r="E45">
        <f>MATCH($D45,'player team'!$A$2:$A$24,0)</f>
        <v>9</v>
      </c>
      <c r="F45" t="str">
        <f>VLOOKUP($D45,'player team'!$A$2:$C$24,3,FALSE)</f>
        <v>CLE</v>
      </c>
    </row>
    <row r="46" spans="1:6" x14ac:dyDescent="0.2">
      <c r="A46">
        <f>IF('full score'!A47&lt;&gt;0,'full score'!A47,"")</f>
        <v>44</v>
      </c>
      <c r="B46">
        <f>IF('full score'!B47&lt;&gt;0,'full score'!B47,"")</f>
        <v>27</v>
      </c>
      <c r="C46" s="2">
        <f>IF('full score'!C47&lt;&gt;0,'full score'!C47,"")</f>
        <v>17</v>
      </c>
      <c r="D46" t="str">
        <f>IF('full score'!D47&lt;&gt;0,'full score'!D47,"")</f>
        <v>Kristaps Porzingis</v>
      </c>
      <c r="E46">
        <f>MATCH($D46,'player team'!$A$2:$A$24,0)</f>
        <v>17</v>
      </c>
      <c r="F46" t="str">
        <f>VLOOKUP($D46,'player team'!$A$2:$C$24,3,FALSE)</f>
        <v>NYK</v>
      </c>
    </row>
    <row r="47" spans="1:6" x14ac:dyDescent="0.2">
      <c r="A47">
        <f>IF('full score'!A48&lt;&gt;0,'full score'!A48,"")</f>
        <v>45</v>
      </c>
      <c r="B47">
        <f>IF('full score'!B48&lt;&gt;0,'full score'!B48,"")</f>
        <v>27</v>
      </c>
      <c r="C47" s="2">
        <f>IF('full score'!C48&lt;&gt;0,'full score'!C48,"")</f>
        <v>9</v>
      </c>
      <c r="D47" t="str">
        <f>IF('full score'!D48&lt;&gt;0,'full score'!D48,"")</f>
        <v>Richard Jefferson</v>
      </c>
      <c r="E47">
        <f>MATCH($D47,'player team'!$A$2:$A$24,0)</f>
        <v>12</v>
      </c>
      <c r="F47" t="str">
        <f>VLOOKUP($D47,'player team'!$A$2:$C$24,3,FALSE)</f>
        <v>CLE</v>
      </c>
    </row>
    <row r="48" spans="1:6" x14ac:dyDescent="0.2">
      <c r="A48">
        <f>IF('full score'!A49&lt;&gt;0,'full score'!A49,"")</f>
        <v>46</v>
      </c>
      <c r="B48">
        <f>IF('full score'!B49&lt;&gt;0,'full score'!B49,"")</f>
        <v>25</v>
      </c>
      <c r="C48" s="2">
        <f>IF('full score'!C49&lt;&gt;0,'full score'!C49,"")</f>
        <v>42</v>
      </c>
      <c r="D48" t="str">
        <f>IF('full score'!D49&lt;&gt;0,'full score'!D49,"")</f>
        <v>Derrick Rose</v>
      </c>
      <c r="E48">
        <f>MATCH($D48,'player team'!$A$2:$A$24,0)</f>
        <v>15</v>
      </c>
      <c r="F48" t="str">
        <f>VLOOKUP($D48,'player team'!$A$2:$C$24,3,FALSE)</f>
        <v>NYK</v>
      </c>
    </row>
    <row r="49" spans="1:6" x14ac:dyDescent="0.2">
      <c r="A49">
        <f>IF('full score'!A50&lt;&gt;0,'full score'!A50,"")</f>
        <v>47</v>
      </c>
      <c r="B49">
        <f>IF('full score'!B50&lt;&gt;0,'full score'!B50,"")</f>
        <v>24</v>
      </c>
      <c r="C49" s="2">
        <f>IF('full score'!C50&lt;&gt;0,'full score'!C50,"")</f>
        <v>38</v>
      </c>
      <c r="D49" t="str">
        <f>IF('full score'!D50&lt;&gt;0,'full score'!D50,"")</f>
        <v>Kristaps Porzingis</v>
      </c>
      <c r="E49">
        <f>MATCH($D49,'player team'!$A$2:$A$24,0)</f>
        <v>17</v>
      </c>
      <c r="F49" t="str">
        <f>VLOOKUP($D49,'player team'!$A$2:$C$24,3,FALSE)</f>
        <v>NYK</v>
      </c>
    </row>
    <row r="50" spans="1:6" x14ac:dyDescent="0.2">
      <c r="A50">
        <f>IF('full score'!A51&lt;&gt;0,'full score'!A51,"")</f>
        <v>48</v>
      </c>
      <c r="B50">
        <f>IF('full score'!B51&lt;&gt;0,'full score'!B51,"")</f>
        <v>24</v>
      </c>
      <c r="C50" s="2">
        <f>IF('full score'!C51&lt;&gt;0,'full score'!C51,"")</f>
        <v>27</v>
      </c>
      <c r="D50" t="str">
        <f>IF('full score'!D51&lt;&gt;0,'full score'!D51,"")</f>
        <v>Iman Shumpert</v>
      </c>
      <c r="E50">
        <f>MATCH($D50,'player team'!$A$2:$A$24,0)</f>
        <v>4</v>
      </c>
      <c r="F50" t="str">
        <f>VLOOKUP($D50,'player team'!$A$2:$C$24,3,FALSE)</f>
        <v>CLE</v>
      </c>
    </row>
    <row r="51" spans="1:6" x14ac:dyDescent="0.2">
      <c r="A51">
        <f>IF('full score'!A52&lt;&gt;0,'full score'!A52,"")</f>
        <v>49</v>
      </c>
      <c r="B51">
        <f>IF('full score'!B52&lt;&gt;0,'full score'!B52,"")</f>
        <v>23</v>
      </c>
      <c r="C51" s="2">
        <f>IF('full score'!C52&lt;&gt;0,'full score'!C52,"")</f>
        <v>4</v>
      </c>
      <c r="D51" t="str">
        <f>IF('full score'!D52&lt;&gt;0,'full score'!D52,"")</f>
        <v>Kevin Love</v>
      </c>
      <c r="E51">
        <f>MATCH($D51,'player team'!$A$2:$A$24,0)</f>
        <v>8</v>
      </c>
      <c r="F51" t="str">
        <f>VLOOKUP($D51,'player team'!$A$2:$C$24,3,FALSE)</f>
        <v>CLE</v>
      </c>
    </row>
    <row r="52" spans="1:6" x14ac:dyDescent="0.2">
      <c r="A52">
        <f>IF('full score'!A53&lt;&gt;0,'full score'!A53,"")</f>
        <v>50</v>
      </c>
      <c r="B52">
        <f>IF('full score'!B53&lt;&gt;0,'full score'!B53,"")</f>
        <v>22</v>
      </c>
      <c r="C52" s="2">
        <f>IF('full score'!C53&lt;&gt;0,'full score'!C53,"")</f>
        <v>47</v>
      </c>
      <c r="D52" t="str">
        <f>IF('full score'!D53&lt;&gt;0,'full score'!D53,"")</f>
        <v>LeBron James</v>
      </c>
      <c r="E52">
        <f>MATCH($D52,'player team'!$A$2:$A$24,0)</f>
        <v>10</v>
      </c>
      <c r="F52" t="str">
        <f>VLOOKUP($D52,'player team'!$A$2:$C$24,3,FALSE)</f>
        <v>CLE</v>
      </c>
    </row>
    <row r="53" spans="1:6" x14ac:dyDescent="0.2">
      <c r="A53">
        <f>IF('full score'!A54&lt;&gt;0,'full score'!A54,"")</f>
        <v>51</v>
      </c>
      <c r="B53">
        <f>IF('full score'!B54&lt;&gt;0,'full score'!B54,"")</f>
        <v>21</v>
      </c>
      <c r="C53" s="2">
        <f>IF('full score'!C54&lt;&gt;0,'full score'!C54,"")</f>
        <v>54</v>
      </c>
      <c r="D53" t="str">
        <f>IF('full score'!D54&lt;&gt;0,'full score'!D54,"")</f>
        <v>Kristaps Porzingis</v>
      </c>
      <c r="E53">
        <f>MATCH($D53,'player team'!$A$2:$A$24,0)</f>
        <v>17</v>
      </c>
      <c r="F53" t="str">
        <f>VLOOKUP($D53,'player team'!$A$2:$C$24,3,FALSE)</f>
        <v>NYK</v>
      </c>
    </row>
    <row r="54" spans="1:6" x14ac:dyDescent="0.2">
      <c r="A54">
        <f>IF('full score'!A55&lt;&gt;0,'full score'!A55,"")</f>
        <v>52</v>
      </c>
      <c r="B54">
        <f>IF('full score'!B55&lt;&gt;0,'full score'!B55,"")</f>
        <v>21</v>
      </c>
      <c r="C54" s="2">
        <f>IF('full score'!C55&lt;&gt;0,'full score'!C55,"")</f>
        <v>35</v>
      </c>
      <c r="D54" t="str">
        <f>IF('full score'!D55&lt;&gt;0,'full score'!D55,"")</f>
        <v>Kyrie Irving</v>
      </c>
      <c r="E54">
        <f>MATCH($D54,'player team'!$A$2:$A$24,0)</f>
        <v>9</v>
      </c>
      <c r="F54" t="str">
        <f>VLOOKUP($D54,'player team'!$A$2:$C$24,3,FALSE)</f>
        <v>CLE</v>
      </c>
    </row>
    <row r="55" spans="1:6" x14ac:dyDescent="0.2">
      <c r="A55">
        <f>IF('full score'!A56&lt;&gt;0,'full score'!A56,"")</f>
        <v>53</v>
      </c>
      <c r="B55">
        <f>IF('full score'!B56&lt;&gt;0,'full score'!B56,"")</f>
        <v>21</v>
      </c>
      <c r="C55" s="2">
        <f>IF('full score'!C56&lt;&gt;0,'full score'!C56,"")</f>
        <v>22</v>
      </c>
      <c r="D55" t="str">
        <f>IF('full score'!D56&lt;&gt;0,'full score'!D56,"")</f>
        <v>Carmelo Anthony</v>
      </c>
      <c r="E55">
        <f>MATCH($D55,'player team'!$A$2:$A$24,0)</f>
        <v>14</v>
      </c>
      <c r="F55" t="str">
        <f>VLOOKUP($D55,'player team'!$A$2:$C$24,3,FALSE)</f>
        <v>NYK</v>
      </c>
    </row>
    <row r="56" spans="1:6" x14ac:dyDescent="0.2">
      <c r="A56">
        <f>IF('full score'!A57&lt;&gt;0,'full score'!A57,"")</f>
        <v>54</v>
      </c>
      <c r="B56">
        <f>IF('full score'!B57&lt;&gt;0,'full score'!B57,"")</f>
        <v>21</v>
      </c>
      <c r="C56" s="2">
        <f>IF('full score'!C57&lt;&gt;0,'full score'!C57,"")</f>
        <v>5</v>
      </c>
      <c r="D56" t="str">
        <f>IF('full score'!D57&lt;&gt;0,'full score'!D57,"")</f>
        <v>LeBron James</v>
      </c>
      <c r="E56">
        <f>MATCH($D56,'player team'!$A$2:$A$24,0)</f>
        <v>10</v>
      </c>
      <c r="F56" t="str">
        <f>VLOOKUP($D56,'player team'!$A$2:$C$24,3,FALSE)</f>
        <v>CLE</v>
      </c>
    </row>
    <row r="57" spans="1:6" x14ac:dyDescent="0.2">
      <c r="A57">
        <f>IF('full score'!A58&lt;&gt;0,'full score'!A58,"")</f>
        <v>55</v>
      </c>
      <c r="B57">
        <f>IF('full score'!B58&lt;&gt;0,'full score'!B58,"")</f>
        <v>20</v>
      </c>
      <c r="C57" s="2">
        <f>IF('full score'!C58&lt;&gt;0,'full score'!C58,"")</f>
        <v>46</v>
      </c>
      <c r="D57" t="str">
        <f>IF('full score'!D58&lt;&gt;0,'full score'!D58,"")</f>
        <v>LeBron James</v>
      </c>
      <c r="E57">
        <f>MATCH($D57,'player team'!$A$2:$A$24,0)</f>
        <v>10</v>
      </c>
      <c r="F57" t="str">
        <f>VLOOKUP($D57,'player team'!$A$2:$C$24,3,FALSE)</f>
        <v>CLE</v>
      </c>
    </row>
    <row r="58" spans="1:6" x14ac:dyDescent="0.2">
      <c r="A58">
        <f>IF('full score'!A59&lt;&gt;0,'full score'!A59,"")</f>
        <v>56</v>
      </c>
      <c r="B58">
        <f>IF('full score'!B59&lt;&gt;0,'full score'!B59,"")</f>
        <v>20</v>
      </c>
      <c r="C58" s="2">
        <f>IF('full score'!C59&lt;&gt;0,'full score'!C59,"")</f>
        <v>4</v>
      </c>
      <c r="D58" t="str">
        <f>IF('full score'!D59&lt;&gt;0,'full score'!D59,"")</f>
        <v>Kevin Love</v>
      </c>
      <c r="E58">
        <f>MATCH($D58,'player team'!$A$2:$A$24,0)</f>
        <v>8</v>
      </c>
      <c r="F58" t="str">
        <f>VLOOKUP($D58,'player team'!$A$2:$C$24,3,FALSE)</f>
        <v>CLE</v>
      </c>
    </row>
    <row r="59" spans="1:6" x14ac:dyDescent="0.2">
      <c r="A59">
        <f>IF('full score'!A60&lt;&gt;0,'full score'!A60,"")</f>
        <v>57</v>
      </c>
      <c r="B59">
        <f>IF('full score'!B60&lt;&gt;0,'full score'!B60,"")</f>
        <v>18</v>
      </c>
      <c r="C59" s="2">
        <f>IF('full score'!C60&lt;&gt;0,'full score'!C60,"")</f>
        <v>21</v>
      </c>
      <c r="D59" t="str">
        <f>IF('full score'!D60&lt;&gt;0,'full score'!D60,"")</f>
        <v>Carmelo Anthony</v>
      </c>
      <c r="E59">
        <f>MATCH($D59,'player team'!$A$2:$A$24,0)</f>
        <v>14</v>
      </c>
      <c r="F59" t="str">
        <f>VLOOKUP($D59,'player team'!$A$2:$C$24,3,FALSE)</f>
        <v>NYK</v>
      </c>
    </row>
    <row r="60" spans="1:6" x14ac:dyDescent="0.2">
      <c r="A60">
        <f>IF('full score'!A61&lt;&gt;0,'full score'!A61,"")</f>
        <v>58</v>
      </c>
      <c r="B60">
        <f>IF('full score'!B61&lt;&gt;0,'full score'!B61,"")</f>
        <v>18</v>
      </c>
      <c r="C60" s="2">
        <f>IF('full score'!C61&lt;&gt;0,'full score'!C61,"")</f>
        <v>21</v>
      </c>
      <c r="D60" t="str">
        <f>IF('full score'!D61&lt;&gt;0,'full score'!D61,"")</f>
        <v>Carmelo Anthony</v>
      </c>
      <c r="E60">
        <f>MATCH($D60,'player team'!$A$2:$A$24,0)</f>
        <v>14</v>
      </c>
      <c r="F60" t="str">
        <f>VLOOKUP($D60,'player team'!$A$2:$C$24,3,FALSE)</f>
        <v>NYK</v>
      </c>
    </row>
    <row r="61" spans="1:6" x14ac:dyDescent="0.2">
      <c r="A61">
        <f>IF('full score'!A62&lt;&gt;0,'full score'!A62,"")</f>
        <v>59</v>
      </c>
      <c r="B61">
        <f>IF('full score'!B62&lt;&gt;0,'full score'!B62,"")</f>
        <v>18</v>
      </c>
      <c r="C61" s="2">
        <f>IF('full score'!C62&lt;&gt;0,'full score'!C62,"")</f>
        <v>6</v>
      </c>
      <c r="D61" t="str">
        <f>IF('full score'!D62&lt;&gt;0,'full score'!D62,"")</f>
        <v>Kyrie Irving</v>
      </c>
      <c r="E61">
        <f>MATCH($D61,'player team'!$A$2:$A$24,0)</f>
        <v>9</v>
      </c>
      <c r="F61" t="str">
        <f>VLOOKUP($D61,'player team'!$A$2:$C$24,3,FALSE)</f>
        <v>CLE</v>
      </c>
    </row>
    <row r="62" spans="1:6" x14ac:dyDescent="0.2">
      <c r="A62">
        <f>IF('full score'!A63&lt;&gt;0,'full score'!A63,"")</f>
        <v>60</v>
      </c>
      <c r="B62">
        <f>IF('full score'!B63&lt;&gt;0,'full score'!B63,"")</f>
        <v>17</v>
      </c>
      <c r="C62" s="2">
        <f>IF('full score'!C63&lt;&gt;0,'full score'!C63,"")</f>
        <v>43</v>
      </c>
      <c r="D62" t="str">
        <f>IF('full score'!D63&lt;&gt;0,'full score'!D63,"")</f>
        <v>Kyrie Irving</v>
      </c>
      <c r="E62">
        <f>MATCH($D62,'player team'!$A$2:$A$24,0)</f>
        <v>9</v>
      </c>
      <c r="F62" t="str">
        <f>VLOOKUP($D62,'player team'!$A$2:$C$24,3,FALSE)</f>
        <v>CLE</v>
      </c>
    </row>
    <row r="63" spans="1:6" x14ac:dyDescent="0.2">
      <c r="A63">
        <f>IF('full score'!A64&lt;&gt;0,'full score'!A64,"")</f>
        <v>61</v>
      </c>
      <c r="B63">
        <f>IF('full score'!B64&lt;&gt;0,'full score'!B64,"")</f>
        <v>16</v>
      </c>
      <c r="C63" s="2">
        <f>IF('full score'!C64&lt;&gt;0,'full score'!C64,"")</f>
        <v>52</v>
      </c>
      <c r="D63" t="str">
        <f>IF('full score'!D64&lt;&gt;0,'full score'!D64,"")</f>
        <v>Channing Frye</v>
      </c>
      <c r="E63">
        <f>MATCH($D63,'player team'!$A$2:$A$24,0)</f>
        <v>1</v>
      </c>
      <c r="F63" t="str">
        <f>VLOOKUP($D63,'player team'!$A$2:$C$24,3,FALSE)</f>
        <v>CLE</v>
      </c>
    </row>
    <row r="64" spans="1:6" x14ac:dyDescent="0.2">
      <c r="A64">
        <f>IF('full score'!A65&lt;&gt;0,'full score'!A65,"")</f>
        <v>62</v>
      </c>
      <c r="B64">
        <f>IF('full score'!B65&lt;&gt;0,'full score'!B65,"")</f>
        <v>16</v>
      </c>
      <c r="C64" s="2">
        <f>IF('full score'!C65&lt;&gt;0,'full score'!C65,"")</f>
        <v>35</v>
      </c>
      <c r="D64" t="str">
        <f>IF('full score'!D65&lt;&gt;0,'full score'!D65,"")</f>
        <v>Carmelo Anthony</v>
      </c>
      <c r="E64">
        <f>MATCH($D64,'player team'!$A$2:$A$24,0)</f>
        <v>14</v>
      </c>
      <c r="F64" t="str">
        <f>VLOOKUP($D64,'player team'!$A$2:$C$24,3,FALSE)</f>
        <v>NYK</v>
      </c>
    </row>
    <row r="65" spans="1:6" x14ac:dyDescent="0.2">
      <c r="A65">
        <f>IF('full score'!A66&lt;&gt;0,'full score'!A66,"")</f>
        <v>63</v>
      </c>
      <c r="B65">
        <f>IF('full score'!B66&lt;&gt;0,'full score'!B66,"")</f>
        <v>16</v>
      </c>
      <c r="C65" s="2">
        <f>IF('full score'!C66&lt;&gt;0,'full score'!C66,"")</f>
        <v>6</v>
      </c>
      <c r="D65" t="str">
        <f>IF('full score'!D66&lt;&gt;0,'full score'!D66,"")</f>
        <v>Kyrie Irving</v>
      </c>
      <c r="E65">
        <f>MATCH($D65,'player team'!$A$2:$A$24,0)</f>
        <v>9</v>
      </c>
      <c r="F65" t="str">
        <f>VLOOKUP($D65,'player team'!$A$2:$C$24,3,FALSE)</f>
        <v>CLE</v>
      </c>
    </row>
    <row r="66" spans="1:6" x14ac:dyDescent="0.2">
      <c r="A66">
        <f>IF('full score'!A67&lt;&gt;0,'full score'!A67,"")</f>
        <v>64</v>
      </c>
      <c r="B66">
        <f>IF('full score'!B67&lt;&gt;0,'full score'!B67,"")</f>
        <v>15</v>
      </c>
      <c r="C66" s="2">
        <f>IF('full score'!C67&lt;&gt;0,'full score'!C67,"")</f>
        <v>47</v>
      </c>
      <c r="D66" t="str">
        <f>IF('full score'!D67&lt;&gt;0,'full score'!D67,"")</f>
        <v>Kyrie Irving</v>
      </c>
      <c r="E66">
        <f>MATCH($D66,'player team'!$A$2:$A$24,0)</f>
        <v>9</v>
      </c>
      <c r="F66" t="str">
        <f>VLOOKUP($D66,'player team'!$A$2:$C$24,3,FALSE)</f>
        <v>CLE</v>
      </c>
    </row>
    <row r="67" spans="1:6" x14ac:dyDescent="0.2">
      <c r="A67">
        <f>IF('full score'!A68&lt;&gt;0,'full score'!A68,"")</f>
        <v>65</v>
      </c>
      <c r="B67">
        <f>IF('full score'!B68&lt;&gt;0,'full score'!B68,"")</f>
        <v>15</v>
      </c>
      <c r="C67" s="2">
        <f>IF('full score'!C68&lt;&gt;0,'full score'!C68,"")</f>
        <v>30</v>
      </c>
      <c r="D67" t="str">
        <f>IF('full score'!D68&lt;&gt;0,'full score'!D68,"")</f>
        <v>Lance Thomas</v>
      </c>
      <c r="E67">
        <f>MATCH($D67,'player team'!$A$2:$A$24,0)</f>
        <v>19</v>
      </c>
      <c r="F67" t="str">
        <f>VLOOKUP($D67,'player team'!$A$2:$C$24,3,FALSE)</f>
        <v>NYK</v>
      </c>
    </row>
    <row r="68" spans="1:6" x14ac:dyDescent="0.2">
      <c r="A68">
        <f>IF('full score'!A69&lt;&gt;0,'full score'!A69,"")</f>
        <v>66</v>
      </c>
      <c r="B68">
        <f>IF('full score'!B69&lt;&gt;0,'full score'!B69,"")</f>
        <v>14</v>
      </c>
      <c r="C68" s="2">
        <f>IF('full score'!C69&lt;&gt;0,'full score'!C69,"")</f>
        <v>57</v>
      </c>
      <c r="D68" t="str">
        <f>IF('full score'!D69&lt;&gt;0,'full score'!D69,"")</f>
        <v>Justin Holiday</v>
      </c>
      <c r="E68">
        <f>MATCH($D68,'player team'!$A$2:$A$24,0)</f>
        <v>16</v>
      </c>
      <c r="F68" t="str">
        <f>VLOOKUP($D68,'player team'!$A$2:$C$24,3,FALSE)</f>
        <v>NYK</v>
      </c>
    </row>
    <row r="69" spans="1:6" x14ac:dyDescent="0.2">
      <c r="A69">
        <f>IF('full score'!A70&lt;&gt;0,'full score'!A70,"")</f>
        <v>67</v>
      </c>
      <c r="B69">
        <f>IF('full score'!B70&lt;&gt;0,'full score'!B70,"")</f>
        <v>14</v>
      </c>
      <c r="C69" s="2">
        <f>IF('full score'!C70&lt;&gt;0,'full score'!C70,"")</f>
        <v>57</v>
      </c>
      <c r="D69" t="str">
        <f>IF('full score'!D70&lt;&gt;0,'full score'!D70,"")</f>
        <v>Justin Holiday</v>
      </c>
      <c r="E69">
        <f>MATCH($D69,'player team'!$A$2:$A$24,0)</f>
        <v>16</v>
      </c>
      <c r="F69" t="str">
        <f>VLOOKUP($D69,'player team'!$A$2:$C$24,3,FALSE)</f>
        <v>NYK</v>
      </c>
    </row>
    <row r="70" spans="1:6" x14ac:dyDescent="0.2">
      <c r="A70">
        <f>IF('full score'!A71&lt;&gt;0,'full score'!A71,"")</f>
        <v>68</v>
      </c>
      <c r="B70">
        <f>IF('full score'!B71&lt;&gt;0,'full score'!B71,"")</f>
        <v>14</v>
      </c>
      <c r="C70" s="2">
        <f>IF('full score'!C71&lt;&gt;0,'full score'!C71,"")</f>
        <v>33</v>
      </c>
      <c r="D70" t="str">
        <f>IF('full score'!D71&lt;&gt;0,'full score'!D71,"")</f>
        <v>Kyrie Irving</v>
      </c>
      <c r="E70">
        <f>MATCH($D70,'player team'!$A$2:$A$24,0)</f>
        <v>9</v>
      </c>
      <c r="F70" t="str">
        <f>VLOOKUP($D70,'player team'!$A$2:$C$24,3,FALSE)</f>
        <v>CLE</v>
      </c>
    </row>
    <row r="71" spans="1:6" x14ac:dyDescent="0.2">
      <c r="A71">
        <f>IF('full score'!A72&lt;&gt;0,'full score'!A72,"")</f>
        <v>69</v>
      </c>
      <c r="B71">
        <f>IF('full score'!B72&lt;&gt;0,'full score'!B72,"")</f>
        <v>14</v>
      </c>
      <c r="C71" s="2">
        <f>IF('full score'!C72&lt;&gt;0,'full score'!C72,"")</f>
        <v>14</v>
      </c>
      <c r="D71" t="str">
        <f>IF('full score'!D72&lt;&gt;0,'full score'!D72,"")</f>
        <v>Kristaps Porzingis</v>
      </c>
      <c r="E71">
        <f>MATCH($D71,'player team'!$A$2:$A$24,0)</f>
        <v>17</v>
      </c>
      <c r="F71" t="str">
        <f>VLOOKUP($D71,'player team'!$A$2:$C$24,3,FALSE)</f>
        <v>NYK</v>
      </c>
    </row>
    <row r="72" spans="1:6" x14ac:dyDescent="0.2">
      <c r="A72">
        <f>IF('full score'!A73&lt;&gt;0,'full score'!A73,"")</f>
        <v>70</v>
      </c>
      <c r="B72">
        <f>IF('full score'!B73&lt;&gt;0,'full score'!B73,"")</f>
        <v>13</v>
      </c>
      <c r="C72" s="2">
        <f>IF('full score'!C73&lt;&gt;0,'full score'!C73,"")</f>
        <v>50</v>
      </c>
      <c r="D72" t="str">
        <f>IF('full score'!D73&lt;&gt;0,'full score'!D73,"")</f>
        <v>Kyrie Irving</v>
      </c>
      <c r="E72">
        <f>MATCH($D72,'player team'!$A$2:$A$24,0)</f>
        <v>9</v>
      </c>
      <c r="F72" t="str">
        <f>VLOOKUP($D72,'player team'!$A$2:$C$24,3,FALSE)</f>
        <v>CLE</v>
      </c>
    </row>
    <row r="73" spans="1:6" x14ac:dyDescent="0.2">
      <c r="A73">
        <f>IF('full score'!A74&lt;&gt;0,'full score'!A74,"")</f>
        <v>71</v>
      </c>
      <c r="B73">
        <f>IF('full score'!B74&lt;&gt;0,'full score'!B74,"")</f>
        <v>13</v>
      </c>
      <c r="C73" s="2">
        <f>IF('full score'!C74&lt;&gt;0,'full score'!C74,"")</f>
        <v>5</v>
      </c>
      <c r="D73" t="str">
        <f>IF('full score'!D74&lt;&gt;0,'full score'!D74,"")</f>
        <v>Kristaps Porzingis</v>
      </c>
      <c r="E73">
        <f>MATCH($D73,'player team'!$A$2:$A$24,0)</f>
        <v>17</v>
      </c>
      <c r="F73" t="str">
        <f>VLOOKUP($D73,'player team'!$A$2:$C$24,3,FALSE)</f>
        <v>NYK</v>
      </c>
    </row>
    <row r="74" spans="1:6" x14ac:dyDescent="0.2">
      <c r="A74">
        <f>IF('full score'!A75&lt;&gt;0,'full score'!A75,"")</f>
        <v>72</v>
      </c>
      <c r="B74">
        <f>IF('full score'!B75&lt;&gt;0,'full score'!B75,"")</f>
        <v>12</v>
      </c>
      <c r="C74" s="2">
        <f>IF('full score'!C75&lt;&gt;0,'full score'!C75,"")</f>
        <v>42</v>
      </c>
      <c r="D74" t="str">
        <f>IF('full score'!D75&lt;&gt;0,'full score'!D75,"")</f>
        <v>Kyrie Irving</v>
      </c>
      <c r="E74">
        <f>MATCH($D74,'player team'!$A$2:$A$24,0)</f>
        <v>9</v>
      </c>
      <c r="F74" t="str">
        <f>VLOOKUP($D74,'player team'!$A$2:$C$24,3,FALSE)</f>
        <v>CLE</v>
      </c>
    </row>
    <row r="75" spans="1:6" x14ac:dyDescent="0.2">
      <c r="A75">
        <f>IF('full score'!A76&lt;&gt;0,'full score'!A76,"")</f>
        <v>73</v>
      </c>
      <c r="B75">
        <f>IF('full score'!B76&lt;&gt;0,'full score'!B76,"")</f>
        <v>12</v>
      </c>
      <c r="C75" s="2">
        <f>IF('full score'!C76&lt;&gt;0,'full score'!C76,"")</f>
        <v>29</v>
      </c>
      <c r="D75" t="str">
        <f>IF('full score'!D76&lt;&gt;0,'full score'!D76,"")</f>
        <v>Brandon Jennings</v>
      </c>
      <c r="E75">
        <f>MATCH($D75,'player team'!$A$2:$A$24,0)</f>
        <v>13</v>
      </c>
      <c r="F75" t="str">
        <f>VLOOKUP($D75,'player team'!$A$2:$C$24,3,FALSE)</f>
        <v>NYK</v>
      </c>
    </row>
    <row r="76" spans="1:6" x14ac:dyDescent="0.2">
      <c r="A76">
        <f>IF('full score'!A77&lt;&gt;0,'full score'!A77,"")</f>
        <v>74</v>
      </c>
      <c r="B76">
        <f>IF('full score'!B77&lt;&gt;0,'full score'!B77,"")</f>
        <v>12</v>
      </c>
      <c r="C76" s="2">
        <f>IF('full score'!C77&lt;&gt;0,'full score'!C77,"")</f>
        <v>5</v>
      </c>
      <c r="D76" t="str">
        <f>IF('full score'!D77&lt;&gt;0,'full score'!D77,"")</f>
        <v>Mike Dunleavy</v>
      </c>
      <c r="E76">
        <f>MATCH($D76,'player team'!$A$2:$A$24,0)</f>
        <v>11</v>
      </c>
      <c r="F76" t="str">
        <f>VLOOKUP($D76,'player team'!$A$2:$C$24,3,FALSE)</f>
        <v>CLE</v>
      </c>
    </row>
    <row r="77" spans="1:6" x14ac:dyDescent="0.2">
      <c r="A77">
        <f>IF('full score'!A78&lt;&gt;0,'full score'!A78,"")</f>
        <v>75</v>
      </c>
      <c r="B77">
        <f>IF('full score'!B78&lt;&gt;0,'full score'!B78,"")</f>
        <v>11</v>
      </c>
      <c r="C77" s="2">
        <f>IF('full score'!C78&lt;&gt;0,'full score'!C78,"")</f>
        <v>15</v>
      </c>
      <c r="D77" t="str">
        <f>IF('full score'!D78&lt;&gt;0,'full score'!D78,"")</f>
        <v>Mindaugas Kuzminskas</v>
      </c>
      <c r="E77">
        <f>MATCH($D77,'player team'!$A$2:$A$24,0)</f>
        <v>20</v>
      </c>
      <c r="F77" t="str">
        <f>VLOOKUP($D77,'player team'!$A$2:$C$24,3,FALSE)</f>
        <v>NYK</v>
      </c>
    </row>
    <row r="78" spans="1:6" x14ac:dyDescent="0.2">
      <c r="A78">
        <f>IF('full score'!A79&lt;&gt;0,'full score'!A79,"")</f>
        <v>76</v>
      </c>
      <c r="B78">
        <f>IF('full score'!B79&lt;&gt;0,'full score'!B79,"")</f>
        <v>10</v>
      </c>
      <c r="C78" s="2">
        <f>IF('full score'!C79&lt;&gt;0,'full score'!C79,"")</f>
        <v>53</v>
      </c>
      <c r="D78" t="str">
        <f>IF('full score'!D79&lt;&gt;0,'full score'!D79,"")</f>
        <v>DeAndre Liggins</v>
      </c>
      <c r="E78">
        <f>MATCH($D78,'player team'!$A$2:$A$24,0)</f>
        <v>3</v>
      </c>
      <c r="F78" t="str">
        <f>VLOOKUP($D78,'player team'!$A$2:$C$24,3,FALSE)</f>
        <v>CLE</v>
      </c>
    </row>
    <row r="79" spans="1:6" x14ac:dyDescent="0.2">
      <c r="A79">
        <f>IF('full score'!A80&lt;&gt;0,'full score'!A80,"")</f>
        <v>77</v>
      </c>
      <c r="B79">
        <f>IF('full score'!B80&lt;&gt;0,'full score'!B80,"")</f>
        <v>10</v>
      </c>
      <c r="C79" s="2">
        <f>IF('full score'!C80&lt;&gt;0,'full score'!C80,"")</f>
        <v>26</v>
      </c>
      <c r="D79" t="str">
        <f>IF('full score'!D80&lt;&gt;0,'full score'!D80,"")</f>
        <v>Mindaugas Kuzminskas</v>
      </c>
      <c r="E79">
        <f>MATCH($D79,'player team'!$A$2:$A$24,0)</f>
        <v>20</v>
      </c>
      <c r="F79" t="str">
        <f>VLOOKUP($D79,'player team'!$A$2:$C$24,3,FALSE)</f>
        <v>NYK</v>
      </c>
    </row>
    <row r="80" spans="1:6" x14ac:dyDescent="0.2">
      <c r="A80">
        <f>IF('full score'!A81&lt;&gt;0,'full score'!A81,"")</f>
        <v>78</v>
      </c>
      <c r="B80">
        <f>IF('full score'!B81&lt;&gt;0,'full score'!B81,"")</f>
        <v>9</v>
      </c>
      <c r="C80" s="2">
        <f>IF('full score'!C81&lt;&gt;0,'full score'!C81,"")</f>
        <v>56</v>
      </c>
      <c r="D80" t="str">
        <f>IF('full score'!D81&lt;&gt;0,'full score'!D81,"")</f>
        <v>Derrick Rose</v>
      </c>
      <c r="E80">
        <f>MATCH($D80,'player team'!$A$2:$A$24,0)</f>
        <v>15</v>
      </c>
      <c r="F80" t="str">
        <f>VLOOKUP($D80,'player team'!$A$2:$C$24,3,FALSE)</f>
        <v>NYK</v>
      </c>
    </row>
    <row r="81" spans="1:6" x14ac:dyDescent="0.2">
      <c r="A81">
        <f>IF('full score'!A82&lt;&gt;0,'full score'!A82,"")</f>
        <v>79</v>
      </c>
      <c r="B81">
        <f>IF('full score'!B82&lt;&gt;0,'full score'!B82,"")</f>
        <v>9</v>
      </c>
      <c r="C81" s="2">
        <f>IF('full score'!C82&lt;&gt;0,'full score'!C82,"")</f>
        <v>56</v>
      </c>
      <c r="D81" t="str">
        <f>IF('full score'!D82&lt;&gt;0,'full score'!D82,"")</f>
        <v>Derrick Rose</v>
      </c>
      <c r="E81">
        <f>MATCH($D81,'player team'!$A$2:$A$24,0)</f>
        <v>15</v>
      </c>
      <c r="F81" t="str">
        <f>VLOOKUP($D81,'player team'!$A$2:$C$24,3,FALSE)</f>
        <v>NYK</v>
      </c>
    </row>
    <row r="82" spans="1:6" x14ac:dyDescent="0.2">
      <c r="A82">
        <f>IF('full score'!A83&lt;&gt;0,'full score'!A83,"")</f>
        <v>80</v>
      </c>
      <c r="B82">
        <f>IF('full score'!B83&lt;&gt;0,'full score'!B83,"")</f>
        <v>9</v>
      </c>
      <c r="C82" s="2">
        <f>IF('full score'!C83&lt;&gt;0,'full score'!C83,"")</f>
        <v>33</v>
      </c>
      <c r="D82" t="str">
        <f>IF('full score'!D83&lt;&gt;0,'full score'!D83,"")</f>
        <v>Channing Frye</v>
      </c>
      <c r="E82">
        <f>MATCH($D82,'player team'!$A$2:$A$24,0)</f>
        <v>1</v>
      </c>
      <c r="F82" t="str">
        <f>VLOOKUP($D82,'player team'!$A$2:$C$24,3,FALSE)</f>
        <v>CLE</v>
      </c>
    </row>
    <row r="83" spans="1:6" x14ac:dyDescent="0.2">
      <c r="A83">
        <f>IF('full score'!A84&lt;&gt;0,'full score'!A84,"")</f>
        <v>81</v>
      </c>
      <c r="B83">
        <f>IF('full score'!B84&lt;&gt;0,'full score'!B84,"")</f>
        <v>9</v>
      </c>
      <c r="C83" s="2">
        <f>IF('full score'!C84&lt;&gt;0,'full score'!C84,"")</f>
        <v>11</v>
      </c>
      <c r="D83" t="str">
        <f>IF('full score'!D84&lt;&gt;0,'full score'!D84,"")</f>
        <v>LeBron James</v>
      </c>
      <c r="E83">
        <f>MATCH($D83,'player team'!$A$2:$A$24,0)</f>
        <v>10</v>
      </c>
      <c r="F83" t="str">
        <f>VLOOKUP($D83,'player team'!$A$2:$C$24,3,FALSE)</f>
        <v>CLE</v>
      </c>
    </row>
    <row r="84" spans="1:6" x14ac:dyDescent="0.2">
      <c r="A84">
        <f>IF('full score'!A85&lt;&gt;0,'full score'!A85,"")</f>
        <v>82</v>
      </c>
      <c r="B84">
        <f>IF('full score'!B85&lt;&gt;0,'full score'!B85,"")</f>
        <v>8</v>
      </c>
      <c r="C84" s="2">
        <f>IF('full score'!C85&lt;&gt;0,'full score'!C85,"")</f>
        <v>34</v>
      </c>
      <c r="D84" t="str">
        <f>IF('full score'!D85&lt;&gt;0,'full score'!D85,"")</f>
        <v>Richard Jefferson</v>
      </c>
      <c r="E84">
        <f>MATCH($D84,'player team'!$A$2:$A$24,0)</f>
        <v>12</v>
      </c>
      <c r="F84" t="str">
        <f>VLOOKUP($D84,'player team'!$A$2:$C$24,3,FALSE)</f>
        <v>CLE</v>
      </c>
    </row>
    <row r="85" spans="1:6" x14ac:dyDescent="0.2">
      <c r="A85">
        <f>IF('full score'!A86&lt;&gt;0,'full score'!A86,"")</f>
        <v>83</v>
      </c>
      <c r="B85">
        <f>IF('full score'!B86&lt;&gt;0,'full score'!B86,"")</f>
        <v>8</v>
      </c>
      <c r="C85" s="2">
        <f>IF('full score'!C86&lt;&gt;0,'full score'!C86,"")</f>
        <v>19</v>
      </c>
      <c r="D85" t="str">
        <f>IF('full score'!D86&lt;&gt;0,'full score'!D86,"")</f>
        <v>Derrick Rose</v>
      </c>
      <c r="E85">
        <f>MATCH($D85,'player team'!$A$2:$A$24,0)</f>
        <v>15</v>
      </c>
      <c r="F85" t="str">
        <f>VLOOKUP($D85,'player team'!$A$2:$C$24,3,FALSE)</f>
        <v>NYK</v>
      </c>
    </row>
    <row r="86" spans="1:6" x14ac:dyDescent="0.2">
      <c r="A86">
        <f>IF('full score'!A87&lt;&gt;0,'full score'!A87,"")</f>
        <v>84</v>
      </c>
      <c r="B86">
        <f>IF('full score'!B87&lt;&gt;0,'full score'!B87,"")</f>
        <v>7</v>
      </c>
      <c r="C86" s="2">
        <f>IF('full score'!C87&lt;&gt;0,'full score'!C87,"")</f>
        <v>48</v>
      </c>
      <c r="D86" t="str">
        <f>IF('full score'!D87&lt;&gt;0,'full score'!D87,"")</f>
        <v>Richard Jefferson</v>
      </c>
      <c r="E86">
        <f>MATCH($D86,'player team'!$A$2:$A$24,0)</f>
        <v>12</v>
      </c>
      <c r="F86" t="str">
        <f>VLOOKUP($D86,'player team'!$A$2:$C$24,3,FALSE)</f>
        <v>CLE</v>
      </c>
    </row>
    <row r="87" spans="1:6" x14ac:dyDescent="0.2">
      <c r="A87">
        <f>IF('full score'!A88&lt;&gt;0,'full score'!A88,"")</f>
        <v>85</v>
      </c>
      <c r="B87">
        <f>IF('full score'!B88&lt;&gt;0,'full score'!B88,"")</f>
        <v>7</v>
      </c>
      <c r="C87" s="2">
        <f>IF('full score'!C88&lt;&gt;0,'full score'!C88,"")</f>
        <v>47</v>
      </c>
      <c r="D87" t="str">
        <f>IF('full score'!D88&lt;&gt;0,'full score'!D88,"")</f>
        <v>Kevin Love</v>
      </c>
      <c r="E87">
        <f>MATCH($D87,'player team'!$A$2:$A$24,0)</f>
        <v>8</v>
      </c>
      <c r="F87" t="str">
        <f>VLOOKUP($D87,'player team'!$A$2:$C$24,3,FALSE)</f>
        <v>CLE</v>
      </c>
    </row>
    <row r="88" spans="1:6" x14ac:dyDescent="0.2">
      <c r="A88">
        <f>IF('full score'!A89&lt;&gt;0,'full score'!A89,"")</f>
        <v>86</v>
      </c>
      <c r="B88">
        <f>IF('full score'!B89&lt;&gt;0,'full score'!B89,"")</f>
        <v>7</v>
      </c>
      <c r="C88" s="2">
        <f>IF('full score'!C89&lt;&gt;0,'full score'!C89,"")</f>
        <v>29</v>
      </c>
      <c r="D88" t="str">
        <f>IF('full score'!D89&lt;&gt;0,'full score'!D89,"")</f>
        <v>Kevin Love</v>
      </c>
      <c r="E88">
        <f>MATCH($D88,'player team'!$A$2:$A$24,0)</f>
        <v>8</v>
      </c>
      <c r="F88" t="str">
        <f>VLOOKUP($D88,'player team'!$A$2:$C$24,3,FALSE)</f>
        <v>CLE</v>
      </c>
    </row>
    <row r="89" spans="1:6" x14ac:dyDescent="0.2">
      <c r="A89">
        <f>IF('full score'!A90&lt;&gt;0,'full score'!A90,"")</f>
        <v>87</v>
      </c>
      <c r="B89">
        <f>IF('full score'!B90&lt;&gt;0,'full score'!B90,"")</f>
        <v>7</v>
      </c>
      <c r="C89" s="2">
        <f>IF('full score'!C90&lt;&gt;0,'full score'!C90,"")</f>
        <v>29</v>
      </c>
      <c r="D89" t="str">
        <f>IF('full score'!D90&lt;&gt;0,'full score'!D90,"")</f>
        <v>Kevin Love</v>
      </c>
      <c r="E89">
        <f>MATCH($D89,'player team'!$A$2:$A$24,0)</f>
        <v>8</v>
      </c>
      <c r="F89" t="str">
        <f>VLOOKUP($D89,'player team'!$A$2:$C$24,3,FALSE)</f>
        <v>CLE</v>
      </c>
    </row>
    <row r="90" spans="1:6" x14ac:dyDescent="0.2">
      <c r="A90">
        <f>IF('full score'!A91&lt;&gt;0,'full score'!A91,"")</f>
        <v>88</v>
      </c>
      <c r="B90">
        <f>IF('full score'!B91&lt;&gt;0,'full score'!B91,"")</f>
        <v>6</v>
      </c>
      <c r="C90" s="2">
        <f>IF('full score'!C91&lt;&gt;0,'full score'!C91,"")</f>
        <v>44</v>
      </c>
      <c r="D90" t="str">
        <f>IF('full score'!D91&lt;&gt;0,'full score'!D91,"")</f>
        <v>Kevin Love</v>
      </c>
      <c r="E90">
        <f>MATCH($D90,'player team'!$A$2:$A$24,0)</f>
        <v>8</v>
      </c>
      <c r="F90" t="str">
        <f>VLOOKUP($D90,'player team'!$A$2:$C$24,3,FALSE)</f>
        <v>CLE</v>
      </c>
    </row>
    <row r="91" spans="1:6" x14ac:dyDescent="0.2">
      <c r="A91">
        <f>IF('full score'!A92&lt;&gt;0,'full score'!A92,"")</f>
        <v>89</v>
      </c>
      <c r="B91">
        <f>IF('full score'!B92&lt;&gt;0,'full score'!B92,"")</f>
        <v>6</v>
      </c>
      <c r="C91" s="2">
        <f>IF('full score'!C92&lt;&gt;0,'full score'!C92,"")</f>
        <v>44</v>
      </c>
      <c r="D91" t="str">
        <f>IF('full score'!D92&lt;&gt;0,'full score'!D92,"")</f>
        <v>Kevin Love</v>
      </c>
      <c r="E91">
        <f>MATCH($D91,'player team'!$A$2:$A$24,0)</f>
        <v>8</v>
      </c>
      <c r="F91" t="str">
        <f>VLOOKUP($D91,'player team'!$A$2:$C$24,3,FALSE)</f>
        <v>CLE</v>
      </c>
    </row>
    <row r="92" spans="1:6" x14ac:dyDescent="0.2">
      <c r="A92">
        <f>IF('full score'!A93&lt;&gt;0,'full score'!A93,"")</f>
        <v>90</v>
      </c>
      <c r="B92">
        <f>IF('full score'!B93&lt;&gt;0,'full score'!B93,"")</f>
        <v>6</v>
      </c>
      <c r="C92" s="2">
        <f>IF('full score'!C93&lt;&gt;0,'full score'!C93,"")</f>
        <v>22</v>
      </c>
      <c r="D92" t="str">
        <f>IF('full score'!D93&lt;&gt;0,'full score'!D93,"")</f>
        <v>Brandon Jennings</v>
      </c>
      <c r="E92">
        <f>MATCH($D92,'player team'!$A$2:$A$24,0)</f>
        <v>13</v>
      </c>
      <c r="F92" t="str">
        <f>VLOOKUP($D92,'player team'!$A$2:$C$24,3,FALSE)</f>
        <v>NYK</v>
      </c>
    </row>
    <row r="93" spans="1:6" x14ac:dyDescent="0.2">
      <c r="A93">
        <f>IF('full score'!A94&lt;&gt;0,'full score'!A94,"")</f>
        <v>91</v>
      </c>
      <c r="B93">
        <f>IF('full score'!B94&lt;&gt;0,'full score'!B94,"")</f>
        <v>5</v>
      </c>
      <c r="C93" s="2">
        <f>IF('full score'!C94&lt;&gt;0,'full score'!C94,"")</f>
        <v>56</v>
      </c>
      <c r="D93" t="str">
        <f>IF('full score'!D94&lt;&gt;0,'full score'!D94,"")</f>
        <v>Richard Jefferson</v>
      </c>
      <c r="E93">
        <f>MATCH($D93,'player team'!$A$2:$A$24,0)</f>
        <v>12</v>
      </c>
      <c r="F93" t="str">
        <f>VLOOKUP($D93,'player team'!$A$2:$C$24,3,FALSE)</f>
        <v>CLE</v>
      </c>
    </row>
    <row r="94" spans="1:6" x14ac:dyDescent="0.2">
      <c r="A94">
        <f>IF('full score'!A95&lt;&gt;0,'full score'!A95,"")</f>
        <v>92</v>
      </c>
      <c r="B94">
        <f>IF('full score'!B95&lt;&gt;0,'full score'!B95,"")</f>
        <v>5</v>
      </c>
      <c r="C94" s="2">
        <f>IF('full score'!C95&lt;&gt;0,'full score'!C95,"")</f>
        <v>34</v>
      </c>
      <c r="D94" t="str">
        <f>IF('full score'!D95&lt;&gt;0,'full score'!D95,"")</f>
        <v>Kevin Love</v>
      </c>
      <c r="E94">
        <f>MATCH($D94,'player team'!$A$2:$A$24,0)</f>
        <v>8</v>
      </c>
      <c r="F94" t="str">
        <f>VLOOKUP($D94,'player team'!$A$2:$C$24,3,FALSE)</f>
        <v>CLE</v>
      </c>
    </row>
    <row r="95" spans="1:6" x14ac:dyDescent="0.2">
      <c r="A95">
        <f>IF('full score'!A96&lt;&gt;0,'full score'!A96,"")</f>
        <v>93</v>
      </c>
      <c r="B95">
        <f>IF('full score'!B96&lt;&gt;0,'full score'!B96,"")</f>
        <v>5</v>
      </c>
      <c r="C95" s="2">
        <f>IF('full score'!C96&lt;&gt;0,'full score'!C96,"")</f>
        <v>34</v>
      </c>
      <c r="D95" t="str">
        <f>IF('full score'!D96&lt;&gt;0,'full score'!D96,"")</f>
        <v>Kevin Love</v>
      </c>
      <c r="E95">
        <f>MATCH($D95,'player team'!$A$2:$A$24,0)</f>
        <v>8</v>
      </c>
      <c r="F95" t="str">
        <f>VLOOKUP($D95,'player team'!$A$2:$C$24,3,FALSE)</f>
        <v>CLE</v>
      </c>
    </row>
    <row r="96" spans="1:6" x14ac:dyDescent="0.2">
      <c r="A96">
        <f>IF('full score'!A97&lt;&gt;0,'full score'!A97,"")</f>
        <v>94</v>
      </c>
      <c r="B96">
        <f>IF('full score'!B97&lt;&gt;0,'full score'!B97,"")</f>
        <v>5</v>
      </c>
      <c r="C96" s="2">
        <f>IF('full score'!C97&lt;&gt;0,'full score'!C97,"")</f>
        <v>7</v>
      </c>
      <c r="D96" t="str">
        <f>IF('full score'!D97&lt;&gt;0,'full score'!D97,"")</f>
        <v>James Jones</v>
      </c>
      <c r="E96">
        <f>MATCH($D96,'player team'!$A$2:$A$24,0)</f>
        <v>6</v>
      </c>
      <c r="F96" t="str">
        <f>VLOOKUP($D96,'player team'!$A$2:$C$24,3,FALSE)</f>
        <v>CLE</v>
      </c>
    </row>
    <row r="97" spans="1:6" x14ac:dyDescent="0.2">
      <c r="A97">
        <f>IF('full score'!A98&lt;&gt;0,'full score'!A98,"")</f>
        <v>95</v>
      </c>
      <c r="B97">
        <f>IF('full score'!B98&lt;&gt;0,'full score'!B98,"")</f>
        <v>4</v>
      </c>
      <c r="C97" s="2">
        <f>IF('full score'!C98&lt;&gt;0,'full score'!C98,"")</f>
        <v>48</v>
      </c>
      <c r="D97" t="str">
        <f>IF('full score'!D98&lt;&gt;0,'full score'!D98,"")</f>
        <v>Ron Baker</v>
      </c>
      <c r="E97">
        <f>MATCH($D97,'player team'!$A$2:$A$24,0)</f>
        <v>21</v>
      </c>
      <c r="F97" t="str">
        <f>VLOOKUP($D97,'player team'!$A$2:$C$24,3,FALSE)</f>
        <v>NYK</v>
      </c>
    </row>
    <row r="98" spans="1:6" x14ac:dyDescent="0.2">
      <c r="A98">
        <f>IF('full score'!A99&lt;&gt;0,'full score'!A99,"")</f>
        <v>96</v>
      </c>
      <c r="B98">
        <f>IF('full score'!B99&lt;&gt;0,'full score'!B99,"")</f>
        <v>4</v>
      </c>
      <c r="C98" s="2">
        <f>IF('full score'!C99&lt;&gt;0,'full score'!C99,"")</f>
        <v>30</v>
      </c>
      <c r="D98" t="str">
        <f>IF('full score'!D99&lt;&gt;0,'full score'!D99,"")</f>
        <v>Jordan McRae</v>
      </c>
      <c r="E98">
        <f>MATCH($D98,'player team'!$A$2:$A$24,0)</f>
        <v>7</v>
      </c>
      <c r="F98" t="str">
        <f>VLOOKUP($D98,'player team'!$A$2:$C$24,3,FALSE)</f>
        <v>CLE</v>
      </c>
    </row>
    <row r="99" spans="1:6" x14ac:dyDescent="0.2">
      <c r="A99">
        <f>IF('full score'!A100&lt;&gt;0,'full score'!A100,"")</f>
        <v>97</v>
      </c>
      <c r="B99">
        <f>IF('full score'!B100&lt;&gt;0,'full score'!B100,"")</f>
        <v>4</v>
      </c>
      <c r="C99" s="2">
        <f>IF('full score'!C100&lt;&gt;0,'full score'!C100,"")</f>
        <v>20</v>
      </c>
      <c r="D99" t="str">
        <f>IF('full score'!D100&lt;&gt;0,'full score'!D100,"")</f>
        <v>Mindaugas Kuzminskas</v>
      </c>
      <c r="E99">
        <f>MATCH($D99,'player team'!$A$2:$A$24,0)</f>
        <v>20</v>
      </c>
      <c r="F99" t="str">
        <f>VLOOKUP($D99,'player team'!$A$2:$C$24,3,FALSE)</f>
        <v>NYK</v>
      </c>
    </row>
    <row r="100" spans="1:6" x14ac:dyDescent="0.2">
      <c r="A100">
        <f>IF('full score'!A101&lt;&gt;0,'full score'!A101,"")</f>
        <v>98</v>
      </c>
      <c r="B100">
        <f>IF('full score'!B101&lt;&gt;0,'full score'!B101,"")</f>
        <v>3</v>
      </c>
      <c r="C100" s="2">
        <f>IF('full score'!C101&lt;&gt;0,'full score'!C101,"")</f>
        <v>47</v>
      </c>
      <c r="D100" t="str">
        <f>IF('full score'!D101&lt;&gt;0,'full score'!D101,"")</f>
        <v>Kyle O'Quinn</v>
      </c>
      <c r="E100">
        <f>MATCH($D100,'player team'!$A$2:$A$24,0)</f>
        <v>18</v>
      </c>
      <c r="F100" t="str">
        <f>VLOOKUP($D100,'player team'!$A$2:$C$24,3,FALSE)</f>
        <v>NYK</v>
      </c>
    </row>
    <row r="101" spans="1:6" x14ac:dyDescent="0.2">
      <c r="A101">
        <f>IF('full score'!A102&lt;&gt;0,'full score'!A102,"")</f>
        <v>99</v>
      </c>
      <c r="B101">
        <f>IF('full score'!B102&lt;&gt;0,'full score'!B102,"")</f>
        <v>3</v>
      </c>
      <c r="C101" s="2">
        <f>IF('full score'!C102&lt;&gt;0,'full score'!C102,"")</f>
        <v>26</v>
      </c>
      <c r="D101" t="str">
        <f>IF('full score'!D102&lt;&gt;0,'full score'!D102,"")</f>
        <v>Willy Hernangomez</v>
      </c>
      <c r="E101">
        <f>MATCH($D101,'player team'!$A$2:$A$24,0)</f>
        <v>23</v>
      </c>
      <c r="F101" t="str">
        <f>VLOOKUP($D101,'player team'!$A$2:$C$24,3,FALSE)</f>
        <v>NYK</v>
      </c>
    </row>
    <row r="102" spans="1:6" x14ac:dyDescent="0.2">
      <c r="A102">
        <f>IF('full score'!A103&lt;&gt;0,'full score'!A103,"")</f>
        <v>100</v>
      </c>
      <c r="B102">
        <f>IF('full score'!B103&lt;&gt;0,'full score'!B103,"")</f>
        <v>2</v>
      </c>
      <c r="C102" s="2">
        <f>IF('full score'!C103&lt;&gt;0,'full score'!C103,"")</f>
        <v>44</v>
      </c>
      <c r="D102" t="str">
        <f>IF('full score'!D103&lt;&gt;0,'full score'!D103,"")</f>
        <v>DeAndre Liggins</v>
      </c>
      <c r="E102">
        <f>MATCH($D102,'player team'!$A$2:$A$24,0)</f>
        <v>3</v>
      </c>
      <c r="F102" t="str">
        <f>VLOOKUP($D102,'player team'!$A$2:$C$24,3,FALSE)</f>
        <v>CLE</v>
      </c>
    </row>
    <row r="103" spans="1:6" x14ac:dyDescent="0.2">
      <c r="A103">
        <f>IF('full score'!A104&lt;&gt;0,'full score'!A104,"")</f>
        <v>101</v>
      </c>
      <c r="B103">
        <f>IF('full score'!B104&lt;&gt;0,'full score'!B104,"")</f>
        <v>2</v>
      </c>
      <c r="C103" s="2">
        <f>IF('full score'!C104&lt;&gt;0,'full score'!C104,"")</f>
        <v>6</v>
      </c>
      <c r="D103" t="str">
        <f>IF('full score'!D104&lt;&gt;0,'full score'!D104,"")</f>
        <v>James Jones</v>
      </c>
      <c r="E103">
        <f>MATCH($D103,'player team'!$A$2:$A$24,0)</f>
        <v>6</v>
      </c>
      <c r="F103" t="str">
        <f>VLOOKUP($D103,'player team'!$A$2:$C$24,3,FALSE)</f>
        <v>CLE</v>
      </c>
    </row>
    <row r="104" spans="1:6" x14ac:dyDescent="0.2">
      <c r="A104">
        <f>IF('full score'!A105&lt;&gt;0,'full score'!A105,"")</f>
        <v>102</v>
      </c>
      <c r="B104">
        <f>IF('full score'!B105&lt;&gt;0,'full score'!B105,"")</f>
        <v>2</v>
      </c>
      <c r="C104" s="2">
        <f>IF('full score'!C105&lt;&gt;0,'full score'!C105,"")</f>
        <v>6</v>
      </c>
      <c r="D104" t="str">
        <f>IF('full score'!D105&lt;&gt;0,'full score'!D105,"")</f>
        <v>James Jones</v>
      </c>
      <c r="E104">
        <f>MATCH($D104,'player team'!$A$2:$A$24,0)</f>
        <v>6</v>
      </c>
      <c r="F104" t="str">
        <f>VLOOKUP($D104,'player team'!$A$2:$C$24,3,FALSE)</f>
        <v>CLE</v>
      </c>
    </row>
    <row r="105" spans="1:6" x14ac:dyDescent="0.2">
      <c r="A105">
        <f>IF('full score'!A106&lt;&gt;0,'full score'!A106,"")</f>
        <v>103</v>
      </c>
      <c r="B105">
        <f>IF('full score'!B106&lt;&gt;0,'full score'!B106,"")</f>
        <v>1</v>
      </c>
      <c r="C105" s="2">
        <f>IF('full score'!C106&lt;&gt;0,'full score'!C106,"")</f>
        <v>8</v>
      </c>
      <c r="D105" t="str">
        <f>IF('full score'!D106&lt;&gt;0,'full score'!D106,"")</f>
        <v>Mike Dunleavy</v>
      </c>
      <c r="E105">
        <f>MATCH($D105,'player team'!$A$2:$A$24,0)</f>
        <v>11</v>
      </c>
      <c r="F105" t="str">
        <f>VLOOKUP($D105,'player team'!$A$2:$C$24,3,FALSE)</f>
        <v>CLE</v>
      </c>
    </row>
    <row r="106" spans="1:6" x14ac:dyDescent="0.2">
      <c r="A106">
        <f>IF('full score'!A107&lt;&gt;0,'full score'!A107,"")</f>
        <v>104</v>
      </c>
      <c r="B106">
        <f>IF('full score'!B107&lt;&gt;0,'full score'!B107,"")</f>
        <v>1</v>
      </c>
      <c r="C106" s="2">
        <f>IF('full score'!C107&lt;&gt;0,'full score'!C107,"")</f>
        <v>8</v>
      </c>
      <c r="D106" t="str">
        <f>IF('full score'!D107&lt;&gt;0,'full score'!D107,"")</f>
        <v>Sasha Vujacic</v>
      </c>
      <c r="E106">
        <f>MATCH($D106,'player team'!$A$2:$A$24,0)</f>
        <v>22</v>
      </c>
      <c r="F106" t="str">
        <f>VLOOKUP($D106,'player team'!$A$2:$C$24,3,FALSE)</f>
        <v>NYK</v>
      </c>
    </row>
    <row r="107" spans="1:6" x14ac:dyDescent="0.2">
      <c r="A107">
        <f>IF('full score'!A108&lt;&gt;0,'full score'!A108,"")</f>
        <v>105</v>
      </c>
      <c r="B107" t="str">
        <f>IF('full score'!B108&lt;&gt;0,'full score'!B108,"")</f>
        <v/>
      </c>
      <c r="C107" s="2">
        <f>IF('full score'!C108&lt;&gt;0,'full score'!C108,"")</f>
        <v>19</v>
      </c>
      <c r="D107" t="str">
        <f>IF('full score'!D108&lt;&gt;0,'full score'!D108,"")</f>
        <v>Chris Andersen</v>
      </c>
      <c r="E107">
        <f>MATCH($D107,'player team'!$A$2:$A$24,0)</f>
        <v>2</v>
      </c>
      <c r="F107" t="str">
        <f>VLOOKUP($D107,'player team'!$A$2:$C$24,3,FALSE)</f>
        <v>CLE</v>
      </c>
    </row>
    <row r="108" spans="1:6" x14ac:dyDescent="0.2">
      <c r="A108">
        <f>IF('full score'!A109&lt;&gt;0,'full score'!A109,"")</f>
        <v>106</v>
      </c>
      <c r="B108" t="str">
        <f>IF('full score'!B109&lt;&gt;0,'full score'!B109,"")</f>
        <v/>
      </c>
      <c r="C108" s="2">
        <f>IF('full score'!C109&lt;&gt;0,'full score'!C109,"")</f>
        <v>12</v>
      </c>
      <c r="D108" t="str">
        <f>IF('full score'!D109&lt;&gt;0,'full score'!D109,"")</f>
        <v>Ron Baker</v>
      </c>
      <c r="E108">
        <f>MATCH($D108,'player team'!$A$2:$A$24,0)</f>
        <v>21</v>
      </c>
      <c r="F108" t="str">
        <f>VLOOKUP($D108,'player team'!$A$2:$C$24,3,FALSE)</f>
        <v>NYK</v>
      </c>
    </row>
    <row r="109" spans="1:6" x14ac:dyDescent="0.2">
      <c r="A109" t="str">
        <f>IF('full score'!A110&lt;&gt;0,'full score'!A110,"")</f>
        <v/>
      </c>
    </row>
    <row r="110" spans="1:6" x14ac:dyDescent="0.2">
      <c r="A110" t="str">
        <f>IF('full score'!A111&lt;&gt;0,'full score'!A111,"")</f>
        <v/>
      </c>
    </row>
    <row r="111" spans="1:6" x14ac:dyDescent="0.2">
      <c r="A111" t="str">
        <f>IF('full score'!A112&lt;&gt;0,'full score'!A112,"")</f>
        <v/>
      </c>
    </row>
    <row r="112" spans="1:6" x14ac:dyDescent="0.2">
      <c r="A112" t="str">
        <f>IF('full score'!A113&lt;&gt;0,'full score'!A113,"")</f>
        <v/>
      </c>
    </row>
    <row r="113" spans="1:1" x14ac:dyDescent="0.2">
      <c r="A113" t="str">
        <f>IF('full score'!A114&lt;&gt;0,'full score'!A114,"")</f>
        <v/>
      </c>
    </row>
    <row r="114" spans="1:1" x14ac:dyDescent="0.2">
      <c r="A114" t="str">
        <f>IF('full score'!A115&lt;&gt;0,'full score'!A115,"")</f>
        <v/>
      </c>
    </row>
    <row r="115" spans="1:1" x14ac:dyDescent="0.2">
      <c r="A115" t="str">
        <f>IF('full score'!A116&lt;&gt;0,'full score'!A116,"")</f>
        <v/>
      </c>
    </row>
    <row r="116" spans="1:1" x14ac:dyDescent="0.2">
      <c r="A116" t="str">
        <f>IF('full score'!A117&lt;&gt;0,'full score'!A117,"")</f>
        <v/>
      </c>
    </row>
    <row r="117" spans="1:1" x14ac:dyDescent="0.2">
      <c r="A117" t="str">
        <f>IF('full score'!A118&lt;&gt;0,'full score'!A118,"")</f>
        <v/>
      </c>
    </row>
    <row r="118" spans="1:1" x14ac:dyDescent="0.2">
      <c r="A118" t="str">
        <f>IF('full score'!A119&lt;&gt;0,'full score'!A119,"")</f>
        <v/>
      </c>
    </row>
    <row r="119" spans="1:1" x14ac:dyDescent="0.2">
      <c r="A119" t="str">
        <f>IF('full score'!A120&lt;&gt;0,'full score'!A120,"")</f>
        <v/>
      </c>
    </row>
    <row r="120" spans="1:1" x14ac:dyDescent="0.2">
      <c r="A120" t="str">
        <f>IF('full score'!A121&lt;&gt;0,'full score'!A121,"")</f>
        <v/>
      </c>
    </row>
    <row r="121" spans="1:1" x14ac:dyDescent="0.2">
      <c r="A121" t="str">
        <f>IF('full score'!A122&lt;&gt;0,'full score'!A122,"")</f>
        <v/>
      </c>
    </row>
    <row r="122" spans="1:1" x14ac:dyDescent="0.2">
      <c r="A122" t="str">
        <f>IF('full score'!A123&lt;&gt;0,'full score'!A123,"")</f>
        <v/>
      </c>
    </row>
    <row r="123" spans="1:1" x14ac:dyDescent="0.2">
      <c r="A123" t="str">
        <f>IF('full score'!A124&lt;&gt;0,'full score'!A124,"")</f>
        <v/>
      </c>
    </row>
    <row r="124" spans="1:1" x14ac:dyDescent="0.2">
      <c r="A124" t="str">
        <f>IF('full score'!A125&lt;&gt;0,'full score'!A125,"")</f>
        <v/>
      </c>
    </row>
    <row r="125" spans="1:1" x14ac:dyDescent="0.2">
      <c r="A125" t="str">
        <f>IF('full score'!A126&lt;&gt;0,'full score'!A126,"")</f>
        <v/>
      </c>
    </row>
    <row r="126" spans="1:1" x14ac:dyDescent="0.2">
      <c r="A126" t="str">
        <f>IF('full score'!A127&lt;&gt;0,'full score'!A127,"")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full score</vt:lpstr>
      <vt:lpstr>player team</vt:lpstr>
      <vt:lpstr>Vlookup</vt:lpstr>
      <vt:lpstr>'full score'!FullPoints_game0021600001_2</vt:lpstr>
      <vt:lpstr>PlayerTeam</vt:lpstr>
      <vt:lpstr>ScoringType</vt:lpstr>
      <vt:lpstr>'player team'!TeamPlayers_game0026100001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2019-01-07T18:34:18Z</dcterms:created>
  <dcterms:modified xsi:type="dcterms:W3CDTF">2019-01-08T19:50:43Z</dcterms:modified>
</cp:coreProperties>
</file>