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ohitKachhwaha\Desktop\project\ADM\ADM_Git\ADM\Release Documents\"/>
    </mc:Choice>
  </mc:AlternateContent>
  <xr:revisionPtr revIDLastSave="0" documentId="13_ncr:1_{2A259DC5-3AAE-4562-978F-980308BBAE52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Cheat Sheet" sheetId="1" r:id="rId1"/>
    <sheet name="Demo - 137 tables" sheetId="7" r:id="rId2"/>
    <sheet name="Demo 1 - test tables" sheetId="2" r:id="rId3"/>
    <sheet name="Demo 2 - test tables" sheetId="4" r:id="rId4"/>
  </sheets>
  <definedNames>
    <definedName name="_xlnm._FilterDatabase" localSheetId="1" hidden="1">'Demo - 137 tables'!$A$1:$E$138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10" i="4"/>
  <c r="J31" i="4"/>
  <c r="I31" i="4"/>
  <c r="G8" i="1"/>
  <c r="G21" i="1"/>
  <c r="G34" i="1"/>
  <c r="C22" i="4"/>
  <c r="I22" i="4" s="1"/>
  <c r="C23" i="4"/>
  <c r="I23" i="4" s="1"/>
  <c r="C24" i="4"/>
  <c r="I24" i="4" s="1"/>
  <c r="J9" i="4"/>
  <c r="I9" i="4"/>
  <c r="J18" i="4"/>
  <c r="J19" i="4"/>
  <c r="J2" i="4"/>
  <c r="I18" i="4"/>
  <c r="I19" i="4"/>
  <c r="I2" i="4"/>
  <c r="J3" i="4"/>
  <c r="J4" i="4"/>
  <c r="J5" i="4"/>
  <c r="J6" i="4"/>
  <c r="J7" i="4"/>
  <c r="J8" i="4"/>
  <c r="I3" i="4"/>
  <c r="I4" i="4"/>
  <c r="I5" i="4"/>
  <c r="I6" i="4"/>
  <c r="I7" i="4"/>
  <c r="I8" i="4"/>
  <c r="C25" i="4"/>
  <c r="J25" i="4" s="1"/>
  <c r="C21" i="4"/>
  <c r="J21" i="4" s="1"/>
  <c r="C16" i="4"/>
  <c r="J16" i="4" s="1"/>
  <c r="C20" i="4"/>
  <c r="I20" i="4" s="1"/>
  <c r="C17" i="4"/>
  <c r="J17" i="4" s="1"/>
  <c r="D139" i="7"/>
  <c r="C18" i="7"/>
  <c r="C109" i="7"/>
  <c r="C23" i="7"/>
  <c r="C88" i="7"/>
  <c r="C56" i="7"/>
  <c r="C86" i="7"/>
  <c r="C31" i="7"/>
  <c r="C26" i="7"/>
  <c r="C55" i="7"/>
  <c r="C29" i="7"/>
  <c r="C9" i="7"/>
  <c r="C112" i="7"/>
  <c r="C116" i="7"/>
  <c r="C117" i="7"/>
  <c r="C121" i="7"/>
  <c r="C4" i="7"/>
  <c r="C5" i="7"/>
  <c r="C14" i="7"/>
  <c r="C15" i="7"/>
  <c r="C10" i="7"/>
  <c r="C16" i="7"/>
  <c r="C113" i="7"/>
  <c r="C114" i="7"/>
  <c r="C45" i="7"/>
  <c r="C54" i="7"/>
  <c r="C57" i="7"/>
  <c r="C79" i="7"/>
  <c r="C25" i="7"/>
  <c r="C127" i="7"/>
  <c r="C82" i="7"/>
  <c r="C35" i="7"/>
  <c r="C38" i="7"/>
  <c r="C134" i="7"/>
  <c r="C58" i="7"/>
  <c r="C105" i="7"/>
  <c r="C32" i="7"/>
  <c r="C50" i="7"/>
  <c r="C70" i="7"/>
  <c r="C39" i="7"/>
  <c r="C40" i="7"/>
  <c r="C125" i="7"/>
  <c r="C126" i="7"/>
  <c r="C73" i="7"/>
  <c r="C68" i="7"/>
  <c r="C89" i="7"/>
  <c r="C122" i="7"/>
  <c r="C104" i="7"/>
  <c r="C72" i="7"/>
  <c r="C74" i="7"/>
  <c r="C85" i="7"/>
  <c r="C75" i="7"/>
  <c r="C76" i="7"/>
  <c r="C77" i="7"/>
  <c r="C78" i="7"/>
  <c r="C30" i="7"/>
  <c r="C24" i="7"/>
  <c r="C64" i="7"/>
  <c r="C129" i="7"/>
  <c r="C131" i="7"/>
  <c r="C11" i="7"/>
  <c r="C132" i="7"/>
  <c r="C108" i="7"/>
  <c r="C81" i="7"/>
  <c r="C3" i="7"/>
  <c r="C130" i="7"/>
  <c r="C133" i="7"/>
  <c r="C19" i="7"/>
  <c r="C20" i="7"/>
  <c r="C27" i="7"/>
  <c r="C21" i="7"/>
  <c r="C22" i="7"/>
  <c r="C63" i="7"/>
  <c r="C80" i="7"/>
  <c r="C123" i="7"/>
  <c r="C119" i="7"/>
  <c r="C136" i="7"/>
  <c r="C2" i="7"/>
  <c r="I2" i="7" s="1"/>
  <c r="C61" i="7"/>
  <c r="C135" i="7"/>
  <c r="C128" i="7"/>
  <c r="C62" i="7"/>
  <c r="C87" i="7"/>
  <c r="C90" i="7"/>
  <c r="C110" i="7"/>
  <c r="C36" i="7"/>
  <c r="C51" i="7"/>
  <c r="C28" i="7"/>
  <c r="C47" i="7"/>
  <c r="C53" i="7"/>
  <c r="C137" i="7"/>
  <c r="C94" i="7"/>
  <c r="C71" i="7"/>
  <c r="C52" i="7"/>
  <c r="C124" i="7"/>
  <c r="C69" i="7"/>
  <c r="C43" i="7"/>
  <c r="C13" i="7"/>
  <c r="C67" i="7"/>
  <c r="C92" i="7"/>
  <c r="C33" i="7"/>
  <c r="C111" i="7"/>
  <c r="C41" i="7"/>
  <c r="C42" i="7"/>
  <c r="I104" i="7" s="1"/>
  <c r="C96" i="7"/>
  <c r="C93" i="7"/>
  <c r="C66" i="7"/>
  <c r="C37" i="7"/>
  <c r="C91" i="7"/>
  <c r="C46" i="7"/>
  <c r="C6" i="7"/>
  <c r="C8" i="7"/>
  <c r="C106" i="7"/>
  <c r="C44" i="7"/>
  <c r="C59" i="7"/>
  <c r="C60" i="7"/>
  <c r="C34" i="7"/>
  <c r="C115" i="7"/>
  <c r="C99" i="7"/>
  <c r="C103" i="7"/>
  <c r="C100" i="7"/>
  <c r="C101" i="7"/>
  <c r="C102" i="7"/>
  <c r="C83" i="7"/>
  <c r="C84" i="7"/>
  <c r="C48" i="7"/>
  <c r="C107" i="7"/>
  <c r="C65" i="7"/>
  <c r="C49" i="7"/>
  <c r="C118" i="7"/>
  <c r="C138" i="7"/>
  <c r="C7" i="7"/>
  <c r="C120" i="7"/>
  <c r="C97" i="7"/>
  <c r="C98" i="7"/>
  <c r="C17" i="7"/>
  <c r="C12" i="7"/>
  <c r="C95" i="7"/>
  <c r="C11" i="2"/>
  <c r="C2" i="2"/>
  <c r="C3" i="2"/>
  <c r="C4" i="2"/>
  <c r="C5" i="2"/>
  <c r="C6" i="2"/>
  <c r="C7" i="2"/>
  <c r="C9" i="2"/>
  <c r="C10" i="2"/>
  <c r="J24" i="4" l="1"/>
  <c r="J23" i="4"/>
  <c r="J2" i="7"/>
  <c r="J22" i="4"/>
  <c r="J20" i="4"/>
  <c r="I21" i="4"/>
  <c r="I17" i="4"/>
  <c r="I16" i="4"/>
  <c r="I10" i="4"/>
  <c r="J10" i="4"/>
  <c r="I25" i="4"/>
  <c r="I74" i="7"/>
  <c r="I123" i="7"/>
  <c r="I109" i="7"/>
  <c r="I121" i="7"/>
  <c r="I132" i="7"/>
  <c r="I115" i="7"/>
  <c r="I114" i="7"/>
  <c r="I50" i="7"/>
  <c r="I83" i="7"/>
  <c r="I90" i="7"/>
  <c r="I136" i="7"/>
  <c r="I128" i="7"/>
  <c r="I112" i="7"/>
  <c r="I88" i="7"/>
  <c r="I72" i="7"/>
  <c r="I56" i="7"/>
  <c r="I131" i="7"/>
  <c r="I75" i="7"/>
  <c r="I89" i="7"/>
  <c r="I73" i="7"/>
  <c r="I127" i="7"/>
  <c r="I119" i="7"/>
  <c r="I91" i="7"/>
  <c r="I126" i="7"/>
  <c r="I110" i="7"/>
  <c r="I94" i="7"/>
  <c r="I117" i="7"/>
  <c r="I85" i="7"/>
  <c r="I107" i="7"/>
  <c r="I135" i="7"/>
  <c r="I111" i="7"/>
  <c r="I78" i="7"/>
  <c r="I54" i="7"/>
  <c r="I38" i="7"/>
  <c r="I45" i="7"/>
  <c r="I120" i="7"/>
  <c r="I96" i="7"/>
  <c r="I48" i="7"/>
  <c r="I32" i="7"/>
  <c r="I95" i="7"/>
  <c r="I102" i="7"/>
  <c r="I46" i="7"/>
  <c r="I14" i="7"/>
  <c r="I69" i="7"/>
  <c r="I53" i="7"/>
  <c r="I21" i="7"/>
  <c r="I108" i="7"/>
  <c r="I60" i="7"/>
  <c r="I67" i="7"/>
  <c r="I59" i="7"/>
  <c r="I51" i="7"/>
  <c r="I43" i="7"/>
  <c r="I27" i="7"/>
  <c r="I106" i="7"/>
  <c r="I98" i="7"/>
  <c r="I42" i="7"/>
  <c r="I18" i="7"/>
  <c r="I97" i="7"/>
  <c r="I62" i="7"/>
  <c r="I30" i="7"/>
  <c r="I118" i="7"/>
  <c r="I116" i="7"/>
  <c r="I92" i="7"/>
  <c r="I19" i="7"/>
  <c r="I105" i="7"/>
  <c r="I40" i="7"/>
  <c r="I24" i="7"/>
  <c r="I16" i="7"/>
  <c r="I8" i="7"/>
  <c r="I103" i="7"/>
  <c r="I87" i="7"/>
  <c r="I79" i="7"/>
  <c r="I71" i="7"/>
  <c r="I63" i="7"/>
  <c r="I55" i="7"/>
  <c r="I47" i="7"/>
  <c r="I39" i="7"/>
  <c r="I31" i="7"/>
  <c r="I23" i="7"/>
  <c r="I15" i="7"/>
  <c r="I7" i="7"/>
  <c r="I134" i="7"/>
  <c r="I70" i="7"/>
  <c r="I22" i="7"/>
  <c r="I6" i="7"/>
  <c r="I64" i="7"/>
  <c r="I86" i="7"/>
  <c r="I133" i="7"/>
  <c r="I125" i="7"/>
  <c r="I101" i="7"/>
  <c r="I93" i="7"/>
  <c r="I77" i="7"/>
  <c r="I61" i="7"/>
  <c r="I37" i="7"/>
  <c r="I29" i="7"/>
  <c r="I13" i="7"/>
  <c r="I5" i="7"/>
  <c r="I124" i="7"/>
  <c r="I100" i="7"/>
  <c r="I84" i="7"/>
  <c r="I76" i="7"/>
  <c r="I68" i="7"/>
  <c r="I52" i="7"/>
  <c r="I44" i="7"/>
  <c r="I36" i="7"/>
  <c r="I28" i="7"/>
  <c r="I20" i="7"/>
  <c r="I12" i="7"/>
  <c r="I4" i="7"/>
  <c r="I35" i="7"/>
  <c r="I11" i="7"/>
  <c r="I3" i="7"/>
  <c r="J138" i="7"/>
  <c r="I130" i="7"/>
  <c r="I122" i="7"/>
  <c r="I82" i="7"/>
  <c r="I66" i="7"/>
  <c r="I58" i="7"/>
  <c r="I34" i="7"/>
  <c r="I26" i="7"/>
  <c r="I10" i="7"/>
  <c r="I80" i="7"/>
  <c r="I99" i="7"/>
  <c r="I137" i="7"/>
  <c r="I129" i="7"/>
  <c r="I113" i="7"/>
  <c r="I81" i="7"/>
  <c r="I65" i="7"/>
  <c r="I57" i="7"/>
  <c r="I49" i="7"/>
  <c r="I41" i="7"/>
  <c r="I33" i="7"/>
  <c r="I25" i="7"/>
  <c r="I17" i="7"/>
  <c r="I9" i="7"/>
  <c r="J137" i="7"/>
  <c r="J120" i="7"/>
  <c r="J104" i="7"/>
  <c r="J80" i="7"/>
  <c r="J64" i="7"/>
  <c r="J48" i="7"/>
  <c r="J24" i="7"/>
  <c r="J8" i="7"/>
  <c r="J119" i="7"/>
  <c r="J39" i="7"/>
  <c r="J134" i="7"/>
  <c r="J126" i="7"/>
  <c r="J117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5" i="7"/>
  <c r="J133" i="7"/>
  <c r="J124" i="7"/>
  <c r="J116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4" i="7"/>
  <c r="J3" i="7"/>
  <c r="J123" i="7"/>
  <c r="J107" i="7"/>
  <c r="J83" i="7"/>
  <c r="J59" i="7"/>
  <c r="J19" i="7"/>
  <c r="J131" i="7"/>
  <c r="J122" i="7"/>
  <c r="J114" i="7"/>
  <c r="J106" i="7"/>
  <c r="J98" i="7"/>
  <c r="J90" i="7"/>
  <c r="J82" i="7"/>
  <c r="J74" i="7"/>
  <c r="J66" i="7"/>
  <c r="J58" i="7"/>
  <c r="J50" i="7"/>
  <c r="J42" i="7"/>
  <c r="J34" i="7"/>
  <c r="J26" i="7"/>
  <c r="J18" i="7"/>
  <c r="J10" i="7"/>
  <c r="J132" i="7"/>
  <c r="J115" i="7"/>
  <c r="J99" i="7"/>
  <c r="J91" i="7"/>
  <c r="J75" i="7"/>
  <c r="J67" i="7"/>
  <c r="J51" i="7"/>
  <c r="J43" i="7"/>
  <c r="J35" i="7"/>
  <c r="J27" i="7"/>
  <c r="J11" i="7"/>
  <c r="J130" i="7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J9" i="7"/>
  <c r="J125" i="7"/>
  <c r="I138" i="7"/>
  <c r="J129" i="7"/>
  <c r="J112" i="7"/>
  <c r="J96" i="7"/>
  <c r="J88" i="7"/>
  <c r="J72" i="7"/>
  <c r="J56" i="7"/>
  <c r="J40" i="7"/>
  <c r="J32" i="7"/>
  <c r="J16" i="7"/>
  <c r="J136" i="7"/>
  <c r="J128" i="7"/>
  <c r="J111" i="7"/>
  <c r="J103" i="7"/>
  <c r="J95" i="7"/>
  <c r="J87" i="7"/>
  <c r="J79" i="7"/>
  <c r="J71" i="7"/>
  <c r="J63" i="7"/>
  <c r="J55" i="7"/>
  <c r="J47" i="7"/>
  <c r="J31" i="7"/>
  <c r="J23" i="7"/>
  <c r="J15" i="7"/>
  <c r="J7" i="7"/>
  <c r="J135" i="7"/>
  <c r="J127" i="7"/>
  <c r="J118" i="7"/>
  <c r="J110" i="7"/>
  <c r="J102" i="7"/>
  <c r="J94" i="7"/>
  <c r="J86" i="7"/>
  <c r="J78" i="7"/>
  <c r="J70" i="7"/>
  <c r="J62" i="7"/>
  <c r="J54" i="7"/>
  <c r="J46" i="7"/>
  <c r="J38" i="7"/>
  <c r="J30" i="7"/>
  <c r="J22" i="7"/>
  <c r="J14" i="7"/>
  <c r="J6" i="7"/>
  <c r="J26" i="4" l="1"/>
  <c r="I139" i="7"/>
  <c r="I26" i="4"/>
  <c r="J139" i="7"/>
</calcChain>
</file>

<file path=xl/sharedStrings.xml><?xml version="1.0" encoding="utf-8"?>
<sst xmlns="http://schemas.openxmlformats.org/spreadsheetml/2006/main" count="487" uniqueCount="224">
  <si>
    <t>Project</t>
  </si>
  <si>
    <t>Description</t>
  </si>
  <si>
    <t>Testing</t>
  </si>
  <si>
    <t>Jar Path</t>
  </si>
  <si>
    <t>Configuration File path</t>
  </si>
  <si>
    <t>Command</t>
  </si>
  <si>
    <t>ADM</t>
  </si>
  <si>
    <t xml:space="preserve">ADM is Data Migration Project.                        </t>
  </si>
  <si>
    <t>Set up: N/A                                       we can verify your data and get test report from application it self.  by selecting option 5) Result</t>
  </si>
  <si>
    <t>create your command</t>
  </si>
  <si>
    <t>&lt;jar path with jar Name&gt;</t>
  </si>
  <si>
    <t>&lt;configuration path with application.property&gt;</t>
  </si>
  <si>
    <t>Points To Remember</t>
  </si>
  <si>
    <t>Make command and Run it</t>
  </si>
  <si>
    <t>RUN ADM.SQL script</t>
  </si>
  <si>
    <t>/home/itc02/Desktop/admdemo/demo/configuration/application.properties</t>
  </si>
  <si>
    <t>INPUT DATA</t>
  </si>
  <si>
    <t>CCSID</t>
  </si>
  <si>
    <t>A93DTA.F55250</t>
  </si>
  <si>
    <t>A93DTA.F55XTML</t>
  </si>
  <si>
    <t>A93COM.F9200</t>
  </si>
  <si>
    <t>A93COM.F0005</t>
  </si>
  <si>
    <t>A93DTA.F55EM1</t>
  </si>
  <si>
    <t>A93DTA.F55EM2</t>
  </si>
  <si>
    <t>A93COM.F922000</t>
  </si>
  <si>
    <t>Different case</t>
  </si>
  <si>
    <t>Repeated table</t>
  </si>
  <si>
    <t>A table which not present at As400</t>
  </si>
  <si>
    <t>A93COM.F92200066</t>
  </si>
  <si>
    <t>count Row Query</t>
  </si>
  <si>
    <t>/home/itc02/Desktop/admdemo/demo/ADM-v1.0.jar</t>
  </si>
  <si>
    <t>A93DTA</t>
  </si>
  <si>
    <t>F55250</t>
  </si>
  <si>
    <t>F55XTML</t>
  </si>
  <si>
    <t>A93COM</t>
  </si>
  <si>
    <t>F5501</t>
  </si>
  <si>
    <t>F55093</t>
  </si>
  <si>
    <t>F55052</t>
  </si>
  <si>
    <t>F55091</t>
  </si>
  <si>
    <t>F55022</t>
  </si>
  <si>
    <t>F55013</t>
  </si>
  <si>
    <t>F55051</t>
  </si>
  <si>
    <t>F5502</t>
  </si>
  <si>
    <t>F0005</t>
  </si>
  <si>
    <t>F9200</t>
  </si>
  <si>
    <t>F9210</t>
  </si>
  <si>
    <t>F9220</t>
  </si>
  <si>
    <t>F9612</t>
  </si>
  <si>
    <t>F0003</t>
  </si>
  <si>
    <t>F0003T</t>
  </si>
  <si>
    <t>F0082</t>
  </si>
  <si>
    <t>F00821</t>
  </si>
  <si>
    <t>F0005D</t>
  </si>
  <si>
    <t>F0083</t>
  </si>
  <si>
    <t>F9202</t>
  </si>
  <si>
    <t>F9203</t>
  </si>
  <si>
    <t>F5504</t>
  </si>
  <si>
    <t>F5505</t>
  </si>
  <si>
    <t>F55053</t>
  </si>
  <si>
    <t>F5508</t>
  </si>
  <si>
    <t>F55012</t>
  </si>
  <si>
    <t>F98301</t>
  </si>
  <si>
    <t>F55083</t>
  </si>
  <si>
    <t>F55026</t>
  </si>
  <si>
    <t>F55026S</t>
  </si>
  <si>
    <t>F9835</t>
  </si>
  <si>
    <t>F55054</t>
  </si>
  <si>
    <t>F55V13</t>
  </si>
  <si>
    <t>F55023</t>
  </si>
  <si>
    <t>F55048</t>
  </si>
  <si>
    <t>F55064</t>
  </si>
  <si>
    <t>F5502FT</t>
  </si>
  <si>
    <t>F5502X</t>
  </si>
  <si>
    <t>F9816</t>
  </si>
  <si>
    <t>F98163</t>
  </si>
  <si>
    <t>F55067</t>
  </si>
  <si>
    <t>F55062</t>
  </si>
  <si>
    <t>F55094</t>
  </si>
  <si>
    <t>F9620</t>
  </si>
  <si>
    <t>F55T94</t>
  </si>
  <si>
    <t>F55066</t>
  </si>
  <si>
    <t>F5507</t>
  </si>
  <si>
    <t>F5509</t>
  </si>
  <si>
    <t>F55071</t>
  </si>
  <si>
    <t>F55072</t>
  </si>
  <si>
    <t>F55073</t>
  </si>
  <si>
    <t>F5507N</t>
  </si>
  <si>
    <t>F55021</t>
  </si>
  <si>
    <t>F55011</t>
  </si>
  <si>
    <t>F5505V</t>
  </si>
  <si>
    <t>F98303</t>
  </si>
  <si>
    <t>F98310</t>
  </si>
  <si>
    <t>F0010</t>
  </si>
  <si>
    <t>F98311</t>
  </si>
  <si>
    <t>F55V54</t>
  </si>
  <si>
    <t>F55082</t>
  </si>
  <si>
    <t>F0002</t>
  </si>
  <si>
    <t>F9831</t>
  </si>
  <si>
    <t>F98312</t>
  </si>
  <si>
    <t>F0101</t>
  </si>
  <si>
    <t>F0115</t>
  </si>
  <si>
    <t>F55015</t>
  </si>
  <si>
    <t>F0116</t>
  </si>
  <si>
    <t>F0301</t>
  </si>
  <si>
    <t>F5505T</t>
  </si>
  <si>
    <t>F55081</t>
  </si>
  <si>
    <t>F98009</t>
  </si>
  <si>
    <t>F9425</t>
  </si>
  <si>
    <t>F9837</t>
  </si>
  <si>
    <t>F0001</t>
  </si>
  <si>
    <t>F55058</t>
  </si>
  <si>
    <t>F9836</t>
  </si>
  <si>
    <t>F98302</t>
  </si>
  <si>
    <t>F55058T</t>
  </si>
  <si>
    <t>F55092</t>
  </si>
  <si>
    <t>F55095</t>
  </si>
  <si>
    <t>F55ZIP</t>
  </si>
  <si>
    <t>F55026B</t>
  </si>
  <si>
    <t>F55048T</t>
  </si>
  <si>
    <t>F5501S</t>
  </si>
  <si>
    <t>F55041T</t>
  </si>
  <si>
    <t>F5504WO</t>
  </si>
  <si>
    <t>T5504AC</t>
  </si>
  <si>
    <t>F5509S</t>
  </si>
  <si>
    <t>F55065</t>
  </si>
  <si>
    <t>F55049</t>
  </si>
  <si>
    <t>F9801</t>
  </si>
  <si>
    <t>F55063</t>
  </si>
  <si>
    <t>F55032</t>
  </si>
  <si>
    <t>F00163</t>
  </si>
  <si>
    <t>F55061</t>
  </si>
  <si>
    <t>F55098</t>
  </si>
  <si>
    <t>F55024</t>
  </si>
  <si>
    <t>F81902</t>
  </si>
  <si>
    <t>F5503</t>
  </si>
  <si>
    <t>F55031</t>
  </si>
  <si>
    <t>F5535T</t>
  </si>
  <si>
    <t>F55098X</t>
  </si>
  <si>
    <t>F5506</t>
  </si>
  <si>
    <t>F55026R</t>
  </si>
  <si>
    <t>F55096</t>
  </si>
  <si>
    <t>F55041</t>
  </si>
  <si>
    <t>F0004</t>
  </si>
  <si>
    <t>F0004D</t>
  </si>
  <si>
    <t>F55V13X</t>
  </si>
  <si>
    <t>F55034</t>
  </si>
  <si>
    <t>F55055</t>
  </si>
  <si>
    <t>F55057</t>
  </si>
  <si>
    <t>F55025</t>
  </si>
  <si>
    <t>F9207</t>
  </si>
  <si>
    <t>F55DEST1</t>
  </si>
  <si>
    <t>F55EMAIL</t>
  </si>
  <si>
    <t>F55EM1</t>
  </si>
  <si>
    <t>F55EM2</t>
  </si>
  <si>
    <t>F55EM3</t>
  </si>
  <si>
    <t>F5508T</t>
  </si>
  <si>
    <t>F5508T1</t>
  </si>
  <si>
    <t>F55044</t>
  </si>
  <si>
    <t>F55V33</t>
  </si>
  <si>
    <t>F5505VO</t>
  </si>
  <si>
    <t>F55047</t>
  </si>
  <si>
    <t>F93002</t>
  </si>
  <si>
    <t>T55071VR</t>
  </si>
  <si>
    <t>F00042</t>
  </si>
  <si>
    <t>F9611</t>
  </si>
  <si>
    <t>F55ABINV</t>
  </si>
  <si>
    <t>F55DEST</t>
  </si>
  <si>
    <t>F009190</t>
  </si>
  <si>
    <t>F009690</t>
  </si>
  <si>
    <t>F00162</t>
  </si>
  <si>
    <t>Table</t>
  </si>
  <si>
    <t>Library</t>
  </si>
  <si>
    <t>Total Rows</t>
  </si>
  <si>
    <t>Select Query For Source(AS400)</t>
  </si>
  <si>
    <t>Select Query for postgres</t>
  </si>
  <si>
    <t xml:space="preserve">attempt </t>
  </si>
  <si>
    <t>attempt</t>
  </si>
  <si>
    <t>Sync result</t>
  </si>
  <si>
    <t>failed batch result</t>
  </si>
  <si>
    <t>F922000</t>
  </si>
  <si>
    <t>CM result (pass/time)</t>
  </si>
  <si>
    <t xml:space="preserve">F0301   </t>
  </si>
  <si>
    <t>Table category</t>
  </si>
  <si>
    <t>ccsid - 37</t>
  </si>
  <si>
    <t>ccsid - 65535</t>
  </si>
  <si>
    <t>ccsid - (-1)</t>
  </si>
  <si>
    <t>ccsid - 500</t>
  </si>
  <si>
    <t>Not presented</t>
  </si>
  <si>
    <t>F9220003</t>
  </si>
  <si>
    <t>A93COM.F9220003</t>
  </si>
  <si>
    <t>A table which is not performed yet</t>
  </si>
  <si>
    <t>A table which is not present at As400</t>
  </si>
  <si>
    <t>A93COM.F9620</t>
  </si>
  <si>
    <t>A93COM.F98163</t>
  </si>
  <si>
    <t>A93DTA - 22,000+ Rows</t>
  </si>
  <si>
    <t>A93DTA - 2,50,000+ Rows</t>
  </si>
  <si>
    <t>A93COM - 2,00,000+ Rows</t>
  </si>
  <si>
    <t>A93COM - 65,000+ Rows</t>
  </si>
  <si>
    <t>A93DTA - 3,80,000+ Rows</t>
  </si>
  <si>
    <t>A93DTA - 4,50,000+ Rows</t>
  </si>
  <si>
    <t>column count - 92, 4000+ Rows</t>
  </si>
  <si>
    <t>column count - 184 , 1500+ Rows</t>
  </si>
  <si>
    <t>CM - 1 batch PASS</t>
  </si>
  <si>
    <t>3 ( check for 15 table rows manually )</t>
  </si>
  <si>
    <r>
      <t xml:space="preserve">CM- all batch    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          time - 7:16 to 9:15</t>
    </r>
  </si>
  <si>
    <r>
      <t xml:space="preserve">CM - all batch  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          time 6:36 to 8:35</t>
    </r>
  </si>
  <si>
    <r>
      <t xml:space="preserve">CM - 1 batch </t>
    </r>
    <r>
      <rPr>
        <b/>
        <sz val="11"/>
        <color theme="1"/>
        <rFont val="Calibri"/>
        <family val="2"/>
        <scheme val="minor"/>
      </rPr>
      <t>PASS</t>
    </r>
  </si>
  <si>
    <r>
      <t xml:space="preserve">sync after 1 batch -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-TIME : 3:48 - 5:51</t>
    </r>
  </si>
  <si>
    <r>
      <rPr>
        <b/>
        <sz val="11"/>
        <color theme="1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 for table -&gt; f55094 -&gt; Resolved</t>
    </r>
  </si>
  <si>
    <t>A93DTA.F55022</t>
  </si>
  <si>
    <t>PASS</t>
  </si>
  <si>
    <t>For test :- julian date And Time data   Columns Name :- ASUPMJ and ASUPMT</t>
  </si>
  <si>
    <t>sync after 1 batch - PASS -TIME : 5:25 - 7:25</t>
  </si>
  <si>
    <t xml:space="preserve">10 tables </t>
  </si>
  <si>
    <t>8 Tables</t>
  </si>
  <si>
    <t>For test :- julian date And Time data   Columns Name :-  C5UPMJ and C5UPMT</t>
  </si>
  <si>
    <t>6 table output</t>
  </si>
  <si>
    <t>10 table output</t>
  </si>
  <si>
    <t>Update application.properties file</t>
  </si>
  <si>
    <t>/home/itc02/Desktop/admdemo/demo/configuration/application.properties,/home/itc02/Desktop/admdemo/demo/configuration/test.properties</t>
  </si>
  <si>
    <t>Production</t>
  </si>
  <si>
    <t>pass -&gt; 1h: 37min</t>
  </si>
  <si>
    <t>PASS - 40 sec approx</t>
  </si>
  <si>
    <t>PASS - 14:21 - 14:26       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</si>
</sst>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8"/>
      <color rgb="FFB5CEA8"/>
      <name val="Consolas"/>
      <family val="3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6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8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6" borderId="8" xfId="2" applyBorder="1"/>
    <xf numFmtId="0" fontId="3" fillId="0" borderId="9" xfId="0" applyFont="1" applyBorder="1" applyAlignment="1">
      <alignment vertical="center" wrapText="1"/>
    </xf>
    <xf numFmtId="164" fontId="1" fillId="5" borderId="8" xfId="1" applyNumberFormat="1" applyFont="1" applyFill="1" applyBorder="1"/>
    <xf numFmtId="164" fontId="0" fillId="0" borderId="8" xfId="1" applyNumberFormat="1" applyFont="1" applyBorder="1"/>
    <xf numFmtId="164" fontId="0" fillId="0" borderId="8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2" fillId="6" borderId="8" xfId="1" applyNumberFormat="1" applyFill="1" applyBorder="1"/>
    <xf numFmtId="164" fontId="0" fillId="0" borderId="0" xfId="1" applyNumberFormat="1" applyFont="1"/>
    <xf numFmtId="164" fontId="0" fillId="0" borderId="8" xfId="0" applyNumberFormat="1" applyBorder="1"/>
    <xf numFmtId="0" fontId="0" fillId="0" borderId="0" xfId="0" applyBorder="1" applyAlignment="1">
      <alignment wrapText="1"/>
    </xf>
    <xf numFmtId="0" fontId="2" fillId="6" borderId="8" xfId="2" applyBorder="1" applyAlignment="1">
      <alignment wrapText="1"/>
    </xf>
    <xf numFmtId="0" fontId="5" fillId="0" borderId="0" xfId="0" applyFont="1" applyAlignment="1">
      <alignment vertical="center"/>
    </xf>
    <xf numFmtId="0" fontId="6" fillId="0" borderId="8" xfId="0" applyFont="1" applyBorder="1"/>
    <xf numFmtId="0" fontId="0" fillId="0" borderId="8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164" fontId="0" fillId="0" borderId="8" xfId="0" applyNumberFormat="1" applyBorder="1" applyAlignment="1">
      <alignment wrapText="1"/>
    </xf>
    <xf numFmtId="0" fontId="3" fillId="0" borderId="9" xfId="0" applyFont="1" applyBorder="1" applyAlignment="1">
      <alignment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left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" fillId="0" borderId="8" xfId="0" applyFont="1" applyBorder="1"/>
    <xf numFmtId="43" fontId="0" fillId="0" borderId="0" xfId="1" applyFont="1"/>
  </cellXfs>
  <cellStyles count="3">
    <cellStyle name="60% - Accent2" xfId="2" builtinId="3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zoomScale="55" zoomScaleNormal="55" workbookViewId="0">
      <selection activeCell="N23" sqref="N23"/>
    </sheetView>
  </sheetViews>
  <sheetFormatPr defaultRowHeight="14.4" x14ac:dyDescent="0.3"/>
  <cols>
    <col min="1" max="1" width="13.109375" style="1" customWidth="1"/>
    <col min="2" max="2" width="13.21875" customWidth="1"/>
    <col min="3" max="3" width="29.6640625" customWidth="1"/>
    <col min="4" max="4" width="26" style="2" customWidth="1"/>
    <col min="5" max="5" width="30.44140625" customWidth="1"/>
    <col min="6" max="6" width="34.5546875" style="2" customWidth="1"/>
    <col min="7" max="7" width="65.5546875" customWidth="1"/>
  </cols>
  <sheetData>
    <row r="1" spans="1:7" ht="27.6" customHeight="1" x14ac:dyDescent="0.3">
      <c r="A1" s="57" t="s">
        <v>12</v>
      </c>
      <c r="B1" s="57"/>
      <c r="C1" s="57"/>
      <c r="D1"/>
      <c r="F1"/>
    </row>
    <row r="2" spans="1:7" ht="22.2" customHeight="1" x14ac:dyDescent="0.3">
      <c r="A2" s="52" t="s">
        <v>14</v>
      </c>
      <c r="B2" s="52"/>
      <c r="C2" s="52"/>
      <c r="D2"/>
      <c r="F2"/>
    </row>
    <row r="3" spans="1:7" ht="24.6" customHeight="1" x14ac:dyDescent="0.3">
      <c r="A3" s="53" t="s">
        <v>218</v>
      </c>
      <c r="B3" s="53"/>
      <c r="C3" s="53"/>
      <c r="D3"/>
      <c r="F3"/>
    </row>
    <row r="4" spans="1:7" ht="24" customHeight="1" x14ac:dyDescent="0.3">
      <c r="A4" s="53" t="s">
        <v>13</v>
      </c>
      <c r="B4" s="53"/>
      <c r="C4" s="53"/>
      <c r="D4"/>
      <c r="F4"/>
    </row>
    <row r="7" spans="1:7" ht="18" x14ac:dyDescent="0.3">
      <c r="A7" s="30"/>
      <c r="B7" s="30" t="s">
        <v>0</v>
      </c>
      <c r="C7" s="30" t="s">
        <v>1</v>
      </c>
      <c r="D7" s="31" t="s">
        <v>2</v>
      </c>
      <c r="E7" s="30" t="s">
        <v>3</v>
      </c>
      <c r="F7" s="31" t="s">
        <v>4</v>
      </c>
      <c r="G7" s="30" t="s">
        <v>5</v>
      </c>
    </row>
    <row r="8" spans="1:7" ht="14.4" customHeight="1" x14ac:dyDescent="0.3">
      <c r="A8" s="40" t="s">
        <v>9</v>
      </c>
      <c r="B8" s="43" t="s">
        <v>6</v>
      </c>
      <c r="C8" s="46" t="s">
        <v>7</v>
      </c>
      <c r="D8" s="49" t="s">
        <v>8</v>
      </c>
      <c r="E8" s="54" t="s">
        <v>10</v>
      </c>
      <c r="F8" s="34" t="s">
        <v>11</v>
      </c>
      <c r="G8" s="37" t="str">
        <f>CONCATENATE("java -jar -Dspring.config.location=",F8, " ", E8)</f>
        <v>java -jar -Dspring.config.location=&lt;configuration path with application.property&gt; &lt;jar path with jar Name&gt;</v>
      </c>
    </row>
    <row r="9" spans="1:7" x14ac:dyDescent="0.3">
      <c r="A9" s="41"/>
      <c r="B9" s="44"/>
      <c r="C9" s="47"/>
      <c r="D9" s="50"/>
      <c r="E9" s="55"/>
      <c r="F9" s="35"/>
      <c r="G9" s="38"/>
    </row>
    <row r="10" spans="1:7" x14ac:dyDescent="0.3">
      <c r="A10" s="41"/>
      <c r="B10" s="44"/>
      <c r="C10" s="47"/>
      <c r="D10" s="50"/>
      <c r="E10" s="55"/>
      <c r="F10" s="35"/>
      <c r="G10" s="38"/>
    </row>
    <row r="11" spans="1:7" x14ac:dyDescent="0.3">
      <c r="A11" s="41"/>
      <c r="B11" s="44"/>
      <c r="C11" s="47"/>
      <c r="D11" s="50"/>
      <c r="E11" s="55"/>
      <c r="F11" s="35"/>
      <c r="G11" s="38"/>
    </row>
    <row r="12" spans="1:7" x14ac:dyDescent="0.3">
      <c r="A12" s="41"/>
      <c r="B12" s="44"/>
      <c r="C12" s="47"/>
      <c r="D12" s="50"/>
      <c r="E12" s="55"/>
      <c r="F12" s="35"/>
      <c r="G12" s="38"/>
    </row>
    <row r="13" spans="1:7" x14ac:dyDescent="0.3">
      <c r="A13" s="41"/>
      <c r="B13" s="44"/>
      <c r="C13" s="47"/>
      <c r="D13" s="50"/>
      <c r="E13" s="55"/>
      <c r="F13" s="35"/>
      <c r="G13" s="38"/>
    </row>
    <row r="14" spans="1:7" x14ac:dyDescent="0.3">
      <c r="A14" s="41"/>
      <c r="B14" s="44"/>
      <c r="C14" s="47"/>
      <c r="D14" s="50"/>
      <c r="E14" s="55"/>
      <c r="F14" s="35"/>
      <c r="G14" s="38"/>
    </row>
    <row r="15" spans="1:7" x14ac:dyDescent="0.3">
      <c r="A15" s="41"/>
      <c r="B15" s="44"/>
      <c r="C15" s="47"/>
      <c r="D15" s="50"/>
      <c r="E15" s="55"/>
      <c r="F15" s="35"/>
      <c r="G15" s="38"/>
    </row>
    <row r="16" spans="1:7" x14ac:dyDescent="0.3">
      <c r="A16" s="41"/>
      <c r="B16" s="44"/>
      <c r="C16" s="47"/>
      <c r="D16" s="50"/>
      <c r="E16" s="55"/>
      <c r="F16" s="35"/>
      <c r="G16" s="38"/>
    </row>
    <row r="17" spans="1:7" x14ac:dyDescent="0.3">
      <c r="A17" s="41"/>
      <c r="B17" s="44"/>
      <c r="C17" s="47"/>
      <c r="D17" s="50"/>
      <c r="E17" s="55"/>
      <c r="F17" s="35"/>
      <c r="G17" s="38"/>
    </row>
    <row r="18" spans="1:7" x14ac:dyDescent="0.3">
      <c r="A18" s="41"/>
      <c r="B18" s="44"/>
      <c r="C18" s="47"/>
      <c r="D18" s="50"/>
      <c r="E18" s="55"/>
      <c r="F18" s="35"/>
      <c r="G18" s="38"/>
    </row>
    <row r="19" spans="1:7" x14ac:dyDescent="0.3">
      <c r="A19" s="41"/>
      <c r="B19" s="44"/>
      <c r="C19" s="47"/>
      <c r="D19" s="50"/>
      <c r="E19" s="55"/>
      <c r="F19" s="35"/>
      <c r="G19" s="38"/>
    </row>
    <row r="20" spans="1:7" x14ac:dyDescent="0.3">
      <c r="A20" s="42"/>
      <c r="B20" s="45"/>
      <c r="C20" s="48"/>
      <c r="D20" s="51"/>
      <c r="E20" s="56"/>
      <c r="F20" s="36"/>
      <c r="G20" s="39"/>
    </row>
    <row r="21" spans="1:7" ht="14.4" customHeight="1" x14ac:dyDescent="0.3">
      <c r="A21" s="40" t="s">
        <v>220</v>
      </c>
      <c r="B21" s="43" t="s">
        <v>6</v>
      </c>
      <c r="C21" s="46" t="s">
        <v>7</v>
      </c>
      <c r="D21" s="49" t="s">
        <v>8</v>
      </c>
      <c r="E21" s="34" t="s">
        <v>30</v>
      </c>
      <c r="F21" s="34" t="s">
        <v>15</v>
      </c>
      <c r="G21" s="37" t="str">
        <f>CONCATENATE("java -jar -Dspring.config.location=classpath:/,",F21," ", E21)</f>
        <v>java -jar -Dspring.config.location=classpath:/,/home/itc02/Desktop/admdemo/demo/configuration/application.properties /home/itc02/Desktop/admdemo/demo/ADM-v1.0.jar</v>
      </c>
    </row>
    <row r="22" spans="1:7" x14ac:dyDescent="0.3">
      <c r="A22" s="41"/>
      <c r="B22" s="44"/>
      <c r="C22" s="47"/>
      <c r="D22" s="50"/>
      <c r="E22" s="35"/>
      <c r="F22" s="35"/>
      <c r="G22" s="38"/>
    </row>
    <row r="23" spans="1:7" x14ac:dyDescent="0.3">
      <c r="A23" s="41"/>
      <c r="B23" s="44"/>
      <c r="C23" s="47"/>
      <c r="D23" s="50"/>
      <c r="E23" s="35"/>
      <c r="F23" s="35"/>
      <c r="G23" s="38"/>
    </row>
    <row r="24" spans="1:7" x14ac:dyDescent="0.3">
      <c r="A24" s="41"/>
      <c r="B24" s="44"/>
      <c r="C24" s="47"/>
      <c r="D24" s="50"/>
      <c r="E24" s="35"/>
      <c r="F24" s="35"/>
      <c r="G24" s="38"/>
    </row>
    <row r="25" spans="1:7" x14ac:dyDescent="0.3">
      <c r="A25" s="41"/>
      <c r="B25" s="44"/>
      <c r="C25" s="47"/>
      <c r="D25" s="50"/>
      <c r="E25" s="35"/>
      <c r="F25" s="35"/>
      <c r="G25" s="38"/>
    </row>
    <row r="26" spans="1:7" x14ac:dyDescent="0.3">
      <c r="A26" s="41"/>
      <c r="B26" s="44"/>
      <c r="C26" s="47"/>
      <c r="D26" s="50"/>
      <c r="E26" s="35"/>
      <c r="F26" s="35"/>
      <c r="G26" s="38"/>
    </row>
    <row r="27" spans="1:7" x14ac:dyDescent="0.3">
      <c r="A27" s="41"/>
      <c r="B27" s="44"/>
      <c r="C27" s="47"/>
      <c r="D27" s="50"/>
      <c r="E27" s="35"/>
      <c r="F27" s="35"/>
      <c r="G27" s="38"/>
    </row>
    <row r="28" spans="1:7" x14ac:dyDescent="0.3">
      <c r="A28" s="41"/>
      <c r="B28" s="44"/>
      <c r="C28" s="47"/>
      <c r="D28" s="50"/>
      <c r="E28" s="35"/>
      <c r="F28" s="35"/>
      <c r="G28" s="38"/>
    </row>
    <row r="29" spans="1:7" x14ac:dyDescent="0.3">
      <c r="A29" s="41"/>
      <c r="B29" s="44"/>
      <c r="C29" s="47"/>
      <c r="D29" s="50"/>
      <c r="E29" s="35"/>
      <c r="F29" s="35"/>
      <c r="G29" s="38"/>
    </row>
    <row r="30" spans="1:7" x14ac:dyDescent="0.3">
      <c r="A30" s="41"/>
      <c r="B30" s="44"/>
      <c r="C30" s="47"/>
      <c r="D30" s="50"/>
      <c r="E30" s="35"/>
      <c r="F30" s="35"/>
      <c r="G30" s="38"/>
    </row>
    <row r="31" spans="1:7" x14ac:dyDescent="0.3">
      <c r="A31" s="41"/>
      <c r="B31" s="44"/>
      <c r="C31" s="47"/>
      <c r="D31" s="50"/>
      <c r="E31" s="35"/>
      <c r="F31" s="35"/>
      <c r="G31" s="38"/>
    </row>
    <row r="32" spans="1:7" x14ac:dyDescent="0.3">
      <c r="A32" s="41"/>
      <c r="B32" s="44"/>
      <c r="C32" s="47"/>
      <c r="D32" s="50"/>
      <c r="E32" s="35"/>
      <c r="F32" s="35"/>
      <c r="G32" s="38"/>
    </row>
    <row r="33" spans="1:7" x14ac:dyDescent="0.3">
      <c r="A33" s="42"/>
      <c r="B33" s="45"/>
      <c r="C33" s="48"/>
      <c r="D33" s="51"/>
      <c r="E33" s="36"/>
      <c r="F33" s="36"/>
      <c r="G33" s="39"/>
    </row>
    <row r="34" spans="1:7" ht="14.4" customHeight="1" x14ac:dyDescent="0.3">
      <c r="A34" s="40" t="s">
        <v>2</v>
      </c>
      <c r="B34" s="43" t="s">
        <v>6</v>
      </c>
      <c r="C34" s="46" t="s">
        <v>7</v>
      </c>
      <c r="D34" s="49" t="s">
        <v>8</v>
      </c>
      <c r="E34" s="34" t="s">
        <v>30</v>
      </c>
      <c r="F34" s="34" t="s">
        <v>219</v>
      </c>
      <c r="G34" s="37" t="str">
        <f>CONCATENATE("java -jar -Dspring.config.location=classpath:/,",F34," ", E34)</f>
        <v>java -jar -Dspring.config.location=classpath:/,/home/itc02/Desktop/admdemo/demo/configuration/application.properties,/home/itc02/Desktop/admdemo/demo/configuration/test.properties /home/itc02/Desktop/admdemo/demo/ADM-v1.0.jar</v>
      </c>
    </row>
    <row r="35" spans="1:7" ht="14.4" customHeight="1" x14ac:dyDescent="0.3">
      <c r="A35" s="41"/>
      <c r="B35" s="44"/>
      <c r="C35" s="47"/>
      <c r="D35" s="50"/>
      <c r="E35" s="35"/>
      <c r="F35" s="35"/>
      <c r="G35" s="38"/>
    </row>
    <row r="36" spans="1:7" ht="14.4" customHeight="1" x14ac:dyDescent="0.3">
      <c r="A36" s="41"/>
      <c r="B36" s="44"/>
      <c r="C36" s="47"/>
      <c r="D36" s="50"/>
      <c r="E36" s="35"/>
      <c r="F36" s="35"/>
      <c r="G36" s="38"/>
    </row>
    <row r="37" spans="1:7" ht="14.4" customHeight="1" x14ac:dyDescent="0.3">
      <c r="A37" s="41"/>
      <c r="B37" s="44"/>
      <c r="C37" s="47"/>
      <c r="D37" s="50"/>
      <c r="E37" s="35"/>
      <c r="F37" s="35"/>
      <c r="G37" s="38"/>
    </row>
    <row r="38" spans="1:7" ht="14.4" customHeight="1" x14ac:dyDescent="0.3">
      <c r="A38" s="41"/>
      <c r="B38" s="44"/>
      <c r="C38" s="47"/>
      <c r="D38" s="50"/>
      <c r="E38" s="35"/>
      <c r="F38" s="35"/>
      <c r="G38" s="38"/>
    </row>
    <row r="39" spans="1:7" ht="14.4" customHeight="1" x14ac:dyDescent="0.3">
      <c r="A39" s="41"/>
      <c r="B39" s="44"/>
      <c r="C39" s="47"/>
      <c r="D39" s="50"/>
      <c r="E39" s="35"/>
      <c r="F39" s="35"/>
      <c r="G39" s="38"/>
    </row>
    <row r="40" spans="1:7" ht="14.4" customHeight="1" x14ac:dyDescent="0.3">
      <c r="A40" s="41"/>
      <c r="B40" s="44"/>
      <c r="C40" s="47"/>
      <c r="D40" s="50"/>
      <c r="E40" s="35"/>
      <c r="F40" s="35"/>
      <c r="G40" s="38"/>
    </row>
    <row r="41" spans="1:7" ht="14.4" customHeight="1" x14ac:dyDescent="0.3">
      <c r="A41" s="41"/>
      <c r="B41" s="44"/>
      <c r="C41" s="47"/>
      <c r="D41" s="50"/>
      <c r="E41" s="35"/>
      <c r="F41" s="35"/>
      <c r="G41" s="38"/>
    </row>
    <row r="42" spans="1:7" ht="14.4" customHeight="1" x14ac:dyDescent="0.3">
      <c r="A42" s="41"/>
      <c r="B42" s="44"/>
      <c r="C42" s="47"/>
      <c r="D42" s="50"/>
      <c r="E42" s="35"/>
      <c r="F42" s="35"/>
      <c r="G42" s="38"/>
    </row>
    <row r="43" spans="1:7" ht="14.4" customHeight="1" x14ac:dyDescent="0.3">
      <c r="A43" s="41"/>
      <c r="B43" s="44"/>
      <c r="C43" s="47"/>
      <c r="D43" s="50"/>
      <c r="E43" s="35"/>
      <c r="F43" s="35"/>
      <c r="G43" s="38"/>
    </row>
    <row r="44" spans="1:7" ht="14.4" customHeight="1" x14ac:dyDescent="0.3">
      <c r="A44" s="41"/>
      <c r="B44" s="44"/>
      <c r="C44" s="47"/>
      <c r="D44" s="50"/>
      <c r="E44" s="35"/>
      <c r="F44" s="35"/>
      <c r="G44" s="38"/>
    </row>
    <row r="45" spans="1:7" ht="14.4" customHeight="1" x14ac:dyDescent="0.3">
      <c r="A45" s="41"/>
      <c r="B45" s="44"/>
      <c r="C45" s="47"/>
      <c r="D45" s="50"/>
      <c r="E45" s="35"/>
      <c r="F45" s="35"/>
      <c r="G45" s="38"/>
    </row>
    <row r="46" spans="1:7" ht="14.4" customHeight="1" x14ac:dyDescent="0.3">
      <c r="A46" s="42"/>
      <c r="B46" s="45"/>
      <c r="C46" s="48"/>
      <c r="D46" s="51"/>
      <c r="E46" s="36"/>
      <c r="F46" s="36"/>
      <c r="G46" s="39"/>
    </row>
  </sheetData>
  <mergeCells count="25">
    <mergeCell ref="A1:C1"/>
    <mergeCell ref="G8:G20"/>
    <mergeCell ref="G21:G33"/>
    <mergeCell ref="C21:C33"/>
    <mergeCell ref="D21:D33"/>
    <mergeCell ref="F8:F20"/>
    <mergeCell ref="A21:A33"/>
    <mergeCell ref="B21:B33"/>
    <mergeCell ref="E21:E33"/>
    <mergeCell ref="F21:F33"/>
    <mergeCell ref="A2:C2"/>
    <mergeCell ref="A3:C3"/>
    <mergeCell ref="A4:C4"/>
    <mergeCell ref="A8:A20"/>
    <mergeCell ref="B8:B20"/>
    <mergeCell ref="C8:C20"/>
    <mergeCell ref="D8:D20"/>
    <mergeCell ref="E8:E20"/>
    <mergeCell ref="F34:F46"/>
    <mergeCell ref="G34:G46"/>
    <mergeCell ref="A34:A46"/>
    <mergeCell ref="B34:B46"/>
    <mergeCell ref="C34:C46"/>
    <mergeCell ref="D34:D46"/>
    <mergeCell ref="E34:E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466E-4D5F-4CF6-94E7-ACEE06516CE7}">
  <dimension ref="A1:J139"/>
  <sheetViews>
    <sheetView workbookViewId="0">
      <selection activeCell="H7" sqref="H7"/>
    </sheetView>
  </sheetViews>
  <sheetFormatPr defaultRowHeight="14.4" x14ac:dyDescent="0.3"/>
  <cols>
    <col min="3" max="3" width="20.21875" customWidth="1"/>
    <col min="4" max="4" width="14" customWidth="1"/>
    <col min="5" max="5" width="19.33203125" style="10" customWidth="1"/>
    <col min="6" max="6" width="18.77734375" style="10" customWidth="1"/>
    <col min="7" max="7" width="20.5546875" style="10" customWidth="1"/>
    <col min="8" max="8" width="20.5546875" customWidth="1"/>
    <col min="9" max="9" width="45.109375" style="10" customWidth="1"/>
    <col min="10" max="10" width="44.109375" style="10" customWidth="1"/>
  </cols>
  <sheetData>
    <row r="1" spans="1:10" ht="43.2" x14ac:dyDescent="0.3">
      <c r="A1" s="7" t="s">
        <v>171</v>
      </c>
      <c r="B1" s="7" t="s">
        <v>170</v>
      </c>
      <c r="C1" s="7" t="s">
        <v>16</v>
      </c>
      <c r="D1" s="7" t="s">
        <v>172</v>
      </c>
      <c r="E1" s="12" t="s">
        <v>175</v>
      </c>
      <c r="F1" s="12" t="s">
        <v>180</v>
      </c>
      <c r="G1" s="12" t="s">
        <v>177</v>
      </c>
      <c r="H1" s="7" t="s">
        <v>178</v>
      </c>
      <c r="I1" s="12" t="s">
        <v>173</v>
      </c>
      <c r="J1" s="12" t="s">
        <v>174</v>
      </c>
    </row>
    <row r="2" spans="1:10" ht="30.6" customHeight="1" x14ac:dyDescent="0.3">
      <c r="A2" s="3" t="s">
        <v>31</v>
      </c>
      <c r="B2" s="3" t="s">
        <v>109</v>
      </c>
      <c r="C2" s="3" t="str">
        <f t="shared" ref="C2:C33" si="0">_xlfn.CONCAT(A2,".",B2)</f>
        <v>A93DTA.F0001</v>
      </c>
      <c r="D2" s="3">
        <v>0</v>
      </c>
      <c r="E2" s="13">
        <v>1</v>
      </c>
      <c r="F2" s="13" t="s">
        <v>208</v>
      </c>
      <c r="G2" s="13"/>
      <c r="H2" s="3"/>
      <c r="I2" s="13" t="str">
        <f>CONCATENATE("select count(*)  as table",ROW()-1,"_rows  from ", C2, " union all "  )</f>
        <v xml:space="preserve">select count(*)  as table1_rows  from A93DTA.F0001 union all </v>
      </c>
      <c r="J2" s="13" t="str">
        <f>CONCATENATE("select count(*) as table",ROW()-1,"_rows  from ", "ADM.", RIGHT(C2,LEN(C2)-FIND(".",C2))," union all ")</f>
        <v xml:space="preserve">select count(*) as table1_rows  from ADM.F0001 union all </v>
      </c>
    </row>
    <row r="3" spans="1:10" ht="28.8" x14ac:dyDescent="0.3">
      <c r="A3" s="3" t="s">
        <v>34</v>
      </c>
      <c r="B3" s="3" t="s">
        <v>96</v>
      </c>
      <c r="C3" s="3" t="str">
        <f t="shared" si="0"/>
        <v>A93COM.F0002</v>
      </c>
      <c r="D3" s="3">
        <v>22</v>
      </c>
      <c r="E3" s="13">
        <v>2</v>
      </c>
      <c r="F3" s="13" t="s">
        <v>206</v>
      </c>
      <c r="G3" s="13"/>
      <c r="H3" s="3"/>
      <c r="I3" s="13" t="str">
        <f t="shared" ref="I3:I66" si="1">CONCATENATE("select count(*)  as table",ROW()-1,"_rows  from ", C3, " union all "  )</f>
        <v xml:space="preserve">select count(*)  as table2_rows  from A93COM.F0002 union all </v>
      </c>
      <c r="J3" s="13" t="str">
        <f t="shared" ref="J3:J66" si="2">CONCATENATE("select count(*) as table",ROW()-1,"_rows  from ", "ADM.", RIGHT(C3,LEN(C3)-FIND(".",C3))," union all ")</f>
        <v xml:space="preserve">select count(*) as table2_rows  from ADM.F0002 union all </v>
      </c>
    </row>
    <row r="4" spans="1:10" ht="30.6" customHeight="1" x14ac:dyDescent="0.3">
      <c r="A4" s="3" t="s">
        <v>34</v>
      </c>
      <c r="B4" s="3" t="s">
        <v>48</v>
      </c>
      <c r="C4" s="3" t="str">
        <f t="shared" si="0"/>
        <v>A93COM.F0003</v>
      </c>
      <c r="D4" s="3">
        <v>472</v>
      </c>
      <c r="E4" s="13" t="s">
        <v>203</v>
      </c>
      <c r="F4" s="13" t="s">
        <v>206</v>
      </c>
      <c r="G4" s="13" t="s">
        <v>207</v>
      </c>
      <c r="H4" s="58" t="s">
        <v>210</v>
      </c>
      <c r="I4" s="13" t="str">
        <f t="shared" si="1"/>
        <v xml:space="preserve">select count(*)  as table3_rows  from A93COM.F0003 union all </v>
      </c>
      <c r="J4" s="13" t="str">
        <f t="shared" si="2"/>
        <v xml:space="preserve">select count(*) as table3_rows  from ADM.F0003 union all </v>
      </c>
    </row>
    <row r="5" spans="1:10" ht="32.4" customHeight="1" x14ac:dyDescent="0.3">
      <c r="A5" s="3" t="s">
        <v>34</v>
      </c>
      <c r="B5" s="3" t="s">
        <v>49</v>
      </c>
      <c r="C5" s="3" t="str">
        <f t="shared" si="0"/>
        <v>A93COM.F0003T</v>
      </c>
      <c r="D5" s="3">
        <v>374</v>
      </c>
      <c r="E5" s="13">
        <v>4</v>
      </c>
      <c r="F5" s="13" t="s">
        <v>204</v>
      </c>
      <c r="G5" s="13"/>
      <c r="H5" s="3"/>
      <c r="I5" s="13" t="str">
        <f t="shared" si="1"/>
        <v xml:space="preserve">select count(*)  as table4_rows  from A93COM.F0003T union all </v>
      </c>
      <c r="J5" s="13" t="str">
        <f t="shared" si="2"/>
        <v xml:space="preserve">select count(*) as table4_rows  from ADM.F0003T union all </v>
      </c>
    </row>
    <row r="6" spans="1:10" ht="28.8" x14ac:dyDescent="0.3">
      <c r="A6" s="3" t="s">
        <v>34</v>
      </c>
      <c r="B6" s="3" t="s">
        <v>142</v>
      </c>
      <c r="C6" s="3" t="str">
        <f t="shared" si="0"/>
        <v>A93COM.F0004</v>
      </c>
      <c r="D6" s="3">
        <v>3755</v>
      </c>
      <c r="E6" s="13">
        <v>5</v>
      </c>
      <c r="F6" s="13" t="s">
        <v>205</v>
      </c>
      <c r="G6" s="13"/>
      <c r="H6" s="3"/>
      <c r="I6" s="13" t="str">
        <f t="shared" si="1"/>
        <v xml:space="preserve">select count(*)  as table5_rows  from A93COM.F0004 union all </v>
      </c>
      <c r="J6" s="13" t="str">
        <f t="shared" si="2"/>
        <v xml:space="preserve">select count(*) as table5_rows  from ADM.F0004 union all </v>
      </c>
    </row>
    <row r="7" spans="1:10" ht="28.8" x14ac:dyDescent="0.3">
      <c r="A7" s="3" t="s">
        <v>34</v>
      </c>
      <c r="B7" s="3" t="s">
        <v>163</v>
      </c>
      <c r="C7" s="3" t="str">
        <f t="shared" si="0"/>
        <v>A93COM.F00042</v>
      </c>
      <c r="D7" s="3">
        <v>128</v>
      </c>
      <c r="E7" s="13">
        <v>6</v>
      </c>
      <c r="F7" s="13" t="s">
        <v>202</v>
      </c>
      <c r="G7" s="13" t="s">
        <v>212</v>
      </c>
      <c r="H7" s="58" t="s">
        <v>210</v>
      </c>
      <c r="I7" s="13" t="str">
        <f t="shared" si="1"/>
        <v xml:space="preserve">select count(*)  as table6_rows  from A93COM.F00042 union all </v>
      </c>
      <c r="J7" s="13" t="str">
        <f t="shared" si="2"/>
        <v xml:space="preserve">select count(*) as table6_rows  from ADM.F00042 union all </v>
      </c>
    </row>
    <row r="8" spans="1:10" ht="28.8" x14ac:dyDescent="0.3">
      <c r="A8" s="3" t="s">
        <v>34</v>
      </c>
      <c r="B8" s="3" t="s">
        <v>143</v>
      </c>
      <c r="C8" s="3" t="str">
        <f t="shared" si="0"/>
        <v>A93COM.F0004D</v>
      </c>
      <c r="D8" s="3">
        <v>23</v>
      </c>
      <c r="E8" s="13"/>
      <c r="F8" s="13"/>
      <c r="G8" s="13"/>
      <c r="H8" s="3"/>
      <c r="I8" s="13" t="str">
        <f t="shared" si="1"/>
        <v xml:space="preserve">select count(*)  as table7_rows  from A93COM.F0004D union all </v>
      </c>
      <c r="J8" s="13" t="str">
        <f t="shared" si="2"/>
        <v xml:space="preserve">select count(*) as table7_rows  from ADM.F0004D union all </v>
      </c>
    </row>
    <row r="9" spans="1:10" ht="28.8" x14ac:dyDescent="0.3">
      <c r="A9" s="3" t="s">
        <v>34</v>
      </c>
      <c r="B9" s="3" t="s">
        <v>43</v>
      </c>
      <c r="C9" s="3" t="str">
        <f t="shared" si="0"/>
        <v>A93COM.F0005</v>
      </c>
      <c r="D9" s="3">
        <v>31529</v>
      </c>
      <c r="E9" s="13"/>
      <c r="F9" s="13"/>
      <c r="G9" s="13"/>
      <c r="H9" s="3"/>
      <c r="I9" s="13" t="str">
        <f t="shared" si="1"/>
        <v xml:space="preserve">select count(*)  as table8_rows  from A93COM.F0005 union all </v>
      </c>
      <c r="J9" s="13" t="str">
        <f t="shared" si="2"/>
        <v xml:space="preserve">select count(*) as table8_rows  from ADM.F0005 union all </v>
      </c>
    </row>
    <row r="10" spans="1:10" ht="28.8" x14ac:dyDescent="0.3">
      <c r="A10" s="3" t="s">
        <v>34</v>
      </c>
      <c r="B10" s="3" t="s">
        <v>52</v>
      </c>
      <c r="C10" s="3" t="str">
        <f t="shared" si="0"/>
        <v>A93COM.F0005D</v>
      </c>
      <c r="D10" s="3">
        <v>12</v>
      </c>
      <c r="E10" s="13"/>
      <c r="F10" s="13"/>
      <c r="G10" s="13"/>
      <c r="H10" s="3"/>
      <c r="I10" s="13" t="str">
        <f t="shared" si="1"/>
        <v xml:space="preserve">select count(*)  as table9_rows  from A93COM.F0005D union all </v>
      </c>
      <c r="J10" s="13" t="str">
        <f t="shared" si="2"/>
        <v xml:space="preserve">select count(*) as table9_rows  from ADM.F0005D union all </v>
      </c>
    </row>
    <row r="11" spans="1:10" ht="27.6" customHeight="1" x14ac:dyDescent="0.3">
      <c r="A11" s="3" t="s">
        <v>34</v>
      </c>
      <c r="B11" s="3" t="s">
        <v>92</v>
      </c>
      <c r="C11" s="3" t="str">
        <f t="shared" si="0"/>
        <v>A93COM.F0010</v>
      </c>
      <c r="D11" s="3">
        <v>2</v>
      </c>
      <c r="E11" s="13"/>
      <c r="F11" s="13"/>
      <c r="G11" s="13"/>
      <c r="H11" s="3"/>
      <c r="I11" s="13" t="str">
        <f t="shared" si="1"/>
        <v xml:space="preserve">select count(*)  as table10_rows  from A93COM.F0010 union all </v>
      </c>
      <c r="J11" s="13" t="str">
        <f t="shared" si="2"/>
        <v xml:space="preserve">select count(*) as table10_rows  from ADM.F0010 union all </v>
      </c>
    </row>
    <row r="12" spans="1:10" ht="28.8" x14ac:dyDescent="0.3">
      <c r="A12" s="3" t="s">
        <v>34</v>
      </c>
      <c r="B12" s="3" t="s">
        <v>169</v>
      </c>
      <c r="C12" s="3" t="str">
        <f t="shared" si="0"/>
        <v>A93COM.F00162</v>
      </c>
      <c r="D12" s="3">
        <v>543</v>
      </c>
      <c r="E12" s="13"/>
      <c r="F12" s="13"/>
      <c r="G12" s="13"/>
      <c r="H12" s="3"/>
      <c r="I12" s="13" t="str">
        <f t="shared" si="1"/>
        <v xml:space="preserve">select count(*)  as table11_rows  from A93COM.F00162 union all </v>
      </c>
      <c r="J12" s="13" t="str">
        <f t="shared" si="2"/>
        <v xml:space="preserve">select count(*) as table11_rows  from ADM.F00162 union all </v>
      </c>
    </row>
    <row r="13" spans="1:10" ht="28.8" x14ac:dyDescent="0.3">
      <c r="A13" s="3" t="s">
        <v>34</v>
      </c>
      <c r="B13" s="3" t="s">
        <v>129</v>
      </c>
      <c r="C13" s="3" t="str">
        <f t="shared" si="0"/>
        <v>A93COM.F00163</v>
      </c>
      <c r="D13" s="3">
        <v>787</v>
      </c>
      <c r="E13" s="13"/>
      <c r="F13" s="13"/>
      <c r="G13" s="13"/>
      <c r="H13" s="3"/>
      <c r="I13" s="13" t="str">
        <f t="shared" si="1"/>
        <v xml:space="preserve">select count(*)  as table12_rows  from A93COM.F00163 union all </v>
      </c>
      <c r="J13" s="13" t="str">
        <f t="shared" si="2"/>
        <v xml:space="preserve">select count(*) as table12_rows  from ADM.F00163 union all </v>
      </c>
    </row>
    <row r="14" spans="1:10" ht="28.8" x14ac:dyDescent="0.3">
      <c r="A14" s="3" t="s">
        <v>34</v>
      </c>
      <c r="B14" s="3" t="s">
        <v>50</v>
      </c>
      <c r="C14" s="3" t="str">
        <f t="shared" si="0"/>
        <v>A93COM.F0082</v>
      </c>
      <c r="D14" s="3">
        <v>1794</v>
      </c>
      <c r="E14" s="13"/>
      <c r="F14" s="13"/>
      <c r="G14" s="13"/>
      <c r="H14" s="3"/>
      <c r="I14" s="13" t="str">
        <f t="shared" si="1"/>
        <v xml:space="preserve">select count(*)  as table13_rows  from A93COM.F0082 union all </v>
      </c>
      <c r="J14" s="13" t="str">
        <f t="shared" si="2"/>
        <v xml:space="preserve">select count(*) as table13_rows  from ADM.F0082 union all </v>
      </c>
    </row>
    <row r="15" spans="1:10" ht="28.8" x14ac:dyDescent="0.3">
      <c r="A15" s="3" t="s">
        <v>34</v>
      </c>
      <c r="B15" s="3" t="s">
        <v>51</v>
      </c>
      <c r="C15" s="3" t="str">
        <f t="shared" si="0"/>
        <v>A93COM.F00821</v>
      </c>
      <c r="D15" s="3">
        <v>19639</v>
      </c>
      <c r="E15" s="13"/>
      <c r="F15" s="13"/>
      <c r="G15" s="13"/>
      <c r="H15" s="3"/>
      <c r="I15" s="13" t="str">
        <f t="shared" si="1"/>
        <v xml:space="preserve">select count(*)  as table14_rows  from A93COM.F00821 union all </v>
      </c>
      <c r="J15" s="13" t="str">
        <f t="shared" si="2"/>
        <v xml:space="preserve">select count(*) as table14_rows  from ADM.F00821 union all </v>
      </c>
    </row>
    <row r="16" spans="1:10" ht="28.8" x14ac:dyDescent="0.3">
      <c r="A16" s="3" t="s">
        <v>34</v>
      </c>
      <c r="B16" s="3" t="s">
        <v>53</v>
      </c>
      <c r="C16" s="3" t="str">
        <f t="shared" si="0"/>
        <v>A93COM.F0083</v>
      </c>
      <c r="D16" s="3">
        <v>26659</v>
      </c>
      <c r="E16" s="13"/>
      <c r="F16" s="13"/>
      <c r="G16" s="13"/>
      <c r="H16" s="3"/>
      <c r="I16" s="13" t="str">
        <f t="shared" si="1"/>
        <v xml:space="preserve">select count(*)  as table15_rows  from A93COM.F0083 union all </v>
      </c>
      <c r="J16" s="13" t="str">
        <f t="shared" si="2"/>
        <v xml:space="preserve">select count(*) as table15_rows  from ADM.F0083 union all </v>
      </c>
    </row>
    <row r="17" spans="1:10" ht="28.8" x14ac:dyDescent="0.3">
      <c r="A17" s="3" t="s">
        <v>34</v>
      </c>
      <c r="B17" s="3" t="s">
        <v>167</v>
      </c>
      <c r="C17" s="3" t="str">
        <f t="shared" si="0"/>
        <v>A93COM.F009190</v>
      </c>
      <c r="D17" s="3">
        <v>7186</v>
      </c>
      <c r="E17" s="13"/>
      <c r="F17" s="13"/>
      <c r="G17" s="13"/>
      <c r="H17" s="3"/>
      <c r="I17" s="13" t="str">
        <f t="shared" si="1"/>
        <v xml:space="preserve">select count(*)  as table16_rows  from A93COM.F009190 union all </v>
      </c>
      <c r="J17" s="13" t="str">
        <f t="shared" si="2"/>
        <v xml:space="preserve">select count(*) as table16_rows  from ADM.F009190 union all </v>
      </c>
    </row>
    <row r="18" spans="1:10" ht="28.8" x14ac:dyDescent="0.3">
      <c r="A18" s="3" t="s">
        <v>34</v>
      </c>
      <c r="B18" s="3" t="s">
        <v>168</v>
      </c>
      <c r="C18" s="3" t="str">
        <f t="shared" si="0"/>
        <v>A93COM.F009690</v>
      </c>
      <c r="D18" s="3">
        <v>124495</v>
      </c>
      <c r="E18" s="13"/>
      <c r="F18" s="13"/>
      <c r="G18" s="13"/>
      <c r="H18" s="3"/>
      <c r="I18" s="13" t="str">
        <f t="shared" si="1"/>
        <v xml:space="preserve">select count(*)  as table17_rows  from A93COM.F009690 union all </v>
      </c>
      <c r="J18" s="13" t="str">
        <f t="shared" si="2"/>
        <v xml:space="preserve">select count(*) as table17_rows  from ADM.F009690 union all </v>
      </c>
    </row>
    <row r="19" spans="1:10" ht="28.8" x14ac:dyDescent="0.3">
      <c r="A19" s="3" t="s">
        <v>31</v>
      </c>
      <c r="B19" s="3" t="s">
        <v>99</v>
      </c>
      <c r="C19" s="3" t="str">
        <f t="shared" si="0"/>
        <v>A93DTA.F0101</v>
      </c>
      <c r="D19" s="3">
        <v>4078</v>
      </c>
      <c r="E19" s="13"/>
      <c r="F19" s="13"/>
      <c r="G19" s="13"/>
      <c r="H19" s="3"/>
      <c r="I19" s="13" t="str">
        <f t="shared" si="1"/>
        <v xml:space="preserve">select count(*)  as table18_rows  from A93DTA.F0101 union all </v>
      </c>
      <c r="J19" s="13" t="str">
        <f t="shared" si="2"/>
        <v xml:space="preserve">select count(*) as table18_rows  from ADM.F0101 union all </v>
      </c>
    </row>
    <row r="20" spans="1:10" ht="28.8" x14ac:dyDescent="0.3">
      <c r="A20" s="3" t="s">
        <v>31</v>
      </c>
      <c r="B20" s="3" t="s">
        <v>100</v>
      </c>
      <c r="C20" s="3" t="str">
        <f t="shared" si="0"/>
        <v>A93DTA.F0115</v>
      </c>
      <c r="D20" s="3">
        <v>2946</v>
      </c>
      <c r="E20" s="13"/>
      <c r="F20" s="13"/>
      <c r="G20" s="13"/>
      <c r="H20" s="3"/>
      <c r="I20" s="13" t="str">
        <f t="shared" si="1"/>
        <v xml:space="preserve">select count(*)  as table19_rows  from A93DTA.F0115 union all </v>
      </c>
      <c r="J20" s="13" t="str">
        <f t="shared" si="2"/>
        <v xml:space="preserve">select count(*) as table19_rows  from ADM.F0115 union all </v>
      </c>
    </row>
    <row r="21" spans="1:10" ht="28.8" x14ac:dyDescent="0.3">
      <c r="A21" s="3" t="s">
        <v>31</v>
      </c>
      <c r="B21" s="3" t="s">
        <v>102</v>
      </c>
      <c r="C21" s="3" t="str">
        <f t="shared" si="0"/>
        <v>A93DTA.F0116</v>
      </c>
      <c r="D21" s="3">
        <v>4073</v>
      </c>
      <c r="E21" s="13"/>
      <c r="F21" s="13"/>
      <c r="G21" s="13"/>
      <c r="H21" s="3"/>
      <c r="I21" s="13" t="str">
        <f t="shared" si="1"/>
        <v xml:space="preserve">select count(*)  as table20_rows  from A93DTA.F0116 union all </v>
      </c>
      <c r="J21" s="13" t="str">
        <f t="shared" si="2"/>
        <v xml:space="preserve">select count(*) as table20_rows  from ADM.F0116 union all </v>
      </c>
    </row>
    <row r="22" spans="1:10" ht="28.8" x14ac:dyDescent="0.3">
      <c r="A22" s="3" t="s">
        <v>31</v>
      </c>
      <c r="B22" s="3" t="s">
        <v>103</v>
      </c>
      <c r="C22" s="3" t="str">
        <f t="shared" si="0"/>
        <v>A93DTA.F0301</v>
      </c>
      <c r="D22" s="3">
        <v>1960</v>
      </c>
      <c r="E22" s="13"/>
      <c r="F22" s="13"/>
      <c r="G22" s="13"/>
      <c r="H22" s="3"/>
      <c r="I22" s="13" t="str">
        <f t="shared" si="1"/>
        <v xml:space="preserve">select count(*)  as table21_rows  from A93DTA.F0301 union all </v>
      </c>
      <c r="J22" s="13" t="str">
        <f t="shared" si="2"/>
        <v xml:space="preserve">select count(*) as table21_rows  from ADM.F0301 union all </v>
      </c>
    </row>
    <row r="23" spans="1:10" ht="28.8" x14ac:dyDescent="0.3">
      <c r="A23" s="3" t="s">
        <v>34</v>
      </c>
      <c r="B23" s="3" t="s">
        <v>35</v>
      </c>
      <c r="C23" s="3" t="str">
        <f t="shared" si="0"/>
        <v>A93COM.F5501</v>
      </c>
      <c r="D23" s="3">
        <v>578</v>
      </c>
      <c r="E23" s="13"/>
      <c r="F23" s="13"/>
      <c r="G23" s="13"/>
      <c r="H23" s="3"/>
      <c r="I23" s="13" t="str">
        <f t="shared" si="1"/>
        <v xml:space="preserve">select count(*)  as table22_rows  from A93COM.F5501 union all </v>
      </c>
      <c r="J23" s="13" t="str">
        <f t="shared" si="2"/>
        <v xml:space="preserve">select count(*) as table22_rows  from ADM.F5501 union all </v>
      </c>
    </row>
    <row r="24" spans="1:10" ht="28.8" x14ac:dyDescent="0.3">
      <c r="A24" s="3" t="s">
        <v>34</v>
      </c>
      <c r="B24" s="3" t="s">
        <v>88</v>
      </c>
      <c r="C24" s="3" t="str">
        <f t="shared" si="0"/>
        <v>A93COM.F55011</v>
      </c>
      <c r="D24" s="3">
        <v>449</v>
      </c>
      <c r="E24" s="13"/>
      <c r="F24" s="13"/>
      <c r="G24" s="13"/>
      <c r="H24" s="3"/>
      <c r="I24" s="13" t="str">
        <f t="shared" si="1"/>
        <v xml:space="preserve">select count(*)  as table23_rows  from A93COM.F55011 union all </v>
      </c>
      <c r="J24" s="13" t="str">
        <f t="shared" si="2"/>
        <v xml:space="preserve">select count(*) as table23_rows  from ADM.F55011 union all </v>
      </c>
    </row>
    <row r="25" spans="1:10" ht="28.8" x14ac:dyDescent="0.3">
      <c r="A25" s="3" t="s">
        <v>34</v>
      </c>
      <c r="B25" s="3" t="s">
        <v>60</v>
      </c>
      <c r="C25" s="3" t="str">
        <f t="shared" si="0"/>
        <v>A93COM.F55012</v>
      </c>
      <c r="D25" s="3">
        <v>2381</v>
      </c>
      <c r="E25" s="13"/>
      <c r="F25" s="13"/>
      <c r="G25" s="13"/>
      <c r="H25" s="3"/>
      <c r="I25" s="13" t="str">
        <f t="shared" si="1"/>
        <v xml:space="preserve">select count(*)  as table24_rows  from A93COM.F55012 union all </v>
      </c>
      <c r="J25" s="13" t="str">
        <f t="shared" si="2"/>
        <v xml:space="preserve">select count(*) as table24_rows  from ADM.F55012 union all </v>
      </c>
    </row>
    <row r="26" spans="1:10" ht="28.8" x14ac:dyDescent="0.3">
      <c r="A26" s="3" t="s">
        <v>34</v>
      </c>
      <c r="B26" s="3" t="s">
        <v>40</v>
      </c>
      <c r="C26" s="3" t="str">
        <f t="shared" si="0"/>
        <v>A93COM.F55013</v>
      </c>
      <c r="D26" s="3">
        <v>4565</v>
      </c>
      <c r="E26" s="13"/>
      <c r="F26" s="13"/>
      <c r="G26" s="13"/>
      <c r="H26" s="3"/>
      <c r="I26" s="13" t="str">
        <f t="shared" si="1"/>
        <v xml:space="preserve">select count(*)  as table25_rows  from A93COM.F55013 union all </v>
      </c>
      <c r="J26" s="13" t="str">
        <f t="shared" si="2"/>
        <v xml:space="preserve">select count(*) as table25_rows  from ADM.F55013 union all </v>
      </c>
    </row>
    <row r="27" spans="1:10" ht="28.8" x14ac:dyDescent="0.3">
      <c r="A27" s="3" t="s">
        <v>34</v>
      </c>
      <c r="B27" s="3" t="s">
        <v>101</v>
      </c>
      <c r="C27" s="3" t="str">
        <f t="shared" si="0"/>
        <v>A93COM.F55015</v>
      </c>
      <c r="D27" s="3">
        <v>615</v>
      </c>
      <c r="E27" s="13"/>
      <c r="F27" s="13"/>
      <c r="G27" s="13"/>
      <c r="H27" s="3"/>
      <c r="I27" s="13" t="str">
        <f t="shared" si="1"/>
        <v xml:space="preserve">select count(*)  as table26_rows  from A93COM.F55015 union all </v>
      </c>
      <c r="J27" s="13" t="str">
        <f t="shared" si="2"/>
        <v xml:space="preserve">select count(*) as table26_rows  from ADM.F55015 union all </v>
      </c>
    </row>
    <row r="28" spans="1:10" ht="28.8" x14ac:dyDescent="0.3">
      <c r="A28" s="3" t="s">
        <v>34</v>
      </c>
      <c r="B28" s="3" t="s">
        <v>119</v>
      </c>
      <c r="C28" s="3" t="str">
        <f t="shared" si="0"/>
        <v>A93COM.F5501S</v>
      </c>
      <c r="D28" s="3">
        <v>2</v>
      </c>
      <c r="E28" s="13"/>
      <c r="F28" s="13"/>
      <c r="G28" s="13"/>
      <c r="H28" s="3"/>
      <c r="I28" s="13" t="str">
        <f t="shared" si="1"/>
        <v xml:space="preserve">select count(*)  as table27_rows  from A93COM.F5501S union all </v>
      </c>
      <c r="J28" s="13" t="str">
        <f t="shared" si="2"/>
        <v xml:space="preserve">select count(*) as table27_rows  from ADM.F5501S union all </v>
      </c>
    </row>
    <row r="29" spans="1:10" ht="28.8" x14ac:dyDescent="0.3">
      <c r="A29" s="3" t="s">
        <v>31</v>
      </c>
      <c r="B29" s="3" t="s">
        <v>42</v>
      </c>
      <c r="C29" s="3" t="str">
        <f t="shared" si="0"/>
        <v>A93DTA.F5502</v>
      </c>
      <c r="D29" s="3">
        <v>2900907</v>
      </c>
      <c r="E29" s="13"/>
      <c r="F29" s="13"/>
      <c r="G29" s="13"/>
      <c r="H29" s="3"/>
      <c r="I29" s="13" t="str">
        <f t="shared" si="1"/>
        <v xml:space="preserve">select count(*)  as table28_rows  from A93DTA.F5502 union all </v>
      </c>
      <c r="J29" s="13" t="str">
        <f t="shared" si="2"/>
        <v xml:space="preserve">select count(*) as table28_rows  from ADM.F5502 union all </v>
      </c>
    </row>
    <row r="30" spans="1:10" ht="28.8" x14ac:dyDescent="0.3">
      <c r="A30" s="3" t="s">
        <v>31</v>
      </c>
      <c r="B30" s="3" t="s">
        <v>87</v>
      </c>
      <c r="C30" s="3" t="str">
        <f t="shared" si="0"/>
        <v>A93DTA.F55021</v>
      </c>
      <c r="D30" s="3">
        <v>121429</v>
      </c>
      <c r="E30" s="13"/>
      <c r="F30" s="13"/>
      <c r="G30" s="13"/>
      <c r="H30" s="3"/>
      <c r="I30" s="13" t="str">
        <f t="shared" si="1"/>
        <v xml:space="preserve">select count(*)  as table29_rows  from A93DTA.F55021 union all </v>
      </c>
      <c r="J30" s="13" t="str">
        <f t="shared" si="2"/>
        <v xml:space="preserve">select count(*) as table29_rows  from ADM.F55021 union all </v>
      </c>
    </row>
    <row r="31" spans="1:10" ht="28.8" x14ac:dyDescent="0.3">
      <c r="A31" s="3" t="s">
        <v>31</v>
      </c>
      <c r="B31" s="3" t="s">
        <v>39</v>
      </c>
      <c r="C31" s="3" t="str">
        <f t="shared" si="0"/>
        <v>A93DTA.F55022</v>
      </c>
      <c r="D31" s="3">
        <v>3011356</v>
      </c>
      <c r="E31" s="13"/>
      <c r="F31" s="13"/>
      <c r="G31" s="13"/>
      <c r="H31" s="3"/>
      <c r="I31" s="13" t="str">
        <f t="shared" si="1"/>
        <v xml:space="preserve">select count(*)  as table30_rows  from A93DTA.F55022 union all </v>
      </c>
      <c r="J31" s="13" t="str">
        <f t="shared" si="2"/>
        <v xml:space="preserve">select count(*) as table30_rows  from ADM.F55022 union all </v>
      </c>
    </row>
    <row r="32" spans="1:10" ht="28.8" x14ac:dyDescent="0.3">
      <c r="A32" s="3" t="s">
        <v>31</v>
      </c>
      <c r="B32" s="3" t="s">
        <v>68</v>
      </c>
      <c r="C32" s="3" t="str">
        <f t="shared" si="0"/>
        <v>A93DTA.F55023</v>
      </c>
      <c r="D32" s="3">
        <v>2942050</v>
      </c>
      <c r="E32" s="13"/>
      <c r="F32" s="13"/>
      <c r="G32" s="13"/>
      <c r="H32" s="3"/>
      <c r="I32" s="13" t="str">
        <f t="shared" si="1"/>
        <v xml:space="preserve">select count(*)  as table31_rows  from A93DTA.F55023 union all </v>
      </c>
      <c r="J32" s="13" t="str">
        <f t="shared" si="2"/>
        <v xml:space="preserve">select count(*) as table31_rows  from ADM.F55023 union all </v>
      </c>
    </row>
    <row r="33" spans="1:10" ht="28.8" x14ac:dyDescent="0.3">
      <c r="A33" s="3" t="s">
        <v>31</v>
      </c>
      <c r="B33" s="3" t="s">
        <v>132</v>
      </c>
      <c r="C33" s="3" t="str">
        <f t="shared" si="0"/>
        <v>A93DTA.F55024</v>
      </c>
      <c r="D33" s="3">
        <v>199</v>
      </c>
      <c r="E33" s="13"/>
      <c r="F33" s="13"/>
      <c r="G33" s="13"/>
      <c r="H33" s="3"/>
      <c r="I33" s="13" t="str">
        <f t="shared" si="1"/>
        <v xml:space="preserve">select count(*)  as table32_rows  from A93DTA.F55024 union all </v>
      </c>
      <c r="J33" s="13" t="str">
        <f t="shared" si="2"/>
        <v xml:space="preserve">select count(*) as table32_rows  from ADM.F55024 union all </v>
      </c>
    </row>
    <row r="34" spans="1:10" ht="28.8" x14ac:dyDescent="0.3">
      <c r="A34" s="3" t="s">
        <v>31</v>
      </c>
      <c r="B34" s="3" t="s">
        <v>148</v>
      </c>
      <c r="C34" s="3" t="str">
        <f t="shared" ref="C34:C65" si="3">_xlfn.CONCAT(A34,".",B34)</f>
        <v>A93DTA.F55025</v>
      </c>
      <c r="D34" s="3">
        <v>59</v>
      </c>
      <c r="E34" s="13"/>
      <c r="F34" s="13"/>
      <c r="G34" s="13"/>
      <c r="H34" s="3"/>
      <c r="I34" s="13" t="str">
        <f t="shared" si="1"/>
        <v xml:space="preserve">select count(*)  as table33_rows  from A93DTA.F55025 union all </v>
      </c>
      <c r="J34" s="13" t="str">
        <f t="shared" si="2"/>
        <v xml:space="preserve">select count(*) as table33_rows  from ADM.F55025 union all </v>
      </c>
    </row>
    <row r="35" spans="1:10" ht="28.8" x14ac:dyDescent="0.3">
      <c r="A35" s="3" t="s">
        <v>34</v>
      </c>
      <c r="B35" s="3" t="s">
        <v>63</v>
      </c>
      <c r="C35" s="3" t="str">
        <f t="shared" si="3"/>
        <v>A93COM.F55026</v>
      </c>
      <c r="D35" s="3">
        <v>81</v>
      </c>
      <c r="E35" s="13"/>
      <c r="F35" s="13"/>
      <c r="G35" s="13"/>
      <c r="H35" s="3"/>
      <c r="I35" s="13" t="str">
        <f t="shared" si="1"/>
        <v xml:space="preserve">select count(*)  as table34_rows  from A93COM.F55026 union all </v>
      </c>
      <c r="J35" s="13" t="str">
        <f t="shared" si="2"/>
        <v xml:space="preserve">select count(*) as table34_rows  from ADM.F55026 union all </v>
      </c>
    </row>
    <row r="36" spans="1:10" ht="28.8" x14ac:dyDescent="0.3">
      <c r="A36" s="3" t="s">
        <v>34</v>
      </c>
      <c r="B36" s="3" t="s">
        <v>117</v>
      </c>
      <c r="C36" s="3" t="str">
        <f t="shared" si="3"/>
        <v>A93COM.F55026B</v>
      </c>
      <c r="D36" s="3">
        <v>1093</v>
      </c>
      <c r="E36" s="13"/>
      <c r="F36" s="13"/>
      <c r="G36" s="13"/>
      <c r="H36" s="3"/>
      <c r="I36" s="13" t="str">
        <f t="shared" si="1"/>
        <v xml:space="preserve">select count(*)  as table35_rows  from A93COM.F55026B union all </v>
      </c>
      <c r="J36" s="13" t="str">
        <f t="shared" si="2"/>
        <v xml:space="preserve">select count(*) as table35_rows  from ADM.F55026B union all </v>
      </c>
    </row>
    <row r="37" spans="1:10" ht="28.8" x14ac:dyDescent="0.3">
      <c r="A37" s="3" t="s">
        <v>34</v>
      </c>
      <c r="B37" s="3" t="s">
        <v>139</v>
      </c>
      <c r="C37" s="3" t="str">
        <f t="shared" si="3"/>
        <v>A93COM.F55026R</v>
      </c>
      <c r="D37" s="3">
        <v>8436</v>
      </c>
      <c r="E37" s="13"/>
      <c r="F37" s="13"/>
      <c r="G37" s="13"/>
      <c r="H37" s="3"/>
      <c r="I37" s="13" t="str">
        <f t="shared" si="1"/>
        <v xml:space="preserve">select count(*)  as table36_rows  from A93COM.F55026R union all </v>
      </c>
      <c r="J37" s="13" t="str">
        <f t="shared" si="2"/>
        <v xml:space="preserve">select count(*) as table36_rows  from ADM.F55026R union all </v>
      </c>
    </row>
    <row r="38" spans="1:10" ht="28.8" x14ac:dyDescent="0.3">
      <c r="A38" s="3" t="s">
        <v>34</v>
      </c>
      <c r="B38" s="3" t="s">
        <v>64</v>
      </c>
      <c r="C38" s="3" t="str">
        <f t="shared" si="3"/>
        <v>A93COM.F55026S</v>
      </c>
      <c r="D38" s="3">
        <v>202</v>
      </c>
      <c r="E38" s="13"/>
      <c r="F38" s="13"/>
      <c r="G38" s="13"/>
      <c r="H38" s="3"/>
      <c r="I38" s="13" t="str">
        <f t="shared" si="1"/>
        <v xml:space="preserve">select count(*)  as table37_rows  from A93COM.F55026S union all </v>
      </c>
      <c r="J38" s="13" t="str">
        <f t="shared" si="2"/>
        <v xml:space="preserve">select count(*) as table37_rows  from ADM.F55026S union all </v>
      </c>
    </row>
    <row r="39" spans="1:10" ht="28.8" x14ac:dyDescent="0.3">
      <c r="A39" s="3" t="s">
        <v>31</v>
      </c>
      <c r="B39" s="3" t="s">
        <v>71</v>
      </c>
      <c r="C39" s="3" t="str">
        <f t="shared" si="3"/>
        <v>A93DTA.F5502FT</v>
      </c>
      <c r="D39" s="3">
        <v>345696</v>
      </c>
      <c r="E39" s="13"/>
      <c r="F39" s="13"/>
      <c r="G39" s="13"/>
      <c r="H39" s="3"/>
      <c r="I39" s="13" t="str">
        <f t="shared" si="1"/>
        <v xml:space="preserve">select count(*)  as table38_rows  from A93DTA.F5502FT union all </v>
      </c>
      <c r="J39" s="13" t="str">
        <f t="shared" si="2"/>
        <v xml:space="preserve">select count(*) as table38_rows  from ADM.F5502FT union all </v>
      </c>
    </row>
    <row r="40" spans="1:10" ht="28.8" x14ac:dyDescent="0.3">
      <c r="A40" s="3" t="s">
        <v>31</v>
      </c>
      <c r="B40" s="3" t="s">
        <v>72</v>
      </c>
      <c r="C40" s="3" t="str">
        <f t="shared" si="3"/>
        <v>A93DTA.F5502X</v>
      </c>
      <c r="D40" s="3">
        <v>365759</v>
      </c>
      <c r="E40" s="13"/>
      <c r="F40" s="13"/>
      <c r="G40" s="13"/>
      <c r="H40" s="3"/>
      <c r="I40" s="13" t="str">
        <f t="shared" si="1"/>
        <v xml:space="preserve">select count(*)  as table39_rows  from A93DTA.F5502X union all </v>
      </c>
      <c r="J40" s="13" t="str">
        <f t="shared" si="2"/>
        <v xml:space="preserve">select count(*) as table39_rows  from ADM.F5502X union all </v>
      </c>
    </row>
    <row r="41" spans="1:10" ht="28.8" x14ac:dyDescent="0.3">
      <c r="A41" s="3" t="s">
        <v>31</v>
      </c>
      <c r="B41" s="3" t="s">
        <v>134</v>
      </c>
      <c r="C41" s="3" t="str">
        <f t="shared" si="3"/>
        <v>A93DTA.F5503</v>
      </c>
      <c r="D41" s="3">
        <v>58</v>
      </c>
      <c r="E41" s="13"/>
      <c r="F41" s="13"/>
      <c r="G41" s="13"/>
      <c r="H41" s="3"/>
      <c r="I41" s="13" t="str">
        <f t="shared" si="1"/>
        <v xml:space="preserve">select count(*)  as table40_rows  from A93DTA.F5503 union all </v>
      </c>
      <c r="J41" s="13" t="str">
        <f t="shared" si="2"/>
        <v xml:space="preserve">select count(*) as table40_rows  from ADM.F5503 union all </v>
      </c>
    </row>
    <row r="42" spans="1:10" ht="28.8" x14ac:dyDescent="0.3">
      <c r="A42" s="3" t="s">
        <v>31</v>
      </c>
      <c r="B42" s="3" t="s">
        <v>135</v>
      </c>
      <c r="C42" s="3" t="str">
        <f t="shared" si="3"/>
        <v>A93DTA.F55031</v>
      </c>
      <c r="D42" s="3">
        <v>158</v>
      </c>
      <c r="E42" s="13"/>
      <c r="F42" s="13"/>
      <c r="G42" s="13"/>
      <c r="H42" s="3"/>
      <c r="I42" s="13" t="str">
        <f t="shared" si="1"/>
        <v xml:space="preserve">select count(*)  as table41_rows  from A93DTA.F55031 union all </v>
      </c>
      <c r="J42" s="13" t="str">
        <f t="shared" si="2"/>
        <v xml:space="preserve">select count(*) as table41_rows  from ADM.F55031 union all </v>
      </c>
    </row>
    <row r="43" spans="1:10" ht="28.8" x14ac:dyDescent="0.3">
      <c r="A43" s="3" t="s">
        <v>31</v>
      </c>
      <c r="B43" s="3" t="s">
        <v>128</v>
      </c>
      <c r="C43" s="3" t="str">
        <f t="shared" si="3"/>
        <v>A93DTA.F55032</v>
      </c>
      <c r="D43" s="3">
        <v>582</v>
      </c>
      <c r="E43" s="13"/>
      <c r="F43" s="13"/>
      <c r="G43" s="13"/>
      <c r="H43" s="3"/>
      <c r="I43" s="13" t="str">
        <f t="shared" si="1"/>
        <v xml:space="preserve">select count(*)  as table42_rows  from A93DTA.F55032 union all </v>
      </c>
      <c r="J43" s="13" t="str">
        <f t="shared" si="2"/>
        <v xml:space="preserve">select count(*) as table42_rows  from ADM.F55032 union all </v>
      </c>
    </row>
    <row r="44" spans="1:10" ht="28.8" x14ac:dyDescent="0.3">
      <c r="A44" s="3" t="s">
        <v>31</v>
      </c>
      <c r="B44" s="3" t="s">
        <v>145</v>
      </c>
      <c r="C44" s="3" t="str">
        <f t="shared" si="3"/>
        <v>A93DTA.F55034</v>
      </c>
      <c r="D44" s="3">
        <v>42198</v>
      </c>
      <c r="E44" s="13"/>
      <c r="F44" s="13"/>
      <c r="G44" s="13"/>
      <c r="H44" s="3"/>
      <c r="I44" s="13" t="str">
        <f t="shared" si="1"/>
        <v xml:space="preserve">select count(*)  as table43_rows  from A93DTA.F55034 union all </v>
      </c>
      <c r="J44" s="13" t="str">
        <f t="shared" si="2"/>
        <v xml:space="preserve">select count(*) as table43_rows  from ADM.F55034 union all </v>
      </c>
    </row>
    <row r="45" spans="1:10" ht="28.8" x14ac:dyDescent="0.3">
      <c r="A45" s="3" t="s">
        <v>31</v>
      </c>
      <c r="B45" s="3" t="s">
        <v>56</v>
      </c>
      <c r="C45" s="3" t="str">
        <f t="shared" si="3"/>
        <v>A93DTA.F5504</v>
      </c>
      <c r="D45" s="3">
        <v>255871</v>
      </c>
      <c r="E45" s="13"/>
      <c r="F45" s="13"/>
      <c r="G45" s="13"/>
      <c r="H45" s="3"/>
      <c r="I45" s="13" t="str">
        <f t="shared" si="1"/>
        <v xml:space="preserve">select count(*)  as table44_rows  from A93DTA.F5504 union all </v>
      </c>
      <c r="J45" s="13" t="str">
        <f t="shared" si="2"/>
        <v xml:space="preserve">select count(*) as table44_rows  from ADM.F5504 union all </v>
      </c>
    </row>
    <row r="46" spans="1:10" ht="28.8" x14ac:dyDescent="0.3">
      <c r="A46" s="3" t="s">
        <v>31</v>
      </c>
      <c r="B46" s="3" t="s">
        <v>141</v>
      </c>
      <c r="C46" s="3" t="str">
        <f t="shared" si="3"/>
        <v>A93DTA.F55041</v>
      </c>
      <c r="D46" s="3">
        <v>1206882</v>
      </c>
      <c r="E46" s="13"/>
      <c r="F46" s="13"/>
      <c r="G46" s="13"/>
      <c r="H46" s="3"/>
      <c r="I46" s="13" t="str">
        <f t="shared" si="1"/>
        <v xml:space="preserve">select count(*)  as table45_rows  from A93DTA.F55041 union all </v>
      </c>
      <c r="J46" s="13" t="str">
        <f t="shared" si="2"/>
        <v xml:space="preserve">select count(*) as table45_rows  from ADM.F55041 union all </v>
      </c>
    </row>
    <row r="47" spans="1:10" ht="28.8" x14ac:dyDescent="0.3">
      <c r="A47" s="3" t="s">
        <v>31</v>
      </c>
      <c r="B47" s="3" t="s">
        <v>120</v>
      </c>
      <c r="C47" s="3" t="str">
        <f t="shared" si="3"/>
        <v>A93DTA.F55041T</v>
      </c>
      <c r="D47" s="3">
        <v>75599</v>
      </c>
      <c r="E47" s="13"/>
      <c r="F47" s="13"/>
      <c r="G47" s="13"/>
      <c r="H47" s="3"/>
      <c r="I47" s="13" t="str">
        <f t="shared" si="1"/>
        <v xml:space="preserve">select count(*)  as table46_rows  from A93DTA.F55041T union all </v>
      </c>
      <c r="J47" s="13" t="str">
        <f t="shared" si="2"/>
        <v xml:space="preserve">select count(*) as table46_rows  from ADM.F55041T union all </v>
      </c>
    </row>
    <row r="48" spans="1:10" ht="28.8" x14ac:dyDescent="0.3">
      <c r="A48" s="3" t="s">
        <v>31</v>
      </c>
      <c r="B48" s="3" t="s">
        <v>157</v>
      </c>
      <c r="C48" s="3" t="str">
        <f t="shared" si="3"/>
        <v>A93DTA.F55044</v>
      </c>
      <c r="D48" s="3">
        <v>183777</v>
      </c>
      <c r="E48" s="13"/>
      <c r="F48" s="13"/>
      <c r="G48" s="13"/>
      <c r="H48" s="3"/>
      <c r="I48" s="13" t="str">
        <f t="shared" si="1"/>
        <v xml:space="preserve">select count(*)  as table47_rows  from A93DTA.F55044 union all </v>
      </c>
      <c r="J48" s="13" t="str">
        <f t="shared" si="2"/>
        <v xml:space="preserve">select count(*) as table47_rows  from ADM.F55044 union all </v>
      </c>
    </row>
    <row r="49" spans="1:10" ht="28.8" x14ac:dyDescent="0.3">
      <c r="A49" s="3" t="s">
        <v>34</v>
      </c>
      <c r="B49" s="3" t="s">
        <v>160</v>
      </c>
      <c r="C49" s="3" t="str">
        <f t="shared" si="3"/>
        <v>A93COM.F55047</v>
      </c>
      <c r="D49" s="3">
        <v>3</v>
      </c>
      <c r="E49" s="13"/>
      <c r="F49" s="13"/>
      <c r="G49" s="13"/>
      <c r="H49" s="3"/>
      <c r="I49" s="13" t="str">
        <f t="shared" si="1"/>
        <v xml:space="preserve">select count(*)  as table48_rows  from A93COM.F55047 union all </v>
      </c>
      <c r="J49" s="13" t="str">
        <f t="shared" si="2"/>
        <v xml:space="preserve">select count(*) as table48_rows  from ADM.F55047 union all </v>
      </c>
    </row>
    <row r="50" spans="1:10" ht="28.8" x14ac:dyDescent="0.3">
      <c r="A50" s="3" t="s">
        <v>34</v>
      </c>
      <c r="B50" s="3" t="s">
        <v>69</v>
      </c>
      <c r="C50" s="3" t="str">
        <f t="shared" si="3"/>
        <v>A93COM.F55048</v>
      </c>
      <c r="D50" s="3">
        <v>1525</v>
      </c>
      <c r="E50" s="13"/>
      <c r="F50" s="13"/>
      <c r="G50" s="13"/>
      <c r="H50" s="3"/>
      <c r="I50" s="13" t="str">
        <f t="shared" si="1"/>
        <v xml:space="preserve">select count(*)  as table49_rows  from A93COM.F55048 union all </v>
      </c>
      <c r="J50" s="13" t="str">
        <f t="shared" si="2"/>
        <v xml:space="preserve">select count(*) as table49_rows  from ADM.F55048 union all </v>
      </c>
    </row>
    <row r="51" spans="1:10" ht="28.8" x14ac:dyDescent="0.3">
      <c r="A51" s="3" t="s">
        <v>34</v>
      </c>
      <c r="B51" s="3" t="s">
        <v>118</v>
      </c>
      <c r="C51" s="3" t="str">
        <f t="shared" si="3"/>
        <v>A93COM.F55048T</v>
      </c>
      <c r="D51" s="3">
        <v>223</v>
      </c>
      <c r="E51" s="13"/>
      <c r="F51" s="13"/>
      <c r="G51" s="13"/>
      <c r="H51" s="3"/>
      <c r="I51" s="13" t="str">
        <f t="shared" si="1"/>
        <v xml:space="preserve">select count(*)  as table50_rows  from A93COM.F55048T union all </v>
      </c>
      <c r="J51" s="13" t="str">
        <f t="shared" si="2"/>
        <v xml:space="preserve">select count(*) as table50_rows  from ADM.F55048T union all </v>
      </c>
    </row>
    <row r="52" spans="1:10" ht="28.8" x14ac:dyDescent="0.3">
      <c r="A52" s="3" t="s">
        <v>34</v>
      </c>
      <c r="B52" s="3" t="s">
        <v>125</v>
      </c>
      <c r="C52" s="3" t="str">
        <f t="shared" si="3"/>
        <v>A93COM.F55049</v>
      </c>
      <c r="D52" s="3">
        <v>7406</v>
      </c>
      <c r="E52" s="13"/>
      <c r="F52" s="13"/>
      <c r="G52" s="13"/>
      <c r="H52" s="3"/>
      <c r="I52" s="13" t="str">
        <f t="shared" si="1"/>
        <v xml:space="preserve">select count(*)  as table51_rows  from A93COM.F55049 union all </v>
      </c>
      <c r="J52" s="13" t="str">
        <f t="shared" si="2"/>
        <v xml:space="preserve">select count(*) as table51_rows  from ADM.F55049 union all </v>
      </c>
    </row>
    <row r="53" spans="1:10" ht="28.8" x14ac:dyDescent="0.3">
      <c r="A53" s="3" t="s">
        <v>31</v>
      </c>
      <c r="B53" s="3" t="s">
        <v>121</v>
      </c>
      <c r="C53" s="3" t="str">
        <f t="shared" si="3"/>
        <v>A93DTA.F5504WO</v>
      </c>
      <c r="D53" s="3">
        <v>22665</v>
      </c>
      <c r="E53" s="13"/>
      <c r="F53" s="13"/>
      <c r="G53" s="13"/>
      <c r="H53" s="3"/>
      <c r="I53" s="13" t="str">
        <f t="shared" si="1"/>
        <v xml:space="preserve">select count(*)  as table52_rows  from A93DTA.F5504WO union all </v>
      </c>
      <c r="J53" s="13" t="str">
        <f t="shared" si="2"/>
        <v xml:space="preserve">select count(*) as table52_rows  from ADM.F5504WO union all </v>
      </c>
    </row>
    <row r="54" spans="1:10" ht="28.8" x14ac:dyDescent="0.3">
      <c r="A54" s="3" t="s">
        <v>31</v>
      </c>
      <c r="B54" s="3" t="s">
        <v>57</v>
      </c>
      <c r="C54" s="3" t="str">
        <f t="shared" si="3"/>
        <v>A93DTA.F5505</v>
      </c>
      <c r="D54" s="3">
        <v>263315</v>
      </c>
      <c r="E54" s="13"/>
      <c r="F54" s="13"/>
      <c r="G54" s="13"/>
      <c r="H54" s="3"/>
      <c r="I54" s="13" t="str">
        <f t="shared" si="1"/>
        <v xml:space="preserve">select count(*)  as table53_rows  from A93DTA.F5505 union all </v>
      </c>
      <c r="J54" s="13" t="str">
        <f t="shared" si="2"/>
        <v xml:space="preserve">select count(*) as table53_rows  from ADM.F5505 union all </v>
      </c>
    </row>
    <row r="55" spans="1:10" ht="28.8" x14ac:dyDescent="0.3">
      <c r="A55" s="3" t="s">
        <v>31</v>
      </c>
      <c r="B55" s="3" t="s">
        <v>41</v>
      </c>
      <c r="C55" s="3" t="str">
        <f t="shared" si="3"/>
        <v>A93DTA.F55051</v>
      </c>
      <c r="D55" s="3">
        <v>215004</v>
      </c>
      <c r="E55" s="13"/>
      <c r="F55" s="13"/>
      <c r="G55" s="13"/>
      <c r="H55" s="3"/>
      <c r="I55" s="13" t="str">
        <f t="shared" si="1"/>
        <v xml:space="preserve">select count(*)  as table54_rows  from A93DTA.F55051 union all </v>
      </c>
      <c r="J55" s="13" t="str">
        <f t="shared" si="2"/>
        <v xml:space="preserve">select count(*) as table54_rows  from ADM.F55051 union all </v>
      </c>
    </row>
    <row r="56" spans="1:10" ht="28.8" x14ac:dyDescent="0.3">
      <c r="A56" s="3" t="s">
        <v>31</v>
      </c>
      <c r="B56" s="3" t="s">
        <v>37</v>
      </c>
      <c r="C56" s="3" t="str">
        <f t="shared" si="3"/>
        <v>A93DTA.F55052</v>
      </c>
      <c r="D56" s="3">
        <v>866670</v>
      </c>
      <c r="E56" s="13"/>
      <c r="F56" s="13"/>
      <c r="G56" s="13"/>
      <c r="H56" s="3"/>
      <c r="I56" s="13" t="str">
        <f t="shared" si="1"/>
        <v xml:space="preserve">select count(*)  as table55_rows  from A93DTA.F55052 union all </v>
      </c>
      <c r="J56" s="13" t="str">
        <f t="shared" si="2"/>
        <v xml:space="preserve">select count(*) as table55_rows  from ADM.F55052 union all </v>
      </c>
    </row>
    <row r="57" spans="1:10" ht="28.8" x14ac:dyDescent="0.3">
      <c r="A57" s="3" t="s">
        <v>31</v>
      </c>
      <c r="B57" s="3" t="s">
        <v>58</v>
      </c>
      <c r="C57" s="3" t="str">
        <f t="shared" si="3"/>
        <v>A93DTA.F55053</v>
      </c>
      <c r="D57" s="3">
        <v>380488</v>
      </c>
      <c r="E57" s="13"/>
      <c r="F57" s="13"/>
      <c r="G57" s="13"/>
      <c r="H57" s="3"/>
      <c r="I57" s="13" t="str">
        <f t="shared" si="1"/>
        <v xml:space="preserve">select count(*)  as table56_rows  from A93DTA.F55053 union all </v>
      </c>
      <c r="J57" s="13" t="str">
        <f t="shared" si="2"/>
        <v xml:space="preserve">select count(*) as table56_rows  from ADM.F55053 union all </v>
      </c>
    </row>
    <row r="58" spans="1:10" ht="28.8" x14ac:dyDescent="0.3">
      <c r="A58" s="3" t="s">
        <v>31</v>
      </c>
      <c r="B58" s="3" t="s">
        <v>66</v>
      </c>
      <c r="C58" s="3" t="str">
        <f t="shared" si="3"/>
        <v>A93DTA.F55054</v>
      </c>
      <c r="D58" s="3">
        <v>459960</v>
      </c>
      <c r="E58" s="13"/>
      <c r="F58" s="13"/>
      <c r="G58" s="13"/>
      <c r="H58" s="3"/>
      <c r="I58" s="13" t="str">
        <f t="shared" si="1"/>
        <v xml:space="preserve">select count(*)  as table57_rows  from A93DTA.F55054 union all </v>
      </c>
      <c r="J58" s="13" t="str">
        <f t="shared" si="2"/>
        <v xml:space="preserve">select count(*) as table57_rows  from ADM.F55054 union all </v>
      </c>
    </row>
    <row r="59" spans="1:10" ht="28.8" x14ac:dyDescent="0.3">
      <c r="A59" s="3" t="s">
        <v>31</v>
      </c>
      <c r="B59" s="3" t="s">
        <v>146</v>
      </c>
      <c r="C59" s="3" t="str">
        <f t="shared" si="3"/>
        <v>A93DTA.F55055</v>
      </c>
      <c r="D59" s="3">
        <v>0</v>
      </c>
      <c r="E59" s="13"/>
      <c r="F59" s="13"/>
      <c r="G59" s="13"/>
      <c r="H59" s="3"/>
      <c r="I59" s="13" t="str">
        <f t="shared" si="1"/>
        <v xml:space="preserve">select count(*)  as table58_rows  from A93DTA.F55055 union all </v>
      </c>
      <c r="J59" s="13" t="str">
        <f t="shared" si="2"/>
        <v xml:space="preserve">select count(*) as table58_rows  from ADM.F55055 union all </v>
      </c>
    </row>
    <row r="60" spans="1:10" ht="28.8" x14ac:dyDescent="0.3">
      <c r="A60" s="3" t="s">
        <v>31</v>
      </c>
      <c r="B60" s="3" t="s">
        <v>147</v>
      </c>
      <c r="C60" s="3" t="str">
        <f t="shared" si="3"/>
        <v>A93DTA.F55057</v>
      </c>
      <c r="D60" s="3">
        <v>0</v>
      </c>
      <c r="E60" s="13"/>
      <c r="F60" s="13"/>
      <c r="G60" s="13"/>
      <c r="H60" s="3"/>
      <c r="I60" s="13" t="str">
        <f t="shared" si="1"/>
        <v xml:space="preserve">select count(*)  as table59_rows  from A93DTA.F55057 union all </v>
      </c>
      <c r="J60" s="13" t="str">
        <f t="shared" si="2"/>
        <v xml:space="preserve">select count(*) as table59_rows  from ADM.F55057 union all </v>
      </c>
    </row>
    <row r="61" spans="1:10" ht="28.8" x14ac:dyDescent="0.3">
      <c r="A61" s="3" t="s">
        <v>31</v>
      </c>
      <c r="B61" s="3" t="s">
        <v>110</v>
      </c>
      <c r="C61" s="3" t="str">
        <f t="shared" si="3"/>
        <v>A93DTA.F55058</v>
      </c>
      <c r="D61" s="3">
        <v>678113</v>
      </c>
      <c r="E61" s="13"/>
      <c r="F61" s="13"/>
      <c r="G61" s="13"/>
      <c r="H61" s="3"/>
      <c r="I61" s="13" t="str">
        <f t="shared" si="1"/>
        <v xml:space="preserve">select count(*)  as table60_rows  from A93DTA.F55058 union all </v>
      </c>
      <c r="J61" s="13" t="str">
        <f t="shared" si="2"/>
        <v xml:space="preserve">select count(*) as table60_rows  from ADM.F55058 union all </v>
      </c>
    </row>
    <row r="62" spans="1:10" ht="28.8" x14ac:dyDescent="0.3">
      <c r="A62" s="3" t="s">
        <v>31</v>
      </c>
      <c r="B62" s="3" t="s">
        <v>113</v>
      </c>
      <c r="C62" s="3" t="str">
        <f t="shared" si="3"/>
        <v>A93DTA.F55058T</v>
      </c>
      <c r="D62" s="3">
        <v>32186</v>
      </c>
      <c r="E62" s="13"/>
      <c r="F62" s="13"/>
      <c r="G62" s="13"/>
      <c r="H62" s="3"/>
      <c r="I62" s="13" t="str">
        <f t="shared" si="1"/>
        <v xml:space="preserve">select count(*)  as table61_rows  from A93DTA.F55058T union all </v>
      </c>
      <c r="J62" s="13" t="str">
        <f t="shared" si="2"/>
        <v xml:space="preserve">select count(*) as table61_rows  from ADM.F55058T union all </v>
      </c>
    </row>
    <row r="63" spans="1:10" ht="28.8" x14ac:dyDescent="0.3">
      <c r="A63" s="3" t="s">
        <v>31</v>
      </c>
      <c r="B63" s="3" t="s">
        <v>104</v>
      </c>
      <c r="C63" s="3" t="str">
        <f t="shared" si="3"/>
        <v>A93DTA.F5505T</v>
      </c>
      <c r="D63" s="3">
        <v>96140</v>
      </c>
      <c r="E63" s="13"/>
      <c r="F63" s="13"/>
      <c r="G63" s="13"/>
      <c r="H63" s="3"/>
      <c r="I63" s="13" t="str">
        <f t="shared" si="1"/>
        <v xml:space="preserve">select count(*)  as table62_rows  from A93DTA.F5505T union all </v>
      </c>
      <c r="J63" s="13" t="str">
        <f t="shared" si="2"/>
        <v xml:space="preserve">select count(*) as table62_rows  from ADM.F5505T union all </v>
      </c>
    </row>
    <row r="64" spans="1:10" ht="28.8" x14ac:dyDescent="0.3">
      <c r="A64" s="3" t="s">
        <v>31</v>
      </c>
      <c r="B64" s="3" t="s">
        <v>89</v>
      </c>
      <c r="C64" s="3" t="str">
        <f t="shared" si="3"/>
        <v>A93DTA.F5505V</v>
      </c>
      <c r="D64" s="3">
        <v>9301</v>
      </c>
      <c r="E64" s="13"/>
      <c r="F64" s="13"/>
      <c r="G64" s="13"/>
      <c r="H64" s="3"/>
      <c r="I64" s="13" t="str">
        <f t="shared" si="1"/>
        <v xml:space="preserve">select count(*)  as table63_rows  from A93DTA.F5505V union all </v>
      </c>
      <c r="J64" s="13" t="str">
        <f t="shared" si="2"/>
        <v xml:space="preserve">select count(*) as table63_rows  from ADM.F5505V union all </v>
      </c>
    </row>
    <row r="65" spans="1:10" ht="28.8" x14ac:dyDescent="0.3">
      <c r="A65" s="3" t="s">
        <v>31</v>
      </c>
      <c r="B65" s="3" t="s">
        <v>159</v>
      </c>
      <c r="C65" s="3" t="str">
        <f t="shared" si="3"/>
        <v>A93DTA.F5505VO</v>
      </c>
      <c r="D65" s="3">
        <v>1</v>
      </c>
      <c r="E65" s="13"/>
      <c r="F65" s="13"/>
      <c r="G65" s="13"/>
      <c r="H65" s="3"/>
      <c r="I65" s="13" t="str">
        <f t="shared" si="1"/>
        <v xml:space="preserve">select count(*)  as table64_rows  from A93DTA.F5505VO union all </v>
      </c>
      <c r="J65" s="13" t="str">
        <f t="shared" si="2"/>
        <v xml:space="preserve">select count(*) as table64_rows  from ADM.F5505VO union all </v>
      </c>
    </row>
    <row r="66" spans="1:10" ht="28.8" x14ac:dyDescent="0.3">
      <c r="A66" s="3" t="s">
        <v>31</v>
      </c>
      <c r="B66" s="3" t="s">
        <v>138</v>
      </c>
      <c r="C66" s="3" t="str">
        <f t="shared" ref="C66:C97" si="4">_xlfn.CONCAT(A66,".",B66)</f>
        <v>A93DTA.F5506</v>
      </c>
      <c r="D66" s="3">
        <v>127825</v>
      </c>
      <c r="E66" s="13"/>
      <c r="F66" s="13"/>
      <c r="G66" s="13"/>
      <c r="H66" s="3"/>
      <c r="I66" s="13" t="str">
        <f t="shared" si="1"/>
        <v xml:space="preserve">select count(*)  as table65_rows  from A93DTA.F5506 union all </v>
      </c>
      <c r="J66" s="13" t="str">
        <f t="shared" si="2"/>
        <v xml:space="preserve">select count(*) as table65_rows  from ADM.F5506 union all </v>
      </c>
    </row>
    <row r="67" spans="1:10" ht="28.8" x14ac:dyDescent="0.3">
      <c r="A67" s="3" t="s">
        <v>31</v>
      </c>
      <c r="B67" s="3" t="s">
        <v>130</v>
      </c>
      <c r="C67" s="3" t="str">
        <f t="shared" si="4"/>
        <v>A93DTA.F55061</v>
      </c>
      <c r="D67" s="3">
        <v>576113</v>
      </c>
      <c r="E67" s="13"/>
      <c r="F67" s="13"/>
      <c r="G67" s="13"/>
      <c r="H67" s="3"/>
      <c r="I67" s="13" t="str">
        <f t="shared" ref="I67:I130" si="5">CONCATENATE("select count(*)  as table",ROW()-1,"_rows  from ", C67, " union all "  )</f>
        <v xml:space="preserve">select count(*)  as table66_rows  from A93DTA.F55061 union all </v>
      </c>
      <c r="J67" s="13" t="str">
        <f t="shared" ref="J67:J130" si="6">CONCATENATE("select count(*) as table",ROW()-1,"_rows  from ", "ADM.", RIGHT(C67,LEN(C67)-FIND(".",C67))," union all ")</f>
        <v xml:space="preserve">select count(*) as table66_rows  from ADM.F55061 union all </v>
      </c>
    </row>
    <row r="68" spans="1:10" ht="28.8" x14ac:dyDescent="0.3">
      <c r="A68" s="3" t="s">
        <v>31</v>
      </c>
      <c r="B68" s="3" t="s">
        <v>76</v>
      </c>
      <c r="C68" s="3" t="str">
        <f t="shared" si="4"/>
        <v>A93DTA.F55062</v>
      </c>
      <c r="D68" s="3">
        <v>104442</v>
      </c>
      <c r="E68" s="13"/>
      <c r="F68" s="13"/>
      <c r="G68" s="13"/>
      <c r="H68" s="3"/>
      <c r="I68" s="13" t="str">
        <f t="shared" si="5"/>
        <v xml:space="preserve">select count(*)  as table67_rows  from A93DTA.F55062 union all </v>
      </c>
      <c r="J68" s="13" t="str">
        <f t="shared" si="6"/>
        <v xml:space="preserve">select count(*) as table67_rows  from ADM.F55062 union all </v>
      </c>
    </row>
    <row r="69" spans="1:10" ht="28.8" x14ac:dyDescent="0.3">
      <c r="A69" s="3" t="s">
        <v>31</v>
      </c>
      <c r="B69" s="3" t="s">
        <v>127</v>
      </c>
      <c r="C69" s="3" t="str">
        <f t="shared" si="4"/>
        <v>A93DTA.F55063</v>
      </c>
      <c r="D69" s="3">
        <v>0</v>
      </c>
      <c r="E69" s="13"/>
      <c r="F69" s="13"/>
      <c r="G69" s="13"/>
      <c r="H69" s="3"/>
      <c r="I69" s="13" t="str">
        <f t="shared" si="5"/>
        <v xml:space="preserve">select count(*)  as table68_rows  from A93DTA.F55063 union all </v>
      </c>
      <c r="J69" s="13" t="str">
        <f t="shared" si="6"/>
        <v xml:space="preserve">select count(*) as table68_rows  from ADM.F55063 union all </v>
      </c>
    </row>
    <row r="70" spans="1:10" ht="28.8" x14ac:dyDescent="0.3">
      <c r="A70" s="3" t="s">
        <v>31</v>
      </c>
      <c r="B70" s="3" t="s">
        <v>70</v>
      </c>
      <c r="C70" s="3" t="str">
        <f t="shared" si="4"/>
        <v>A93DTA.F55064</v>
      </c>
      <c r="D70" s="3">
        <v>608496</v>
      </c>
      <c r="E70" s="13"/>
      <c r="F70" s="13"/>
      <c r="G70" s="13"/>
      <c r="H70" s="3"/>
      <c r="I70" s="13" t="str">
        <f t="shared" si="5"/>
        <v xml:space="preserve">select count(*)  as table69_rows  from A93DTA.F55064 union all </v>
      </c>
      <c r="J70" s="13" t="str">
        <f t="shared" si="6"/>
        <v xml:space="preserve">select count(*) as table69_rows  from ADM.F55064 union all </v>
      </c>
    </row>
    <row r="71" spans="1:10" ht="28.8" x14ac:dyDescent="0.3">
      <c r="A71" s="3" t="s">
        <v>31</v>
      </c>
      <c r="B71" s="3" t="s">
        <v>124</v>
      </c>
      <c r="C71" s="3" t="str">
        <f t="shared" si="4"/>
        <v>A93DTA.F55065</v>
      </c>
      <c r="D71" s="3">
        <v>629423</v>
      </c>
      <c r="E71" s="13"/>
      <c r="F71" s="13"/>
      <c r="G71" s="13"/>
      <c r="H71" s="3"/>
      <c r="I71" s="13" t="str">
        <f t="shared" si="5"/>
        <v xml:space="preserve">select count(*)  as table70_rows  from A93DTA.F55065 union all </v>
      </c>
      <c r="J71" s="13" t="str">
        <f t="shared" si="6"/>
        <v xml:space="preserve">select count(*) as table70_rows  from ADM.F55065 union all </v>
      </c>
    </row>
    <row r="72" spans="1:10" ht="28.8" x14ac:dyDescent="0.3">
      <c r="A72" s="3" t="s">
        <v>31</v>
      </c>
      <c r="B72" s="3" t="s">
        <v>80</v>
      </c>
      <c r="C72" s="3" t="str">
        <f t="shared" si="4"/>
        <v>A93DTA.F55066</v>
      </c>
      <c r="D72" s="3">
        <v>3248</v>
      </c>
      <c r="E72" s="13"/>
      <c r="F72" s="13"/>
      <c r="G72" s="13"/>
      <c r="H72" s="3"/>
      <c r="I72" s="13" t="str">
        <f t="shared" si="5"/>
        <v xml:space="preserve">select count(*)  as table71_rows  from A93DTA.F55066 union all </v>
      </c>
      <c r="J72" s="13" t="str">
        <f t="shared" si="6"/>
        <v xml:space="preserve">select count(*) as table71_rows  from ADM.F55066 union all </v>
      </c>
    </row>
    <row r="73" spans="1:10" ht="28.8" x14ac:dyDescent="0.3">
      <c r="A73" s="3" t="s">
        <v>31</v>
      </c>
      <c r="B73" s="3" t="s">
        <v>75</v>
      </c>
      <c r="C73" s="3" t="str">
        <f t="shared" si="4"/>
        <v>A93DTA.F55067</v>
      </c>
      <c r="D73" s="3">
        <v>121407</v>
      </c>
      <c r="E73" s="13"/>
      <c r="F73" s="13"/>
      <c r="G73" s="13"/>
      <c r="H73" s="3"/>
      <c r="I73" s="13" t="str">
        <f t="shared" si="5"/>
        <v xml:space="preserve">select count(*)  as table72_rows  from A93DTA.F55067 union all </v>
      </c>
      <c r="J73" s="13" t="str">
        <f t="shared" si="6"/>
        <v xml:space="preserve">select count(*) as table72_rows  from ADM.F55067 union all </v>
      </c>
    </row>
    <row r="74" spans="1:10" ht="28.8" x14ac:dyDescent="0.3">
      <c r="A74" s="3" t="s">
        <v>31</v>
      </c>
      <c r="B74" s="3" t="s">
        <v>81</v>
      </c>
      <c r="C74" s="3" t="str">
        <f t="shared" si="4"/>
        <v>A93DTA.F5507</v>
      </c>
      <c r="D74" s="3">
        <v>20333</v>
      </c>
      <c r="E74" s="13"/>
      <c r="F74" s="13"/>
      <c r="G74" s="13"/>
      <c r="H74" s="3"/>
      <c r="I74" s="13" t="str">
        <f t="shared" si="5"/>
        <v xml:space="preserve">select count(*)  as table73_rows  from A93DTA.F5507 union all </v>
      </c>
      <c r="J74" s="13" t="str">
        <f t="shared" si="6"/>
        <v xml:space="preserve">select count(*) as table73_rows  from ADM.F5507 union all </v>
      </c>
    </row>
    <row r="75" spans="1:10" ht="28.8" x14ac:dyDescent="0.3">
      <c r="A75" s="3" t="s">
        <v>31</v>
      </c>
      <c r="B75" s="3" t="s">
        <v>83</v>
      </c>
      <c r="C75" s="3" t="str">
        <f t="shared" si="4"/>
        <v>A93DTA.F55071</v>
      </c>
      <c r="D75" s="3">
        <v>417876</v>
      </c>
      <c r="E75" s="13"/>
      <c r="F75" s="13"/>
      <c r="G75" s="13"/>
      <c r="H75" s="3"/>
      <c r="I75" s="13" t="str">
        <f t="shared" si="5"/>
        <v xml:space="preserve">select count(*)  as table74_rows  from A93DTA.F55071 union all </v>
      </c>
      <c r="J75" s="13" t="str">
        <f t="shared" si="6"/>
        <v xml:space="preserve">select count(*) as table74_rows  from ADM.F55071 union all </v>
      </c>
    </row>
    <row r="76" spans="1:10" ht="28.8" x14ac:dyDescent="0.3">
      <c r="A76" s="3" t="s">
        <v>31</v>
      </c>
      <c r="B76" s="3" t="s">
        <v>84</v>
      </c>
      <c r="C76" s="3" t="str">
        <f t="shared" si="4"/>
        <v>A93DTA.F55072</v>
      </c>
      <c r="D76" s="3">
        <v>147253</v>
      </c>
      <c r="E76" s="13"/>
      <c r="F76" s="13"/>
      <c r="G76" s="13"/>
      <c r="H76" s="3"/>
      <c r="I76" s="13" t="str">
        <f t="shared" si="5"/>
        <v xml:space="preserve">select count(*)  as table75_rows  from A93DTA.F55072 union all </v>
      </c>
      <c r="J76" s="13" t="str">
        <f t="shared" si="6"/>
        <v xml:space="preserve">select count(*) as table75_rows  from ADM.F55072 union all </v>
      </c>
    </row>
    <row r="77" spans="1:10" ht="28.8" x14ac:dyDescent="0.3">
      <c r="A77" s="3" t="s">
        <v>31</v>
      </c>
      <c r="B77" s="3" t="s">
        <v>85</v>
      </c>
      <c r="C77" s="3" t="str">
        <f t="shared" si="4"/>
        <v>A93DTA.F55073</v>
      </c>
      <c r="D77" s="3">
        <v>61556</v>
      </c>
      <c r="E77" s="13"/>
      <c r="F77" s="13"/>
      <c r="G77" s="13"/>
      <c r="H77" s="3"/>
      <c r="I77" s="13" t="str">
        <f t="shared" si="5"/>
        <v xml:space="preserve">select count(*)  as table76_rows  from A93DTA.F55073 union all </v>
      </c>
      <c r="J77" s="13" t="str">
        <f t="shared" si="6"/>
        <v xml:space="preserve">select count(*) as table76_rows  from ADM.F55073 union all </v>
      </c>
    </row>
    <row r="78" spans="1:10" ht="28.8" x14ac:dyDescent="0.3">
      <c r="A78" s="3" t="s">
        <v>31</v>
      </c>
      <c r="B78" s="3" t="s">
        <v>86</v>
      </c>
      <c r="C78" s="3" t="str">
        <f t="shared" si="4"/>
        <v>A93DTA.F5507N</v>
      </c>
      <c r="D78" s="3">
        <v>22943</v>
      </c>
      <c r="E78" s="13"/>
      <c r="F78" s="13"/>
      <c r="G78" s="13"/>
      <c r="H78" s="3"/>
      <c r="I78" s="13" t="str">
        <f t="shared" si="5"/>
        <v xml:space="preserve">select count(*)  as table77_rows  from A93DTA.F5507N union all </v>
      </c>
      <c r="J78" s="13" t="str">
        <f t="shared" si="6"/>
        <v xml:space="preserve">select count(*) as table77_rows  from ADM.F5507N union all </v>
      </c>
    </row>
    <row r="79" spans="1:10" ht="28.8" x14ac:dyDescent="0.3">
      <c r="A79" s="3" t="s">
        <v>34</v>
      </c>
      <c r="B79" s="3" t="s">
        <v>59</v>
      </c>
      <c r="C79" s="3" t="str">
        <f t="shared" si="4"/>
        <v>A93COM.F5508</v>
      </c>
      <c r="D79" s="3">
        <v>15057</v>
      </c>
      <c r="E79" s="13"/>
      <c r="F79" s="13"/>
      <c r="G79" s="13"/>
      <c r="H79" s="3"/>
      <c r="I79" s="13" t="str">
        <f t="shared" si="5"/>
        <v xml:space="preserve">select count(*)  as table78_rows  from A93COM.F5508 union all </v>
      </c>
      <c r="J79" s="13" t="str">
        <f t="shared" si="6"/>
        <v xml:space="preserve">select count(*) as table78_rows  from ADM.F5508 union all </v>
      </c>
    </row>
    <row r="80" spans="1:10" ht="28.8" x14ac:dyDescent="0.3">
      <c r="A80" s="3" t="s">
        <v>34</v>
      </c>
      <c r="B80" s="3" t="s">
        <v>105</v>
      </c>
      <c r="C80" s="3" t="str">
        <f t="shared" si="4"/>
        <v>A93COM.F55081</v>
      </c>
      <c r="D80" s="3">
        <v>6256</v>
      </c>
      <c r="E80" s="13"/>
      <c r="F80" s="13"/>
      <c r="G80" s="13"/>
      <c r="H80" s="3"/>
      <c r="I80" s="13" t="str">
        <f t="shared" si="5"/>
        <v xml:space="preserve">select count(*)  as table79_rows  from A93COM.F55081 union all </v>
      </c>
      <c r="J80" s="13" t="str">
        <f t="shared" si="6"/>
        <v xml:space="preserve">select count(*) as table79_rows  from ADM.F55081 union all </v>
      </c>
    </row>
    <row r="81" spans="1:10" ht="28.8" x14ac:dyDescent="0.3">
      <c r="A81" s="3" t="s">
        <v>31</v>
      </c>
      <c r="B81" s="3" t="s">
        <v>95</v>
      </c>
      <c r="C81" s="3" t="str">
        <f t="shared" si="4"/>
        <v>A93DTA.F55082</v>
      </c>
      <c r="D81" s="3">
        <v>60766</v>
      </c>
      <c r="E81" s="13"/>
      <c r="F81" s="13"/>
      <c r="G81" s="13"/>
      <c r="H81" s="3"/>
      <c r="I81" s="13" t="str">
        <f t="shared" si="5"/>
        <v xml:space="preserve">select count(*)  as table80_rows  from A93DTA.F55082 union all </v>
      </c>
      <c r="J81" s="13" t="str">
        <f t="shared" si="6"/>
        <v xml:space="preserve">select count(*) as table80_rows  from ADM.F55082 union all </v>
      </c>
    </row>
    <row r="82" spans="1:10" ht="28.8" x14ac:dyDescent="0.3">
      <c r="A82" s="3" t="s">
        <v>31</v>
      </c>
      <c r="B82" s="3" t="s">
        <v>62</v>
      </c>
      <c r="C82" s="3" t="str">
        <f t="shared" si="4"/>
        <v>A93DTA.F55083</v>
      </c>
      <c r="D82" s="3">
        <v>351082</v>
      </c>
      <c r="E82" s="13"/>
      <c r="F82" s="13"/>
      <c r="G82" s="13"/>
      <c r="H82" s="3"/>
      <c r="I82" s="13" t="str">
        <f t="shared" si="5"/>
        <v xml:space="preserve">select count(*)  as table81_rows  from A93DTA.F55083 union all </v>
      </c>
      <c r="J82" s="13" t="str">
        <f t="shared" si="6"/>
        <v xml:space="preserve">select count(*) as table81_rows  from ADM.F55083 union all </v>
      </c>
    </row>
    <row r="83" spans="1:10" ht="28.8" x14ac:dyDescent="0.3">
      <c r="A83" s="3" t="s">
        <v>31</v>
      </c>
      <c r="B83" s="3" t="s">
        <v>155</v>
      </c>
      <c r="C83" s="3" t="str">
        <f t="shared" si="4"/>
        <v>A93DTA.F5508T</v>
      </c>
      <c r="D83" s="3">
        <v>15820</v>
      </c>
      <c r="E83" s="13"/>
      <c r="F83" s="13"/>
      <c r="G83" s="13"/>
      <c r="H83" s="3"/>
      <c r="I83" s="13" t="str">
        <f t="shared" si="5"/>
        <v xml:space="preserve">select count(*)  as table82_rows  from A93DTA.F5508T union all </v>
      </c>
      <c r="J83" s="13" t="str">
        <f t="shared" si="6"/>
        <v xml:space="preserve">select count(*) as table82_rows  from ADM.F5508T union all </v>
      </c>
    </row>
    <row r="84" spans="1:10" ht="28.8" x14ac:dyDescent="0.3">
      <c r="A84" s="3" t="s">
        <v>31</v>
      </c>
      <c r="B84" s="3" t="s">
        <v>156</v>
      </c>
      <c r="C84" s="3" t="str">
        <f t="shared" si="4"/>
        <v>A93DTA.F5508T1</v>
      </c>
      <c r="D84" s="3">
        <v>25</v>
      </c>
      <c r="E84" s="13"/>
      <c r="F84" s="13"/>
      <c r="G84" s="13"/>
      <c r="H84" s="3"/>
      <c r="I84" s="13" t="str">
        <f t="shared" si="5"/>
        <v xml:space="preserve">select count(*)  as table83_rows  from A93DTA.F5508T1 union all </v>
      </c>
      <c r="J84" s="13" t="str">
        <f t="shared" si="6"/>
        <v xml:space="preserve">select count(*) as table83_rows  from ADM.F5508T1 union all </v>
      </c>
    </row>
    <row r="85" spans="1:10" ht="28.8" x14ac:dyDescent="0.3">
      <c r="A85" s="3" t="s">
        <v>34</v>
      </c>
      <c r="B85" s="3" t="s">
        <v>82</v>
      </c>
      <c r="C85" s="3" t="str">
        <f t="shared" si="4"/>
        <v>A93COM.F5509</v>
      </c>
      <c r="D85" s="3">
        <v>4</v>
      </c>
      <c r="E85" s="13"/>
      <c r="F85" s="13"/>
      <c r="G85" s="13"/>
      <c r="H85" s="3"/>
      <c r="I85" s="13" t="str">
        <f t="shared" si="5"/>
        <v xml:space="preserve">select count(*)  as table84_rows  from A93COM.F5509 union all </v>
      </c>
      <c r="J85" s="13" t="str">
        <f t="shared" si="6"/>
        <v xml:space="preserve">select count(*) as table84_rows  from ADM.F5509 union all </v>
      </c>
    </row>
    <row r="86" spans="1:10" ht="28.8" x14ac:dyDescent="0.3">
      <c r="A86" s="3" t="s">
        <v>31</v>
      </c>
      <c r="B86" s="3" t="s">
        <v>38</v>
      </c>
      <c r="C86" s="3" t="str">
        <f t="shared" si="4"/>
        <v>A93DTA.F55091</v>
      </c>
      <c r="D86" s="3">
        <v>42</v>
      </c>
      <c r="E86" s="13"/>
      <c r="F86" s="13"/>
      <c r="G86" s="13"/>
      <c r="H86" s="3"/>
      <c r="I86" s="13" t="str">
        <f t="shared" si="5"/>
        <v xml:space="preserve">select count(*)  as table85_rows  from A93DTA.F55091 union all </v>
      </c>
      <c r="J86" s="13" t="str">
        <f t="shared" si="6"/>
        <v xml:space="preserve">select count(*) as table85_rows  from ADM.F55091 union all </v>
      </c>
    </row>
    <row r="87" spans="1:10" ht="28.8" x14ac:dyDescent="0.3">
      <c r="A87" s="3" t="s">
        <v>31</v>
      </c>
      <c r="B87" s="3" t="s">
        <v>114</v>
      </c>
      <c r="C87" s="3" t="str">
        <f t="shared" si="4"/>
        <v>A93DTA.F55092</v>
      </c>
      <c r="D87" s="3">
        <v>160</v>
      </c>
      <c r="E87" s="13"/>
      <c r="F87" s="13"/>
      <c r="G87" s="13"/>
      <c r="H87" s="3"/>
      <c r="I87" s="13" t="str">
        <f t="shared" si="5"/>
        <v xml:space="preserve">select count(*)  as table86_rows  from A93DTA.F55092 union all </v>
      </c>
      <c r="J87" s="13" t="str">
        <f t="shared" si="6"/>
        <v xml:space="preserve">select count(*) as table86_rows  from ADM.F55092 union all </v>
      </c>
    </row>
    <row r="88" spans="1:10" ht="28.8" x14ac:dyDescent="0.3">
      <c r="A88" s="3" t="s">
        <v>31</v>
      </c>
      <c r="B88" s="3" t="s">
        <v>36</v>
      </c>
      <c r="C88" s="3" t="str">
        <f t="shared" si="4"/>
        <v>A93DTA.F55093</v>
      </c>
      <c r="D88" s="3">
        <v>346091</v>
      </c>
      <c r="E88" s="13"/>
      <c r="F88" s="13"/>
      <c r="G88" s="13"/>
      <c r="H88" s="3"/>
      <c r="I88" s="13" t="str">
        <f t="shared" si="5"/>
        <v xml:space="preserve">select count(*)  as table87_rows  from A93DTA.F55093 union all </v>
      </c>
      <c r="J88" s="13" t="str">
        <f t="shared" si="6"/>
        <v xml:space="preserve">select count(*) as table87_rows  from ADM.F55093 union all </v>
      </c>
    </row>
    <row r="89" spans="1:10" ht="28.8" x14ac:dyDescent="0.3">
      <c r="A89" s="3" t="s">
        <v>31</v>
      </c>
      <c r="B89" s="3" t="s">
        <v>77</v>
      </c>
      <c r="C89" s="3" t="str">
        <f t="shared" si="4"/>
        <v>A93DTA.F55094</v>
      </c>
      <c r="D89" s="3">
        <v>587680</v>
      </c>
      <c r="E89" s="13"/>
      <c r="F89" s="13"/>
      <c r="G89" s="13"/>
      <c r="H89" s="3"/>
      <c r="I89" s="13" t="str">
        <f t="shared" si="5"/>
        <v xml:space="preserve">select count(*)  as table88_rows  from A93DTA.F55094 union all </v>
      </c>
      <c r="J89" s="13" t="str">
        <f t="shared" si="6"/>
        <v xml:space="preserve">select count(*) as table88_rows  from ADM.F55094 union all </v>
      </c>
    </row>
    <row r="90" spans="1:10" ht="28.8" x14ac:dyDescent="0.3">
      <c r="A90" s="3" t="s">
        <v>31</v>
      </c>
      <c r="B90" s="3" t="s">
        <v>115</v>
      </c>
      <c r="C90" s="3" t="str">
        <f t="shared" si="4"/>
        <v>A93DTA.F55095</v>
      </c>
      <c r="D90" s="3">
        <v>25187</v>
      </c>
      <c r="E90" s="13"/>
      <c r="F90" s="13"/>
      <c r="G90" s="13"/>
      <c r="H90" s="3"/>
      <c r="I90" s="13" t="str">
        <f t="shared" si="5"/>
        <v xml:space="preserve">select count(*)  as table89_rows  from A93DTA.F55095 union all </v>
      </c>
      <c r="J90" s="13" t="str">
        <f t="shared" si="6"/>
        <v xml:space="preserve">select count(*) as table89_rows  from ADM.F55095 union all </v>
      </c>
    </row>
    <row r="91" spans="1:10" ht="28.8" x14ac:dyDescent="0.3">
      <c r="A91" s="3" t="s">
        <v>34</v>
      </c>
      <c r="B91" s="3" t="s">
        <v>140</v>
      </c>
      <c r="C91" s="3" t="str">
        <f t="shared" si="4"/>
        <v>A93COM.F55096</v>
      </c>
      <c r="D91" s="3">
        <v>221</v>
      </c>
      <c r="E91" s="13"/>
      <c r="F91" s="13"/>
      <c r="G91" s="13"/>
      <c r="H91" s="3"/>
      <c r="I91" s="13" t="str">
        <f t="shared" si="5"/>
        <v xml:space="preserve">select count(*)  as table90_rows  from A93COM.F55096 union all </v>
      </c>
      <c r="J91" s="13" t="str">
        <f t="shared" si="6"/>
        <v xml:space="preserve">select count(*) as table90_rows  from ADM.F55096 union all </v>
      </c>
    </row>
    <row r="92" spans="1:10" ht="28.8" x14ac:dyDescent="0.3">
      <c r="A92" s="3" t="s">
        <v>34</v>
      </c>
      <c r="B92" s="3" t="s">
        <v>131</v>
      </c>
      <c r="C92" s="3" t="str">
        <f t="shared" si="4"/>
        <v>A93COM.F55098</v>
      </c>
      <c r="D92" s="3">
        <v>4</v>
      </c>
      <c r="E92" s="13"/>
      <c r="F92" s="13"/>
      <c r="G92" s="13"/>
      <c r="H92" s="3"/>
      <c r="I92" s="13" t="str">
        <f t="shared" si="5"/>
        <v xml:space="preserve">select count(*)  as table91_rows  from A93COM.F55098 union all </v>
      </c>
      <c r="J92" s="13" t="str">
        <f t="shared" si="6"/>
        <v xml:space="preserve">select count(*) as table91_rows  from ADM.F55098 union all </v>
      </c>
    </row>
    <row r="93" spans="1:10" ht="28.8" x14ac:dyDescent="0.3">
      <c r="A93" s="3" t="s">
        <v>34</v>
      </c>
      <c r="B93" s="3" t="s">
        <v>137</v>
      </c>
      <c r="C93" s="3" t="str">
        <f t="shared" si="4"/>
        <v>A93COM.F55098X</v>
      </c>
      <c r="D93" s="3">
        <v>2</v>
      </c>
      <c r="E93" s="13"/>
      <c r="F93" s="13"/>
      <c r="G93" s="13"/>
      <c r="H93" s="3"/>
      <c r="I93" s="13" t="str">
        <f t="shared" si="5"/>
        <v xml:space="preserve">select count(*)  as table92_rows  from A93COM.F55098X union all </v>
      </c>
      <c r="J93" s="13" t="str">
        <f t="shared" si="6"/>
        <v xml:space="preserve">select count(*) as table92_rows  from ADM.F55098X union all </v>
      </c>
    </row>
    <row r="94" spans="1:10" ht="28.8" x14ac:dyDescent="0.3">
      <c r="A94" s="3" t="s">
        <v>34</v>
      </c>
      <c r="B94" s="3" t="s">
        <v>123</v>
      </c>
      <c r="C94" s="3" t="str">
        <f t="shared" si="4"/>
        <v>A93COM.F5509S</v>
      </c>
      <c r="D94" s="3">
        <v>6</v>
      </c>
      <c r="E94" s="13"/>
      <c r="F94" s="13"/>
      <c r="G94" s="13"/>
      <c r="H94" s="3"/>
      <c r="I94" s="13" t="str">
        <f t="shared" si="5"/>
        <v xml:space="preserve">select count(*)  as table93_rows  from A93COM.F5509S union all </v>
      </c>
      <c r="J94" s="13" t="str">
        <f t="shared" si="6"/>
        <v xml:space="preserve">select count(*) as table93_rows  from ADM.F5509S union all </v>
      </c>
    </row>
    <row r="95" spans="1:10" ht="28.8" x14ac:dyDescent="0.3">
      <c r="A95" s="3" t="s">
        <v>31</v>
      </c>
      <c r="B95" s="3" t="s">
        <v>32</v>
      </c>
      <c r="C95" s="3" t="str">
        <f t="shared" si="4"/>
        <v>A93DTA.F55250</v>
      </c>
      <c r="D95" s="3">
        <v>0</v>
      </c>
      <c r="E95" s="23"/>
      <c r="F95" s="13"/>
      <c r="G95" s="13"/>
      <c r="H95" s="3"/>
      <c r="I95" s="13" t="str">
        <f t="shared" si="5"/>
        <v xml:space="preserve">select count(*)  as table94_rows  from A93DTA.F55250 union all </v>
      </c>
      <c r="J95" s="13" t="str">
        <f t="shared" si="6"/>
        <v xml:space="preserve">select count(*) as table94_rows  from ADM.F55250 union all </v>
      </c>
    </row>
    <row r="96" spans="1:10" ht="28.8" x14ac:dyDescent="0.3">
      <c r="A96" s="3" t="s">
        <v>31</v>
      </c>
      <c r="B96" s="3" t="s">
        <v>136</v>
      </c>
      <c r="C96" s="3" t="str">
        <f t="shared" si="4"/>
        <v>A93DTA.F5535T</v>
      </c>
      <c r="D96" s="3">
        <v>346449</v>
      </c>
      <c r="E96" s="13"/>
      <c r="F96" s="13"/>
      <c r="G96" s="13"/>
      <c r="H96" s="3"/>
      <c r="I96" s="13" t="str">
        <f t="shared" si="5"/>
        <v xml:space="preserve">select count(*)  as table95_rows  from A93DTA.F5535T union all </v>
      </c>
      <c r="J96" s="13" t="str">
        <f t="shared" si="6"/>
        <v xml:space="preserve">select count(*) as table95_rows  from ADM.F5535T union all </v>
      </c>
    </row>
    <row r="97" spans="1:10" ht="28.8" x14ac:dyDescent="0.3">
      <c r="A97" s="3" t="s">
        <v>31</v>
      </c>
      <c r="B97" s="3" t="s">
        <v>165</v>
      </c>
      <c r="C97" s="3" t="str">
        <f t="shared" si="4"/>
        <v>A93DTA.F55ABINV</v>
      </c>
      <c r="D97" s="3">
        <v>7113</v>
      </c>
      <c r="E97" s="13"/>
      <c r="F97" s="13"/>
      <c r="G97" s="13"/>
      <c r="H97" s="3"/>
      <c r="I97" s="13" t="str">
        <f t="shared" si="5"/>
        <v xml:space="preserve">select count(*)  as table96_rows  from A93DTA.F55ABINV union all </v>
      </c>
      <c r="J97" s="13" t="str">
        <f t="shared" si="6"/>
        <v xml:space="preserve">select count(*) as table96_rows  from ADM.F55ABINV union all </v>
      </c>
    </row>
    <row r="98" spans="1:10" ht="28.8" x14ac:dyDescent="0.3">
      <c r="A98" s="3" t="s">
        <v>31</v>
      </c>
      <c r="B98" s="3" t="s">
        <v>166</v>
      </c>
      <c r="C98" s="3" t="str">
        <f t="shared" ref="C98:C129" si="7">_xlfn.CONCAT(A98,".",B98)</f>
        <v>A93DTA.F55DEST</v>
      </c>
      <c r="D98" s="3">
        <v>0</v>
      </c>
      <c r="E98" s="13"/>
      <c r="F98" s="13"/>
      <c r="G98" s="13"/>
      <c r="H98" s="3"/>
      <c r="I98" s="13" t="str">
        <f t="shared" si="5"/>
        <v xml:space="preserve">select count(*)  as table97_rows  from A93DTA.F55DEST union all </v>
      </c>
      <c r="J98" s="13" t="str">
        <f t="shared" si="6"/>
        <v xml:space="preserve">select count(*) as table97_rows  from ADM.F55DEST union all </v>
      </c>
    </row>
    <row r="99" spans="1:10" ht="28.8" x14ac:dyDescent="0.3">
      <c r="A99" s="3" t="s">
        <v>31</v>
      </c>
      <c r="B99" s="3" t="s">
        <v>150</v>
      </c>
      <c r="C99" s="3" t="str">
        <f t="shared" si="7"/>
        <v>A93DTA.F55DEST1</v>
      </c>
      <c r="D99" s="3">
        <v>0</v>
      </c>
      <c r="E99" s="13"/>
      <c r="F99" s="13"/>
      <c r="G99" s="13"/>
      <c r="H99" s="3"/>
      <c r="I99" s="13" t="str">
        <f t="shared" si="5"/>
        <v xml:space="preserve">select count(*)  as table98_rows  from A93DTA.F55DEST1 union all </v>
      </c>
      <c r="J99" s="13" t="str">
        <f t="shared" si="6"/>
        <v xml:space="preserve">select count(*) as table98_rows  from ADM.F55DEST1 union all </v>
      </c>
    </row>
    <row r="100" spans="1:10" ht="28.8" x14ac:dyDescent="0.3">
      <c r="A100" s="3" t="s">
        <v>31</v>
      </c>
      <c r="B100" s="3" t="s">
        <v>152</v>
      </c>
      <c r="C100" s="3" t="str">
        <f t="shared" si="7"/>
        <v>A93DTA.F55EM1</v>
      </c>
      <c r="D100" s="3">
        <v>374</v>
      </c>
      <c r="E100" s="13"/>
      <c r="F100" s="13"/>
      <c r="G100" s="13"/>
      <c r="H100" s="3"/>
      <c r="I100" s="13" t="str">
        <f t="shared" si="5"/>
        <v xml:space="preserve">select count(*)  as table99_rows  from A93DTA.F55EM1 union all </v>
      </c>
      <c r="J100" s="13" t="str">
        <f t="shared" si="6"/>
        <v xml:space="preserve">select count(*) as table99_rows  from ADM.F55EM1 union all </v>
      </c>
    </row>
    <row r="101" spans="1:10" ht="28.8" x14ac:dyDescent="0.3">
      <c r="A101" s="3" t="s">
        <v>31</v>
      </c>
      <c r="B101" s="3" t="s">
        <v>153</v>
      </c>
      <c r="C101" s="3" t="str">
        <f t="shared" si="7"/>
        <v>A93DTA.F55EM2</v>
      </c>
      <c r="D101" s="3">
        <v>59</v>
      </c>
      <c r="E101" s="13"/>
      <c r="F101" s="13"/>
      <c r="G101" s="13"/>
      <c r="H101" s="3"/>
      <c r="I101" s="13" t="str">
        <f t="shared" si="5"/>
        <v xml:space="preserve">select count(*)  as table100_rows  from A93DTA.F55EM2 union all </v>
      </c>
      <c r="J101" s="13" t="str">
        <f t="shared" si="6"/>
        <v xml:space="preserve">select count(*) as table100_rows  from ADM.F55EM2 union all </v>
      </c>
    </row>
    <row r="102" spans="1:10" ht="28.8" x14ac:dyDescent="0.3">
      <c r="A102" s="3" t="s">
        <v>31</v>
      </c>
      <c r="B102" s="3" t="s">
        <v>154</v>
      </c>
      <c r="C102" s="3" t="str">
        <f t="shared" si="7"/>
        <v>A93DTA.F55EM3</v>
      </c>
      <c r="D102" s="3">
        <v>6</v>
      </c>
      <c r="E102" s="13"/>
      <c r="F102" s="13"/>
      <c r="G102" s="13"/>
      <c r="H102" s="3"/>
      <c r="I102" s="13" t="str">
        <f t="shared" si="5"/>
        <v xml:space="preserve">select count(*)  as table101_rows  from A93DTA.F55EM3 union all </v>
      </c>
      <c r="J102" s="13" t="str">
        <f t="shared" si="6"/>
        <v xml:space="preserve">select count(*) as table101_rows  from ADM.F55EM3 union all </v>
      </c>
    </row>
    <row r="103" spans="1:10" ht="28.8" x14ac:dyDescent="0.3">
      <c r="A103" s="3" t="s">
        <v>31</v>
      </c>
      <c r="B103" s="3" t="s">
        <v>151</v>
      </c>
      <c r="C103" s="3" t="str">
        <f t="shared" si="7"/>
        <v>A93DTA.F55EMAIL</v>
      </c>
      <c r="D103" s="3">
        <v>0</v>
      </c>
      <c r="E103" s="13"/>
      <c r="F103" s="13"/>
      <c r="G103" s="13"/>
      <c r="H103" s="3"/>
      <c r="I103" s="13" t="str">
        <f t="shared" si="5"/>
        <v xml:space="preserve">select count(*)  as table102_rows  from A93DTA.F55EMAIL union all </v>
      </c>
      <c r="J103" s="13" t="str">
        <f t="shared" si="6"/>
        <v xml:space="preserve">select count(*) as table102_rows  from ADM.F55EMAIL union all </v>
      </c>
    </row>
    <row r="104" spans="1:10" ht="28.8" x14ac:dyDescent="0.3">
      <c r="A104" s="3" t="s">
        <v>31</v>
      </c>
      <c r="B104" s="3" t="s">
        <v>79</v>
      </c>
      <c r="C104" s="3" t="str">
        <f t="shared" si="7"/>
        <v>A93DTA.F55T94</v>
      </c>
      <c r="D104" s="3">
        <v>598284</v>
      </c>
      <c r="E104" s="13"/>
      <c r="F104" s="13"/>
      <c r="G104" s="13"/>
      <c r="H104" s="3"/>
      <c r="I104" s="13" t="str">
        <f t="shared" si="5"/>
        <v xml:space="preserve">select count(*)  as table103_rows  from A93DTA.F55T94 union all </v>
      </c>
      <c r="J104" s="13" t="str">
        <f t="shared" si="6"/>
        <v xml:space="preserve">select count(*) as table103_rows  from ADM.F55T94 union all </v>
      </c>
    </row>
    <row r="105" spans="1:10" ht="28.8" x14ac:dyDescent="0.3">
      <c r="A105" s="3" t="s">
        <v>31</v>
      </c>
      <c r="B105" s="3" t="s">
        <v>67</v>
      </c>
      <c r="C105" s="3" t="str">
        <f t="shared" si="7"/>
        <v>A93DTA.F55V13</v>
      </c>
      <c r="D105" s="3">
        <v>2539</v>
      </c>
      <c r="E105" s="13"/>
      <c r="F105" s="13"/>
      <c r="G105" s="13"/>
      <c r="H105" s="3"/>
      <c r="I105" s="13" t="str">
        <f t="shared" si="5"/>
        <v xml:space="preserve">select count(*)  as table104_rows  from A93DTA.F55V13 union all </v>
      </c>
      <c r="J105" s="13" t="str">
        <f t="shared" si="6"/>
        <v xml:space="preserve">select count(*) as table104_rows  from ADM.F55V13 union all </v>
      </c>
    </row>
    <row r="106" spans="1:10" ht="28.8" x14ac:dyDescent="0.3">
      <c r="A106" s="3" t="s">
        <v>31</v>
      </c>
      <c r="B106" s="3" t="s">
        <v>144</v>
      </c>
      <c r="C106" s="3" t="str">
        <f t="shared" si="7"/>
        <v>A93DTA.F55V13X</v>
      </c>
      <c r="D106" s="3">
        <v>2307</v>
      </c>
      <c r="E106" s="13"/>
      <c r="F106" s="13"/>
      <c r="G106" s="13"/>
      <c r="H106" s="3"/>
      <c r="I106" s="13" t="str">
        <f t="shared" si="5"/>
        <v xml:space="preserve">select count(*)  as table105_rows  from A93DTA.F55V13X union all </v>
      </c>
      <c r="J106" s="13" t="str">
        <f t="shared" si="6"/>
        <v xml:space="preserve">select count(*) as table105_rows  from ADM.F55V13X union all </v>
      </c>
    </row>
    <row r="107" spans="1:10" ht="28.8" x14ac:dyDescent="0.3">
      <c r="A107" s="3" t="s">
        <v>31</v>
      </c>
      <c r="B107" s="3" t="s">
        <v>158</v>
      </c>
      <c r="C107" s="3" t="str">
        <f t="shared" si="7"/>
        <v>A93DTA.F55V33</v>
      </c>
      <c r="D107" s="3">
        <v>248080</v>
      </c>
      <c r="E107" s="13"/>
      <c r="F107" s="13"/>
      <c r="G107" s="13"/>
      <c r="H107" s="3"/>
      <c r="I107" s="13" t="str">
        <f t="shared" si="5"/>
        <v xml:space="preserve">select count(*)  as table106_rows  from A93DTA.F55V33 union all </v>
      </c>
      <c r="J107" s="13" t="str">
        <f t="shared" si="6"/>
        <v xml:space="preserve">select count(*) as table106_rows  from ADM.F55V33 union all </v>
      </c>
    </row>
    <row r="108" spans="1:10" ht="28.8" x14ac:dyDescent="0.3">
      <c r="A108" s="3" t="s">
        <v>31</v>
      </c>
      <c r="B108" s="3" t="s">
        <v>94</v>
      </c>
      <c r="C108" s="3" t="str">
        <f t="shared" si="7"/>
        <v>A93DTA.F55V54</v>
      </c>
      <c r="D108" s="3">
        <v>104120</v>
      </c>
      <c r="E108" s="13"/>
      <c r="F108" s="13"/>
      <c r="G108" s="13"/>
      <c r="H108" s="3"/>
      <c r="I108" s="13" t="str">
        <f t="shared" si="5"/>
        <v xml:space="preserve">select count(*)  as table107_rows  from A93DTA.F55V54 union all </v>
      </c>
      <c r="J108" s="13" t="str">
        <f t="shared" si="6"/>
        <v xml:space="preserve">select count(*) as table107_rows  from ADM.F55V54 union all </v>
      </c>
    </row>
    <row r="109" spans="1:10" ht="28.8" x14ac:dyDescent="0.3">
      <c r="A109" s="3" t="s">
        <v>31</v>
      </c>
      <c r="B109" s="3" t="s">
        <v>33</v>
      </c>
      <c r="C109" s="3" t="str">
        <f t="shared" si="7"/>
        <v>A93DTA.F55XTML</v>
      </c>
      <c r="D109" s="3">
        <v>63</v>
      </c>
      <c r="E109" s="13"/>
      <c r="F109" s="13"/>
      <c r="G109" s="13"/>
      <c r="H109" s="3"/>
      <c r="I109" s="13" t="str">
        <f t="shared" si="5"/>
        <v xml:space="preserve">select count(*)  as table108_rows  from A93DTA.F55XTML union all </v>
      </c>
      <c r="J109" s="13" t="str">
        <f t="shared" si="6"/>
        <v xml:space="preserve">select count(*) as table108_rows  from ADM.F55XTML union all </v>
      </c>
    </row>
    <row r="110" spans="1:10" ht="28.8" x14ac:dyDescent="0.3">
      <c r="A110" s="3" t="s">
        <v>34</v>
      </c>
      <c r="B110" s="3" t="s">
        <v>116</v>
      </c>
      <c r="C110" s="3" t="str">
        <f t="shared" si="7"/>
        <v>A93COM.F55ZIP</v>
      </c>
      <c r="D110" s="3">
        <v>79328</v>
      </c>
      <c r="E110" s="13"/>
      <c r="F110" s="13"/>
      <c r="G110" s="13"/>
      <c r="H110" s="3"/>
      <c r="I110" s="13" t="str">
        <f t="shared" si="5"/>
        <v xml:space="preserve">select count(*)  as table109_rows  from A93COM.F55ZIP union all </v>
      </c>
      <c r="J110" s="13" t="str">
        <f t="shared" si="6"/>
        <v xml:space="preserve">select count(*) as table109_rows  from ADM.F55ZIP union all </v>
      </c>
    </row>
    <row r="111" spans="1:10" ht="28.8" x14ac:dyDescent="0.3">
      <c r="A111" s="3" t="s">
        <v>34</v>
      </c>
      <c r="B111" s="3" t="s">
        <v>133</v>
      </c>
      <c r="C111" s="3" t="str">
        <f t="shared" si="7"/>
        <v>A93COM.F81902</v>
      </c>
      <c r="D111" s="3">
        <v>3638</v>
      </c>
      <c r="E111" s="13"/>
      <c r="F111" s="13"/>
      <c r="G111" s="13"/>
      <c r="H111" s="3"/>
      <c r="I111" s="13" t="str">
        <f t="shared" si="5"/>
        <v xml:space="preserve">select count(*)  as table110_rows  from A93COM.F81902 union all </v>
      </c>
      <c r="J111" s="13" t="str">
        <f t="shared" si="6"/>
        <v xml:space="preserve">select count(*) as table110_rows  from ADM.F81902 union all </v>
      </c>
    </row>
    <row r="112" spans="1:10" ht="28.8" x14ac:dyDescent="0.3">
      <c r="A112" s="3" t="s">
        <v>34</v>
      </c>
      <c r="B112" s="3" t="s">
        <v>44</v>
      </c>
      <c r="C112" s="3" t="str">
        <f t="shared" si="7"/>
        <v>A93COM.F9200</v>
      </c>
      <c r="D112" s="3">
        <v>67094</v>
      </c>
      <c r="E112" s="13"/>
      <c r="F112" s="13"/>
      <c r="G112" s="13"/>
      <c r="H112" s="3"/>
      <c r="I112" s="13" t="str">
        <f t="shared" si="5"/>
        <v xml:space="preserve">select count(*)  as table111_rows  from A93COM.F9200 union all </v>
      </c>
      <c r="J112" s="13" t="str">
        <f t="shared" si="6"/>
        <v xml:space="preserve">select count(*) as table111_rows  from ADM.F9200 union all </v>
      </c>
    </row>
    <row r="113" spans="1:10" ht="28.8" x14ac:dyDescent="0.3">
      <c r="A113" s="3" t="s">
        <v>34</v>
      </c>
      <c r="B113" s="3" t="s">
        <v>54</v>
      </c>
      <c r="C113" s="3" t="str">
        <f t="shared" si="7"/>
        <v>A93COM.F9202</v>
      </c>
      <c r="D113" s="3">
        <v>40186</v>
      </c>
      <c r="E113" s="13"/>
      <c r="F113" s="13"/>
      <c r="G113" s="13"/>
      <c r="H113" s="3"/>
      <c r="I113" s="13" t="str">
        <f t="shared" si="5"/>
        <v xml:space="preserve">select count(*)  as table112_rows  from A93COM.F9202 union all </v>
      </c>
      <c r="J113" s="13" t="str">
        <f t="shared" si="6"/>
        <v xml:space="preserve">select count(*) as table112_rows  from ADM.F9202 union all </v>
      </c>
    </row>
    <row r="114" spans="1:10" ht="28.8" x14ac:dyDescent="0.3">
      <c r="A114" s="3" t="s">
        <v>34</v>
      </c>
      <c r="B114" s="3" t="s">
        <v>55</v>
      </c>
      <c r="C114" s="3" t="str">
        <f t="shared" si="7"/>
        <v>A93COM.F9203</v>
      </c>
      <c r="D114" s="3">
        <v>72895</v>
      </c>
      <c r="E114" s="13"/>
      <c r="F114" s="13"/>
      <c r="G114" s="13"/>
      <c r="H114" s="3"/>
      <c r="I114" s="13" t="str">
        <f t="shared" si="5"/>
        <v xml:space="preserve">select count(*)  as table113_rows  from A93COM.F9203 union all </v>
      </c>
      <c r="J114" s="13" t="str">
        <f t="shared" si="6"/>
        <v xml:space="preserve">select count(*) as table113_rows  from ADM.F9203 union all </v>
      </c>
    </row>
    <row r="115" spans="1:10" ht="28.8" x14ac:dyDescent="0.3">
      <c r="A115" s="3" t="s">
        <v>34</v>
      </c>
      <c r="B115" s="3" t="s">
        <v>149</v>
      </c>
      <c r="C115" s="3" t="str">
        <f t="shared" si="7"/>
        <v>A93COM.F9207</v>
      </c>
      <c r="D115" s="3">
        <v>8578</v>
      </c>
      <c r="E115" s="13"/>
      <c r="F115" s="13"/>
      <c r="G115" s="13"/>
      <c r="H115" s="3"/>
      <c r="I115" s="13" t="str">
        <f t="shared" si="5"/>
        <v xml:space="preserve">select count(*)  as table114_rows  from A93COM.F9207 union all </v>
      </c>
      <c r="J115" s="13" t="str">
        <f t="shared" si="6"/>
        <v xml:space="preserve">select count(*) as table114_rows  from ADM.F9207 union all </v>
      </c>
    </row>
    <row r="116" spans="1:10" ht="28.8" x14ac:dyDescent="0.3">
      <c r="A116" s="3" t="s">
        <v>34</v>
      </c>
      <c r="B116" s="3" t="s">
        <v>45</v>
      </c>
      <c r="C116" s="3" t="str">
        <f t="shared" si="7"/>
        <v>A93COM.F9210</v>
      </c>
      <c r="D116" s="3">
        <v>39972</v>
      </c>
      <c r="E116" s="13"/>
      <c r="F116" s="13"/>
      <c r="G116" s="13"/>
      <c r="H116" s="3"/>
      <c r="I116" s="13" t="str">
        <f t="shared" si="5"/>
        <v xml:space="preserve">select count(*)  as table115_rows  from A93COM.F9210 union all </v>
      </c>
      <c r="J116" s="13" t="str">
        <f t="shared" si="6"/>
        <v xml:space="preserve">select count(*) as table115_rows  from ADM.F9210 union all </v>
      </c>
    </row>
    <row r="117" spans="1:10" ht="28.8" x14ac:dyDescent="0.3">
      <c r="A117" s="3" t="s">
        <v>34</v>
      </c>
      <c r="B117" s="3" t="s">
        <v>46</v>
      </c>
      <c r="C117" s="3" t="str">
        <f t="shared" si="7"/>
        <v>A93COM.F9220</v>
      </c>
      <c r="D117" s="3">
        <v>10936</v>
      </c>
      <c r="E117" s="13"/>
      <c r="F117" s="13"/>
      <c r="G117" s="13"/>
      <c r="H117" s="3"/>
      <c r="I117" s="13" t="str">
        <f t="shared" si="5"/>
        <v xml:space="preserve">select count(*)  as table116_rows  from A93COM.F9220 union all </v>
      </c>
      <c r="J117" s="13" t="str">
        <f t="shared" si="6"/>
        <v xml:space="preserve">select count(*) as table116_rows  from ADM.F9220 union all </v>
      </c>
    </row>
    <row r="118" spans="1:10" ht="28.8" x14ac:dyDescent="0.3">
      <c r="A118" s="3" t="s">
        <v>34</v>
      </c>
      <c r="B118" s="3" t="s">
        <v>161</v>
      </c>
      <c r="C118" s="3" t="str">
        <f t="shared" si="7"/>
        <v>A93COM.F93002</v>
      </c>
      <c r="D118" s="3">
        <v>0</v>
      </c>
      <c r="E118" s="13"/>
      <c r="F118" s="13"/>
      <c r="G118" s="13"/>
      <c r="H118" s="3"/>
      <c r="I118" s="13" t="str">
        <f t="shared" si="5"/>
        <v xml:space="preserve">select count(*)  as table117_rows  from A93COM.F93002 union all </v>
      </c>
      <c r="J118" s="13" t="str">
        <f t="shared" si="6"/>
        <v xml:space="preserve">select count(*) as table117_rows  from ADM.F93002 union all </v>
      </c>
    </row>
    <row r="119" spans="1:10" ht="28.8" x14ac:dyDescent="0.3">
      <c r="A119" s="3" t="s">
        <v>34</v>
      </c>
      <c r="B119" s="3" t="s">
        <v>107</v>
      </c>
      <c r="C119" s="3" t="str">
        <f t="shared" si="7"/>
        <v>A93COM.F9425</v>
      </c>
      <c r="D119" s="3">
        <v>97</v>
      </c>
      <c r="E119" s="13"/>
      <c r="F119" s="13"/>
      <c r="G119" s="13"/>
      <c r="H119" s="3"/>
      <c r="I119" s="13" t="str">
        <f t="shared" si="5"/>
        <v xml:space="preserve">select count(*)  as table118_rows  from A93COM.F9425 union all </v>
      </c>
      <c r="J119" s="13" t="str">
        <f t="shared" si="6"/>
        <v xml:space="preserve">select count(*) as table118_rows  from ADM.F9425 union all </v>
      </c>
    </row>
    <row r="120" spans="1:10" ht="28.8" x14ac:dyDescent="0.3">
      <c r="A120" s="3" t="s">
        <v>34</v>
      </c>
      <c r="B120" s="3" t="s">
        <v>164</v>
      </c>
      <c r="C120" s="3" t="str">
        <f t="shared" si="7"/>
        <v>A93COM.F9611</v>
      </c>
      <c r="D120" s="3">
        <v>43170</v>
      </c>
      <c r="E120" s="13"/>
      <c r="F120" s="13"/>
      <c r="G120" s="13"/>
      <c r="H120" s="3"/>
      <c r="I120" s="13" t="str">
        <f t="shared" si="5"/>
        <v xml:space="preserve">select count(*)  as table119_rows  from A93COM.F9611 union all </v>
      </c>
      <c r="J120" s="13" t="str">
        <f t="shared" si="6"/>
        <v xml:space="preserve">select count(*) as table119_rows  from ADM.F9611 union all </v>
      </c>
    </row>
    <row r="121" spans="1:10" ht="28.8" x14ac:dyDescent="0.3">
      <c r="A121" s="3" t="s">
        <v>34</v>
      </c>
      <c r="B121" s="3" t="s">
        <v>47</v>
      </c>
      <c r="C121" s="3" t="str">
        <f t="shared" si="7"/>
        <v>A93COM.F9612</v>
      </c>
      <c r="D121" s="3">
        <v>120</v>
      </c>
      <c r="E121" s="13"/>
      <c r="F121" s="13"/>
      <c r="G121" s="13"/>
      <c r="H121" s="3"/>
      <c r="I121" s="13" t="str">
        <f t="shared" si="5"/>
        <v xml:space="preserve">select count(*)  as table120_rows  from A93COM.F9612 union all </v>
      </c>
      <c r="J121" s="13" t="str">
        <f t="shared" si="6"/>
        <v xml:space="preserve">select count(*) as table120_rows  from ADM.F9612 union all </v>
      </c>
    </row>
    <row r="122" spans="1:10" ht="28.8" x14ac:dyDescent="0.3">
      <c r="A122" s="3" t="s">
        <v>34</v>
      </c>
      <c r="B122" s="3" t="s">
        <v>78</v>
      </c>
      <c r="C122" s="3" t="str">
        <f t="shared" si="7"/>
        <v>A93COM.F9620</v>
      </c>
      <c r="D122" s="3">
        <v>205278</v>
      </c>
      <c r="E122" s="13"/>
      <c r="F122" s="13"/>
      <c r="G122" s="13"/>
      <c r="H122" s="3"/>
      <c r="I122" s="13" t="str">
        <f t="shared" si="5"/>
        <v xml:space="preserve">select count(*)  as table121_rows  from A93COM.F9620 union all </v>
      </c>
      <c r="J122" s="13" t="str">
        <f t="shared" si="6"/>
        <v xml:space="preserve">select count(*) as table121_rows  from ADM.F9620 union all </v>
      </c>
    </row>
    <row r="123" spans="1:10" ht="28.8" x14ac:dyDescent="0.3">
      <c r="A123" s="3" t="s">
        <v>34</v>
      </c>
      <c r="B123" s="3" t="s">
        <v>106</v>
      </c>
      <c r="C123" s="3" t="str">
        <f t="shared" si="7"/>
        <v>A93COM.F98009</v>
      </c>
      <c r="D123" s="3">
        <v>5</v>
      </c>
      <c r="E123" s="13"/>
      <c r="F123" s="13"/>
      <c r="G123" s="13"/>
      <c r="H123" s="3"/>
      <c r="I123" s="13" t="str">
        <f t="shared" si="5"/>
        <v xml:space="preserve">select count(*)  as table122_rows  from A93COM.F98009 union all </v>
      </c>
      <c r="J123" s="13" t="str">
        <f t="shared" si="6"/>
        <v xml:space="preserve">select count(*) as table122_rows  from ADM.F98009 union all </v>
      </c>
    </row>
    <row r="124" spans="1:10" ht="28.8" x14ac:dyDescent="0.3">
      <c r="A124" s="3" t="s">
        <v>34</v>
      </c>
      <c r="B124" s="3" t="s">
        <v>126</v>
      </c>
      <c r="C124" s="3" t="str">
        <f t="shared" si="7"/>
        <v>A93COM.F9801</v>
      </c>
      <c r="D124" s="3">
        <v>43108</v>
      </c>
      <c r="E124" s="13"/>
      <c r="F124" s="13"/>
      <c r="G124" s="13"/>
      <c r="H124" s="3"/>
      <c r="I124" s="13" t="str">
        <f t="shared" si="5"/>
        <v xml:space="preserve">select count(*)  as table123_rows  from A93COM.F9801 union all </v>
      </c>
      <c r="J124" s="13" t="str">
        <f t="shared" si="6"/>
        <v xml:space="preserve">select count(*) as table123_rows  from ADM.F9801 union all </v>
      </c>
    </row>
    <row r="125" spans="1:10" ht="28.8" x14ac:dyDescent="0.3">
      <c r="A125" s="3" t="s">
        <v>34</v>
      </c>
      <c r="B125" s="3" t="s">
        <v>73</v>
      </c>
      <c r="C125" s="3" t="str">
        <f t="shared" si="7"/>
        <v>A93COM.F9816</v>
      </c>
      <c r="D125" s="3">
        <v>251579</v>
      </c>
      <c r="E125" s="13"/>
      <c r="F125" s="13"/>
      <c r="G125" s="13"/>
      <c r="H125" s="3"/>
      <c r="I125" s="13" t="str">
        <f t="shared" si="5"/>
        <v xml:space="preserve">select count(*)  as table124_rows  from A93COM.F9816 union all </v>
      </c>
      <c r="J125" s="13" t="str">
        <f>CONCATENATE("select count(*) as table",ROW()-1,"_rows  from ", "ADM.", RIGHT(C125,LEN(C125)-FIND(".",C125))," union all ")</f>
        <v xml:space="preserve">select count(*) as table124_rows  from ADM.F9816 union all </v>
      </c>
    </row>
    <row r="126" spans="1:10" ht="28.8" x14ac:dyDescent="0.3">
      <c r="A126" s="3" t="s">
        <v>34</v>
      </c>
      <c r="B126" s="3" t="s">
        <v>74</v>
      </c>
      <c r="C126" s="3" t="str">
        <f t="shared" si="7"/>
        <v>A93COM.F98163</v>
      </c>
      <c r="D126" s="3">
        <v>65846</v>
      </c>
      <c r="E126" s="13"/>
      <c r="F126" s="13"/>
      <c r="G126" s="13"/>
      <c r="H126" s="3"/>
      <c r="I126" s="13" t="str">
        <f t="shared" si="5"/>
        <v xml:space="preserve">select count(*)  as table125_rows  from A93COM.F98163 union all </v>
      </c>
      <c r="J126" s="13" t="str">
        <f t="shared" si="6"/>
        <v xml:space="preserve">select count(*) as table125_rows  from ADM.F98163 union all </v>
      </c>
    </row>
    <row r="127" spans="1:10" ht="28.8" x14ac:dyDescent="0.3">
      <c r="A127" s="3" t="s">
        <v>34</v>
      </c>
      <c r="B127" s="3" t="s">
        <v>61</v>
      </c>
      <c r="C127" s="3" t="str">
        <f t="shared" si="7"/>
        <v>A93COM.F98301</v>
      </c>
      <c r="D127" s="3">
        <v>248228</v>
      </c>
      <c r="E127" s="13"/>
      <c r="F127" s="13"/>
      <c r="G127" s="13"/>
      <c r="H127" s="3"/>
      <c r="I127" s="13" t="str">
        <f t="shared" si="5"/>
        <v xml:space="preserve">select count(*)  as table126_rows  from A93COM.F98301 union all </v>
      </c>
      <c r="J127" s="13" t="str">
        <f t="shared" si="6"/>
        <v xml:space="preserve">select count(*) as table126_rows  from ADM.F98301 union all </v>
      </c>
    </row>
    <row r="128" spans="1:10" ht="28.8" x14ac:dyDescent="0.3">
      <c r="A128" s="3" t="s">
        <v>34</v>
      </c>
      <c r="B128" s="3" t="s">
        <v>112</v>
      </c>
      <c r="C128" s="3" t="str">
        <f t="shared" si="7"/>
        <v>A93COM.F98302</v>
      </c>
      <c r="D128" s="3">
        <v>0</v>
      </c>
      <c r="E128" s="13"/>
      <c r="F128" s="13"/>
      <c r="G128" s="13"/>
      <c r="H128" s="3"/>
      <c r="I128" s="13" t="str">
        <f t="shared" si="5"/>
        <v xml:space="preserve">select count(*)  as table127_rows  from A93COM.F98302 union all </v>
      </c>
      <c r="J128" s="13" t="str">
        <f t="shared" si="6"/>
        <v xml:space="preserve">select count(*) as table127_rows  from ADM.F98302 union all </v>
      </c>
    </row>
    <row r="129" spans="1:10" ht="28.8" x14ac:dyDescent="0.3">
      <c r="A129" s="3" t="s">
        <v>34</v>
      </c>
      <c r="B129" s="3" t="s">
        <v>90</v>
      </c>
      <c r="C129" s="3" t="str">
        <f t="shared" si="7"/>
        <v>A93COM.F98303</v>
      </c>
      <c r="D129" s="3">
        <v>77</v>
      </c>
      <c r="E129" s="13"/>
      <c r="F129" s="13"/>
      <c r="G129" s="13"/>
      <c r="H129" s="3"/>
      <c r="I129" s="13" t="str">
        <f t="shared" si="5"/>
        <v xml:space="preserve">select count(*)  as table128_rows  from A93COM.F98303 union all </v>
      </c>
      <c r="J129" s="13" t="str">
        <f t="shared" si="6"/>
        <v xml:space="preserve">select count(*) as table128_rows  from ADM.F98303 union all </v>
      </c>
    </row>
    <row r="130" spans="1:10" ht="28.8" x14ac:dyDescent="0.3">
      <c r="A130" s="3" t="s">
        <v>34</v>
      </c>
      <c r="B130" s="3" t="s">
        <v>97</v>
      </c>
      <c r="C130" s="3" t="str">
        <f t="shared" ref="C130:C138" si="8">_xlfn.CONCAT(A130,".",B130)</f>
        <v>A93COM.F9831</v>
      </c>
      <c r="D130" s="3">
        <v>5656</v>
      </c>
      <c r="E130" s="13"/>
      <c r="F130" s="13"/>
      <c r="G130" s="13"/>
      <c r="H130" s="3"/>
      <c r="I130" s="13" t="str">
        <f t="shared" si="5"/>
        <v xml:space="preserve">select count(*)  as table129_rows  from A93COM.F9831 union all </v>
      </c>
      <c r="J130" s="13" t="str">
        <f t="shared" si="6"/>
        <v xml:space="preserve">select count(*) as table129_rows  from ADM.F9831 union all </v>
      </c>
    </row>
    <row r="131" spans="1:10" ht="28.8" x14ac:dyDescent="0.3">
      <c r="A131" s="3" t="s">
        <v>34</v>
      </c>
      <c r="B131" s="3" t="s">
        <v>91</v>
      </c>
      <c r="C131" s="3" t="str">
        <f t="shared" si="8"/>
        <v>A93COM.F98310</v>
      </c>
      <c r="D131" s="3">
        <v>15970</v>
      </c>
      <c r="E131" s="13"/>
      <c r="F131" s="13"/>
      <c r="G131" s="13"/>
      <c r="H131" s="3"/>
      <c r="I131" s="13" t="str">
        <f t="shared" ref="I131:I137" si="9">CONCATENATE("select count(*)  as table",ROW()-1,"_rows  from ", C131, " union all "  )</f>
        <v xml:space="preserve">select count(*)  as table130_rows  from A93COM.F98310 union all </v>
      </c>
      <c r="J131" s="13" t="str">
        <f t="shared" ref="J131:J137" si="10">CONCATENATE("select count(*) as table",ROW()-1,"_rows  from ", "ADM.", RIGHT(C131,LEN(C131)-FIND(".",C131))," union all ")</f>
        <v xml:space="preserve">select count(*) as table130_rows  from ADM.F98310 union all </v>
      </c>
    </row>
    <row r="132" spans="1:10" ht="28.8" x14ac:dyDescent="0.3">
      <c r="A132" s="3" t="s">
        <v>34</v>
      </c>
      <c r="B132" s="3" t="s">
        <v>93</v>
      </c>
      <c r="C132" s="3" t="str">
        <f t="shared" si="8"/>
        <v>A93COM.F98311</v>
      </c>
      <c r="D132" s="3">
        <v>12102</v>
      </c>
      <c r="E132" s="13"/>
      <c r="F132" s="13"/>
      <c r="G132" s="13"/>
      <c r="H132" s="3"/>
      <c r="I132" s="13" t="str">
        <f t="shared" si="9"/>
        <v xml:space="preserve">select count(*)  as table131_rows  from A93COM.F98311 union all </v>
      </c>
      <c r="J132" s="13" t="str">
        <f t="shared" si="10"/>
        <v xml:space="preserve">select count(*) as table131_rows  from ADM.F98311 union all </v>
      </c>
    </row>
    <row r="133" spans="1:10" ht="28.8" x14ac:dyDescent="0.3">
      <c r="A133" s="3" t="s">
        <v>34</v>
      </c>
      <c r="B133" s="3" t="s">
        <v>98</v>
      </c>
      <c r="C133" s="3" t="str">
        <f t="shared" si="8"/>
        <v>A93COM.F98312</v>
      </c>
      <c r="D133" s="3">
        <v>5862</v>
      </c>
      <c r="E133" s="13"/>
      <c r="F133" s="13"/>
      <c r="G133" s="13"/>
      <c r="H133" s="3"/>
      <c r="I133" s="13" t="str">
        <f t="shared" si="9"/>
        <v xml:space="preserve">select count(*)  as table132_rows  from A93COM.F98312 union all </v>
      </c>
      <c r="J133" s="13" t="str">
        <f t="shared" si="10"/>
        <v xml:space="preserve">select count(*) as table132_rows  from ADM.F98312 union all </v>
      </c>
    </row>
    <row r="134" spans="1:10" ht="28.8" x14ac:dyDescent="0.3">
      <c r="A134" s="3" t="s">
        <v>34</v>
      </c>
      <c r="B134" s="3" t="s">
        <v>65</v>
      </c>
      <c r="C134" s="3" t="str">
        <f t="shared" si="8"/>
        <v>A93COM.F9835</v>
      </c>
      <c r="D134" s="3">
        <v>1542</v>
      </c>
      <c r="E134" s="13"/>
      <c r="F134" s="13"/>
      <c r="G134" s="13"/>
      <c r="H134" s="3"/>
      <c r="I134" s="13" t="str">
        <f t="shared" si="9"/>
        <v xml:space="preserve">select count(*)  as table133_rows  from A93COM.F9835 union all </v>
      </c>
      <c r="J134" s="13" t="str">
        <f t="shared" si="10"/>
        <v xml:space="preserve">select count(*) as table133_rows  from ADM.F9835 union all </v>
      </c>
    </row>
    <row r="135" spans="1:10" ht="28.8" x14ac:dyDescent="0.3">
      <c r="A135" s="3" t="s">
        <v>34</v>
      </c>
      <c r="B135" s="3" t="s">
        <v>111</v>
      </c>
      <c r="C135" s="3" t="str">
        <f t="shared" si="8"/>
        <v>A93COM.F9836</v>
      </c>
      <c r="D135" s="3">
        <v>2489</v>
      </c>
      <c r="E135" s="13"/>
      <c r="F135" s="13"/>
      <c r="G135" s="13"/>
      <c r="H135" s="3"/>
      <c r="I135" s="13" t="str">
        <f t="shared" si="9"/>
        <v xml:space="preserve">select count(*)  as table134_rows  from A93COM.F9836 union all </v>
      </c>
      <c r="J135" s="13" t="str">
        <f t="shared" si="10"/>
        <v xml:space="preserve">select count(*) as table134_rows  from ADM.F9836 union all </v>
      </c>
    </row>
    <row r="136" spans="1:10" ht="28.8" x14ac:dyDescent="0.3">
      <c r="A136" s="3" t="s">
        <v>34</v>
      </c>
      <c r="B136" s="3" t="s">
        <v>108</v>
      </c>
      <c r="C136" s="3" t="str">
        <f t="shared" si="8"/>
        <v>A93COM.F9837</v>
      </c>
      <c r="D136" s="3">
        <v>3931</v>
      </c>
      <c r="E136" s="13"/>
      <c r="F136" s="13"/>
      <c r="G136" s="13"/>
      <c r="H136" s="3"/>
      <c r="I136" s="13" t="str">
        <f t="shared" si="9"/>
        <v xml:space="preserve">select count(*)  as table135_rows  from A93COM.F9837 union all </v>
      </c>
      <c r="J136" s="13" t="str">
        <f t="shared" si="10"/>
        <v xml:space="preserve">select count(*) as table135_rows  from ADM.F9837 union all </v>
      </c>
    </row>
    <row r="137" spans="1:10" ht="28.8" x14ac:dyDescent="0.3">
      <c r="A137" s="3" t="s">
        <v>31</v>
      </c>
      <c r="B137" s="3" t="s">
        <v>122</v>
      </c>
      <c r="C137" s="3" t="str">
        <f t="shared" si="8"/>
        <v>A93DTA.T5504AC</v>
      </c>
      <c r="D137" s="3">
        <v>67</v>
      </c>
      <c r="E137" s="13"/>
      <c r="F137" s="13"/>
      <c r="G137" s="13"/>
      <c r="H137" s="3"/>
      <c r="I137" s="13" t="str">
        <f t="shared" si="9"/>
        <v xml:space="preserve">select count(*)  as table136_rows  from A93DTA.T5504AC union all </v>
      </c>
      <c r="J137" s="13" t="str">
        <f t="shared" si="10"/>
        <v xml:space="preserve">select count(*) as table136_rows  from ADM.T5504AC union all </v>
      </c>
    </row>
    <row r="138" spans="1:10" ht="28.8" x14ac:dyDescent="0.3">
      <c r="A138" s="3" t="s">
        <v>31</v>
      </c>
      <c r="B138" s="3" t="s">
        <v>162</v>
      </c>
      <c r="C138" s="3" t="str">
        <f t="shared" si="8"/>
        <v>A93DTA.T55071VR</v>
      </c>
      <c r="D138" s="3">
        <v>0</v>
      </c>
      <c r="E138" s="13"/>
      <c r="F138" s="13"/>
      <c r="G138" s="13"/>
      <c r="H138" s="3"/>
      <c r="I138" s="13" t="str">
        <f>CONCATENATE("select count(*)  as table",ROW()-1,"_rows  from ", C138,  )</f>
        <v>select count(*)  as table137_rows  from A93DTA.T55071VR</v>
      </c>
      <c r="J138" s="13" t="str">
        <f>CONCATENATE("select count(*) as table",ROW()-1,"_rows  from ", "ADM.", RIGHT(C138,LEN(C138)-FIND(".",C138)),)</f>
        <v>select count(*) as table137_rows  from ADM.T55071VR</v>
      </c>
    </row>
    <row r="139" spans="1:10" ht="44.4" customHeight="1" x14ac:dyDescent="0.3">
      <c r="D139" s="59">
        <f>SUBTOTAL(9,D2:D138)</f>
        <v>21520925</v>
      </c>
      <c r="I139" s="13" t="str">
        <f>_xlfn.CONCAT( I2:I138 )</f>
        <v>select count(*)  as table1_rows  from A93DTA.F0001 union all select count(*)  as table2_rows  from A93COM.F0002 union all select count(*)  as table3_rows  from A93COM.F0003 union all select count(*)  as table4_rows  from A93COM.F0003T union all select count(*)  as table5_rows  from A93COM.F0004 union all select count(*)  as table6_rows  from A93COM.F00042 union all select count(*)  as table7_rows  from A93COM.F0004D union all select count(*)  as table8_rows  from A93COM.F0005 union all select count(*)  as table9_rows  from A93COM.F0005D union all select count(*)  as table10_rows  from A93COM.F0010 union all select count(*)  as table11_rows  from A93COM.F00162 union all select count(*)  as table12_rows  from A93COM.F00163 union all select count(*)  as table13_rows  from A93COM.F0082 union all select count(*)  as table14_rows  from A93COM.F00821 union all select count(*)  as table15_rows  from A93COM.F0083 union all select count(*)  as table16_rows  from A93COM.F009190 union all select count(*)  as table17_rows  from A93COM.F009690 union all select count(*)  as table18_rows  from A93DTA.F0101 union all select count(*)  as table19_rows  from A93DTA.F0115 union all select count(*)  as table20_rows  from A93DTA.F0116 union all select count(*)  as table21_rows  from A93DTA.F0301 union all select count(*)  as table22_rows  from A93COM.F5501 union all select count(*)  as table23_rows  from A93COM.F55011 union all select count(*)  as table24_rows  from A93COM.F55012 union all select count(*)  as table25_rows  from A93COM.F55013 union all select count(*)  as table26_rows  from A93COM.F55015 union all select count(*)  as table27_rows  from A93COM.F5501S union all select count(*)  as table28_rows  from A93DTA.F5502 union all select count(*)  as table29_rows  from A93DTA.F55021 union all select count(*)  as table30_rows  from A93DTA.F55022 union all select count(*)  as table31_rows  from A93DTA.F55023 union all select count(*)  as table32_rows  from A93DTA.F55024 union all select count(*)  as table33_rows  from A93DTA.F55025 union all select count(*)  as table34_rows  from A93COM.F55026 union all select count(*)  as table35_rows  from A93COM.F55026B union all select count(*)  as table36_rows  from A93COM.F55026R union all select count(*)  as table37_rows  from A93COM.F55026S union all select count(*)  as table38_rows  from A93DTA.F5502FT union all select count(*)  as table39_rows  from A93DTA.F5502X union all select count(*)  as table40_rows  from A93DTA.F5503 union all select count(*)  as table41_rows  from A93DTA.F55031 union all select count(*)  as table42_rows  from A93DTA.F55032 union all select count(*)  as table43_rows  from A93DTA.F55034 union all select count(*)  as table44_rows  from A93DTA.F5504 union all select count(*)  as table45_rows  from A93DTA.F55041 union all select count(*)  as table46_rows  from A93DTA.F55041T union all select count(*)  as table47_rows  from A93DTA.F55044 union all select count(*)  as table48_rows  from A93COM.F55047 union all select count(*)  as table49_rows  from A93COM.F55048 union all select count(*)  as table50_rows  from A93COM.F55048T union all select count(*)  as table51_rows  from A93COM.F55049 union all select count(*)  as table52_rows  from A93DTA.F5504WO union all select count(*)  as table53_rows  from A93DTA.F5505 union all select count(*)  as table54_rows  from A93DTA.F55051 union all select count(*)  as table55_rows  from A93DTA.F55052 union all select count(*)  as table56_rows  from A93DTA.F55053 union all select count(*)  as table57_rows  from A93DTA.F55054 union all select count(*)  as table58_rows  from A93DTA.F55055 union all select count(*)  as table59_rows  from A93DTA.F55057 union all select count(*)  as table60_rows  from A93DTA.F55058 union all select count(*)  as table61_rows  from A93DTA.F55058T union all select count(*)  as table62_rows  from A93DTA.F5505T union all select count(*)  as table63_rows  from A93DTA.F5505V union all select count(*)  as table64_rows  from A93DTA.F5505VO union all select count(*)  as table65_rows  from A93DTA.F5506 union all select count(*)  as table66_rows  from A93DTA.F55061 union all select count(*)  as table67_rows  from A93DTA.F55062 union all select count(*)  as table68_rows  from A93DTA.F55063 union all select count(*)  as table69_rows  from A93DTA.F55064 union all select count(*)  as table70_rows  from A93DTA.F55065 union all select count(*)  as table71_rows  from A93DTA.F55066 union all select count(*)  as table72_rows  from A93DTA.F55067 union all select count(*)  as table73_rows  from A93DTA.F5507 union all select count(*)  as table74_rows  from A93DTA.F55071 union all select count(*)  as table75_rows  from A93DTA.F55072 union all select count(*)  as table76_rows  from A93DTA.F55073 union all select count(*)  as table77_rows  from A93DTA.F5507N union all select count(*)  as table78_rows  from A93COM.F5508 union all select count(*)  as table79_rows  from A93COM.F55081 union all select count(*)  as table80_rows  from A93DTA.F55082 union all select count(*)  as table81_rows  from A93DTA.F55083 union all select count(*)  as table82_rows  from A93DTA.F5508T union all select count(*)  as table83_rows  from A93DTA.F5508T1 union all select count(*)  as table84_rows  from A93COM.F5509 union all select count(*)  as table85_rows  from A93DTA.F55091 union all select count(*)  as table86_rows  from A93DTA.F55092 union all select count(*)  as table87_rows  from A93DTA.F55093 union all select count(*)  as table88_rows  from A93DTA.F55094 union all select count(*)  as table89_rows  from A93DTA.F55095 union all select count(*)  as table90_rows  from A93COM.F55096 union all select count(*)  as table91_rows  from A93COM.F55098 union all select count(*)  as table92_rows  from A93COM.F55098X union all select count(*)  as table93_rows  from A93COM.F5509S union all select count(*)  as table94_rows  from A93DTA.F55250 union all select count(*)  as table95_rows  from A93DTA.F5535T union all select count(*)  as table96_rows  from A93DTA.F55ABINV union all select count(*)  as table97_rows  from A93DTA.F55DEST union all select count(*)  as table98_rows  from A93DTA.F55DEST1 union all select count(*)  as table99_rows  from A93DTA.F55EM1 union all select count(*)  as table100_rows  from A93DTA.F55EM2 union all select count(*)  as table101_rows  from A93DTA.F55EM3 union all select count(*)  as table102_rows  from A93DTA.F55EMAIL union all select count(*)  as table103_rows  from A93DTA.F55T94 union all select count(*)  as table104_rows  from A93DTA.F55V13 union all select count(*)  as table105_rows  from A93DTA.F55V13X union all select count(*)  as table106_rows  from A93DTA.F55V33 union all select count(*)  as table107_rows  from A93DTA.F55V54 union all select count(*)  as table108_rows  from A93DTA.F55XTML union all select count(*)  as table109_rows  from A93COM.F55ZIP union all select count(*)  as table110_rows  from A93COM.F81902 union all select count(*)  as table111_rows  from A93COM.F9200 union all select count(*)  as table112_rows  from A93COM.F9202 union all select count(*)  as table113_rows  from A93COM.F9203 union all select count(*)  as table114_rows  from A93COM.F9207 union all select count(*)  as table115_rows  from A93COM.F9210 union all select count(*)  as table116_rows  from A93COM.F9220 union all select count(*)  as table117_rows  from A93COM.F93002 union all select count(*)  as table118_rows  from A93COM.F9425 union all select count(*)  as table119_rows  from A93COM.F9611 union all select count(*)  as table120_rows  from A93COM.F9612 union all select count(*)  as table121_rows  from A93COM.F9620 union all select count(*)  as table122_rows  from A93COM.F98009 union all select count(*)  as table123_rows  from A93COM.F9801 union all select count(*)  as table124_rows  from A93COM.F9816 union all select count(*)  as table125_rows  from A93COM.F98163 union all select count(*)  as table126_rows  from A93COM.F98301 union all select count(*)  as table127_rows  from A93COM.F98302 union all select count(*)  as table128_rows  from A93COM.F98303 union all select count(*)  as table129_rows  from A93COM.F9831 union all select count(*)  as table130_rows  from A93COM.F98310 union all select count(*)  as table131_rows  from A93COM.F98311 union all select count(*)  as table132_rows  from A93COM.F98312 union all select count(*)  as table133_rows  from A93COM.F9835 union all select count(*)  as table134_rows  from A93COM.F9836 union all select count(*)  as table135_rows  from A93COM.F9837 union all select count(*)  as table136_rows  from A93DTA.T5504AC union all select count(*)  as table137_rows  from A93DTA.T55071VR</v>
      </c>
      <c r="J139" s="13" t="str">
        <f>_xlfn.CONCAT( J2:J138 )</f>
        <v>select count(*) as table1_rows  from ADM.F0001 union all select count(*) as table2_rows  from ADM.F0002 union all select count(*) as table3_rows  from ADM.F0003 union all select count(*) as table4_rows  from ADM.F0003T union all select count(*) as table5_rows  from ADM.F0004 union all select count(*) as table6_rows  from ADM.F00042 union all select count(*) as table7_rows  from ADM.F0004D union all select count(*) as table8_rows  from ADM.F0005 union all select count(*) as table9_rows  from ADM.F0005D union all select count(*) as table10_rows  from ADM.F0010 union all select count(*) as table11_rows  from ADM.F00162 union all select count(*) as table12_rows  from ADM.F00163 union all select count(*) as table13_rows  from ADM.F0082 union all select count(*) as table14_rows  from ADM.F00821 union all select count(*) as table15_rows  from ADM.F0083 union all select count(*) as table16_rows  from ADM.F009190 union all select count(*) as table17_rows  from ADM.F009690 union all select count(*) as table18_rows  from ADM.F0101 union all select count(*) as table19_rows  from ADM.F0115 union all select count(*) as table20_rows  from ADM.F0116 union all select count(*) as table21_rows  from ADM.F0301 union all select count(*) as table22_rows  from ADM.F5501 union all select count(*) as table23_rows  from ADM.F55011 union all select count(*) as table24_rows  from ADM.F55012 union all select count(*) as table25_rows  from ADM.F55013 union all select count(*) as table26_rows  from ADM.F55015 union all select count(*) as table27_rows  from ADM.F5501S union all select count(*) as table28_rows  from ADM.F5502 union all select count(*) as table29_rows  from ADM.F55021 union all select count(*) as table30_rows  from ADM.F55022 union all select count(*) as table31_rows  from ADM.F55023 union all select count(*) as table32_rows  from ADM.F55024 union all select count(*) as table33_rows  from ADM.F55025 union all select count(*) as table34_rows  from ADM.F55026 union all select count(*) as table35_rows  from ADM.F55026B union all select count(*) as table36_rows  from ADM.F55026R union all select count(*) as table37_rows  from ADM.F55026S union all select count(*) as table38_rows  from ADM.F5502FT union all select count(*) as table39_rows  from ADM.F5502X union all select count(*) as table40_rows  from ADM.F5503 union all select count(*) as table41_rows  from ADM.F55031 union all select count(*) as table42_rows  from ADM.F55032 union all select count(*) as table43_rows  from ADM.F55034 union all select count(*) as table44_rows  from ADM.F5504 union all select count(*) as table45_rows  from ADM.F55041 union all select count(*) as table46_rows  from ADM.F55041T union all select count(*) as table47_rows  from ADM.F55044 union all select count(*) as table48_rows  from ADM.F55047 union all select count(*) as table49_rows  from ADM.F55048 union all select count(*) as table50_rows  from ADM.F55048T union all select count(*) as table51_rows  from ADM.F55049 union all select count(*) as table52_rows  from ADM.F5504WO union all select count(*) as table53_rows  from ADM.F5505 union all select count(*) as table54_rows  from ADM.F55051 union all select count(*) as table55_rows  from ADM.F55052 union all select count(*) as table56_rows  from ADM.F55053 union all select count(*) as table57_rows  from ADM.F55054 union all select count(*) as table58_rows  from ADM.F55055 union all select count(*) as table59_rows  from ADM.F55057 union all select count(*) as table60_rows  from ADM.F55058 union all select count(*) as table61_rows  from ADM.F55058T union all select count(*) as table62_rows  from ADM.F5505T union all select count(*) as table63_rows  from ADM.F5505V union all select count(*) as table64_rows  from ADM.F5505VO union all select count(*) as table65_rows  from ADM.F5506 union all select count(*) as table66_rows  from ADM.F55061 union all select count(*) as table67_rows  from ADM.F55062 union all select count(*) as table68_rows  from ADM.F55063 union all select count(*) as table69_rows  from ADM.F55064 union all select count(*) as table70_rows  from ADM.F55065 union all select count(*) as table71_rows  from ADM.F55066 union all select count(*) as table72_rows  from ADM.F55067 union all select count(*) as table73_rows  from ADM.F5507 union all select count(*) as table74_rows  from ADM.F55071 union all select count(*) as table75_rows  from ADM.F55072 union all select count(*) as table76_rows  from ADM.F55073 union all select count(*) as table77_rows  from ADM.F5507N union all select count(*) as table78_rows  from ADM.F5508 union all select count(*) as table79_rows  from ADM.F55081 union all select count(*) as table80_rows  from ADM.F55082 union all select count(*) as table81_rows  from ADM.F55083 union all select count(*) as table82_rows  from ADM.F5508T union all select count(*) as table83_rows  from ADM.F5508T1 union all select count(*) as table84_rows  from ADM.F5509 union all select count(*) as table85_rows  from ADM.F55091 union all select count(*) as table86_rows  from ADM.F55092 union all select count(*) as table87_rows  from ADM.F55093 union all select count(*) as table88_rows  from ADM.F55094 union all select count(*) as table89_rows  from ADM.F55095 union all select count(*) as table90_rows  from ADM.F55096 union all select count(*) as table91_rows  from ADM.F55098 union all select count(*) as table92_rows  from ADM.F55098X union all select count(*) as table93_rows  from ADM.F5509S union all select count(*) as table94_rows  from ADM.F55250 union all select count(*) as table95_rows  from ADM.F5535T union all select count(*) as table96_rows  from ADM.F55ABINV union all select count(*) as table97_rows  from ADM.F55DEST union all select count(*) as table98_rows  from ADM.F55DEST1 union all select count(*) as table99_rows  from ADM.F55EM1 union all select count(*) as table100_rows  from ADM.F55EM2 union all select count(*) as table101_rows  from ADM.F55EM3 union all select count(*) as table102_rows  from ADM.F55EMAIL union all select count(*) as table103_rows  from ADM.F55T94 union all select count(*) as table104_rows  from ADM.F55V13 union all select count(*) as table105_rows  from ADM.F55V13X union all select count(*) as table106_rows  from ADM.F55V33 union all select count(*) as table107_rows  from ADM.F55V54 union all select count(*) as table108_rows  from ADM.F55XTML union all select count(*) as table109_rows  from ADM.F55ZIP union all select count(*) as table110_rows  from ADM.F81902 union all select count(*) as table111_rows  from ADM.F9200 union all select count(*) as table112_rows  from ADM.F9202 union all select count(*) as table113_rows  from ADM.F9203 union all select count(*) as table114_rows  from ADM.F9207 union all select count(*) as table115_rows  from ADM.F9210 union all select count(*) as table116_rows  from ADM.F9220 union all select count(*) as table117_rows  from ADM.F93002 union all select count(*) as table118_rows  from ADM.F9425 union all select count(*) as table119_rows  from ADM.F9611 union all select count(*) as table120_rows  from ADM.F9612 union all select count(*) as table121_rows  from ADM.F9620 union all select count(*) as table122_rows  from ADM.F98009 union all select count(*) as table123_rows  from ADM.F9801 union all select count(*) as table124_rows  from ADM.F9816 union all select count(*) as table125_rows  from ADM.F98163 union all select count(*) as table126_rows  from ADM.F98301 union all select count(*) as table127_rows  from ADM.F98302 union all select count(*) as table128_rows  from ADM.F98303 union all select count(*) as table129_rows  from ADM.F9831 union all select count(*) as table130_rows  from ADM.F98310 union all select count(*) as table131_rows  from ADM.F98311 union all select count(*) as table132_rows  from ADM.F98312 union all select count(*) as table133_rows  from ADM.F9835 union all select count(*) as table134_rows  from ADM.F9836 union all select count(*) as table135_rows  from ADM.F9837 union all select count(*) as table136_rows  from ADM.T5504AC union all select count(*) as table137_rows  from ADM.T55071VR</v>
      </c>
    </row>
  </sheetData>
  <autoFilter ref="A1:E138" xr:uid="{52EA466E-4D5F-4CF6-94E7-ACEE06516CE7}">
    <sortState xmlns:xlrd2="http://schemas.microsoft.com/office/spreadsheetml/2017/richdata2" ref="A2:E138">
      <sortCondition ref="B1:B13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5056-704F-4C90-96BA-CAC16306B337}">
  <dimension ref="A1:C11"/>
  <sheetViews>
    <sheetView workbookViewId="0">
      <selection activeCell="C16" sqref="C16"/>
    </sheetView>
  </sheetViews>
  <sheetFormatPr defaultRowHeight="14.4" x14ac:dyDescent="0.3"/>
  <cols>
    <col min="1" max="1" width="19.109375" customWidth="1"/>
    <col min="2" max="2" width="35.5546875" style="1" customWidth="1"/>
    <col min="3" max="3" width="49.6640625" customWidth="1"/>
  </cols>
  <sheetData>
    <row r="1" spans="1:3" x14ac:dyDescent="0.3">
      <c r="A1" s="7" t="s">
        <v>16</v>
      </c>
      <c r="B1" s="8" t="s">
        <v>17</v>
      </c>
      <c r="C1" s="8" t="s">
        <v>29</v>
      </c>
    </row>
    <row r="2" spans="1:3" x14ac:dyDescent="0.3">
      <c r="A2" s="3" t="s">
        <v>18</v>
      </c>
      <c r="B2" s="4">
        <v>37</v>
      </c>
      <c r="C2" t="str">
        <f>CONCATENATE("( select count(*) from ", "ADM.", RIGHT(A2,LEN(A2)-7), " ) as table",ROW()-1,"_rows ," )</f>
        <v>( select count(*) from ADM.F55250 ) as table1_rows ,</v>
      </c>
    </row>
    <row r="3" spans="1:3" x14ac:dyDescent="0.3">
      <c r="A3" s="3" t="s">
        <v>19</v>
      </c>
      <c r="B3" s="4">
        <v>37</v>
      </c>
      <c r="C3" t="str">
        <f t="shared" ref="C3:C10" si="0">CONCATENATE("( select count(*) from ", "ADM.", RIGHT(A3,LEN(A3)-7), " ) as table",ROW()-1,"_rows ," )</f>
        <v>( select count(*) from ADM.F55XTML ) as table2_rows ,</v>
      </c>
    </row>
    <row r="4" spans="1:3" x14ac:dyDescent="0.3">
      <c r="A4" s="3" t="s">
        <v>20</v>
      </c>
      <c r="B4" s="5">
        <v>65535</v>
      </c>
      <c r="C4" t="str">
        <f t="shared" si="0"/>
        <v>( select count(*) from ADM.F9200 ) as table3_rows ,</v>
      </c>
    </row>
    <row r="5" spans="1:3" x14ac:dyDescent="0.3">
      <c r="A5" s="3" t="s">
        <v>21</v>
      </c>
      <c r="B5" s="5">
        <v>-1</v>
      </c>
      <c r="C5" t="str">
        <f t="shared" si="0"/>
        <v>( select count(*) from ADM.F0005 ) as table4_rows ,</v>
      </c>
    </row>
    <row r="6" spans="1:3" x14ac:dyDescent="0.3">
      <c r="A6" s="3" t="s">
        <v>22</v>
      </c>
      <c r="B6" s="5">
        <v>500</v>
      </c>
      <c r="C6" t="str">
        <f t="shared" si="0"/>
        <v>( select count(*) from ADM.F55EM1 ) as table5_rows ,</v>
      </c>
    </row>
    <row r="7" spans="1:3" x14ac:dyDescent="0.3">
      <c r="A7" s="3" t="s">
        <v>23</v>
      </c>
      <c r="B7" s="5">
        <v>500</v>
      </c>
      <c r="C7" t="str">
        <f t="shared" si="0"/>
        <v>( select count(*) from ADM.F55EM2 ) as table6_rows ,</v>
      </c>
    </row>
    <row r="8" spans="1:3" x14ac:dyDescent="0.3">
      <c r="A8" s="3"/>
      <c r="B8" s="6" t="s">
        <v>25</v>
      </c>
    </row>
    <row r="9" spans="1:3" x14ac:dyDescent="0.3">
      <c r="A9" s="3" t="s">
        <v>20</v>
      </c>
      <c r="B9" s="4" t="s">
        <v>26</v>
      </c>
      <c r="C9" t="str">
        <f t="shared" si="0"/>
        <v>( select count(*) from ADM.F9200 ) as table8_rows ,</v>
      </c>
    </row>
    <row r="10" spans="1:3" x14ac:dyDescent="0.3">
      <c r="A10" s="3" t="s">
        <v>24</v>
      </c>
      <c r="B10" s="4" t="s">
        <v>27</v>
      </c>
      <c r="C10" s="1" t="str">
        <f t="shared" si="0"/>
        <v>( select count(*) from ADM.F922000 ) as table9_rows ,</v>
      </c>
    </row>
    <row r="11" spans="1:3" ht="123" customHeight="1" x14ac:dyDescent="0.3">
      <c r="A11" s="3" t="s">
        <v>28</v>
      </c>
      <c r="C11" s="9" t="str">
        <f>_xlfn.CONCAT("select ", C2:C10 )</f>
        <v>select ( select count(*) from ADM.F55250 ) as table1_rows ,( select count(*) from ADM.F55XTML ) as table2_rows ,( select count(*) from ADM.F9200 ) as table3_rows ,( select count(*) from ADM.F0005 ) as table4_rows ,( select count(*) from ADM.F55EM1 ) as table5_rows ,( select count(*) from ADM.F55EM2 ) as table6_rows ,( select count(*) from ADM.F9200 ) as table8_rows ,( select count(*) from ADM.F922000 ) as table9_rows 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61C-8135-4B7F-A12D-136553DBCF13}">
  <dimension ref="A1:L50"/>
  <sheetViews>
    <sheetView tabSelected="1" topLeftCell="A22" zoomScaleNormal="100" workbookViewId="0">
      <selection activeCell="G26" sqref="G26"/>
    </sheetView>
  </sheetViews>
  <sheetFormatPr defaultRowHeight="14.4" x14ac:dyDescent="0.3"/>
  <cols>
    <col min="1" max="1" width="8.109375" customWidth="1"/>
    <col min="3" max="3" width="18.6640625" customWidth="1"/>
    <col min="4" max="4" width="14" style="21" customWidth="1"/>
    <col min="5" max="5" width="8.33203125" customWidth="1"/>
    <col min="6" max="6" width="19.21875" customWidth="1"/>
    <col min="7" max="7" width="10.77734375" customWidth="1"/>
    <col min="8" max="8" width="16.6640625" customWidth="1"/>
    <col min="9" max="9" width="27.44140625" style="10" customWidth="1"/>
    <col min="10" max="10" width="35.21875" style="10" customWidth="1"/>
    <col min="11" max="11" width="3" customWidth="1"/>
    <col min="12" max="12" width="31.6640625" style="10" customWidth="1"/>
  </cols>
  <sheetData>
    <row r="1" spans="1:12" ht="14.4" customHeight="1" x14ac:dyDescent="0.3">
      <c r="A1" s="7" t="s">
        <v>171</v>
      </c>
      <c r="B1" s="7" t="s">
        <v>170</v>
      </c>
      <c r="C1" s="7" t="s">
        <v>16</v>
      </c>
      <c r="D1" s="16" t="s">
        <v>172</v>
      </c>
      <c r="E1" s="12" t="s">
        <v>176</v>
      </c>
      <c r="F1" s="7" t="s">
        <v>180</v>
      </c>
      <c r="G1" s="7" t="s">
        <v>177</v>
      </c>
      <c r="H1" s="7" t="s">
        <v>178</v>
      </c>
      <c r="I1" s="12" t="s">
        <v>173</v>
      </c>
      <c r="J1" s="12" t="s">
        <v>174</v>
      </c>
      <c r="L1" s="11" t="s">
        <v>182</v>
      </c>
    </row>
    <row r="2" spans="1:12" ht="28.8" x14ac:dyDescent="0.3">
      <c r="A2" s="3" t="s">
        <v>31</v>
      </c>
      <c r="B2" s="3" t="s">
        <v>32</v>
      </c>
      <c r="C2" s="3" t="s">
        <v>18</v>
      </c>
      <c r="D2" s="17">
        <v>0</v>
      </c>
      <c r="E2" s="3">
        <v>1</v>
      </c>
      <c r="F2" s="3" t="s">
        <v>210</v>
      </c>
      <c r="G2" s="3" t="s">
        <v>210</v>
      </c>
      <c r="H2" s="3" t="s">
        <v>210</v>
      </c>
      <c r="I2" s="13" t="str">
        <f t="shared" ref="I2:I8" si="0">CONCATENATE("select count(*)  as table",ROW()-1,"_rows  from ", C2, " union all "  )</f>
        <v xml:space="preserve">select count(*)  as table1_rows  from A93DTA.F55250 union all </v>
      </c>
      <c r="J2" s="13" t="str">
        <f t="shared" ref="J2:J8" si="1">CONCATENATE("select count(*) as table",ROW()-1,"_rows  from ", "ADM.", RIGHT(C2,LEN(C2)-FIND(".",C2))," union all ")</f>
        <v xml:space="preserve">select count(*) as table1_rows  from ADM.F55250 union all </v>
      </c>
      <c r="L2" s="27" t="s">
        <v>183</v>
      </c>
    </row>
    <row r="3" spans="1:12" ht="28.2" customHeight="1" x14ac:dyDescent="0.3">
      <c r="A3" s="3" t="s">
        <v>31</v>
      </c>
      <c r="B3" s="3" t="s">
        <v>33</v>
      </c>
      <c r="C3" s="3" t="s">
        <v>19</v>
      </c>
      <c r="D3" s="17">
        <v>63</v>
      </c>
      <c r="E3" s="3">
        <v>1</v>
      </c>
      <c r="F3" s="3" t="s">
        <v>210</v>
      </c>
      <c r="G3" s="3" t="s">
        <v>210</v>
      </c>
      <c r="H3" s="3" t="s">
        <v>210</v>
      </c>
      <c r="I3" s="13" t="str">
        <f t="shared" si="0"/>
        <v xml:space="preserve">select count(*)  as table2_rows  from A93DTA.F55XTML union all </v>
      </c>
      <c r="J3" s="13" t="str">
        <f t="shared" si="1"/>
        <v xml:space="preserve">select count(*) as table2_rows  from ADM.F55XTML union all </v>
      </c>
      <c r="L3" s="27" t="s">
        <v>183</v>
      </c>
    </row>
    <row r="4" spans="1:12" ht="28.8" x14ac:dyDescent="0.3">
      <c r="A4" s="3" t="s">
        <v>34</v>
      </c>
      <c r="B4" s="3" t="s">
        <v>44</v>
      </c>
      <c r="C4" s="3" t="s">
        <v>20</v>
      </c>
      <c r="D4" s="17">
        <v>67094</v>
      </c>
      <c r="E4" s="3">
        <v>1</v>
      </c>
      <c r="F4" s="3" t="s">
        <v>210</v>
      </c>
      <c r="G4" s="3" t="s">
        <v>210</v>
      </c>
      <c r="H4" s="3"/>
      <c r="I4" s="13" t="str">
        <f t="shared" si="0"/>
        <v xml:space="preserve">select count(*)  as table3_rows  from A93COM.F9200 union all </v>
      </c>
      <c r="J4" s="13" t="str">
        <f t="shared" si="1"/>
        <v xml:space="preserve">select count(*) as table3_rows  from ADM.F9200 union all </v>
      </c>
      <c r="L4" s="28" t="s">
        <v>184</v>
      </c>
    </row>
    <row r="5" spans="1:12" ht="28.8" x14ac:dyDescent="0.3">
      <c r="A5" s="3" t="s">
        <v>34</v>
      </c>
      <c r="B5" s="3" t="s">
        <v>43</v>
      </c>
      <c r="C5" s="3" t="s">
        <v>21</v>
      </c>
      <c r="D5" s="17">
        <v>31529</v>
      </c>
      <c r="E5" s="3">
        <v>1</v>
      </c>
      <c r="F5" s="3" t="s">
        <v>210</v>
      </c>
      <c r="G5" s="3" t="s">
        <v>210</v>
      </c>
      <c r="H5" s="3"/>
      <c r="I5" s="13" t="str">
        <f t="shared" si="0"/>
        <v xml:space="preserve">select count(*)  as table4_rows  from A93COM.F0005 union all </v>
      </c>
      <c r="J5" s="13" t="str">
        <f t="shared" si="1"/>
        <v xml:space="preserve">select count(*) as table4_rows  from ADM.F0005 union all </v>
      </c>
      <c r="L5" s="28" t="s">
        <v>185</v>
      </c>
    </row>
    <row r="6" spans="1:12" ht="28.8" x14ac:dyDescent="0.3">
      <c r="A6" s="3" t="s">
        <v>31</v>
      </c>
      <c r="B6" s="3" t="s">
        <v>152</v>
      </c>
      <c r="C6" s="3" t="s">
        <v>22</v>
      </c>
      <c r="D6" s="17">
        <v>374</v>
      </c>
      <c r="E6" s="3">
        <v>1</v>
      </c>
      <c r="F6" s="3" t="s">
        <v>210</v>
      </c>
      <c r="G6" s="3" t="s">
        <v>210</v>
      </c>
      <c r="H6" s="3"/>
      <c r="I6" s="13" t="str">
        <f t="shared" si="0"/>
        <v xml:space="preserve">select count(*)  as table5_rows  from A93DTA.F55EM1 union all </v>
      </c>
      <c r="J6" s="13" t="str">
        <f t="shared" si="1"/>
        <v xml:space="preserve">select count(*) as table5_rows  from ADM.F55EM1 union all </v>
      </c>
      <c r="L6" s="28" t="s">
        <v>186</v>
      </c>
    </row>
    <row r="7" spans="1:12" ht="28.8" x14ac:dyDescent="0.3">
      <c r="A7" s="3" t="s">
        <v>31</v>
      </c>
      <c r="B7" s="3" t="s">
        <v>153</v>
      </c>
      <c r="C7" s="3" t="s">
        <v>23</v>
      </c>
      <c r="D7" s="17">
        <v>59</v>
      </c>
      <c r="E7" s="3">
        <v>1</v>
      </c>
      <c r="F7" s="3" t="s">
        <v>210</v>
      </c>
      <c r="G7" s="3" t="s">
        <v>210</v>
      </c>
      <c r="H7" s="3" t="s">
        <v>210</v>
      </c>
      <c r="I7" s="13" t="str">
        <f t="shared" si="0"/>
        <v xml:space="preserve">select count(*)  as table6_rows  from A93DTA.F55EM2 union all </v>
      </c>
      <c r="J7" s="13" t="str">
        <f t="shared" si="1"/>
        <v xml:space="preserve">select count(*) as table6_rows  from ADM.F55EM2 union all </v>
      </c>
      <c r="L7" s="28" t="s">
        <v>186</v>
      </c>
    </row>
    <row r="8" spans="1:12" ht="28.8" x14ac:dyDescent="0.3">
      <c r="A8" s="3" t="s">
        <v>34</v>
      </c>
      <c r="B8" s="3" t="s">
        <v>44</v>
      </c>
      <c r="C8" s="3" t="s">
        <v>20</v>
      </c>
      <c r="D8" s="18" t="s">
        <v>26</v>
      </c>
      <c r="E8" s="3">
        <v>1</v>
      </c>
      <c r="F8" s="3" t="s">
        <v>210</v>
      </c>
      <c r="G8" s="3" t="s">
        <v>210</v>
      </c>
      <c r="H8" s="3"/>
      <c r="I8" s="13" t="str">
        <f t="shared" si="0"/>
        <v xml:space="preserve">select count(*)  as table7_rows  from A93COM.F9200 union all </v>
      </c>
      <c r="J8" s="13" t="str">
        <f t="shared" si="1"/>
        <v xml:space="preserve">select count(*) as table7_rows  from ADM.F9200 union all </v>
      </c>
      <c r="L8" s="27" t="s">
        <v>26</v>
      </c>
    </row>
    <row r="9" spans="1:12" ht="30" customHeight="1" x14ac:dyDescent="0.3">
      <c r="A9" s="3" t="s">
        <v>34</v>
      </c>
      <c r="B9" s="3" t="s">
        <v>179</v>
      </c>
      <c r="C9" s="3" t="s">
        <v>24</v>
      </c>
      <c r="D9" s="19" t="s">
        <v>187</v>
      </c>
      <c r="E9" s="3">
        <v>1</v>
      </c>
      <c r="F9" s="3" t="s">
        <v>210</v>
      </c>
      <c r="G9" s="3" t="s">
        <v>210</v>
      </c>
      <c r="H9" s="3"/>
      <c r="I9" s="13" t="str">
        <f>CONCATENATE("select count(*)  as table",ROW()-1,"_rows  from ", C9,  )</f>
        <v>select count(*)  as table8_rows  from A93COM.F922000</v>
      </c>
      <c r="J9" s="13" t="str">
        <f>CONCATENATE("select count(*) as table",ROW()-1,"_rows  from ", "ADM.", RIGHT(C9,LEN(C9)-FIND(".",C9)),)</f>
        <v>select count(*) as table8_rows  from ADM.F922000</v>
      </c>
      <c r="L9" s="27" t="s">
        <v>191</v>
      </c>
    </row>
    <row r="10" spans="1:12" ht="14.4" customHeight="1" x14ac:dyDescent="0.3">
      <c r="C10" s="20" t="s">
        <v>214</v>
      </c>
      <c r="D10" s="20">
        <f>SUM(D2:D9)</f>
        <v>99119</v>
      </c>
      <c r="E10" s="14"/>
      <c r="F10" s="14" t="s">
        <v>222</v>
      </c>
      <c r="G10" s="14" t="s">
        <v>210</v>
      </c>
      <c r="H10" s="14" t="s">
        <v>210</v>
      </c>
      <c r="I10" s="24" t="str">
        <f>_xlfn.CONCAT( I2:I9 )</f>
        <v>select count(*)  as table1_rows  from A93DTA.F55250 union all select count(*)  as table2_rows  from A93DTA.F55XTML union all select count(*)  as table3_rows  from A93COM.F9200 union all select count(*)  as table4_rows  from A93COM.F0005 union all select count(*)  as table5_rows  from A93DTA.F55EM1 union all select count(*)  as table6_rows  from A93DTA.F55EM2 union all select count(*)  as table7_rows  from A93COM.F9200 union all select count(*)  as table8_rows  from A93COM.F922000</v>
      </c>
      <c r="J10" s="24" t="str">
        <f>_xlfn.CONCAT( J2:J9 )</f>
        <v>select count(*) as table1_rows  from ADM.F55250 union all select count(*) as table2_rows  from ADM.F55XTML union all select count(*) as table3_rows  from ADM.F9200 union all select count(*) as table4_rows  from ADM.F0005 union all select count(*) as table5_rows  from ADM.F55EM1 union all select count(*) as table6_rows  from ADM.F55EM2 union all select count(*) as table7_rows  from ADM.F9200 union all select count(*) as table8_rows  from ADM.F922000</v>
      </c>
      <c r="L10" s="27"/>
    </row>
    <row r="11" spans="1:12" x14ac:dyDescent="0.3">
      <c r="A11" s="3" t="s">
        <v>34</v>
      </c>
      <c r="B11" s="3" t="s">
        <v>188</v>
      </c>
      <c r="C11" s="3" t="s">
        <v>189</v>
      </c>
      <c r="D11" s="20" t="s">
        <v>216</v>
      </c>
      <c r="F11" s="3" t="s">
        <v>210</v>
      </c>
      <c r="G11" s="3" t="s">
        <v>210</v>
      </c>
      <c r="H11" s="3" t="s">
        <v>210</v>
      </c>
      <c r="L11" s="27" t="s">
        <v>190</v>
      </c>
    </row>
    <row r="15" spans="1:12" ht="18" customHeight="1" x14ac:dyDescent="0.3">
      <c r="A15" s="7" t="s">
        <v>171</v>
      </c>
      <c r="B15" s="7" t="s">
        <v>170</v>
      </c>
      <c r="C15" s="7" t="s">
        <v>16</v>
      </c>
      <c r="D15" s="16" t="s">
        <v>172</v>
      </c>
      <c r="E15" s="12" t="s">
        <v>176</v>
      </c>
      <c r="F15" s="7" t="s">
        <v>180</v>
      </c>
      <c r="G15" s="7" t="s">
        <v>177</v>
      </c>
      <c r="H15" s="7" t="s">
        <v>178</v>
      </c>
      <c r="I15" s="12" t="s">
        <v>173</v>
      </c>
      <c r="J15" s="12" t="s">
        <v>174</v>
      </c>
      <c r="L15" s="11" t="s">
        <v>182</v>
      </c>
    </row>
    <row r="16" spans="1:12" ht="27.6" customHeight="1" x14ac:dyDescent="0.3">
      <c r="A16" s="3" t="s">
        <v>31</v>
      </c>
      <c r="B16" s="3" t="s">
        <v>121</v>
      </c>
      <c r="C16" s="3" t="str">
        <f>_xlfn.CONCAT(A16,".",B16)</f>
        <v>A93DTA.F5504WO</v>
      </c>
      <c r="D16" s="17">
        <v>22665</v>
      </c>
      <c r="E16" s="3">
        <v>2</v>
      </c>
      <c r="F16" s="3" t="s">
        <v>210</v>
      </c>
      <c r="G16" s="3" t="s">
        <v>210</v>
      </c>
      <c r="H16" s="3" t="s">
        <v>210</v>
      </c>
      <c r="I16" s="13" t="str">
        <f t="shared" ref="I16:I24" si="2">CONCATENATE("select count(*)  as table",ROW()-1,"_rows  from ", C16, " union all "  )</f>
        <v xml:space="preserve">select count(*)  as table15_rows  from A93DTA.F5504WO union all </v>
      </c>
      <c r="J16" s="13" t="str">
        <f t="shared" ref="J16:J24" si="3">CONCATENATE("select count(*) as table",ROW()-1,"_rows  from ", "ADM.", RIGHT(C16,LEN(C16)-FIND(".",C16))," union all ")</f>
        <v xml:space="preserve">select count(*) as table15_rows  from ADM.F5504WO union all </v>
      </c>
      <c r="L16" s="27" t="s">
        <v>194</v>
      </c>
    </row>
    <row r="17" spans="1:12" ht="29.4" customHeight="1" x14ac:dyDescent="0.3">
      <c r="A17" s="3" t="s">
        <v>31</v>
      </c>
      <c r="B17" s="3" t="s">
        <v>57</v>
      </c>
      <c r="C17" s="3" t="str">
        <f>_xlfn.CONCAT(A17,".",B17)</f>
        <v>A93DTA.F5505</v>
      </c>
      <c r="D17" s="17">
        <v>263315</v>
      </c>
      <c r="E17" s="3">
        <v>2</v>
      </c>
      <c r="F17" s="3" t="s">
        <v>210</v>
      </c>
      <c r="G17" s="3" t="s">
        <v>210</v>
      </c>
      <c r="H17" s="3"/>
      <c r="I17" s="13" t="str">
        <f t="shared" si="2"/>
        <v xml:space="preserve">select count(*)  as table16_rows  from A93DTA.F5505 union all </v>
      </c>
      <c r="J17" s="13" t="str">
        <f t="shared" si="3"/>
        <v xml:space="preserve">select count(*) as table16_rows  from ADM.F5505 union all </v>
      </c>
      <c r="L17" s="27" t="s">
        <v>195</v>
      </c>
    </row>
    <row r="18" spans="1:12" ht="25.2" customHeight="1" x14ac:dyDescent="0.3">
      <c r="A18" s="3" t="s">
        <v>34</v>
      </c>
      <c r="B18" s="3" t="s">
        <v>78</v>
      </c>
      <c r="C18" s="3" t="s">
        <v>192</v>
      </c>
      <c r="D18" s="17">
        <v>205278</v>
      </c>
      <c r="E18" s="3">
        <v>2</v>
      </c>
      <c r="F18" s="3" t="s">
        <v>210</v>
      </c>
      <c r="G18" s="3" t="s">
        <v>210</v>
      </c>
      <c r="H18" s="3" t="s">
        <v>210</v>
      </c>
      <c r="I18" s="13" t="str">
        <f t="shared" si="2"/>
        <v xml:space="preserve">select count(*)  as table17_rows  from A93COM.F9620 union all </v>
      </c>
      <c r="J18" s="13" t="str">
        <f t="shared" si="3"/>
        <v xml:space="preserve">select count(*) as table17_rows  from ADM.F9620 union all </v>
      </c>
      <c r="L18" s="27" t="s">
        <v>196</v>
      </c>
    </row>
    <row r="19" spans="1:12" ht="16.2" customHeight="1" x14ac:dyDescent="0.3">
      <c r="A19" s="3" t="s">
        <v>34</v>
      </c>
      <c r="B19" s="3" t="s">
        <v>74</v>
      </c>
      <c r="C19" s="3" t="s">
        <v>193</v>
      </c>
      <c r="D19" s="17">
        <v>65846</v>
      </c>
      <c r="E19" s="3">
        <v>2</v>
      </c>
      <c r="F19" s="3" t="s">
        <v>210</v>
      </c>
      <c r="G19" s="3" t="s">
        <v>210</v>
      </c>
      <c r="H19" s="3"/>
      <c r="I19" s="13" t="str">
        <f t="shared" si="2"/>
        <v xml:space="preserve">select count(*)  as table18_rows  from A93COM.F98163 union all </v>
      </c>
      <c r="J19" s="13" t="str">
        <f t="shared" si="3"/>
        <v xml:space="preserve">select count(*) as table18_rows  from ADM.F98163 union all </v>
      </c>
      <c r="L19" s="27" t="s">
        <v>197</v>
      </c>
    </row>
    <row r="20" spans="1:12" ht="16.8" customHeight="1" x14ac:dyDescent="0.3">
      <c r="A20" s="3" t="s">
        <v>31</v>
      </c>
      <c r="B20" s="3" t="s">
        <v>58</v>
      </c>
      <c r="C20" s="3" t="str">
        <f t="shared" ref="C20:C25" si="4">_xlfn.CONCAT(A20,".",B20)</f>
        <v>A93DTA.F55053</v>
      </c>
      <c r="D20" s="17">
        <v>380488</v>
      </c>
      <c r="E20" s="3">
        <v>2</v>
      </c>
      <c r="F20" s="3" t="s">
        <v>210</v>
      </c>
      <c r="G20" s="3" t="s">
        <v>210</v>
      </c>
      <c r="H20" s="3"/>
      <c r="I20" s="13" t="str">
        <f t="shared" si="2"/>
        <v xml:space="preserve">select count(*)  as table19_rows  from A93DTA.F55053 union all </v>
      </c>
      <c r="J20" s="13" t="str">
        <f t="shared" si="3"/>
        <v xml:space="preserve">select count(*) as table19_rows  from ADM.F55053 union all </v>
      </c>
      <c r="L20" s="27" t="s">
        <v>198</v>
      </c>
    </row>
    <row r="21" spans="1:12" ht="24.6" customHeight="1" thickBot="1" x14ac:dyDescent="0.35">
      <c r="A21" s="3" t="s">
        <v>31</v>
      </c>
      <c r="B21" s="3" t="s">
        <v>66</v>
      </c>
      <c r="C21" s="3" t="str">
        <f t="shared" si="4"/>
        <v>A93DTA.F55054</v>
      </c>
      <c r="D21" s="17">
        <v>459960</v>
      </c>
      <c r="E21" s="3">
        <v>2</v>
      </c>
      <c r="F21" s="3" t="s">
        <v>210</v>
      </c>
      <c r="G21" s="3" t="s">
        <v>210</v>
      </c>
      <c r="H21" s="3" t="s">
        <v>210</v>
      </c>
      <c r="I21" s="13" t="str">
        <f t="shared" si="2"/>
        <v xml:space="preserve">select count(*)  as table20_rows  from A93DTA.F55054 union all </v>
      </c>
      <c r="J21" s="13" t="str">
        <f t="shared" si="3"/>
        <v xml:space="preserve">select count(*) as table20_rows  from ADM.F55054 union all </v>
      </c>
      <c r="L21" s="27" t="s">
        <v>199</v>
      </c>
    </row>
    <row r="22" spans="1:12" ht="24" customHeight="1" thickBot="1" x14ac:dyDescent="0.35">
      <c r="A22" s="15" t="s">
        <v>31</v>
      </c>
      <c r="B22" s="15" t="s">
        <v>181</v>
      </c>
      <c r="C22" s="3" t="str">
        <f t="shared" si="4"/>
        <v xml:space="preserve">A93DTA.F0301   </v>
      </c>
      <c r="D22" s="22">
        <v>1960</v>
      </c>
      <c r="E22" s="3">
        <v>2</v>
      </c>
      <c r="F22" s="3" t="s">
        <v>210</v>
      </c>
      <c r="G22" s="3" t="s">
        <v>210</v>
      </c>
      <c r="H22" s="3"/>
      <c r="I22" s="13" t="str">
        <f t="shared" si="2"/>
        <v xml:space="preserve">select count(*)  as table21_rows  from A93DTA.F0301    union all </v>
      </c>
      <c r="J22" s="13" t="str">
        <f t="shared" si="3"/>
        <v xml:space="preserve">select count(*) as table21_rows  from ADM.F0301    union all </v>
      </c>
      <c r="L22" s="27" t="s">
        <v>201</v>
      </c>
    </row>
    <row r="23" spans="1:12" ht="43.2" customHeight="1" x14ac:dyDescent="0.3">
      <c r="A23" s="26" t="s">
        <v>34</v>
      </c>
      <c r="B23" s="26" t="s">
        <v>129</v>
      </c>
      <c r="C23" s="3" t="str">
        <f t="shared" si="4"/>
        <v>A93COM.F00163</v>
      </c>
      <c r="D23" s="3">
        <v>787</v>
      </c>
      <c r="E23" s="3">
        <v>2</v>
      </c>
      <c r="F23" s="3" t="s">
        <v>210</v>
      </c>
      <c r="G23" s="3" t="s">
        <v>210</v>
      </c>
      <c r="H23" s="3"/>
      <c r="I23" s="13" t="str">
        <f t="shared" si="2"/>
        <v xml:space="preserve">select count(*)  as table22_rows  from A93COM.F00163 union all </v>
      </c>
      <c r="J23" s="13" t="str">
        <f t="shared" si="3"/>
        <v xml:space="preserve">select count(*) as table22_rows  from ADM.F00163 union all </v>
      </c>
      <c r="L23" s="29" t="s">
        <v>215</v>
      </c>
    </row>
    <row r="24" spans="1:12" ht="43.8" customHeight="1" thickBot="1" x14ac:dyDescent="0.35">
      <c r="A24" s="26" t="s">
        <v>34</v>
      </c>
      <c r="B24" s="26" t="s">
        <v>48</v>
      </c>
      <c r="C24" s="3" t="str">
        <f t="shared" si="4"/>
        <v>A93COM.F0003</v>
      </c>
      <c r="D24" s="22">
        <v>472</v>
      </c>
      <c r="E24" s="3">
        <v>2</v>
      </c>
      <c r="F24" s="3" t="s">
        <v>210</v>
      </c>
      <c r="G24" s="3" t="s">
        <v>210</v>
      </c>
      <c r="H24" s="3"/>
      <c r="I24" s="13" t="str">
        <f t="shared" si="2"/>
        <v xml:space="preserve">select count(*)  as table23_rows  from A93COM.F0003 union all </v>
      </c>
      <c r="J24" s="13" t="str">
        <f t="shared" si="3"/>
        <v xml:space="preserve">select count(*) as table23_rows  from ADM.F0003 union all </v>
      </c>
      <c r="L24" s="29" t="s">
        <v>211</v>
      </c>
    </row>
    <row r="25" spans="1:12" ht="18.600000000000001" customHeight="1" thickBot="1" x14ac:dyDescent="0.35">
      <c r="A25" s="15" t="s">
        <v>31</v>
      </c>
      <c r="B25" s="15" t="s">
        <v>99</v>
      </c>
      <c r="C25" s="3" t="str">
        <f t="shared" si="4"/>
        <v>A93DTA.F0101</v>
      </c>
      <c r="D25" s="22">
        <v>4078</v>
      </c>
      <c r="E25" s="3">
        <v>2</v>
      </c>
      <c r="F25" s="3" t="s">
        <v>210</v>
      </c>
      <c r="G25" s="3" t="s">
        <v>210</v>
      </c>
      <c r="H25" s="3"/>
      <c r="I25" s="13" t="str">
        <f>CONCATENATE("select count(*)  as table",ROW()-1,"_rows  from ", C25,  )</f>
        <v>select count(*)  as table24_rows  from A93DTA.F0101</v>
      </c>
      <c r="J25" s="13" t="str">
        <f>CONCATENATE("select count(*) as table",ROW()-1,"_rows  from ", "ADM.", RIGHT(C25,LEN(C25)-FIND(".",C25)),)</f>
        <v>select count(*) as table24_rows  from ADM.F0101</v>
      </c>
      <c r="L25" s="27" t="s">
        <v>200</v>
      </c>
    </row>
    <row r="26" spans="1:12" ht="26.4" customHeight="1" x14ac:dyDescent="0.3">
      <c r="C26" s="20" t="s">
        <v>213</v>
      </c>
      <c r="D26" s="20">
        <f>SUM(D16:D25)</f>
        <v>1404849</v>
      </c>
      <c r="E26" s="14"/>
      <c r="F26" s="14" t="s">
        <v>223</v>
      </c>
      <c r="G26" s="14"/>
      <c r="H26" s="14"/>
      <c r="I26" s="24" t="str">
        <f>_xlfn.CONCAT( I16:I25 )</f>
        <v>select count(*)  as table15_rows  from A93DTA.F5504WO union all select count(*)  as table16_rows  from A93DTA.F5505 union all select count(*)  as table17_rows  from A93COM.F9620 union all select count(*)  as table18_rows  from A93COM.F98163 union all select count(*)  as table19_rows  from A93DTA.F55053 union all select count(*)  as table20_rows  from A93DTA.F55054 union all select count(*)  as table21_rows  from A93DTA.F0301    union all select count(*)  as table22_rows  from A93COM.F00163 union all select count(*)  as table23_rows  from A93COM.F0003 union all select count(*)  as table24_rows  from A93DTA.F0101</v>
      </c>
      <c r="J26" s="24" t="str">
        <f>_xlfn.CONCAT( J16:J25 )</f>
        <v>select count(*) as table15_rows  from ADM.F5504WO union all select count(*) as table16_rows  from ADM.F5505 union all select count(*) as table17_rows  from ADM.F9620 union all select count(*) as table18_rows  from ADM.F98163 union all select count(*) as table19_rows  from ADM.F55053 union all select count(*) as table20_rows  from ADM.F55054 union all select count(*) as table21_rows  from ADM.F0301    union all select count(*) as table22_rows  from ADM.F00163 union all select count(*) as table23_rows  from ADM.F0003 union all select count(*) as table24_rows  from ADM.F0101</v>
      </c>
    </row>
    <row r="27" spans="1:12" x14ac:dyDescent="0.3">
      <c r="D27" s="20" t="s">
        <v>217</v>
      </c>
    </row>
    <row r="29" spans="1:12" x14ac:dyDescent="0.3">
      <c r="D29"/>
      <c r="I29"/>
      <c r="J29"/>
    </row>
    <row r="30" spans="1:12" ht="15" thickBot="1" x14ac:dyDescent="0.35"/>
    <row r="31" spans="1:12" ht="32.4" customHeight="1" thickBot="1" x14ac:dyDescent="0.35">
      <c r="A31" s="33" t="s">
        <v>31</v>
      </c>
      <c r="B31" s="22" t="s">
        <v>39</v>
      </c>
      <c r="C31" s="22" t="s">
        <v>209</v>
      </c>
      <c r="D31" s="22">
        <v>3011361</v>
      </c>
      <c r="E31" s="22">
        <v>3</v>
      </c>
      <c r="F31" s="22" t="s">
        <v>221</v>
      </c>
      <c r="G31" s="22"/>
      <c r="H31" s="22"/>
      <c r="I31" s="32" t="str">
        <f>CONCATENATE("select count(*)  as table",ROW()-1,"_rows  from ", C28, " union all "  )</f>
        <v xml:space="preserve">select count(*)  as table30_rows  from  union all </v>
      </c>
      <c r="J31" s="32" t="str">
        <f>CONCATENATE("select count(*) as table",ROW()-1,"_rows, '", RIGHT(C31,LEN(C31)-FIND(".",C31)),"' as table_name  from ", "ADM.", RIGHT(C31,LEN(C31)-FIND(".",C31))," union all ")</f>
        <v xml:space="preserve">select count(*) as table30_rows, 'F55022' as table_name  from ADM.F55022 union all </v>
      </c>
    </row>
    <row r="34" spans="4:10" x14ac:dyDescent="0.3">
      <c r="D34"/>
      <c r="I34"/>
      <c r="J34"/>
    </row>
    <row r="35" spans="4:10" ht="15" customHeight="1" x14ac:dyDescent="0.3">
      <c r="D35"/>
      <c r="I35"/>
      <c r="J35"/>
    </row>
    <row r="36" spans="4:10" ht="19.2" customHeight="1" x14ac:dyDescent="0.3">
      <c r="D36"/>
      <c r="I36"/>
      <c r="J36"/>
    </row>
    <row r="37" spans="4:10" ht="22.8" customHeight="1" x14ac:dyDescent="0.3">
      <c r="D37"/>
      <c r="I37"/>
      <c r="J37"/>
    </row>
    <row r="38" spans="4:10" ht="19.8" customHeight="1" x14ac:dyDescent="0.3">
      <c r="D38"/>
      <c r="I38"/>
      <c r="J38"/>
    </row>
    <row r="39" spans="4:10" ht="22.2" customHeight="1" x14ac:dyDescent="0.3">
      <c r="D39"/>
      <c r="I39"/>
      <c r="J39"/>
    </row>
    <row r="40" spans="4:10" ht="18.600000000000001" customHeight="1" x14ac:dyDescent="0.3">
      <c r="D40"/>
      <c r="I40"/>
      <c r="J40"/>
    </row>
    <row r="41" spans="4:10" ht="16.8" customHeight="1" x14ac:dyDescent="0.3">
      <c r="D41"/>
      <c r="I41"/>
      <c r="J41"/>
    </row>
    <row r="42" spans="4:10" ht="16.2" customHeight="1" x14ac:dyDescent="0.3">
      <c r="D42"/>
      <c r="I42"/>
      <c r="J42"/>
    </row>
    <row r="43" spans="4:10" x14ac:dyDescent="0.3">
      <c r="D43"/>
      <c r="I43"/>
      <c r="J43"/>
    </row>
    <row r="44" spans="4:10" x14ac:dyDescent="0.3">
      <c r="D44"/>
      <c r="I44"/>
      <c r="J44"/>
    </row>
    <row r="45" spans="4:10" x14ac:dyDescent="0.3">
      <c r="D45" s="25"/>
    </row>
    <row r="46" spans="4:10" x14ac:dyDescent="0.3">
      <c r="D46" s="25"/>
    </row>
    <row r="47" spans="4:10" x14ac:dyDescent="0.3">
      <c r="D47" s="25"/>
    </row>
    <row r="48" spans="4:10" x14ac:dyDescent="0.3">
      <c r="D48" s="25"/>
    </row>
    <row r="49" spans="4:4" x14ac:dyDescent="0.3">
      <c r="D49" s="25"/>
    </row>
    <row r="50" spans="4:4" x14ac:dyDescent="0.3">
      <c r="D50" s="25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Cheat Sheet</vt:lpstr>
      <vt:lpstr>Demo - 137 tables</vt:lpstr>
      <vt:lpstr>Demo 1 - test tables</vt:lpstr>
      <vt:lpstr>Demo 2 - test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Kachhwaha</dc:creator>
  <cp:lastModifiedBy>Mohit Kachhwaha</cp:lastModifiedBy>
  <dcterms:created xsi:type="dcterms:W3CDTF">2015-06-05T18:17:20Z</dcterms:created>
  <dcterms:modified xsi:type="dcterms:W3CDTF">2021-07-23T06:31:10Z</dcterms:modified>
</cp:coreProperties>
</file>