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LEN MOSWEU\Desktop\"/>
    </mc:Choice>
  </mc:AlternateContent>
  <xr:revisionPtr revIDLastSave="0" documentId="13_ncr:1_{4094FB99-57A0-4426-8965-AD9C983A2C9B}" xr6:coauthVersionLast="47" xr6:coauthVersionMax="47" xr10:uidLastSave="{00000000-0000-0000-0000-000000000000}"/>
  <bookViews>
    <workbookView xWindow="-105" yWindow="0" windowWidth="10455" windowHeight="10905" xr2:uid="{23D9183D-7DA4-4DEE-912A-39D88D5E235E}"/>
  </bookViews>
  <sheets>
    <sheet name="Consolidated statement of prof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B31" i="1"/>
  <c r="C23" i="1"/>
  <c r="B23" i="1"/>
  <c r="C18" i="1"/>
  <c r="C38" i="1" s="1"/>
  <c r="C41" i="1" s="1"/>
  <c r="C43" i="1" s="1"/>
  <c r="B18" i="1"/>
  <c r="B38" i="1" s="1"/>
  <c r="B41" i="1" s="1"/>
  <c r="B43" i="1" s="1"/>
</calcChain>
</file>

<file path=xl/sharedStrings.xml><?xml version="1.0" encoding="utf-8"?>
<sst xmlns="http://schemas.openxmlformats.org/spreadsheetml/2006/main" count="37" uniqueCount="36">
  <si>
    <t>Pathemata Mathemata 1000 (PAM1000)</t>
  </si>
  <si>
    <t>Consolidated statement of profit or loss</t>
  </si>
  <si>
    <t xml:space="preserve">Year ended 31 December </t>
  </si>
  <si>
    <t>CU'000</t>
  </si>
  <si>
    <t>Interest income</t>
  </si>
  <si>
    <t>Interest expense</t>
  </si>
  <si>
    <t>Net interest income</t>
  </si>
  <si>
    <t>Fee and commision income</t>
  </si>
  <si>
    <t>Fee and commission expense</t>
  </si>
  <si>
    <t>Net fee and commision income</t>
  </si>
  <si>
    <t>Net trading income</t>
  </si>
  <si>
    <t>Net investment income</t>
  </si>
  <si>
    <t>Credit impsirement losses</t>
  </si>
  <si>
    <t>Net gains/(losses) on derecognition of financial assets measured at amortised cost</t>
  </si>
  <si>
    <t>N/a</t>
  </si>
  <si>
    <t>other operating income</t>
  </si>
  <si>
    <t>Net other operating income</t>
  </si>
  <si>
    <t>Personnel expenses</t>
  </si>
  <si>
    <t>General and administrative expenses</t>
  </si>
  <si>
    <t>Depreciation and amortisation expenses</t>
  </si>
  <si>
    <t>other operating expenses</t>
  </si>
  <si>
    <t>Operating profit</t>
  </si>
  <si>
    <t>Share of profit of associates and  joint ventures accounted for using the equity method</t>
  </si>
  <si>
    <t>Profit before income tax</t>
  </si>
  <si>
    <t>Income tax epense</t>
  </si>
  <si>
    <t>Profit for the year</t>
  </si>
  <si>
    <t>Profit attributable to:</t>
  </si>
  <si>
    <t>Equity holders of the parent entity</t>
  </si>
  <si>
    <t>Non-controlling interests</t>
  </si>
  <si>
    <t>Earning per share for the profit attributable to the equity holders of the parent entity during the year (expressed in CU per share:</t>
  </si>
  <si>
    <t>-Basic</t>
  </si>
  <si>
    <t>-Diluted</t>
  </si>
  <si>
    <t>Partner with PAM1000 and navigate the complexities of IFRS17 with confidence.</t>
  </si>
  <si>
    <t>Empirica Analysis | Empirica Actuaries |  Empirica Consultants and Actuaries</t>
  </si>
  <si>
    <t>www.campempirica.com</t>
  </si>
  <si>
    <t>©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</si>
</sst>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[Red]#,##0.00"/>
    <numFmt numFmtId="165" formatCode="#,##0.00_ ;\-#,##0.00\ 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</font>
    <font>
      <i/>
      <sz val="11"/>
      <color rgb="FF000000"/>
      <name val="Aptos Narrow"/>
      <family val="2"/>
    </font>
    <font>
      <b/>
      <sz val="18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color theme="1" tint="0.34998626667073579"/>
      <name val="Aptos Narrow"/>
      <family val="2"/>
      <scheme val="minor"/>
    </font>
    <font>
      <sz val="10"/>
      <color theme="1" tint="0.34998626667073579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6" fillId="0" borderId="0"/>
  </cellStyleXfs>
  <cellXfs count="15">
    <xf numFmtId="0" fontId="0" fillId="0" borderId="0" xfId="0"/>
    <xf numFmtId="164" fontId="0" fillId="0" borderId="0" xfId="0" applyNumberFormat="1"/>
    <xf numFmtId="0" fontId="4" fillId="0" borderId="0" xfId="2" applyFont="1"/>
    <xf numFmtId="0" fontId="5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1" fillId="0" borderId="0" xfId="0" applyFont="1"/>
    <xf numFmtId="165" fontId="1" fillId="0" borderId="0" xfId="0" applyNumberFormat="1" applyFont="1"/>
    <xf numFmtId="0" fontId="0" fillId="0" borderId="0" xfId="0" quotePrefix="1"/>
    <xf numFmtId="0" fontId="7" fillId="0" borderId="0" xfId="3" applyFont="1"/>
    <xf numFmtId="0" fontId="6" fillId="0" borderId="0" xfId="3"/>
    <xf numFmtId="0" fontId="2" fillId="0" borderId="0" xfId="1"/>
    <xf numFmtId="0" fontId="8" fillId="0" borderId="0" xfId="3" applyFont="1"/>
    <xf numFmtId="0" fontId="1" fillId="0" borderId="0" xfId="0" applyFont="1" applyAlignment="1">
      <alignment horizontal="center"/>
    </xf>
  </cellXfs>
  <cellStyles count="4">
    <cellStyle name="Hyperlink" xfId="1" builtinId="8"/>
    <cellStyle name="Normal" xfId="0" builtinId="0"/>
    <cellStyle name="Normal 2" xfId="3" xr:uid="{236C3375-38E3-4DDF-8CB6-918E7B667A3A}"/>
    <cellStyle name="Normal 3 2" xfId="2" xr:uid="{75D50209-82C9-4516-AD6E-E930121349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9526</xdr:rowOff>
    </xdr:from>
    <xdr:to>
      <xdr:col>2</xdr:col>
      <xdr:colOff>341011</xdr:colOff>
      <xdr:row>6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EF1E5B-AD30-4BBE-AF14-77B523156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6"/>
          <a:ext cx="8980186" cy="13144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campempiric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2AB06-B091-4A8A-9880-4324E4718CD6}">
  <dimension ref="A8:D54"/>
  <sheetViews>
    <sheetView showGridLines="0" tabSelected="1" topLeftCell="A8" zoomScale="74" workbookViewId="0">
      <selection activeCell="A25" sqref="A25"/>
    </sheetView>
  </sheetViews>
  <sheetFormatPr defaultRowHeight="15" x14ac:dyDescent="0.25"/>
  <cols>
    <col min="1" max="1" width="119.140625" bestFit="1" customWidth="1"/>
    <col min="2" max="3" width="10.42578125" style="1" bestFit="1" customWidth="1"/>
  </cols>
  <sheetData>
    <row r="8" spans="1:4" x14ac:dyDescent="0.25">
      <c r="A8" s="2" t="s">
        <v>0</v>
      </c>
    </row>
    <row r="9" spans="1:4" ht="24" x14ac:dyDescent="0.4">
      <c r="A9" s="3" t="s">
        <v>1</v>
      </c>
    </row>
    <row r="10" spans="1:4" x14ac:dyDescent="0.25">
      <c r="B10" s="14" t="s">
        <v>2</v>
      </c>
      <c r="C10" s="14"/>
      <c r="D10" s="14"/>
    </row>
    <row r="11" spans="1:4" x14ac:dyDescent="0.25">
      <c r="B11">
        <v>2018</v>
      </c>
      <c r="C11">
        <v>2017</v>
      </c>
      <c r="D11" s="4"/>
    </row>
    <row r="12" spans="1:4" x14ac:dyDescent="0.25">
      <c r="B12" s="5" t="s">
        <v>3</v>
      </c>
      <c r="C12" s="5" t="s">
        <v>3</v>
      </c>
      <c r="D12" s="4"/>
    </row>
    <row r="13" spans="1:4" x14ac:dyDescent="0.25">
      <c r="B13" s="5"/>
      <c r="C13" s="5"/>
      <c r="D13" s="4"/>
    </row>
    <row r="14" spans="1:4" x14ac:dyDescent="0.25">
      <c r="B14" s="5"/>
      <c r="C14" s="5"/>
      <c r="D14" s="4"/>
    </row>
    <row r="15" spans="1:4" x14ac:dyDescent="0.25">
      <c r="A15" t="s">
        <v>4</v>
      </c>
      <c r="B15" s="6">
        <v>10010</v>
      </c>
      <c r="C15" s="6">
        <v>8059</v>
      </c>
    </row>
    <row r="16" spans="1:4" x14ac:dyDescent="0.25">
      <c r="A16" t="s">
        <v>5</v>
      </c>
      <c r="B16" s="6">
        <v>-7852</v>
      </c>
      <c r="C16" s="6">
        <v>-6269</v>
      </c>
    </row>
    <row r="17" spans="1:3" x14ac:dyDescent="0.25">
      <c r="B17" s="6"/>
      <c r="C17" s="6"/>
    </row>
    <row r="18" spans="1:3" x14ac:dyDescent="0.25">
      <c r="A18" s="7" t="s">
        <v>6</v>
      </c>
      <c r="B18" s="8">
        <f>SUM(B15:B16)</f>
        <v>2158</v>
      </c>
      <c r="C18" s="8">
        <f>SUM(C15:C16)</f>
        <v>1790</v>
      </c>
    </row>
    <row r="19" spans="1:3" x14ac:dyDescent="0.25">
      <c r="A19" s="7"/>
      <c r="B19" s="8"/>
      <c r="C19" s="8"/>
    </row>
    <row r="20" spans="1:3" x14ac:dyDescent="0.25">
      <c r="A20" t="s">
        <v>7</v>
      </c>
      <c r="B20" s="6">
        <v>1391</v>
      </c>
      <c r="C20" s="6">
        <v>1326</v>
      </c>
    </row>
    <row r="21" spans="1:3" x14ac:dyDescent="0.25">
      <c r="A21" t="s">
        <v>8</v>
      </c>
      <c r="B21" s="6">
        <v>-378</v>
      </c>
      <c r="C21" s="6">
        <v>-392</v>
      </c>
    </row>
    <row r="22" spans="1:3" x14ac:dyDescent="0.25">
      <c r="B22" s="6"/>
      <c r="C22" s="6"/>
    </row>
    <row r="23" spans="1:3" x14ac:dyDescent="0.25">
      <c r="A23" s="7" t="s">
        <v>9</v>
      </c>
      <c r="B23" s="8">
        <f>SUM(B20:B21)</f>
        <v>1013</v>
      </c>
      <c r="C23" s="8">
        <f>SUM(C20:C21)</f>
        <v>934</v>
      </c>
    </row>
    <row r="24" spans="1:3" x14ac:dyDescent="0.25">
      <c r="A24" s="7"/>
      <c r="B24" s="8"/>
      <c r="C24" s="8"/>
    </row>
    <row r="25" spans="1:3" x14ac:dyDescent="0.25">
      <c r="A25" t="s">
        <v>10</v>
      </c>
      <c r="B25" s="6">
        <v>421</v>
      </c>
      <c r="C25" s="6">
        <v>323</v>
      </c>
    </row>
    <row r="26" spans="1:3" x14ac:dyDescent="0.25">
      <c r="A26" t="s">
        <v>11</v>
      </c>
      <c r="B26" s="6">
        <v>188</v>
      </c>
      <c r="C26" s="6">
        <v>90</v>
      </c>
    </row>
    <row r="27" spans="1:3" x14ac:dyDescent="0.25">
      <c r="A27" t="s">
        <v>12</v>
      </c>
      <c r="B27" s="6">
        <v>-530</v>
      </c>
      <c r="C27" s="6">
        <v>-300</v>
      </c>
    </row>
    <row r="28" spans="1:3" x14ac:dyDescent="0.25">
      <c r="A28" t="s">
        <v>13</v>
      </c>
      <c r="B28" s="6">
        <v>-12</v>
      </c>
      <c r="C28" s="6" t="s">
        <v>14</v>
      </c>
    </row>
    <row r="29" spans="1:3" x14ac:dyDescent="0.25">
      <c r="A29" t="s">
        <v>15</v>
      </c>
      <c r="B29" s="6">
        <v>12</v>
      </c>
      <c r="C29" s="6">
        <v>30</v>
      </c>
    </row>
    <row r="30" spans="1:3" x14ac:dyDescent="0.25">
      <c r="B30" s="6"/>
      <c r="C30" s="6"/>
    </row>
    <row r="31" spans="1:3" x14ac:dyDescent="0.25">
      <c r="A31" s="7" t="s">
        <v>16</v>
      </c>
      <c r="B31" s="8">
        <f>SUM(B25:B29)</f>
        <v>79</v>
      </c>
      <c r="C31" s="8">
        <f>SUM(C25:C29)</f>
        <v>143</v>
      </c>
    </row>
    <row r="32" spans="1:3" x14ac:dyDescent="0.25">
      <c r="A32" s="7"/>
      <c r="B32" s="8"/>
      <c r="C32" s="8"/>
    </row>
    <row r="33" spans="1:3" x14ac:dyDescent="0.25">
      <c r="A33" t="s">
        <v>17</v>
      </c>
      <c r="B33" s="6">
        <v>-983</v>
      </c>
      <c r="C33" s="6">
        <v>-1057</v>
      </c>
    </row>
    <row r="34" spans="1:3" x14ac:dyDescent="0.25">
      <c r="A34" t="s">
        <v>18</v>
      </c>
      <c r="B34" s="6">
        <v>-315</v>
      </c>
      <c r="C34" s="6">
        <v>-351</v>
      </c>
    </row>
    <row r="35" spans="1:3" x14ac:dyDescent="0.25">
      <c r="A35" t="s">
        <v>19</v>
      </c>
      <c r="B35" s="6">
        <v>-451</v>
      </c>
      <c r="C35" s="6">
        <v>-447</v>
      </c>
    </row>
    <row r="36" spans="1:3" x14ac:dyDescent="0.25">
      <c r="A36" t="s">
        <v>20</v>
      </c>
      <c r="B36" s="6">
        <v>-278</v>
      </c>
      <c r="C36" s="6">
        <v>-192</v>
      </c>
    </row>
    <row r="37" spans="1:3" x14ac:dyDescent="0.25">
      <c r="B37" s="6"/>
      <c r="C37" s="6"/>
    </row>
    <row r="38" spans="1:3" x14ac:dyDescent="0.25">
      <c r="A38" s="7" t="s">
        <v>21</v>
      </c>
      <c r="B38" s="8">
        <f>B18+B23+B31+B33+B34+B35+B36</f>
        <v>1223</v>
      </c>
      <c r="C38" s="8">
        <f>C18+C23+C31+C33+C34+C35+C36</f>
        <v>820</v>
      </c>
    </row>
    <row r="39" spans="1:3" x14ac:dyDescent="0.25">
      <c r="A39" s="7"/>
      <c r="B39" s="8"/>
      <c r="C39" s="8"/>
    </row>
    <row r="40" spans="1:3" x14ac:dyDescent="0.25">
      <c r="A40" t="s">
        <v>22</v>
      </c>
      <c r="B40" s="6">
        <v>12</v>
      </c>
      <c r="C40" s="6">
        <v>15</v>
      </c>
    </row>
    <row r="41" spans="1:3" x14ac:dyDescent="0.25">
      <c r="A41" s="7" t="s">
        <v>23</v>
      </c>
      <c r="B41" s="6">
        <f>B38+B40</f>
        <v>1235</v>
      </c>
      <c r="C41" s="6">
        <f>C38+C40</f>
        <v>835</v>
      </c>
    </row>
    <row r="42" spans="1:3" x14ac:dyDescent="0.25">
      <c r="A42" t="s">
        <v>24</v>
      </c>
      <c r="B42" s="6">
        <v>-122</v>
      </c>
      <c r="C42" s="6">
        <v>-20</v>
      </c>
    </row>
    <row r="43" spans="1:3" x14ac:dyDescent="0.25">
      <c r="A43" s="7" t="s">
        <v>25</v>
      </c>
      <c r="B43" s="6">
        <f>B41+B42</f>
        <v>1113</v>
      </c>
      <c r="C43" s="6">
        <f>C41+C42</f>
        <v>815</v>
      </c>
    </row>
    <row r="44" spans="1:3" x14ac:dyDescent="0.25">
      <c r="A44" s="7" t="s">
        <v>26</v>
      </c>
      <c r="B44" s="6"/>
      <c r="C44" s="6"/>
    </row>
    <row r="45" spans="1:3" x14ac:dyDescent="0.25">
      <c r="A45" t="s">
        <v>27</v>
      </c>
      <c r="B45" s="6">
        <v>1106</v>
      </c>
      <c r="C45" s="6">
        <v>831</v>
      </c>
    </row>
    <row r="46" spans="1:3" x14ac:dyDescent="0.25">
      <c r="A46" t="s">
        <v>28</v>
      </c>
      <c r="B46" s="6">
        <v>7</v>
      </c>
      <c r="C46" s="6">
        <v>-16</v>
      </c>
    </row>
    <row r="47" spans="1:3" x14ac:dyDescent="0.25">
      <c r="A47" s="7" t="s">
        <v>29</v>
      </c>
      <c r="B47" s="6"/>
      <c r="C47" s="6"/>
    </row>
    <row r="48" spans="1:3" x14ac:dyDescent="0.25">
      <c r="A48" s="9" t="s">
        <v>30</v>
      </c>
      <c r="B48" s="6">
        <v>0.9</v>
      </c>
      <c r="C48" s="6">
        <v>0.82</v>
      </c>
    </row>
    <row r="49" spans="1:3" x14ac:dyDescent="0.25">
      <c r="A49" s="9" t="s">
        <v>31</v>
      </c>
      <c r="B49" s="6">
        <v>0.78</v>
      </c>
      <c r="C49" s="6">
        <v>0.7</v>
      </c>
    </row>
    <row r="51" spans="1:3" x14ac:dyDescent="0.25">
      <c r="A51" s="10" t="s">
        <v>32</v>
      </c>
      <c r="B51" s="11"/>
    </row>
    <row r="52" spans="1:3" x14ac:dyDescent="0.25">
      <c r="A52" s="10" t="s">
        <v>33</v>
      </c>
      <c r="B52" s="11"/>
    </row>
    <row r="53" spans="1:3" x14ac:dyDescent="0.25">
      <c r="A53" s="12" t="s">
        <v>34</v>
      </c>
      <c r="B53" s="11"/>
    </row>
    <row r="54" spans="1:3" x14ac:dyDescent="0.25">
      <c r="A54" s="13" t="s">
        <v>35</v>
      </c>
      <c r="B54" s="11"/>
    </row>
  </sheetData>
  <mergeCells count="1">
    <mergeCell ref="B10:D10"/>
  </mergeCells>
  <hyperlinks>
    <hyperlink ref="A53" r:id="rId1" xr:uid="{A3E2EE27-2909-4136-8A57-F7874D767C3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 statement of profi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connie ellen mosweu</dc:creator>
  <cp:lastModifiedBy>connie ellen mosweu</cp:lastModifiedBy>
  <dcterms:created xsi:type="dcterms:W3CDTF">2025-03-27T13:02:13Z</dcterms:created>
  <dcterms:modified xsi:type="dcterms:W3CDTF">2025-03-29T15:32:00Z</dcterms:modified>
</cp:coreProperties>
</file>