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ROP\Cell Figures and Data\Figures_byFigNum\Figure 7 - is there data for this\"/>
    </mc:Choice>
  </mc:AlternateContent>
  <bookViews>
    <workbookView xWindow="0" yWindow="0" windowWidth="28800" windowHeight="13020" tabRatio="938" activeTab="2"/>
  </bookViews>
  <sheets>
    <sheet name="All Tasks Conflict" sheetId="38" r:id="rId1"/>
    <sheet name="Cost Cost Conflict" sheetId="27" r:id="rId2"/>
    <sheet name="Striosome Matrix Optogenetic" sheetId="2" r:id="rId3"/>
    <sheet name="Cost Benefit C1V1" sheetId="25" r:id="rId4"/>
    <sheet name="Cost Cost C1V1" sheetId="2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R121" i="38" l="1"/>
  <c r="Q121" i="38"/>
  <c r="P121" i="38"/>
  <c r="O121" i="38"/>
  <c r="N121" i="38"/>
  <c r="M121" i="38"/>
  <c r="L121" i="38"/>
  <c r="K121" i="38"/>
  <c r="J121" i="38"/>
  <c r="I121" i="38"/>
  <c r="H121" i="38"/>
  <c r="G121" i="38"/>
  <c r="F121" i="38"/>
  <c r="E121" i="38"/>
  <c r="D121" i="38"/>
  <c r="C121" i="38"/>
  <c r="R120" i="38"/>
  <c r="Q120" i="38"/>
  <c r="P120" i="38"/>
  <c r="O120" i="38"/>
  <c r="N120" i="38"/>
  <c r="M120" i="38"/>
  <c r="L120" i="38"/>
  <c r="K120" i="38"/>
  <c r="J120" i="38"/>
  <c r="I120" i="38"/>
  <c r="H120" i="38"/>
  <c r="G120" i="38"/>
  <c r="F120" i="38"/>
  <c r="E120" i="38"/>
  <c r="D120" i="38"/>
  <c r="C120" i="38"/>
  <c r="C13" i="27" l="1"/>
  <c r="C12" i="27"/>
  <c r="W16" i="2"/>
  <c r="V16" i="2"/>
  <c r="U16" i="2"/>
  <c r="K15" i="2"/>
  <c r="J15" i="2"/>
  <c r="I15" i="2"/>
  <c r="O13" i="2"/>
  <c r="N13" i="2"/>
  <c r="M13" i="2"/>
  <c r="S12" i="2"/>
  <c r="R12" i="2"/>
  <c r="Q12" i="2"/>
  <c r="C32" i="2" l="1"/>
  <c r="B32" i="2"/>
  <c r="B31" i="2"/>
  <c r="C31" i="2"/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2" s="1"/>
</calcChain>
</file>

<file path=xl/sharedStrings.xml><?xml version="1.0" encoding="utf-8"?>
<sst xmlns="http://schemas.openxmlformats.org/spreadsheetml/2006/main" count="70" uniqueCount="31">
  <si>
    <t>Cost-benefit (Conflicting)</t>
  </si>
  <si>
    <t>Benefit-benefit (Similar Rewards)</t>
  </si>
  <si>
    <t>Benefit-benefit (Dissimilar Rewards)</t>
  </si>
  <si>
    <t>Cost-cost</t>
  </si>
  <si>
    <t xml:space="preserve">Cost-benefit (Non-Conflicting) </t>
  </si>
  <si>
    <t xml:space="preserve">Striosome Input </t>
  </si>
  <si>
    <t xml:space="preserve">Matrix Input  </t>
  </si>
  <si>
    <t xml:space="preserve">Control Virus  </t>
  </si>
  <si>
    <t>No-Laser</t>
  </si>
  <si>
    <t xml:space="preserve">mean </t>
  </si>
  <si>
    <t>rat</t>
  </si>
  <si>
    <t>53.3333333333333/100</t>
  </si>
  <si>
    <t xml:space="preserve">stat </t>
  </si>
  <si>
    <t>Benefit-benefit</t>
  </si>
  <si>
    <t>rat 22, 21,25</t>
  </si>
  <si>
    <t>Cost-benefit (Conflicting-weak conflict)</t>
  </si>
  <si>
    <t xml:space="preserve">block1 </t>
  </si>
  <si>
    <t xml:space="preserve">block2 </t>
  </si>
  <si>
    <t>diff</t>
  </si>
  <si>
    <t>C1v1</t>
  </si>
  <si>
    <t>COST _COST</t>
  </si>
  <si>
    <t>Sham</t>
  </si>
  <si>
    <t>Optic</t>
  </si>
  <si>
    <t>Change</t>
  </si>
  <si>
    <t>Low</t>
  </si>
  <si>
    <t>Medium</t>
  </si>
  <si>
    <t>High</t>
  </si>
  <si>
    <t xml:space="preserve">serr </t>
  </si>
  <si>
    <t>block1</t>
  </si>
  <si>
    <t>block2</t>
  </si>
  <si>
    <t xml:space="preserve">Cost_benefit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</si>
</sst>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5" fillId="2" borderId="0" xfId="0" applyFont="1" applyFill="1"/>
    <xf numFmtId="43" fontId="0" fillId="2" borderId="0" xfId="1" applyFont="1" applyFill="1"/>
    <xf numFmtId="0" fontId="2" fillId="2" borderId="0" xfId="0" applyFont="1" applyFill="1"/>
    <xf numFmtId="0" fontId="5" fillId="3" borderId="0" xfId="0" applyFont="1" applyFill="1"/>
    <xf numFmtId="0" fontId="0" fillId="3" borderId="0" xfId="0" applyNumberFormat="1" applyFill="1"/>
    <xf numFmtId="0" fontId="0" fillId="8" borderId="0" xfId="0" applyFill="1"/>
    <xf numFmtId="0" fontId="5" fillId="8" borderId="0" xfId="0" applyFont="1" applyFill="1"/>
    <xf numFmtId="0" fontId="2" fillId="8" borderId="0" xfId="0" applyFont="1" applyFill="1"/>
    <xf numFmtId="0" fontId="0" fillId="9" borderId="0" xfId="0" applyFill="1"/>
    <xf numFmtId="0" fontId="5" fillId="9" borderId="0" xfId="0" applyFont="1" applyFill="1"/>
    <xf numFmtId="0" fontId="0" fillId="9" borderId="0" xfId="0" applyNumberFormat="1" applyFill="1"/>
    <xf numFmtId="0" fontId="0" fillId="10" borderId="0" xfId="0" applyFill="1"/>
    <xf numFmtId="0" fontId="6" fillId="2" borderId="0" xfId="0" applyFont="1" applyFill="1"/>
    <xf numFmtId="0" fontId="4" fillId="3" borderId="0" xfId="0" applyFont="1" applyFill="1"/>
    <xf numFmtId="0" fontId="4" fillId="8" borderId="0" xfId="0" applyFont="1" applyFill="1"/>
    <xf numFmtId="0" fontId="4" fillId="9" borderId="0" xfId="0" applyFont="1" applyFill="1"/>
    <xf numFmtId="0" fontId="7" fillId="9" borderId="0" xfId="0" applyFont="1" applyFill="1"/>
    <xf numFmtId="0" fontId="0" fillId="11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/>
    <xf numFmtId="0" fontId="4" fillId="6" borderId="0" xfId="0" applyFont="1" applyFill="1"/>
    <xf numFmtId="0" fontId="7" fillId="3" borderId="0" xfId="0" applyFont="1" applyFill="1"/>
    <xf numFmtId="0" fontId="4" fillId="4" borderId="0" xfId="0" applyFont="1" applyFill="1"/>
    <xf numFmtId="0" fontId="7" fillId="6" borderId="0" xfId="0" applyFont="1" applyFill="1"/>
    <xf numFmtId="0" fontId="4" fillId="7" borderId="0" xfId="0" applyFont="1" applyFill="1"/>
    <xf numFmtId="0" fontId="3" fillId="3" borderId="0" xfId="0" applyFont="1" applyFill="1"/>
    <xf numFmtId="0" fontId="3" fillId="7" borderId="0" xfId="0" applyFont="1" applyFill="1"/>
    <xf numFmtId="0" fontId="3" fillId="2" borderId="0" xfId="0" applyFont="1" applyFill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bechavior_experimentWithSD_Stress_final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cost-cost_dosegrap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Combined%20Statistics%20Sheet%20_final_withStat_new_figu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ures%20for%20paper%208-1-14/row_data_paper/controlater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ures%20for%20paper%208-1-14/row_data_paper/Pl_VTA_BLA_summa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bechavior_experiment_48rat1-3and%20S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ROP/Cell%20Figures%20and%20Data/Figures/Behavioral%20Data/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.1"/>
      <sheetName val="No.2"/>
      <sheetName val="No.4"/>
      <sheetName val="summary"/>
      <sheetName val="Light"/>
      <sheetName val="Template "/>
      <sheetName val="DM stat"/>
      <sheetName val="LA stat"/>
      <sheetName val="After Surgery"/>
      <sheetName val="Stress"/>
      <sheetName val="Sheet2"/>
      <sheetName val="Final"/>
      <sheetName val="full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0">
          <cell r="C120">
            <v>47.543978461538458</v>
          </cell>
          <cell r="D120">
            <v>32.423534591194972</v>
          </cell>
          <cell r="E120">
            <v>24.685319565217391</v>
          </cell>
          <cell r="F120">
            <v>18.279483870967741</v>
          </cell>
          <cell r="G120">
            <v>68.532046511627897</v>
          </cell>
          <cell r="H120">
            <v>64.901941176470586</v>
          </cell>
          <cell r="I120">
            <v>54.713016666666661</v>
          </cell>
          <cell r="J120">
            <v>50.517051851851846</v>
          </cell>
          <cell r="K120">
            <v>30.38055833333333</v>
          </cell>
          <cell r="L120">
            <v>18.272727272727273</v>
          </cell>
          <cell r="M120">
            <v>11.716930952142857</v>
          </cell>
          <cell r="N120">
            <v>3.4545444444444442</v>
          </cell>
          <cell r="O120">
            <v>57.5</v>
          </cell>
          <cell r="P120">
            <v>50.833333333333336</v>
          </cell>
          <cell r="Q120">
            <v>41.333333333333336</v>
          </cell>
          <cell r="R120">
            <v>30.753968253968253</v>
          </cell>
        </row>
        <row r="121">
          <cell r="C121">
            <v>1.6843977357199591</v>
          </cell>
          <cell r="D121">
            <v>1.7322300646748279</v>
          </cell>
          <cell r="E121">
            <v>1.5836231594071921</v>
          </cell>
          <cell r="F121">
            <v>2.9653570793961159</v>
          </cell>
          <cell r="G121">
            <v>2.9662267681784886</v>
          </cell>
          <cell r="H121">
            <v>3.5627956146396498</v>
          </cell>
          <cell r="I121">
            <v>3.9013834924904294</v>
          </cell>
          <cell r="J121">
            <v>4.5291132282189217</v>
          </cell>
          <cell r="K121">
            <v>4.5956871571636304</v>
          </cell>
          <cell r="L121">
            <v>4.7272727272727266</v>
          </cell>
          <cell r="M121">
            <v>3.4671281394660909</v>
          </cell>
          <cell r="N121">
            <v>1.3083044951292144</v>
          </cell>
          <cell r="O121">
            <v>3.1682611615646192</v>
          </cell>
          <cell r="P121">
            <v>3.5055167012860133</v>
          </cell>
          <cell r="Q121">
            <v>4.4041827161035663</v>
          </cell>
          <cell r="R121">
            <v>4.1323606614051043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 xml:space="preserve">High </v>
          </cell>
        </row>
        <row r="11">
          <cell r="O11">
            <v>10.84033613445378</v>
          </cell>
        </row>
        <row r="12">
          <cell r="O12">
            <v>3.2714925367954764</v>
          </cell>
        </row>
        <row r="18">
          <cell r="A18" t="str">
            <v xml:space="preserve">Medium </v>
          </cell>
        </row>
        <row r="29">
          <cell r="O29">
            <v>29.532505252749971</v>
          </cell>
        </row>
        <row r="30">
          <cell r="O30">
            <v>1.4928163534468766</v>
          </cell>
        </row>
        <row r="32">
          <cell r="A32" t="str">
            <v xml:space="preserve">Low </v>
          </cell>
        </row>
        <row r="40">
          <cell r="O40">
            <v>41.904761904761912</v>
          </cell>
        </row>
        <row r="41">
          <cell r="O41">
            <v>1.4285714285714024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TR"/>
      <sheetName val="CB"/>
      <sheetName val="Cost_T"/>
      <sheetName val="Statistical Tests"/>
      <sheetName val="Ncomb"/>
      <sheetName val="Cost_l"/>
      <sheetName val="PL TR"/>
      <sheetName val="PL Comb"/>
      <sheetName val="PL Negacomb"/>
      <sheetName val="No Laser"/>
      <sheetName val="TR After Cost-Cost"/>
      <sheetName val="Cost-Cost"/>
      <sheetName val="tr70statt"/>
    </sheetNames>
    <sheetDataSet>
      <sheetData sheetId="0">
        <row r="2">
          <cell r="B2" t="str">
            <v>Cost-benefit (Conflicting)</v>
          </cell>
          <cell r="C2" t="str">
            <v>Benefit-benefit (Similar Rewards)</v>
          </cell>
          <cell r="D2" t="str">
            <v>Benefit-benefit (Dissimilar Rewards)</v>
          </cell>
          <cell r="E2" t="str">
            <v>Cost-cost</v>
          </cell>
          <cell r="F2" t="str">
            <v xml:space="preserve">Cost-benefit (Non-Conflicting) </v>
          </cell>
        </row>
        <row r="3">
          <cell r="A3" t="str">
            <v xml:space="preserve">Striosome Input </v>
          </cell>
          <cell r="B3">
            <v>18.43152564102564</v>
          </cell>
          <cell r="C3">
            <v>1.5530303030303028</v>
          </cell>
          <cell r="D3">
            <v>0.9</v>
          </cell>
          <cell r="E3">
            <v>1.1111111111111112</v>
          </cell>
          <cell r="F3">
            <v>2.2307692307692308</v>
          </cell>
          <cell r="H3">
            <v>2.5251476198312672</v>
          </cell>
          <cell r="I3">
            <v>1.4255603186895396</v>
          </cell>
          <cell r="J3">
            <v>1.4255603186895396</v>
          </cell>
          <cell r="K3">
            <v>1.1111111111111112</v>
          </cell>
          <cell r="L3">
            <v>2.959456477632004</v>
          </cell>
        </row>
        <row r="4">
          <cell r="A4" t="str">
            <v xml:space="preserve">Matrix Input  </v>
          </cell>
          <cell r="B4">
            <v>14</v>
          </cell>
          <cell r="C4">
            <v>22.624401913875598</v>
          </cell>
          <cell r="D4">
            <v>12.800865800865802</v>
          </cell>
          <cell r="E4">
            <v>8.7746153846153838</v>
          </cell>
          <cell r="F4">
            <v>18.567375886000001</v>
          </cell>
          <cell r="H4">
            <v>1.4529663145135578</v>
          </cell>
          <cell r="I4">
            <v>2.5107276531192388</v>
          </cell>
          <cell r="J4">
            <v>1.0607886287488679</v>
          </cell>
          <cell r="K4">
            <v>3.7845012335546757</v>
          </cell>
          <cell r="L4">
            <v>1.4381141440952849</v>
          </cell>
        </row>
        <row r="5">
          <cell r="A5" t="str">
            <v xml:space="preserve">Control Virus  </v>
          </cell>
          <cell r="B5">
            <v>-2.3571428571428572</v>
          </cell>
          <cell r="C5">
            <v>0.45454545454545453</v>
          </cell>
          <cell r="D5">
            <v>1</v>
          </cell>
          <cell r="E5">
            <v>1.6439244663382606</v>
          </cell>
          <cell r="F5">
            <v>4.0769230769230766</v>
          </cell>
          <cell r="H5">
            <v>1.1560026942872461</v>
          </cell>
          <cell r="I5">
            <v>1.253095341099111</v>
          </cell>
          <cell r="J5">
            <v>0.93859063544890586</v>
          </cell>
          <cell r="K5">
            <v>1.1896581065062408</v>
          </cell>
          <cell r="L5">
            <v>0.93686286699718513</v>
          </cell>
        </row>
        <row r="6">
          <cell r="A6" t="str">
            <v>No-Laser</v>
          </cell>
          <cell r="B6">
            <v>-1.25</v>
          </cell>
          <cell r="C6">
            <v>1.4285714285714286</v>
          </cell>
          <cell r="D6">
            <v>1.6666666666666667</v>
          </cell>
          <cell r="E6">
            <v>1.9</v>
          </cell>
          <cell r="F6">
            <v>2.6666666666666665</v>
          </cell>
          <cell r="H6">
            <v>1.6197088596792499</v>
          </cell>
          <cell r="I6">
            <v>1.1030142802134466</v>
          </cell>
          <cell r="J6">
            <v>1.0540925533894598</v>
          </cell>
          <cell r="K6">
            <v>1.711432148815722</v>
          </cell>
          <cell r="L6">
            <v>0.95949722283856576</v>
          </cell>
        </row>
      </sheetData>
      <sheetData sheetId="1">
        <row r="16">
          <cell r="M16">
            <v>0.9</v>
          </cell>
        </row>
      </sheetData>
      <sheetData sheetId="2">
        <row r="13">
          <cell r="F13">
            <v>1.1111111111111112</v>
          </cell>
        </row>
        <row r="85">
          <cell r="A85" t="str">
            <v>Rat 16</v>
          </cell>
          <cell r="B85">
            <v>40981</v>
          </cell>
          <cell r="F85">
            <v>26.667000000000002</v>
          </cell>
          <cell r="G85">
            <v>47</v>
          </cell>
        </row>
        <row r="86">
          <cell r="A86" t="str">
            <v>Rat 21</v>
          </cell>
          <cell r="B86">
            <v>41611</v>
          </cell>
          <cell r="F86">
            <v>15</v>
          </cell>
          <cell r="G86">
            <v>55</v>
          </cell>
        </row>
        <row r="87">
          <cell r="A87" t="str">
            <v>Rat 21</v>
          </cell>
          <cell r="B87">
            <v>41617</v>
          </cell>
        </row>
        <row r="88">
          <cell r="A88" t="str">
            <v>Rat 22</v>
          </cell>
          <cell r="B88">
            <v>41185</v>
          </cell>
          <cell r="F88">
            <v>20</v>
          </cell>
          <cell r="G88">
            <v>40</v>
          </cell>
        </row>
        <row r="89">
          <cell r="A89" t="str">
            <v>Rat 22</v>
          </cell>
          <cell r="B89">
            <v>41196</v>
          </cell>
          <cell r="F89">
            <v>35</v>
          </cell>
          <cell r="G89">
            <v>20</v>
          </cell>
        </row>
        <row r="91">
          <cell r="A91" t="str">
            <v>Rat 22</v>
          </cell>
          <cell r="B91">
            <v>41246</v>
          </cell>
          <cell r="F91">
            <v>25</v>
          </cell>
          <cell r="G91">
            <v>70</v>
          </cell>
        </row>
        <row r="92">
          <cell r="F92">
            <v>30</v>
          </cell>
          <cell r="G92">
            <v>60</v>
          </cell>
        </row>
        <row r="93">
          <cell r="A93" t="str">
            <v>Rat 22</v>
          </cell>
          <cell r="B93">
            <v>41303</v>
          </cell>
          <cell r="F93">
            <v>10</v>
          </cell>
          <cell r="G93">
            <v>25</v>
          </cell>
        </row>
        <row r="95">
          <cell r="F95">
            <v>20</v>
          </cell>
          <cell r="G95">
            <v>35</v>
          </cell>
        </row>
        <row r="96">
          <cell r="A96" t="str">
            <v>Rat 22</v>
          </cell>
          <cell r="B96">
            <v>41332</v>
          </cell>
          <cell r="F96">
            <v>15</v>
          </cell>
          <cell r="G96">
            <v>35</v>
          </cell>
        </row>
        <row r="97">
          <cell r="A97" t="str">
            <v>Rat 22</v>
          </cell>
          <cell r="B97">
            <v>41395</v>
          </cell>
          <cell r="F97">
            <v>30</v>
          </cell>
          <cell r="G97">
            <v>45</v>
          </cell>
        </row>
        <row r="98">
          <cell r="A98" t="str">
            <v>Rat 22</v>
          </cell>
          <cell r="B98">
            <v>41416</v>
          </cell>
          <cell r="F98">
            <v>10</v>
          </cell>
          <cell r="G98">
            <v>25</v>
          </cell>
        </row>
        <row r="99">
          <cell r="A99" t="str">
            <v>Rat 25</v>
          </cell>
          <cell r="B99">
            <v>41303</v>
          </cell>
          <cell r="F99">
            <v>10</v>
          </cell>
          <cell r="G99">
            <v>25</v>
          </cell>
        </row>
        <row r="101">
          <cell r="A101" t="str">
            <v>Rat 25</v>
          </cell>
          <cell r="B101">
            <v>41324</v>
          </cell>
          <cell r="F101">
            <v>25</v>
          </cell>
          <cell r="G101">
            <v>40</v>
          </cell>
        </row>
        <row r="102">
          <cell r="A102" t="str">
            <v>Rat 25</v>
          </cell>
          <cell r="B102">
            <v>41332</v>
          </cell>
          <cell r="F102">
            <v>20</v>
          </cell>
          <cell r="G102">
            <v>35</v>
          </cell>
        </row>
        <row r="103">
          <cell r="A103" t="str">
            <v>Strio 15</v>
          </cell>
          <cell r="B103">
            <v>41527</v>
          </cell>
          <cell r="F103">
            <v>34.78</v>
          </cell>
          <cell r="G103">
            <v>55</v>
          </cell>
        </row>
        <row r="104">
          <cell r="A104" t="str">
            <v>Strio 15</v>
          </cell>
          <cell r="B104">
            <v>41545</v>
          </cell>
          <cell r="F104">
            <v>30</v>
          </cell>
          <cell r="G104">
            <v>45</v>
          </cell>
        </row>
        <row r="105">
          <cell r="A105" t="str">
            <v>Strio 15</v>
          </cell>
          <cell r="B105">
            <v>41552</v>
          </cell>
          <cell r="F105">
            <v>25</v>
          </cell>
          <cell r="G105">
            <v>40</v>
          </cell>
        </row>
        <row r="106">
          <cell r="A106" t="str">
            <v>Strio 15</v>
          </cell>
          <cell r="B106">
            <v>41559</v>
          </cell>
          <cell r="F106">
            <v>33.333333333333329</v>
          </cell>
          <cell r="G106">
            <v>60</v>
          </cell>
        </row>
        <row r="107">
          <cell r="A107" t="str">
            <v>Strio 15</v>
          </cell>
          <cell r="B107">
            <v>41566</v>
          </cell>
          <cell r="F107">
            <v>20</v>
          </cell>
          <cell r="G107">
            <v>50</v>
          </cell>
        </row>
        <row r="108">
          <cell r="A108" t="str">
            <v>Strio 15</v>
          </cell>
          <cell r="B108">
            <v>41573</v>
          </cell>
          <cell r="F108">
            <v>30</v>
          </cell>
          <cell r="G108">
            <v>50</v>
          </cell>
        </row>
        <row r="109">
          <cell r="A109" t="str">
            <v>Strio 14</v>
          </cell>
          <cell r="B109">
            <v>41562</v>
          </cell>
          <cell r="F109">
            <v>55</v>
          </cell>
          <cell r="G109">
            <v>80</v>
          </cell>
        </row>
        <row r="110">
          <cell r="A110" t="str">
            <v>Strio 15</v>
          </cell>
          <cell r="B110">
            <v>41580</v>
          </cell>
          <cell r="F110">
            <v>25</v>
          </cell>
          <cell r="G110">
            <v>50</v>
          </cell>
        </row>
        <row r="111">
          <cell r="A111" t="str">
            <v>Strio 15</v>
          </cell>
          <cell r="B111">
            <v>41585</v>
          </cell>
          <cell r="F111">
            <v>25</v>
          </cell>
          <cell r="G111">
            <v>40</v>
          </cell>
        </row>
        <row r="112">
          <cell r="A112" t="str">
            <v>Strio 14</v>
          </cell>
          <cell r="B112">
            <v>41585</v>
          </cell>
          <cell r="F112">
            <v>60</v>
          </cell>
          <cell r="G112">
            <v>65</v>
          </cell>
        </row>
      </sheetData>
      <sheetData sheetId="3">
        <row r="13">
          <cell r="F13">
            <v>1.1111111111111112</v>
          </cell>
        </row>
      </sheetData>
      <sheetData sheetId="4">
        <row r="23">
          <cell r="F23">
            <v>2.2307692307692308</v>
          </cell>
        </row>
      </sheetData>
      <sheetData sheetId="5">
        <row r="23">
          <cell r="F23">
            <v>2.2307692307692308</v>
          </cell>
        </row>
      </sheetData>
      <sheetData sheetId="6"/>
      <sheetData sheetId="7"/>
      <sheetData sheetId="8"/>
      <sheetData sheetId="9">
        <row r="50">
          <cell r="D50">
            <v>2.6666666666666665</v>
          </cell>
        </row>
      </sheetData>
      <sheetData sheetId="10">
        <row r="50">
          <cell r="D50">
            <v>2.6666666666666665</v>
          </cell>
        </row>
      </sheetData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N17">
            <v>30</v>
          </cell>
        </row>
        <row r="24">
          <cell r="H24">
            <v>24.814814814814813</v>
          </cell>
          <cell r="Q24">
            <v>-1.25</v>
          </cell>
        </row>
        <row r="25">
          <cell r="H25">
            <v>3.9717797388013376</v>
          </cell>
        </row>
        <row r="26">
          <cell r="Q26">
            <v>1.1636866703140785</v>
          </cell>
        </row>
        <row r="33">
          <cell r="Q33">
            <v>1.4285714285714286</v>
          </cell>
        </row>
        <row r="34">
          <cell r="H34">
            <v>3.3333333333333335</v>
          </cell>
          <cell r="Q34">
            <v>1.1030142802134466</v>
          </cell>
        </row>
        <row r="35">
          <cell r="H35">
            <v>1.6666666666666667</v>
          </cell>
        </row>
        <row r="38">
          <cell r="H38">
            <v>0</v>
          </cell>
        </row>
        <row r="39">
          <cell r="Q39">
            <v>1.6666666666666667</v>
          </cell>
        </row>
        <row r="40">
          <cell r="N40">
            <v>17.5</v>
          </cell>
          <cell r="Q40">
            <v>1.0540925533894598</v>
          </cell>
        </row>
        <row r="41">
          <cell r="N41">
            <v>2.5</v>
          </cell>
        </row>
        <row r="43">
          <cell r="N43">
            <v>45.454545454545467</v>
          </cell>
        </row>
        <row r="48">
          <cell r="H48">
            <v>6</v>
          </cell>
        </row>
        <row r="49">
          <cell r="H49">
            <v>1.8708286933869707</v>
          </cell>
          <cell r="Q49">
            <v>2.6666666666666665</v>
          </cell>
        </row>
        <row r="50">
          <cell r="Q50">
            <v>0.95949722283856576</v>
          </cell>
        </row>
        <row r="54">
          <cell r="H54">
            <v>0</v>
          </cell>
        </row>
        <row r="55">
          <cell r="Q55">
            <v>1.9</v>
          </cell>
        </row>
        <row r="56">
          <cell r="Q56">
            <v>1.711432148815722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L15" t="str">
            <v>No-Laser</v>
          </cell>
        </row>
        <row r="16">
          <cell r="K16">
            <v>23.333333333333332</v>
          </cell>
          <cell r="L16">
            <v>1.4285714285714286</v>
          </cell>
        </row>
        <row r="17">
          <cell r="K17">
            <v>7.9232428826698094</v>
          </cell>
          <cell r="L17">
            <v>1.1030142802134466</v>
          </cell>
        </row>
        <row r="27">
          <cell r="H27">
            <v>100</v>
          </cell>
          <cell r="I27">
            <v>23.333333333333332</v>
          </cell>
        </row>
        <row r="28">
          <cell r="H28">
            <v>0</v>
          </cell>
          <cell r="I28">
            <v>5.2704627669472996</v>
          </cell>
        </row>
        <row r="42">
          <cell r="G42">
            <v>24</v>
          </cell>
          <cell r="H42">
            <v>1.4285714285714286</v>
          </cell>
        </row>
        <row r="43">
          <cell r="G43">
            <v>2.6666666666666665</v>
          </cell>
          <cell r="H43">
            <v>1.1030142802134466</v>
          </cell>
        </row>
        <row r="57">
          <cell r="G57">
            <v>-1.5</v>
          </cell>
          <cell r="H57">
            <v>1.2657928543924375</v>
          </cell>
        </row>
        <row r="58">
          <cell r="G58">
            <v>1.0671873729054746</v>
          </cell>
          <cell r="H58">
            <v>0.16277857417899122</v>
          </cell>
        </row>
        <row r="69">
          <cell r="E69">
            <v>100</v>
          </cell>
          <cell r="F69">
            <v>11</v>
          </cell>
        </row>
        <row r="70">
          <cell r="E70">
            <v>0</v>
          </cell>
          <cell r="F70">
            <v>2.9154759474226504</v>
          </cell>
        </row>
        <row r="76">
          <cell r="E76">
            <v>100</v>
          </cell>
          <cell r="F76">
            <v>13</v>
          </cell>
        </row>
        <row r="77">
          <cell r="E77">
            <v>0</v>
          </cell>
          <cell r="F77">
            <v>3.3911649915626341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.1"/>
      <sheetName val="No.2"/>
      <sheetName val="No.4"/>
      <sheetName val="summary"/>
      <sheetName val="Light"/>
      <sheetName val="Template "/>
      <sheetName val="DM stat"/>
      <sheetName val="LA stat"/>
      <sheetName val="After Surgery"/>
      <sheetName val="Stress"/>
      <sheetName val="Sheet2"/>
      <sheetName val="Final"/>
      <sheetName val="full data"/>
    </sheetNames>
    <sheetDataSet>
      <sheetData sheetId="0" refreshError="1"/>
      <sheetData sheetId="1" refreshError="1"/>
      <sheetData sheetId="2">
        <row r="13">
          <cell r="J13">
            <v>51</v>
          </cell>
          <cell r="K13">
            <v>70</v>
          </cell>
        </row>
        <row r="17">
          <cell r="I17">
            <v>2.8867513459481291</v>
          </cell>
        </row>
        <row r="20">
          <cell r="J20">
            <v>43.75</v>
          </cell>
          <cell r="K20">
            <v>60</v>
          </cell>
        </row>
        <row r="21">
          <cell r="I21">
            <v>4.2695628191498329</v>
          </cell>
        </row>
        <row r="25">
          <cell r="J25">
            <v>32.5</v>
          </cell>
          <cell r="K25">
            <v>45</v>
          </cell>
        </row>
        <row r="26">
          <cell r="I26">
            <v>3.2274861218395139</v>
          </cell>
        </row>
        <row r="29">
          <cell r="J29">
            <v>27</v>
          </cell>
          <cell r="K29">
            <v>30</v>
          </cell>
        </row>
        <row r="30">
          <cell r="I30">
            <v>4.2654946306898971</v>
          </cell>
        </row>
        <row r="37">
          <cell r="J37">
            <v>21</v>
          </cell>
          <cell r="K37">
            <v>15</v>
          </cell>
        </row>
        <row r="38">
          <cell r="I38">
            <v>4.4721359549995796</v>
          </cell>
        </row>
        <row r="43">
          <cell r="J43">
            <v>11.25</v>
          </cell>
          <cell r="K43">
            <v>5</v>
          </cell>
        </row>
        <row r="44">
          <cell r="I44">
            <v>2.3935677693908453</v>
          </cell>
        </row>
        <row r="47">
          <cell r="J47">
            <v>3.3333333333333286</v>
          </cell>
          <cell r="K47">
            <v>0</v>
          </cell>
        </row>
        <row r="48">
          <cell r="I48">
            <v>1.443375672974117</v>
          </cell>
        </row>
      </sheetData>
      <sheetData sheetId="3">
        <row r="57">
          <cell r="D57">
            <v>0</v>
          </cell>
          <cell r="E57">
            <v>5</v>
          </cell>
          <cell r="F57">
            <v>15</v>
          </cell>
          <cell r="G57">
            <v>30</v>
          </cell>
          <cell r="H57">
            <v>45</v>
          </cell>
          <cell r="I57">
            <v>50</v>
          </cell>
          <cell r="J57">
            <v>60</v>
          </cell>
          <cell r="K57">
            <v>70</v>
          </cell>
          <cell r="L57">
            <v>75</v>
          </cell>
        </row>
        <row r="58">
          <cell r="C58" t="str">
            <v>Rat#1</v>
          </cell>
          <cell r="D58">
            <v>4</v>
          </cell>
          <cell r="E58">
            <v>11</v>
          </cell>
          <cell r="F58">
            <v>25</v>
          </cell>
          <cell r="G58">
            <v>36.19047619047619</v>
          </cell>
          <cell r="H58">
            <v>43.333333333333336</v>
          </cell>
          <cell r="I58">
            <v>45</v>
          </cell>
          <cell r="J58">
            <v>48.666666666666671</v>
          </cell>
          <cell r="K58">
            <v>50</v>
          </cell>
          <cell r="L58">
            <v>50</v>
          </cell>
        </row>
        <row r="59">
          <cell r="C59" t="str">
            <v>Rat#2</v>
          </cell>
          <cell r="D59">
            <v>0</v>
          </cell>
          <cell r="E59">
            <v>15</v>
          </cell>
          <cell r="F59">
            <v>23.75</v>
          </cell>
          <cell r="G59">
            <v>33.333333333333343</v>
          </cell>
          <cell r="H59">
            <v>42.5</v>
          </cell>
          <cell r="I59">
            <v>44</v>
          </cell>
          <cell r="J59">
            <v>47.5</v>
          </cell>
          <cell r="K59">
            <v>51</v>
          </cell>
          <cell r="L59">
            <v>50</v>
          </cell>
        </row>
        <row r="60">
          <cell r="C60" t="str">
            <v>Rat#4</v>
          </cell>
          <cell r="D60">
            <v>5</v>
          </cell>
          <cell r="E60">
            <v>15</v>
          </cell>
          <cell r="F60">
            <v>20</v>
          </cell>
          <cell r="G60">
            <v>29.333333333333343</v>
          </cell>
          <cell r="H60">
            <v>35</v>
          </cell>
          <cell r="I60">
            <v>39.375</v>
          </cell>
          <cell r="J60">
            <v>43.75</v>
          </cell>
          <cell r="K60">
            <v>48.333333333333336</v>
          </cell>
          <cell r="L60">
            <v>50</v>
          </cell>
        </row>
        <row r="61">
          <cell r="C61" t="str">
            <v>Rat#5</v>
          </cell>
          <cell r="D61">
            <v>0</v>
          </cell>
          <cell r="E61">
            <v>15</v>
          </cell>
          <cell r="F61">
            <v>21</v>
          </cell>
          <cell r="G61">
            <v>33</v>
          </cell>
          <cell r="H61">
            <v>40</v>
          </cell>
          <cell r="I61">
            <v>42</v>
          </cell>
          <cell r="J61">
            <v>44</v>
          </cell>
          <cell r="K61">
            <v>48</v>
          </cell>
          <cell r="L61">
            <v>49.7</v>
          </cell>
        </row>
        <row r="62">
          <cell r="C62" t="str">
            <v>Rat#11</v>
          </cell>
          <cell r="D62">
            <v>1</v>
          </cell>
          <cell r="E62">
            <v>12</v>
          </cell>
          <cell r="F62">
            <v>24</v>
          </cell>
          <cell r="G62">
            <v>39</v>
          </cell>
          <cell r="H62">
            <v>42</v>
          </cell>
          <cell r="I62">
            <v>45</v>
          </cell>
          <cell r="J62">
            <v>47</v>
          </cell>
          <cell r="K62">
            <v>49</v>
          </cell>
          <cell r="L62">
            <v>49.5</v>
          </cell>
        </row>
        <row r="63">
          <cell r="C63" t="str">
            <v>Rat#13</v>
          </cell>
          <cell r="D63">
            <v>2</v>
          </cell>
          <cell r="E63">
            <v>15</v>
          </cell>
          <cell r="F63">
            <v>28</v>
          </cell>
          <cell r="G63">
            <v>35</v>
          </cell>
          <cell r="H63">
            <v>43</v>
          </cell>
          <cell r="I63">
            <v>45</v>
          </cell>
          <cell r="J63">
            <v>47</v>
          </cell>
          <cell r="K63">
            <v>49</v>
          </cell>
          <cell r="L63">
            <v>49</v>
          </cell>
        </row>
        <row r="64">
          <cell r="C64" t="str">
            <v>Rat#32</v>
          </cell>
          <cell r="D64">
            <v>0</v>
          </cell>
          <cell r="E64">
            <v>10</v>
          </cell>
          <cell r="F64">
            <v>20</v>
          </cell>
          <cell r="G64">
            <v>25</v>
          </cell>
          <cell r="H64">
            <v>28</v>
          </cell>
          <cell r="I64">
            <v>35</v>
          </cell>
          <cell r="J64">
            <v>40</v>
          </cell>
          <cell r="K64">
            <v>45</v>
          </cell>
          <cell r="L64">
            <v>48</v>
          </cell>
        </row>
        <row r="65">
          <cell r="C65" t="str">
            <v>Mat8</v>
          </cell>
          <cell r="D65">
            <v>0</v>
          </cell>
          <cell r="E65">
            <v>3</v>
          </cell>
          <cell r="F65">
            <v>12</v>
          </cell>
          <cell r="G65">
            <v>18</v>
          </cell>
          <cell r="H65">
            <v>24</v>
          </cell>
          <cell r="I65">
            <v>33</v>
          </cell>
          <cell r="J65">
            <v>40</v>
          </cell>
          <cell r="K65">
            <v>44</v>
          </cell>
          <cell r="L65">
            <v>51</v>
          </cell>
        </row>
        <row r="69">
          <cell r="C69" t="str">
            <v>Rat#16</v>
          </cell>
          <cell r="D69">
            <v>0</v>
          </cell>
          <cell r="E69">
            <v>17</v>
          </cell>
          <cell r="F69">
            <v>22</v>
          </cell>
          <cell r="G69">
            <v>30</v>
          </cell>
          <cell r="H69">
            <v>33</v>
          </cell>
          <cell r="I69">
            <v>37</v>
          </cell>
          <cell r="J69">
            <v>42</v>
          </cell>
          <cell r="K69">
            <v>47</v>
          </cell>
          <cell r="L69">
            <v>50</v>
          </cell>
        </row>
        <row r="70">
          <cell r="C70" t="str">
            <v>Rat#17</v>
          </cell>
          <cell r="D70">
            <v>0</v>
          </cell>
          <cell r="E70">
            <v>15</v>
          </cell>
          <cell r="F70">
            <v>21</v>
          </cell>
          <cell r="G70">
            <v>29</v>
          </cell>
          <cell r="H70">
            <v>32</v>
          </cell>
          <cell r="I70">
            <v>34</v>
          </cell>
          <cell r="J70">
            <v>40</v>
          </cell>
          <cell r="K70">
            <v>45</v>
          </cell>
          <cell r="L70">
            <v>51</v>
          </cell>
        </row>
        <row r="71">
          <cell r="C71" t="str">
            <v>Rat#33</v>
          </cell>
          <cell r="D71">
            <v>0</v>
          </cell>
          <cell r="E71">
            <v>5</v>
          </cell>
          <cell r="F71">
            <v>15</v>
          </cell>
          <cell r="G71">
            <v>22</v>
          </cell>
          <cell r="H71">
            <v>28</v>
          </cell>
          <cell r="I71">
            <v>33</v>
          </cell>
          <cell r="J71">
            <v>40</v>
          </cell>
          <cell r="K71">
            <v>42</v>
          </cell>
          <cell r="L71">
            <v>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_A"/>
      <sheetName val="panel_B"/>
      <sheetName val="panel c"/>
      <sheetName val="panel d"/>
      <sheetName val="panel f "/>
      <sheetName val="PanelsG-K"/>
    </sheetNames>
    <sheetDataSet>
      <sheetData sheetId="0"/>
      <sheetData sheetId="1">
        <row r="1">
          <cell r="A1" t="str">
            <v>Benefit-benefit</v>
          </cell>
          <cell r="E1" t="str">
            <v>Cost-benefit (Conflicting)</v>
          </cell>
          <cell r="I1" t="str">
            <v xml:space="preserve">Cost-benefit (Non-Conflicting) </v>
          </cell>
          <cell r="M1" t="str">
            <v>Cost-benefit (Conflicting-weak conflict)</v>
          </cell>
        </row>
        <row r="10">
          <cell r="A10">
            <v>11.25</v>
          </cell>
          <cell r="B10">
            <v>21.25</v>
          </cell>
          <cell r="C10">
            <v>32.5</v>
          </cell>
          <cell r="D10">
            <v>46.25</v>
          </cell>
          <cell r="E10">
            <v>37.5</v>
          </cell>
          <cell r="F10">
            <v>51.875</v>
          </cell>
          <cell r="G10">
            <v>67.5</v>
          </cell>
          <cell r="H10">
            <v>78.75</v>
          </cell>
          <cell r="I10">
            <v>1</v>
          </cell>
          <cell r="J10">
            <v>5</v>
          </cell>
          <cell r="K10">
            <v>11.25</v>
          </cell>
          <cell r="L10">
            <v>23.75</v>
          </cell>
          <cell r="M10">
            <v>25</v>
          </cell>
          <cell r="N10">
            <v>35</v>
          </cell>
          <cell r="O10">
            <v>46.875</v>
          </cell>
          <cell r="P10">
            <v>62.5</v>
          </cell>
        </row>
        <row r="11">
          <cell r="A11">
            <v>1.25</v>
          </cell>
          <cell r="B11">
            <v>4.5069390943299865</v>
          </cell>
          <cell r="C11">
            <v>4.1187723552395701</v>
          </cell>
          <cell r="D11">
            <v>2.6305214040457563</v>
          </cell>
          <cell r="E11">
            <v>4.4320263021395911</v>
          </cell>
          <cell r="F11">
            <v>6.3342535359064094</v>
          </cell>
          <cell r="G11">
            <v>4.7245559126153402</v>
          </cell>
          <cell r="H11">
            <v>2.059386177619785</v>
          </cell>
          <cell r="I11">
            <v>1</v>
          </cell>
          <cell r="J11">
            <v>1.1019463300386794</v>
          </cell>
          <cell r="K11">
            <v>2.7950849718747368</v>
          </cell>
          <cell r="L11">
            <v>4.7949005650348395</v>
          </cell>
          <cell r="M11">
            <v>4.6291004988627567</v>
          </cell>
          <cell r="N11">
            <v>2.988071523335984</v>
          </cell>
          <cell r="O11">
            <v>4.2191633395395209</v>
          </cell>
          <cell r="P11">
            <v>5.6694670951384074</v>
          </cell>
        </row>
      </sheetData>
      <sheetData sheetId="2"/>
      <sheetData sheetId="3"/>
      <sheetData sheetId="4">
        <row r="1">
          <cell r="C1">
            <v>0.5</v>
          </cell>
          <cell r="D1">
            <v>1</v>
          </cell>
          <cell r="E1">
            <v>1.5</v>
          </cell>
          <cell r="F1">
            <v>2</v>
          </cell>
          <cell r="G1">
            <v>2.5</v>
          </cell>
        </row>
        <row r="2">
          <cell r="A2" t="str">
            <v xml:space="preserve">Laser </v>
          </cell>
          <cell r="B2">
            <v>0.5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 xml:space="preserve">Laser </v>
          </cell>
          <cell r="B3">
            <v>1</v>
          </cell>
          <cell r="C3">
            <v>33.333333333333329</v>
          </cell>
          <cell r="D3">
            <v>20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 xml:space="preserve">Laser </v>
          </cell>
          <cell r="B4">
            <v>2</v>
          </cell>
          <cell r="C4">
            <v>71.428571428571431</v>
          </cell>
          <cell r="D4">
            <v>50</v>
          </cell>
          <cell r="E4">
            <v>25</v>
          </cell>
          <cell r="F4">
            <v>5.8823529411764701</v>
          </cell>
          <cell r="G4">
            <v>0</v>
          </cell>
        </row>
        <row r="5">
          <cell r="A5" t="str">
            <v xml:space="preserve">Laser </v>
          </cell>
          <cell r="B5">
            <v>4</v>
          </cell>
          <cell r="C5">
            <v>83.333333333333343</v>
          </cell>
          <cell r="D5">
            <v>66.666666666666657</v>
          </cell>
          <cell r="E5">
            <v>50</v>
          </cell>
          <cell r="F5">
            <v>20</v>
          </cell>
          <cell r="G5">
            <v>6.25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workbookViewId="0">
      <selection activeCell="T14" sqref="T14"/>
    </sheetView>
  </sheetViews>
  <sheetFormatPr defaultRowHeight="15" x14ac:dyDescent="0.25"/>
  <cols>
    <col min="1" max="2" width="9.140625" style="17"/>
    <col min="3" max="6" width="9.140625" style="1"/>
    <col min="7" max="10" width="9.140625" style="2"/>
    <col min="11" max="14" width="9.140625" style="11"/>
    <col min="15" max="18" width="9.140625" style="14"/>
  </cols>
  <sheetData>
    <row r="1" spans="2:18" ht="15.75" x14ac:dyDescent="0.25">
      <c r="C1" s="18"/>
      <c r="D1" s="18"/>
      <c r="E1" s="18"/>
      <c r="F1" s="18"/>
      <c r="G1" s="19"/>
      <c r="H1" s="19"/>
      <c r="I1" s="19"/>
      <c r="J1" s="19"/>
      <c r="K1" s="20"/>
      <c r="L1" s="20"/>
      <c r="M1" s="20"/>
      <c r="N1" s="20"/>
      <c r="O1" s="21"/>
      <c r="P1" s="21"/>
      <c r="Q1" s="21"/>
      <c r="R1" s="21"/>
    </row>
    <row r="2" spans="2:18" ht="15.75" x14ac:dyDescent="0.25">
      <c r="C2" s="18" t="s">
        <v>13</v>
      </c>
      <c r="D2" s="18"/>
      <c r="E2" s="18"/>
      <c r="F2" s="18"/>
      <c r="G2" s="19" t="s">
        <v>0</v>
      </c>
      <c r="H2" s="19"/>
      <c r="I2" s="19"/>
      <c r="J2" s="19"/>
      <c r="K2" s="20" t="s">
        <v>4</v>
      </c>
      <c r="M2" s="20"/>
      <c r="N2" s="20"/>
      <c r="O2" s="14" t="s">
        <v>15</v>
      </c>
      <c r="P2" s="21"/>
      <c r="Q2" s="21"/>
      <c r="R2" s="21"/>
    </row>
    <row r="3" spans="2:18" x14ac:dyDescent="0.25">
      <c r="B3" s="17" t="s">
        <v>10</v>
      </c>
      <c r="C3" s="6">
        <v>70</v>
      </c>
      <c r="D3" s="6">
        <v>30</v>
      </c>
      <c r="E3" s="6">
        <v>15</v>
      </c>
      <c r="F3" s="6">
        <v>5</v>
      </c>
      <c r="G3" s="9">
        <v>70</v>
      </c>
      <c r="H3" s="9">
        <v>30</v>
      </c>
      <c r="I3" s="9">
        <v>15</v>
      </c>
      <c r="J3" s="9">
        <v>5</v>
      </c>
      <c r="K3" s="12">
        <v>70</v>
      </c>
      <c r="L3" s="12">
        <v>30</v>
      </c>
      <c r="M3" s="12">
        <v>15</v>
      </c>
      <c r="N3" s="12">
        <v>5</v>
      </c>
      <c r="O3" s="15">
        <v>70</v>
      </c>
      <c r="P3" s="15">
        <v>30</v>
      </c>
      <c r="Q3" s="15">
        <v>15</v>
      </c>
      <c r="R3" s="15">
        <v>5</v>
      </c>
    </row>
    <row r="4" spans="2:18" x14ac:dyDescent="0.25">
      <c r="B4" s="17">
        <v>1</v>
      </c>
      <c r="C4" s="1" t="s">
        <v>11</v>
      </c>
      <c r="D4" s="1">
        <v>40</v>
      </c>
      <c r="E4" s="1">
        <v>15</v>
      </c>
      <c r="F4" s="1">
        <v>15</v>
      </c>
      <c r="G4" s="2">
        <v>30</v>
      </c>
      <c r="H4" s="2">
        <v>70</v>
      </c>
      <c r="I4" s="2">
        <v>85</v>
      </c>
      <c r="J4" s="2">
        <v>95</v>
      </c>
      <c r="O4" s="14">
        <v>65</v>
      </c>
      <c r="P4" s="14">
        <v>30</v>
      </c>
      <c r="Q4" s="14">
        <v>50</v>
      </c>
      <c r="R4" s="14">
        <v>75</v>
      </c>
    </row>
    <row r="5" spans="2:18" x14ac:dyDescent="0.25">
      <c r="C5" s="1">
        <v>40</v>
      </c>
      <c r="D5" s="1">
        <v>46.666666666666664</v>
      </c>
      <c r="E5" s="1">
        <v>40</v>
      </c>
      <c r="F5" s="1">
        <v>5</v>
      </c>
      <c r="G5" s="2">
        <v>85</v>
      </c>
      <c r="H5" s="2">
        <v>55</v>
      </c>
      <c r="I5" s="2">
        <v>85</v>
      </c>
      <c r="J5" s="2">
        <v>85</v>
      </c>
      <c r="O5" s="14">
        <v>50</v>
      </c>
      <c r="P5" s="14">
        <v>30</v>
      </c>
      <c r="Q5" s="14">
        <v>55</v>
      </c>
      <c r="R5" s="14">
        <v>37.5</v>
      </c>
    </row>
    <row r="6" spans="2:18" x14ac:dyDescent="0.25">
      <c r="C6" s="1">
        <v>40</v>
      </c>
      <c r="D6" s="1">
        <v>13.333333333333329</v>
      </c>
      <c r="E6" s="1">
        <v>20</v>
      </c>
      <c r="F6" s="1">
        <v>5</v>
      </c>
      <c r="G6" s="2">
        <v>95</v>
      </c>
      <c r="H6" s="2">
        <v>70</v>
      </c>
      <c r="I6" s="2">
        <v>80</v>
      </c>
      <c r="J6" s="2">
        <v>65</v>
      </c>
      <c r="O6" s="14">
        <v>70</v>
      </c>
      <c r="P6" s="14">
        <v>50</v>
      </c>
      <c r="Q6" s="14">
        <v>55</v>
      </c>
      <c r="R6" s="14">
        <v>23.80952380952381</v>
      </c>
    </row>
    <row r="7" spans="2:18" x14ac:dyDescent="0.25">
      <c r="C7" s="1">
        <v>55</v>
      </c>
      <c r="D7" s="1">
        <v>46.666666666666664</v>
      </c>
      <c r="E7" s="1">
        <v>45</v>
      </c>
      <c r="F7" s="1">
        <v>25</v>
      </c>
      <c r="G7" s="2">
        <v>75</v>
      </c>
      <c r="H7" s="2">
        <v>75</v>
      </c>
      <c r="I7" s="2">
        <v>75</v>
      </c>
      <c r="J7" s="2">
        <v>65</v>
      </c>
      <c r="O7" s="14">
        <v>70</v>
      </c>
      <c r="P7" s="14">
        <v>80</v>
      </c>
      <c r="Q7" s="14">
        <v>35</v>
      </c>
      <c r="R7" s="14">
        <v>40</v>
      </c>
    </row>
    <row r="8" spans="2:18" x14ac:dyDescent="0.25">
      <c r="C8" s="1">
        <v>55</v>
      </c>
      <c r="D8" s="1">
        <v>40</v>
      </c>
      <c r="E8" s="1">
        <v>25</v>
      </c>
      <c r="G8" s="2">
        <v>90</v>
      </c>
      <c r="H8" s="2">
        <v>85</v>
      </c>
      <c r="I8" s="2">
        <v>35</v>
      </c>
      <c r="J8" s="2">
        <v>55</v>
      </c>
      <c r="P8" s="14">
        <v>75</v>
      </c>
      <c r="Q8" s="14">
        <v>30</v>
      </c>
      <c r="R8" s="14">
        <v>20</v>
      </c>
    </row>
    <row r="9" spans="2:18" x14ac:dyDescent="0.25">
      <c r="D9" s="1">
        <v>20</v>
      </c>
      <c r="E9" s="1">
        <v>20</v>
      </c>
      <c r="J9" s="2">
        <v>40</v>
      </c>
      <c r="P9" s="14">
        <v>80</v>
      </c>
    </row>
    <row r="10" spans="2:18" x14ac:dyDescent="0.25">
      <c r="D10" s="1">
        <v>46.666666666666664</v>
      </c>
      <c r="P10" s="14">
        <v>65</v>
      </c>
    </row>
    <row r="11" spans="2:18" x14ac:dyDescent="0.25">
      <c r="P11" s="14">
        <v>70</v>
      </c>
    </row>
    <row r="14" spans="2:18" x14ac:dyDescent="0.25">
      <c r="C14" s="6"/>
      <c r="D14" s="6"/>
      <c r="E14" s="6"/>
      <c r="F14" s="6"/>
      <c r="O14" s="16">
        <v>55</v>
      </c>
      <c r="P14" s="16">
        <v>55</v>
      </c>
      <c r="Q14" s="16">
        <v>10</v>
      </c>
      <c r="R14" s="16">
        <v>50</v>
      </c>
    </row>
    <row r="15" spans="2:18" x14ac:dyDescent="0.25">
      <c r="B15" s="17">
        <v>2</v>
      </c>
      <c r="C15" s="1">
        <v>55</v>
      </c>
      <c r="D15" s="1">
        <v>26.666666666666671</v>
      </c>
      <c r="E15" s="1">
        <v>20</v>
      </c>
      <c r="F15" s="6">
        <v>15</v>
      </c>
      <c r="G15" s="10">
        <v>65</v>
      </c>
      <c r="H15" s="10">
        <v>75</v>
      </c>
      <c r="I15" s="10">
        <v>40</v>
      </c>
      <c r="J15" s="10">
        <v>40</v>
      </c>
      <c r="O15" s="16">
        <v>65</v>
      </c>
      <c r="P15" s="16">
        <v>50</v>
      </c>
      <c r="Q15" s="16">
        <v>45</v>
      </c>
      <c r="R15" s="16">
        <v>25</v>
      </c>
    </row>
    <row r="16" spans="2:18" x14ac:dyDescent="0.25">
      <c r="C16" s="1">
        <v>45</v>
      </c>
      <c r="D16" s="1">
        <v>53.333333333333336</v>
      </c>
      <c r="E16" s="1">
        <v>15</v>
      </c>
      <c r="F16" s="1">
        <v>15</v>
      </c>
      <c r="G16" s="10">
        <v>60</v>
      </c>
      <c r="H16" s="10">
        <v>50</v>
      </c>
      <c r="I16" s="10">
        <v>30</v>
      </c>
      <c r="J16" s="10">
        <v>45</v>
      </c>
      <c r="O16" s="16">
        <v>55</v>
      </c>
      <c r="P16" s="16">
        <v>40</v>
      </c>
      <c r="Q16" s="16">
        <v>20</v>
      </c>
      <c r="R16" s="16">
        <v>35</v>
      </c>
    </row>
    <row r="17" spans="2:18" x14ac:dyDescent="0.25">
      <c r="C17" s="1">
        <v>40</v>
      </c>
      <c r="D17" s="1">
        <v>6.6666666666666714</v>
      </c>
      <c r="E17" s="1">
        <v>35</v>
      </c>
      <c r="F17" s="1">
        <v>15</v>
      </c>
      <c r="G17" s="10">
        <v>75</v>
      </c>
      <c r="H17" s="10">
        <v>80</v>
      </c>
      <c r="I17" s="10">
        <v>55</v>
      </c>
      <c r="J17" s="10">
        <v>90</v>
      </c>
      <c r="O17" s="16">
        <v>45</v>
      </c>
      <c r="P17" s="16">
        <v>35</v>
      </c>
      <c r="Q17" s="16">
        <v>55</v>
      </c>
      <c r="R17" s="16">
        <v>30</v>
      </c>
    </row>
    <row r="18" spans="2:18" x14ac:dyDescent="0.25">
      <c r="C18" s="1">
        <v>50</v>
      </c>
      <c r="D18" s="1">
        <v>26.666666666666671</v>
      </c>
      <c r="E18" s="1">
        <v>25</v>
      </c>
      <c r="F18" s="1">
        <v>25</v>
      </c>
      <c r="G18" s="10">
        <v>80</v>
      </c>
      <c r="H18" s="10">
        <v>75</v>
      </c>
      <c r="I18" s="10">
        <v>65</v>
      </c>
      <c r="J18" s="10">
        <v>50</v>
      </c>
      <c r="P18" s="16">
        <v>40</v>
      </c>
      <c r="Q18" s="16">
        <v>70</v>
      </c>
      <c r="R18" s="16">
        <v>15</v>
      </c>
    </row>
    <row r="19" spans="2:18" x14ac:dyDescent="0.25">
      <c r="C19" s="1">
        <v>35</v>
      </c>
      <c r="D19" s="1">
        <v>33.333333333333343</v>
      </c>
      <c r="E19" s="1">
        <v>25</v>
      </c>
      <c r="G19" s="10">
        <v>90</v>
      </c>
      <c r="I19" s="10">
        <v>60</v>
      </c>
      <c r="J19" s="10">
        <v>30</v>
      </c>
      <c r="P19" s="16">
        <v>65</v>
      </c>
      <c r="Q19" s="16">
        <v>65</v>
      </c>
    </row>
    <row r="20" spans="2:18" x14ac:dyDescent="0.25">
      <c r="D20" s="1">
        <v>13.333333333333329</v>
      </c>
      <c r="G20" s="10">
        <v>95</v>
      </c>
      <c r="J20" s="10">
        <v>25</v>
      </c>
      <c r="P20" s="16">
        <v>70</v>
      </c>
    </row>
    <row r="21" spans="2:18" x14ac:dyDescent="0.25">
      <c r="D21" s="1">
        <v>40</v>
      </c>
      <c r="P21" s="16">
        <v>70</v>
      </c>
    </row>
    <row r="22" spans="2:18" x14ac:dyDescent="0.25">
      <c r="D22" s="1">
        <v>40</v>
      </c>
    </row>
    <row r="25" spans="2:18" x14ac:dyDescent="0.25">
      <c r="B25" s="17">
        <v>4</v>
      </c>
      <c r="C25" s="1">
        <v>70</v>
      </c>
      <c r="D25" s="1">
        <v>25</v>
      </c>
      <c r="E25" s="1">
        <v>15</v>
      </c>
      <c r="F25" s="1">
        <v>15</v>
      </c>
      <c r="G25" s="10">
        <v>70</v>
      </c>
      <c r="H25" s="2">
        <v>55</v>
      </c>
      <c r="I25" s="2">
        <v>26.666666666666671</v>
      </c>
      <c r="J25" s="2">
        <v>55</v>
      </c>
      <c r="O25" s="14">
        <v>75</v>
      </c>
      <c r="P25" s="16">
        <v>40</v>
      </c>
      <c r="Q25" s="14">
        <v>40</v>
      </c>
      <c r="R25" s="14">
        <v>20</v>
      </c>
    </row>
    <row r="26" spans="2:18" x14ac:dyDescent="0.25">
      <c r="C26" s="1">
        <v>50</v>
      </c>
      <c r="D26" s="1">
        <v>30</v>
      </c>
      <c r="E26" s="1">
        <v>35</v>
      </c>
      <c r="F26" s="1">
        <v>15</v>
      </c>
      <c r="G26" s="10">
        <v>90</v>
      </c>
      <c r="H26" s="2">
        <v>35</v>
      </c>
      <c r="I26" s="2">
        <v>80</v>
      </c>
      <c r="J26" s="2">
        <v>75</v>
      </c>
      <c r="O26" s="14">
        <v>50</v>
      </c>
      <c r="P26" s="14">
        <v>35</v>
      </c>
      <c r="Q26" s="14">
        <v>25</v>
      </c>
      <c r="R26" s="14">
        <v>35</v>
      </c>
    </row>
    <row r="27" spans="2:18" x14ac:dyDescent="0.25">
      <c r="C27" s="1">
        <v>50</v>
      </c>
      <c r="D27" s="1">
        <v>35</v>
      </c>
      <c r="E27" s="1">
        <v>15</v>
      </c>
      <c r="F27" s="1">
        <v>5</v>
      </c>
      <c r="G27" s="10">
        <v>90</v>
      </c>
      <c r="H27" s="2">
        <v>70</v>
      </c>
      <c r="I27" s="2">
        <v>65</v>
      </c>
      <c r="J27" s="2">
        <v>65</v>
      </c>
      <c r="O27" s="14">
        <v>45</v>
      </c>
      <c r="P27" s="14">
        <v>50</v>
      </c>
      <c r="Q27" s="14">
        <v>30</v>
      </c>
      <c r="R27" s="14">
        <v>25</v>
      </c>
    </row>
    <row r="28" spans="2:18" x14ac:dyDescent="0.25">
      <c r="C28" s="1">
        <v>45</v>
      </c>
      <c r="D28" s="1">
        <v>40</v>
      </c>
      <c r="E28" s="1">
        <v>15</v>
      </c>
      <c r="F28" s="1">
        <v>10</v>
      </c>
      <c r="G28" s="2">
        <v>50</v>
      </c>
      <c r="H28" s="2">
        <v>70</v>
      </c>
      <c r="I28" s="2">
        <v>30</v>
      </c>
      <c r="J28" s="2">
        <v>65</v>
      </c>
      <c r="O28" s="14">
        <v>45</v>
      </c>
      <c r="P28" s="14">
        <v>50</v>
      </c>
      <c r="Q28" s="14">
        <v>35</v>
      </c>
      <c r="R28" s="14">
        <v>15</v>
      </c>
    </row>
    <row r="29" spans="2:18" x14ac:dyDescent="0.25">
      <c r="C29" s="1">
        <v>40</v>
      </c>
      <c r="D29" s="6"/>
      <c r="E29" s="1">
        <v>25</v>
      </c>
      <c r="F29" s="6">
        <v>100</v>
      </c>
      <c r="H29" s="2">
        <v>65</v>
      </c>
      <c r="J29" s="2">
        <v>30</v>
      </c>
      <c r="P29" s="14">
        <v>45</v>
      </c>
      <c r="R29" s="14">
        <v>15</v>
      </c>
    </row>
    <row r="30" spans="2:18" x14ac:dyDescent="0.25">
      <c r="D30" s="6"/>
      <c r="E30" s="6"/>
      <c r="F30" s="6"/>
      <c r="H30" s="2">
        <v>75</v>
      </c>
      <c r="J30" s="2">
        <v>25</v>
      </c>
    </row>
    <row r="31" spans="2:18" x14ac:dyDescent="0.25">
      <c r="J31" s="2">
        <v>20</v>
      </c>
    </row>
    <row r="32" spans="2:18" x14ac:dyDescent="0.25">
      <c r="J32" s="2">
        <v>20</v>
      </c>
      <c r="P32" s="14">
        <v>40</v>
      </c>
    </row>
    <row r="33" spans="2:16" x14ac:dyDescent="0.25">
      <c r="B33" s="17">
        <v>1</v>
      </c>
      <c r="C33" s="1">
        <v>35</v>
      </c>
      <c r="D33" s="1">
        <v>28.000000000000004</v>
      </c>
      <c r="E33" s="1">
        <v>31.707000000000001</v>
      </c>
      <c r="F33" s="1">
        <v>10</v>
      </c>
      <c r="G33" s="2">
        <v>90.322999999999993</v>
      </c>
      <c r="I33" s="2">
        <v>78.378</v>
      </c>
      <c r="J33" s="2">
        <v>41.026000000000003</v>
      </c>
      <c r="P33" s="14">
        <v>30</v>
      </c>
    </row>
    <row r="34" spans="2:16" x14ac:dyDescent="0.25">
      <c r="C34" s="1">
        <v>52.173999999999999</v>
      </c>
      <c r="D34" s="1">
        <v>26.471</v>
      </c>
      <c r="E34" s="1">
        <v>40.625</v>
      </c>
      <c r="F34" s="1">
        <v>15</v>
      </c>
      <c r="G34" s="2">
        <v>73.684000000000012</v>
      </c>
      <c r="I34" s="2">
        <v>60</v>
      </c>
      <c r="P34" s="14">
        <v>25</v>
      </c>
    </row>
    <row r="35" spans="2:16" x14ac:dyDescent="0.25">
      <c r="C35" s="1">
        <v>63.332999999999998</v>
      </c>
      <c r="D35" s="1">
        <v>32.353000000000002</v>
      </c>
      <c r="E35" s="1">
        <v>34.211000000000006</v>
      </c>
      <c r="F35" s="1">
        <v>17.646999999999998</v>
      </c>
      <c r="G35" s="2">
        <v>92.308000000000007</v>
      </c>
      <c r="I35" s="2">
        <v>34.211000000000006</v>
      </c>
    </row>
    <row r="36" spans="2:16" x14ac:dyDescent="0.25">
      <c r="C36" s="1">
        <v>38.094999999999999</v>
      </c>
      <c r="D36" s="1">
        <v>52.5</v>
      </c>
      <c r="E36" s="1">
        <v>34.483000000000004</v>
      </c>
      <c r="F36" s="1">
        <v>20.455000000000002</v>
      </c>
      <c r="I36" s="2">
        <v>46.666999999999994</v>
      </c>
    </row>
    <row r="37" spans="2:16" x14ac:dyDescent="0.25">
      <c r="C37" s="1">
        <v>51.350999999999999</v>
      </c>
      <c r="E37" s="1">
        <v>43.636000000000003</v>
      </c>
      <c r="I37" s="2">
        <v>45.161000000000001</v>
      </c>
    </row>
    <row r="38" spans="2:16" x14ac:dyDescent="0.25">
      <c r="C38" s="1">
        <v>44.444000000000003</v>
      </c>
      <c r="E38" s="1">
        <v>24.138000000000002</v>
      </c>
    </row>
    <row r="39" spans="2:16" x14ac:dyDescent="0.25">
      <c r="C39" s="1">
        <v>17.646999999999998</v>
      </c>
    </row>
    <row r="41" spans="2:16" x14ac:dyDescent="0.25">
      <c r="B41" s="17">
        <v>2</v>
      </c>
    </row>
    <row r="42" spans="2:16" x14ac:dyDescent="0.25">
      <c r="C42" s="1">
        <v>80</v>
      </c>
      <c r="G42" s="2">
        <v>37.036999999999999</v>
      </c>
    </row>
    <row r="43" spans="2:16" x14ac:dyDescent="0.25">
      <c r="C43" s="1">
        <v>70.587999999999994</v>
      </c>
    </row>
    <row r="44" spans="2:16" x14ac:dyDescent="0.25">
      <c r="C44" s="1">
        <v>67.5</v>
      </c>
    </row>
    <row r="45" spans="2:16" x14ac:dyDescent="0.25">
      <c r="C45" s="1">
        <v>50</v>
      </c>
    </row>
    <row r="48" spans="2:16" x14ac:dyDescent="0.25">
      <c r="B48" s="17">
        <v>4</v>
      </c>
    </row>
    <row r="49" spans="2:14" x14ac:dyDescent="0.25">
      <c r="C49" s="1">
        <v>62.5</v>
      </c>
      <c r="D49" s="1">
        <v>28.571000000000002</v>
      </c>
      <c r="E49" s="1">
        <v>30.952000000000002</v>
      </c>
      <c r="G49" s="2">
        <v>66.667000000000002</v>
      </c>
    </row>
    <row r="50" spans="2:14" x14ac:dyDescent="0.25">
      <c r="C50" s="1">
        <v>53.125</v>
      </c>
      <c r="D50" s="1">
        <v>36.667000000000002</v>
      </c>
      <c r="E50" s="1">
        <v>29.73</v>
      </c>
      <c r="G50" s="2">
        <v>38.462000000000003</v>
      </c>
    </row>
    <row r="51" spans="2:14" x14ac:dyDescent="0.25">
      <c r="C51" s="1">
        <v>30</v>
      </c>
      <c r="D51" s="1">
        <v>29.411999999999999</v>
      </c>
      <c r="E51" s="1">
        <v>37.5</v>
      </c>
      <c r="G51" s="2">
        <v>33.332999999999998</v>
      </c>
    </row>
    <row r="52" spans="2:14" x14ac:dyDescent="0.25">
      <c r="C52" s="1">
        <v>50</v>
      </c>
      <c r="E52" s="1">
        <v>34.483000000000004</v>
      </c>
      <c r="G52" s="2">
        <v>50</v>
      </c>
    </row>
    <row r="53" spans="2:14" x14ac:dyDescent="0.25">
      <c r="E53" s="1">
        <v>30</v>
      </c>
      <c r="G53" s="2">
        <v>64.150999999999996</v>
      </c>
    </row>
    <row r="54" spans="2:14" x14ac:dyDescent="0.25">
      <c r="G54" s="2">
        <v>40.426000000000002</v>
      </c>
    </row>
    <row r="55" spans="2:14" x14ac:dyDescent="0.25">
      <c r="G55" s="2">
        <v>34.042999999999999</v>
      </c>
    </row>
    <row r="56" spans="2:14" x14ac:dyDescent="0.25">
      <c r="G56" s="2">
        <v>53.571000000000005</v>
      </c>
    </row>
    <row r="57" spans="2:14" x14ac:dyDescent="0.25">
      <c r="G57" s="2">
        <v>87.5</v>
      </c>
    </row>
    <row r="61" spans="2:14" x14ac:dyDescent="0.25">
      <c r="B61" s="17">
        <v>5</v>
      </c>
      <c r="C61" s="1">
        <v>20</v>
      </c>
      <c r="D61" s="1">
        <v>28.571000000000002</v>
      </c>
      <c r="E61" s="1">
        <v>14.634</v>
      </c>
      <c r="F61" s="1">
        <v>16.128999999999998</v>
      </c>
      <c r="G61" s="2">
        <v>70</v>
      </c>
      <c r="H61" s="2">
        <v>33.332999999999998</v>
      </c>
      <c r="I61" s="2">
        <v>37.143000000000001</v>
      </c>
      <c r="J61" s="2">
        <v>37.5</v>
      </c>
      <c r="K61" s="11">
        <v>8.5714000000000006</v>
      </c>
      <c r="L61" s="11">
        <v>8</v>
      </c>
      <c r="M61" s="11">
        <v>0</v>
      </c>
      <c r="N61" s="11">
        <v>9.0908999999999995</v>
      </c>
    </row>
    <row r="62" spans="2:14" x14ac:dyDescent="0.25">
      <c r="C62" s="1">
        <v>53.332999999999998</v>
      </c>
      <c r="D62" s="1">
        <v>15</v>
      </c>
      <c r="E62" s="1">
        <v>19.443999999999999</v>
      </c>
      <c r="F62" s="1">
        <v>15.384999999999998</v>
      </c>
      <c r="G62" s="2">
        <v>64.706000000000003</v>
      </c>
      <c r="I62" s="2">
        <v>24</v>
      </c>
      <c r="J62" s="2">
        <v>7.4074</v>
      </c>
      <c r="K62" s="11">
        <v>42.423999999999999</v>
      </c>
      <c r="L62" s="11">
        <v>0</v>
      </c>
      <c r="M62" s="11">
        <v>3.7037</v>
      </c>
    </row>
    <row r="63" spans="2:14" x14ac:dyDescent="0.25">
      <c r="C63" s="1">
        <v>29.032000000000004</v>
      </c>
      <c r="E63" s="1">
        <v>42.104999999999997</v>
      </c>
      <c r="G63" s="2">
        <v>62.5</v>
      </c>
      <c r="I63" s="2">
        <v>7.1429000000000009</v>
      </c>
      <c r="K63" s="11">
        <v>16</v>
      </c>
      <c r="M63" s="11">
        <v>4</v>
      </c>
    </row>
    <row r="64" spans="2:14" x14ac:dyDescent="0.25">
      <c r="C64" s="1">
        <v>68.75</v>
      </c>
      <c r="E64" s="1">
        <v>8.6957000000000004</v>
      </c>
      <c r="G64" s="2">
        <v>60</v>
      </c>
      <c r="I64" s="2">
        <v>10</v>
      </c>
      <c r="K64" s="11">
        <v>0</v>
      </c>
    </row>
    <row r="65" spans="2:11" x14ac:dyDescent="0.25">
      <c r="C65" s="1">
        <v>47.5</v>
      </c>
      <c r="G65" s="2">
        <v>30</v>
      </c>
    </row>
    <row r="66" spans="2:11" x14ac:dyDescent="0.25">
      <c r="C66" s="1">
        <v>42.856999999999999</v>
      </c>
    </row>
    <row r="67" spans="2:11" x14ac:dyDescent="0.25">
      <c r="C67" s="1">
        <v>58.332999999999998</v>
      </c>
    </row>
    <row r="68" spans="2:11" x14ac:dyDescent="0.25">
      <c r="C68" s="1">
        <v>28.205000000000002</v>
      </c>
    </row>
    <row r="69" spans="2:11" x14ac:dyDescent="0.25">
      <c r="C69" s="1">
        <v>60</v>
      </c>
    </row>
    <row r="70" spans="2:11" x14ac:dyDescent="0.25">
      <c r="C70" s="1">
        <v>30.435000000000002</v>
      </c>
    </row>
    <row r="74" spans="2:11" x14ac:dyDescent="0.25">
      <c r="B74" s="17">
        <v>11</v>
      </c>
    </row>
    <row r="76" spans="2:11" x14ac:dyDescent="0.25">
      <c r="C76" s="1">
        <v>32</v>
      </c>
      <c r="D76" s="1">
        <v>13.636000000000001</v>
      </c>
      <c r="E76" s="1">
        <v>34.483000000000004</v>
      </c>
      <c r="F76" s="1">
        <v>12</v>
      </c>
      <c r="G76" s="2">
        <v>88</v>
      </c>
      <c r="H76" s="2">
        <v>65</v>
      </c>
      <c r="I76" s="2">
        <v>44.444000000000003</v>
      </c>
      <c r="J76" s="2">
        <v>85.713999999999999</v>
      </c>
      <c r="K76" s="11">
        <v>24.138000000000002</v>
      </c>
    </row>
    <row r="77" spans="2:11" x14ac:dyDescent="0.25">
      <c r="C77" s="1">
        <v>29.032000000000004</v>
      </c>
      <c r="D77" s="1">
        <v>20</v>
      </c>
      <c r="E77" s="1">
        <v>35.293999999999997</v>
      </c>
      <c r="F77" s="1">
        <v>25.713999999999999</v>
      </c>
      <c r="G77" s="2">
        <v>60.870000000000005</v>
      </c>
      <c r="I77" s="2">
        <v>75</v>
      </c>
      <c r="J77" s="2">
        <v>47.368000000000002</v>
      </c>
    </row>
    <row r="78" spans="2:11" x14ac:dyDescent="0.25">
      <c r="C78" s="1">
        <v>41.378999999999998</v>
      </c>
      <c r="E78" s="1">
        <v>19</v>
      </c>
      <c r="F78" s="1">
        <v>20</v>
      </c>
      <c r="G78" s="2">
        <v>90.908999999999992</v>
      </c>
      <c r="I78" s="2">
        <v>60</v>
      </c>
    </row>
    <row r="79" spans="2:11" x14ac:dyDescent="0.25">
      <c r="C79" s="1">
        <v>72</v>
      </c>
      <c r="E79" s="1">
        <v>14.285999999999998</v>
      </c>
      <c r="F79" s="1">
        <v>15</v>
      </c>
      <c r="G79" s="2">
        <v>76.667000000000002</v>
      </c>
      <c r="I79" s="2">
        <v>70</v>
      </c>
    </row>
    <row r="80" spans="2:11" x14ac:dyDescent="0.25">
      <c r="E80" s="1">
        <v>44.118000000000002</v>
      </c>
      <c r="G80" s="2">
        <v>72.414000000000001</v>
      </c>
    </row>
    <row r="81" spans="1:14" x14ac:dyDescent="0.25">
      <c r="G81" s="2">
        <v>76</v>
      </c>
    </row>
    <row r="82" spans="1:14" x14ac:dyDescent="0.25">
      <c r="G82" s="2">
        <v>76</v>
      </c>
    </row>
    <row r="87" spans="1:14" x14ac:dyDescent="0.25">
      <c r="B87" s="17">
        <v>13</v>
      </c>
    </row>
    <row r="89" spans="1:14" x14ac:dyDescent="0.25">
      <c r="C89" s="1">
        <v>76.19</v>
      </c>
      <c r="D89" s="1">
        <v>32</v>
      </c>
      <c r="E89" s="1">
        <v>15</v>
      </c>
      <c r="F89" s="1">
        <v>26.667000000000002</v>
      </c>
      <c r="G89" s="2">
        <v>68.570999999999998</v>
      </c>
      <c r="I89" s="2">
        <v>61.29</v>
      </c>
      <c r="J89" s="2">
        <v>69.230999999999995</v>
      </c>
      <c r="K89" s="11">
        <v>4</v>
      </c>
      <c r="L89" s="11">
        <v>8</v>
      </c>
      <c r="M89" s="11">
        <v>0</v>
      </c>
      <c r="N89" s="11">
        <v>4</v>
      </c>
    </row>
    <row r="90" spans="1:14" x14ac:dyDescent="0.25">
      <c r="C90" s="1">
        <v>5.5556000000000001</v>
      </c>
      <c r="D90" s="1">
        <v>21.951000000000001</v>
      </c>
      <c r="E90" s="1">
        <v>10</v>
      </c>
      <c r="F90" s="1">
        <v>12</v>
      </c>
      <c r="G90" s="2">
        <v>86.667000000000002</v>
      </c>
      <c r="I90" s="2">
        <v>64</v>
      </c>
      <c r="J90" s="2">
        <v>35.713999999999999</v>
      </c>
      <c r="K90" s="11">
        <v>50</v>
      </c>
      <c r="N90" s="11">
        <v>4</v>
      </c>
    </row>
    <row r="91" spans="1:14" x14ac:dyDescent="0.25">
      <c r="D91" s="1">
        <v>46.428999999999995</v>
      </c>
      <c r="F91" s="1">
        <v>26.667000000000002</v>
      </c>
      <c r="G91" s="2">
        <v>62.068999999999996</v>
      </c>
      <c r="I91" s="2">
        <v>66.667000000000002</v>
      </c>
      <c r="K91" s="11">
        <v>0</v>
      </c>
      <c r="N91" s="11">
        <v>4</v>
      </c>
    </row>
    <row r="92" spans="1:14" x14ac:dyDescent="0.25">
      <c r="D92" s="1">
        <v>21.053000000000001</v>
      </c>
      <c r="F92" s="1">
        <v>28.000000000000004</v>
      </c>
      <c r="I92" s="2">
        <v>30</v>
      </c>
    </row>
    <row r="93" spans="1:14" x14ac:dyDescent="0.25">
      <c r="D93" s="1">
        <v>87.5</v>
      </c>
      <c r="F93" s="1">
        <v>11</v>
      </c>
      <c r="I93" s="2">
        <v>58.064999999999998</v>
      </c>
    </row>
    <row r="94" spans="1:14" x14ac:dyDescent="0.25">
      <c r="I94" s="2">
        <v>80.951999999999998</v>
      </c>
    </row>
    <row r="95" spans="1:14" x14ac:dyDescent="0.25">
      <c r="I95" s="2">
        <v>95.454999999999998</v>
      </c>
    </row>
    <row r="96" spans="1:14" ht="15.75" x14ac:dyDescent="0.25">
      <c r="A96" s="17" t="s">
        <v>14</v>
      </c>
      <c r="K96" s="13">
        <v>20</v>
      </c>
      <c r="L96" s="13">
        <v>10</v>
      </c>
      <c r="M96" s="13">
        <v>32</v>
      </c>
      <c r="N96" s="13">
        <v>10</v>
      </c>
    </row>
    <row r="97" spans="3:14" ht="15.75" x14ac:dyDescent="0.25">
      <c r="K97" s="13">
        <v>55</v>
      </c>
      <c r="L97" s="13">
        <v>50</v>
      </c>
      <c r="M97" s="13">
        <v>30</v>
      </c>
      <c r="N97" s="13">
        <v>0</v>
      </c>
    </row>
    <row r="98" spans="3:14" ht="15.75" x14ac:dyDescent="0.25">
      <c r="C98" s="7">
        <v>55</v>
      </c>
      <c r="D98" s="8">
        <v>25</v>
      </c>
      <c r="E98" s="8">
        <v>18</v>
      </c>
      <c r="F98" s="6">
        <v>10</v>
      </c>
      <c r="K98" s="13">
        <v>55</v>
      </c>
      <c r="L98" s="13">
        <v>43</v>
      </c>
      <c r="M98" s="13">
        <v>33.333333330000002</v>
      </c>
      <c r="N98" s="13">
        <v>0</v>
      </c>
    </row>
    <row r="99" spans="3:14" ht="15.75" x14ac:dyDescent="0.25">
      <c r="C99" s="1">
        <v>55</v>
      </c>
      <c r="D99" s="8">
        <v>25</v>
      </c>
      <c r="E99" s="8">
        <v>16</v>
      </c>
      <c r="F99" s="1">
        <v>12</v>
      </c>
      <c r="K99" s="13">
        <v>60</v>
      </c>
      <c r="L99" s="13">
        <v>10</v>
      </c>
      <c r="M99" s="13">
        <v>13</v>
      </c>
      <c r="N99" s="13">
        <v>0</v>
      </c>
    </row>
    <row r="100" spans="3:14" ht="15.75" x14ac:dyDescent="0.25">
      <c r="C100" s="1">
        <v>45</v>
      </c>
      <c r="D100" s="8">
        <v>30</v>
      </c>
      <c r="E100" s="8">
        <v>18</v>
      </c>
      <c r="F100" s="1">
        <v>8</v>
      </c>
      <c r="K100" s="13">
        <v>65</v>
      </c>
      <c r="L100" s="13">
        <v>10</v>
      </c>
      <c r="M100" s="13">
        <v>7</v>
      </c>
      <c r="N100" s="13">
        <v>0</v>
      </c>
    </row>
    <row r="101" spans="3:14" ht="15.75" x14ac:dyDescent="0.25">
      <c r="C101" s="1">
        <v>45</v>
      </c>
      <c r="D101" s="8">
        <v>30</v>
      </c>
      <c r="E101" s="8">
        <v>16</v>
      </c>
      <c r="K101" s="13">
        <v>65</v>
      </c>
      <c r="L101" s="13">
        <v>15</v>
      </c>
      <c r="M101" s="13">
        <v>7</v>
      </c>
    </row>
    <row r="102" spans="3:14" ht="15.75" x14ac:dyDescent="0.25">
      <c r="C102" s="1">
        <v>40</v>
      </c>
      <c r="D102" s="8">
        <v>35</v>
      </c>
      <c r="E102" s="6">
        <v>15</v>
      </c>
      <c r="K102" s="13">
        <v>60</v>
      </c>
      <c r="L102" s="11">
        <v>27</v>
      </c>
      <c r="M102" s="13">
        <v>27</v>
      </c>
    </row>
    <row r="103" spans="3:14" ht="15.75" x14ac:dyDescent="0.25">
      <c r="C103" s="1">
        <v>45</v>
      </c>
      <c r="D103" s="8">
        <v>30</v>
      </c>
      <c r="E103" s="6">
        <v>12</v>
      </c>
      <c r="K103" s="13">
        <v>60</v>
      </c>
      <c r="L103" s="11">
        <v>20</v>
      </c>
      <c r="M103" s="13">
        <v>7</v>
      </c>
    </row>
    <row r="104" spans="3:14" ht="15.75" x14ac:dyDescent="0.25">
      <c r="C104" s="1">
        <v>50</v>
      </c>
      <c r="D104" s="8">
        <v>40</v>
      </c>
      <c r="E104" s="6">
        <v>11</v>
      </c>
      <c r="K104" s="13">
        <v>30</v>
      </c>
      <c r="M104" s="13">
        <v>0</v>
      </c>
    </row>
    <row r="105" spans="3:14" ht="15.75" x14ac:dyDescent="0.25">
      <c r="C105" s="1">
        <v>45</v>
      </c>
      <c r="D105" s="8">
        <v>35</v>
      </c>
      <c r="E105" s="6">
        <v>11</v>
      </c>
      <c r="K105" s="13">
        <v>25</v>
      </c>
      <c r="M105" s="13">
        <v>0</v>
      </c>
    </row>
    <row r="106" spans="3:14" ht="15.75" x14ac:dyDescent="0.25">
      <c r="C106" s="1">
        <v>45</v>
      </c>
      <c r="D106" s="8">
        <v>25</v>
      </c>
      <c r="E106" s="6"/>
    </row>
    <row r="107" spans="3:14" ht="15.75" x14ac:dyDescent="0.25">
      <c r="C107" s="1">
        <v>50</v>
      </c>
      <c r="D107" s="8">
        <v>30</v>
      </c>
      <c r="K107" s="13">
        <v>13</v>
      </c>
    </row>
    <row r="108" spans="3:14" ht="15.75" x14ac:dyDescent="0.25">
      <c r="C108" s="7">
        <v>55</v>
      </c>
      <c r="D108" s="8">
        <v>30</v>
      </c>
      <c r="K108" s="13">
        <v>20</v>
      </c>
    </row>
    <row r="109" spans="3:14" ht="15.75" x14ac:dyDescent="0.25">
      <c r="C109" s="1">
        <v>50</v>
      </c>
      <c r="D109" s="8">
        <v>30</v>
      </c>
      <c r="K109" s="13">
        <v>15</v>
      </c>
    </row>
    <row r="110" spans="3:14" ht="15.75" x14ac:dyDescent="0.25">
      <c r="C110" s="1">
        <v>40</v>
      </c>
      <c r="D110" s="8">
        <v>35</v>
      </c>
      <c r="K110" s="13">
        <v>13</v>
      </c>
    </row>
    <row r="111" spans="3:14" ht="15.75" x14ac:dyDescent="0.25">
      <c r="C111" s="1">
        <v>45</v>
      </c>
      <c r="D111" s="8">
        <v>35</v>
      </c>
      <c r="K111" s="13">
        <v>13</v>
      </c>
    </row>
    <row r="112" spans="3:14" ht="15.75" x14ac:dyDescent="0.25">
      <c r="C112" s="1">
        <v>45</v>
      </c>
      <c r="D112" s="8">
        <v>30</v>
      </c>
      <c r="K112" s="13">
        <v>15</v>
      </c>
    </row>
    <row r="113" spans="1:18" ht="15.75" x14ac:dyDescent="0.25">
      <c r="C113" s="1">
        <v>50</v>
      </c>
      <c r="D113" s="8">
        <v>45</v>
      </c>
    </row>
    <row r="114" spans="1:18" ht="15.75" x14ac:dyDescent="0.25">
      <c r="C114" s="1">
        <v>50</v>
      </c>
      <c r="D114" s="8">
        <v>30</v>
      </c>
    </row>
    <row r="115" spans="1:18" ht="15.75" x14ac:dyDescent="0.25">
      <c r="C115" s="1">
        <v>50</v>
      </c>
      <c r="D115" s="8">
        <v>35</v>
      </c>
    </row>
    <row r="116" spans="1:18" x14ac:dyDescent="0.25">
      <c r="C116" s="1">
        <v>50</v>
      </c>
    </row>
    <row r="117" spans="1:18" x14ac:dyDescent="0.25">
      <c r="C117" s="1">
        <v>50</v>
      </c>
    </row>
    <row r="118" spans="1:18" x14ac:dyDescent="0.25">
      <c r="C118" s="6"/>
    </row>
    <row r="120" spans="1:18" x14ac:dyDescent="0.25">
      <c r="A120" s="17" t="s">
        <v>12</v>
      </c>
      <c r="C120" s="6">
        <f>AVERAGE(C4:C117)</f>
        <v>47.543978461538458</v>
      </c>
      <c r="D120" s="6">
        <f t="shared" ref="D120:R120" si="0">AVERAGE(D4:D118)</f>
        <v>32.423534591194972</v>
      </c>
      <c r="E120" s="6">
        <f t="shared" si="0"/>
        <v>24.685319565217391</v>
      </c>
      <c r="F120" s="6">
        <f t="shared" si="0"/>
        <v>18.279483870967741</v>
      </c>
      <c r="G120" s="9">
        <f>AVERAGE(G4:G118)</f>
        <v>68.532046511627897</v>
      </c>
      <c r="H120" s="9">
        <f t="shared" si="0"/>
        <v>64.901941176470586</v>
      </c>
      <c r="I120" s="9">
        <f t="shared" si="0"/>
        <v>54.713016666666661</v>
      </c>
      <c r="J120" s="9">
        <f t="shared" si="0"/>
        <v>50.517051851851846</v>
      </c>
      <c r="K120" s="12">
        <f t="shared" si="0"/>
        <v>30.38055833333333</v>
      </c>
      <c r="L120" s="12">
        <f t="shared" si="0"/>
        <v>18.272727272727273</v>
      </c>
      <c r="M120" s="12">
        <f t="shared" si="0"/>
        <v>11.716930952142857</v>
      </c>
      <c r="N120" s="12">
        <f t="shared" si="0"/>
        <v>3.4545444444444442</v>
      </c>
      <c r="O120" s="15">
        <f t="shared" si="0"/>
        <v>57.5</v>
      </c>
      <c r="P120" s="15">
        <f t="shared" si="0"/>
        <v>50.833333333333336</v>
      </c>
      <c r="Q120" s="15">
        <f t="shared" si="0"/>
        <v>41.333333333333336</v>
      </c>
      <c r="R120" s="15">
        <f t="shared" si="0"/>
        <v>30.753968253968253</v>
      </c>
    </row>
    <row r="121" spans="1:18" x14ac:dyDescent="0.25">
      <c r="C121" s="6">
        <f>STDEV(C4:C117)/SQRT(COUNT(C4:C117))</f>
        <v>1.6843977357199591</v>
      </c>
      <c r="D121" s="6">
        <f t="shared" ref="D121:R121" si="1">STDEV(D4:D118)/SQRT(COUNT(D4:D118))</f>
        <v>1.7322300646748279</v>
      </c>
      <c r="E121" s="6">
        <f t="shared" si="1"/>
        <v>1.5836231594071921</v>
      </c>
      <c r="F121" s="6">
        <f t="shared" si="1"/>
        <v>2.9653570793961159</v>
      </c>
      <c r="G121" s="9">
        <f t="shared" si="1"/>
        <v>2.9662267681784886</v>
      </c>
      <c r="H121" s="9">
        <f t="shared" si="1"/>
        <v>3.5627956146396498</v>
      </c>
      <c r="I121" s="9">
        <f t="shared" si="1"/>
        <v>3.9013834924904294</v>
      </c>
      <c r="J121" s="9">
        <f t="shared" si="1"/>
        <v>4.5291132282189217</v>
      </c>
      <c r="K121" s="12">
        <f t="shared" si="1"/>
        <v>4.5956871571636304</v>
      </c>
      <c r="L121" s="12">
        <f t="shared" si="1"/>
        <v>4.7272727272727266</v>
      </c>
      <c r="M121" s="12">
        <f t="shared" si="1"/>
        <v>3.4671281394660909</v>
      </c>
      <c r="N121" s="12">
        <f t="shared" si="1"/>
        <v>1.3083044951292144</v>
      </c>
      <c r="O121" s="15">
        <f t="shared" si="1"/>
        <v>3.1682611615646192</v>
      </c>
      <c r="P121" s="15">
        <f t="shared" si="1"/>
        <v>3.5055167012860133</v>
      </c>
      <c r="Q121" s="15">
        <f t="shared" si="1"/>
        <v>4.4041827161035663</v>
      </c>
      <c r="R121" s="15">
        <f t="shared" si="1"/>
        <v>4.1323606614051043</v>
      </c>
    </row>
    <row r="122" spans="1:18" x14ac:dyDescent="0.25">
      <c r="C1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34" sqref="G34"/>
    </sheetView>
  </sheetViews>
  <sheetFormatPr defaultRowHeight="15" x14ac:dyDescent="0.25"/>
  <sheetData>
    <row r="1" spans="1:5" x14ac:dyDescent="0.25">
      <c r="B1" s="1" t="s">
        <v>24</v>
      </c>
      <c r="C1" s="1" t="s">
        <v>25</v>
      </c>
      <c r="D1" s="1" t="s">
        <v>26</v>
      </c>
    </row>
    <row r="2" spans="1:5" x14ac:dyDescent="0.25">
      <c r="B2" s="25">
        <v>40</v>
      </c>
      <c r="C2" s="28">
        <v>35</v>
      </c>
      <c r="D2" s="23">
        <v>5.8823529411764719</v>
      </c>
    </row>
    <row r="3" spans="1:5" x14ac:dyDescent="0.25">
      <c r="B3" s="25">
        <v>40</v>
      </c>
      <c r="C3" s="28">
        <v>30</v>
      </c>
      <c r="D3" s="23">
        <v>25</v>
      </c>
    </row>
    <row r="4" spans="1:5" x14ac:dyDescent="0.25">
      <c r="B4" s="25">
        <v>40</v>
      </c>
      <c r="C4" s="28">
        <v>32.5</v>
      </c>
      <c r="D4" s="23">
        <v>9.9999999999999982</v>
      </c>
    </row>
    <row r="5" spans="1:5" x14ac:dyDescent="0.25">
      <c r="B5" s="25">
        <v>40</v>
      </c>
      <c r="C5" s="28">
        <v>27.500000000000004</v>
      </c>
      <c r="D5" s="23">
        <v>2.5000000000000022</v>
      </c>
    </row>
    <row r="6" spans="1:5" x14ac:dyDescent="0.25">
      <c r="B6" s="25">
        <v>50</v>
      </c>
      <c r="C6" s="28">
        <v>31.03448275862069</v>
      </c>
      <c r="D6" s="23">
        <v>9.9999999999999982</v>
      </c>
    </row>
    <row r="7" spans="1:5" x14ac:dyDescent="0.25">
      <c r="B7" s="25">
        <v>43.333333333333336</v>
      </c>
      <c r="C7" s="28">
        <v>32.5</v>
      </c>
      <c r="D7" s="23">
        <v>2.5000000000000022</v>
      </c>
    </row>
    <row r="8" spans="1:5" x14ac:dyDescent="0.25">
      <c r="B8" s="25">
        <v>40</v>
      </c>
      <c r="C8" s="28">
        <v>22.5</v>
      </c>
      <c r="D8" s="23">
        <v>20</v>
      </c>
    </row>
    <row r="9" spans="1:5" x14ac:dyDescent="0.25">
      <c r="A9" s="1" t="s">
        <v>9</v>
      </c>
      <c r="B9" s="1">
        <v>41.904761904761912</v>
      </c>
      <c r="C9" s="28">
        <v>32.258064516129032</v>
      </c>
      <c r="D9" s="1">
        <v>10.84033613445378</v>
      </c>
      <c r="E9" s="1" t="s">
        <v>9</v>
      </c>
    </row>
    <row r="10" spans="1:5" x14ac:dyDescent="0.25">
      <c r="A10" s="1" t="s">
        <v>27</v>
      </c>
      <c r="B10" s="1">
        <v>1.4285714285714024</v>
      </c>
      <c r="C10" s="28">
        <v>22.5</v>
      </c>
      <c r="D10" s="1">
        <v>3.2714925367954764</v>
      </c>
      <c r="E10" s="1" t="s">
        <v>27</v>
      </c>
    </row>
    <row r="11" spans="1:5" x14ac:dyDescent="0.25">
      <c r="C11" s="28"/>
    </row>
    <row r="12" spans="1:5" x14ac:dyDescent="0.25">
      <c r="C12" s="1">
        <f>AVERAGE(C2:C11)</f>
        <v>29.532505252749971</v>
      </c>
      <c r="D12" s="1" t="s">
        <v>9</v>
      </c>
    </row>
    <row r="13" spans="1:5" x14ac:dyDescent="0.25">
      <c r="C13" s="1">
        <f>STDEV(C2:C11)/SQRT(COUNT(C2:C11))</f>
        <v>1.4928163534468766</v>
      </c>
      <c r="D13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workbookViewId="0">
      <selection activeCell="G22" sqref="G22"/>
    </sheetView>
  </sheetViews>
  <sheetFormatPr defaultRowHeight="15" x14ac:dyDescent="0.25"/>
  <cols>
    <col min="1" max="1" width="20.7109375" customWidth="1"/>
  </cols>
  <sheetData>
    <row r="1" spans="1:24" ht="15.75" x14ac:dyDescent="0.25">
      <c r="A1" s="1" t="s">
        <v>5</v>
      </c>
      <c r="B1" s="1" t="s">
        <v>0</v>
      </c>
      <c r="C1" s="1"/>
      <c r="D1" s="1"/>
      <c r="E1" s="1"/>
      <c r="G1" s="1"/>
      <c r="H1" s="1"/>
      <c r="I1" s="22" t="s">
        <v>1</v>
      </c>
      <c r="J1" s="14"/>
      <c r="K1" s="14"/>
      <c r="L1" s="14"/>
      <c r="M1" s="21" t="s">
        <v>2</v>
      </c>
      <c r="N1" s="14"/>
      <c r="O1" s="14"/>
      <c r="P1" s="14"/>
      <c r="Q1" s="22" t="s">
        <v>3</v>
      </c>
      <c r="R1" s="14"/>
      <c r="S1" s="14"/>
      <c r="T1" s="14"/>
      <c r="U1" s="21" t="s">
        <v>4</v>
      </c>
      <c r="V1" s="14"/>
      <c r="W1" s="14"/>
      <c r="X1" s="14"/>
    </row>
    <row r="2" spans="1:24" x14ac:dyDescent="0.25">
      <c r="B2" s="2" t="s">
        <v>21</v>
      </c>
      <c r="C2" s="2" t="s">
        <v>22</v>
      </c>
      <c r="D2" s="2" t="s">
        <v>23</v>
      </c>
      <c r="I2" s="23" t="s">
        <v>21</v>
      </c>
      <c r="J2" s="23" t="s">
        <v>22</v>
      </c>
      <c r="K2" s="23" t="s">
        <v>23</v>
      </c>
      <c r="L2" s="23"/>
      <c r="M2" s="23" t="s">
        <v>21</v>
      </c>
      <c r="N2" s="23" t="s">
        <v>22</v>
      </c>
      <c r="O2" s="23" t="s">
        <v>23</v>
      </c>
      <c r="P2" s="23"/>
      <c r="Q2" s="23" t="s">
        <v>21</v>
      </c>
      <c r="R2" s="23" t="s">
        <v>22</v>
      </c>
      <c r="S2" s="23" t="s">
        <v>23</v>
      </c>
      <c r="T2" s="23"/>
      <c r="U2" s="23" t="s">
        <v>21</v>
      </c>
      <c r="V2" s="23" t="s">
        <v>22</v>
      </c>
      <c r="W2" s="23" t="s">
        <v>23</v>
      </c>
    </row>
    <row r="3" spans="1:24" x14ac:dyDescent="0.25">
      <c r="B3" s="2">
        <v>26.667000000000002</v>
      </c>
      <c r="C3" s="2">
        <v>47</v>
      </c>
      <c r="D3" s="2">
        <f>C3-B3</f>
        <v>20.332999999999998</v>
      </c>
      <c r="I3" s="24">
        <v>60</v>
      </c>
      <c r="J3" s="24">
        <v>63.636363636363633</v>
      </c>
      <c r="K3" s="24">
        <v>3.6363636363636331</v>
      </c>
      <c r="M3" s="25">
        <v>76</v>
      </c>
      <c r="N3" s="25">
        <v>81</v>
      </c>
      <c r="O3" s="25">
        <v>5</v>
      </c>
      <c r="Q3" s="26">
        <v>69</v>
      </c>
      <c r="R3" s="26">
        <v>74</v>
      </c>
      <c r="S3" s="26">
        <v>5</v>
      </c>
      <c r="U3" s="27">
        <v>62.666666669999998</v>
      </c>
      <c r="V3" s="27">
        <v>42.666666669999998</v>
      </c>
      <c r="W3" s="27">
        <v>-20</v>
      </c>
    </row>
    <row r="4" spans="1:24" x14ac:dyDescent="0.25">
      <c r="B4" s="2">
        <v>15</v>
      </c>
      <c r="C4" s="2">
        <v>55</v>
      </c>
      <c r="D4" s="2">
        <f t="shared" ref="D4:D28" si="0">C4-B4</f>
        <v>40</v>
      </c>
      <c r="I4" s="24">
        <v>40</v>
      </c>
      <c r="J4" s="24">
        <v>45</v>
      </c>
      <c r="K4" s="24">
        <v>5</v>
      </c>
      <c r="M4" s="25">
        <v>71</v>
      </c>
      <c r="N4" s="25">
        <v>71</v>
      </c>
      <c r="O4" s="25">
        <v>0</v>
      </c>
      <c r="Q4" s="26">
        <v>74</v>
      </c>
      <c r="R4" s="26">
        <v>69</v>
      </c>
      <c r="S4" s="26">
        <v>-5</v>
      </c>
      <c r="U4" s="27">
        <v>86</v>
      </c>
      <c r="V4" s="27">
        <v>96</v>
      </c>
      <c r="W4" s="27">
        <v>10</v>
      </c>
    </row>
    <row r="5" spans="1:24" x14ac:dyDescent="0.25">
      <c r="B5" s="2">
        <v>25</v>
      </c>
      <c r="C5" s="2">
        <v>55</v>
      </c>
      <c r="D5" s="2">
        <f t="shared" si="0"/>
        <v>30</v>
      </c>
      <c r="I5" s="24">
        <v>45</v>
      </c>
      <c r="J5" s="24">
        <v>50</v>
      </c>
      <c r="K5" s="24">
        <v>5</v>
      </c>
      <c r="M5" s="25">
        <v>71</v>
      </c>
      <c r="N5" s="25">
        <v>76</v>
      </c>
      <c r="O5" s="25">
        <v>5</v>
      </c>
      <c r="Q5" s="26">
        <v>69</v>
      </c>
      <c r="R5" s="26">
        <v>69</v>
      </c>
      <c r="S5" s="26">
        <v>0</v>
      </c>
      <c r="U5" s="27">
        <v>86</v>
      </c>
      <c r="V5" s="27">
        <v>91</v>
      </c>
      <c r="W5" s="27">
        <v>5</v>
      </c>
    </row>
    <row r="6" spans="1:24" x14ac:dyDescent="0.25">
      <c r="B6" s="2">
        <v>20</v>
      </c>
      <c r="C6" s="2">
        <v>40</v>
      </c>
      <c r="D6" s="2">
        <f t="shared" si="0"/>
        <v>20</v>
      </c>
      <c r="I6" s="24">
        <v>40</v>
      </c>
      <c r="J6" s="24">
        <v>40</v>
      </c>
      <c r="K6" s="24">
        <v>0</v>
      </c>
      <c r="M6" s="25">
        <v>56</v>
      </c>
      <c r="N6" s="25">
        <v>51</v>
      </c>
      <c r="O6" s="25">
        <v>-5</v>
      </c>
      <c r="Q6" s="26">
        <v>69</v>
      </c>
      <c r="R6" s="26">
        <v>69</v>
      </c>
      <c r="S6" s="26">
        <v>0</v>
      </c>
      <c r="U6" s="27">
        <v>46</v>
      </c>
      <c r="V6" s="27">
        <v>56</v>
      </c>
      <c r="W6" s="27">
        <v>10</v>
      </c>
    </row>
    <row r="7" spans="1:24" x14ac:dyDescent="0.25">
      <c r="B7" s="2">
        <v>35</v>
      </c>
      <c r="C7" s="2">
        <v>20</v>
      </c>
      <c r="D7" s="2">
        <f t="shared" si="0"/>
        <v>-15</v>
      </c>
      <c r="I7" s="24">
        <v>45</v>
      </c>
      <c r="J7" s="24">
        <v>45</v>
      </c>
      <c r="K7" s="24">
        <v>0</v>
      </c>
      <c r="M7" s="25">
        <v>61</v>
      </c>
      <c r="N7" s="25">
        <v>56</v>
      </c>
      <c r="O7" s="25">
        <v>-5</v>
      </c>
      <c r="Q7" s="26">
        <v>74</v>
      </c>
      <c r="R7" s="26">
        <v>79</v>
      </c>
      <c r="S7" s="26">
        <v>5</v>
      </c>
      <c r="U7" s="27">
        <v>53</v>
      </c>
      <c r="V7" s="27">
        <v>58</v>
      </c>
      <c r="W7" s="27">
        <v>5</v>
      </c>
    </row>
    <row r="8" spans="1:24" x14ac:dyDescent="0.25">
      <c r="B8" s="2">
        <v>20</v>
      </c>
      <c r="C8" s="2">
        <v>7</v>
      </c>
      <c r="D8" s="2">
        <f t="shared" si="0"/>
        <v>-13</v>
      </c>
      <c r="I8" s="24">
        <v>40</v>
      </c>
      <c r="J8" s="24">
        <v>45</v>
      </c>
      <c r="K8" s="24">
        <v>5</v>
      </c>
      <c r="M8" s="25">
        <v>71</v>
      </c>
      <c r="N8" s="25">
        <v>66</v>
      </c>
      <c r="O8" s="25">
        <v>-5</v>
      </c>
      <c r="Q8" s="26">
        <v>69</v>
      </c>
      <c r="R8" s="26">
        <v>74</v>
      </c>
      <c r="S8" s="26">
        <v>5</v>
      </c>
      <c r="U8" s="27">
        <v>64</v>
      </c>
      <c r="V8" s="27">
        <v>48</v>
      </c>
      <c r="W8" s="27">
        <v>-16</v>
      </c>
    </row>
    <row r="9" spans="1:24" x14ac:dyDescent="0.25">
      <c r="B9" s="2">
        <v>25</v>
      </c>
      <c r="C9" s="2">
        <v>70</v>
      </c>
      <c r="D9" s="2">
        <f t="shared" si="0"/>
        <v>45</v>
      </c>
      <c r="I9" s="24">
        <v>55</v>
      </c>
      <c r="J9" s="24">
        <v>50</v>
      </c>
      <c r="K9" s="24">
        <v>-5</v>
      </c>
      <c r="M9" s="25">
        <v>66</v>
      </c>
      <c r="N9" s="25">
        <v>66</v>
      </c>
      <c r="O9" s="25">
        <v>0</v>
      </c>
      <c r="Q9" s="26">
        <v>74</v>
      </c>
      <c r="R9" s="26">
        <v>74</v>
      </c>
      <c r="S9" s="26">
        <v>0</v>
      </c>
      <c r="U9" s="27">
        <v>66</v>
      </c>
      <c r="V9" s="27">
        <v>76</v>
      </c>
      <c r="W9" s="27">
        <v>10</v>
      </c>
    </row>
    <row r="10" spans="1:24" x14ac:dyDescent="0.25">
      <c r="B10" s="2">
        <v>30</v>
      </c>
      <c r="C10" s="2">
        <v>60</v>
      </c>
      <c r="D10" s="2">
        <f t="shared" si="0"/>
        <v>30</v>
      </c>
      <c r="I10" s="24">
        <v>45</v>
      </c>
      <c r="J10" s="24">
        <v>40</v>
      </c>
      <c r="K10" s="24">
        <v>-5</v>
      </c>
      <c r="M10" s="25">
        <v>66</v>
      </c>
      <c r="N10" s="25">
        <v>71</v>
      </c>
      <c r="O10" s="25">
        <v>5</v>
      </c>
      <c r="Q10" s="26">
        <v>68.285714285714278</v>
      </c>
      <c r="R10" s="26">
        <v>68.285714285714278</v>
      </c>
      <c r="S10" s="26">
        <v>0</v>
      </c>
      <c r="U10" s="27">
        <v>86</v>
      </c>
      <c r="V10" s="27">
        <v>76</v>
      </c>
      <c r="W10" s="27">
        <v>-10</v>
      </c>
    </row>
    <row r="11" spans="1:24" x14ac:dyDescent="0.25">
      <c r="B11" s="2">
        <v>10</v>
      </c>
      <c r="C11" s="2">
        <v>25</v>
      </c>
      <c r="D11" s="2">
        <f t="shared" si="0"/>
        <v>15</v>
      </c>
      <c r="I11" s="24">
        <v>45</v>
      </c>
      <c r="J11" s="24">
        <v>50</v>
      </c>
      <c r="K11" s="24">
        <v>5</v>
      </c>
      <c r="M11" s="25">
        <v>73</v>
      </c>
      <c r="N11" s="25">
        <v>78</v>
      </c>
      <c r="O11" s="25">
        <v>5</v>
      </c>
      <c r="Q11" s="26">
        <v>74</v>
      </c>
      <c r="R11" s="26">
        <v>74</v>
      </c>
      <c r="S11" s="26">
        <v>0</v>
      </c>
      <c r="U11" s="27">
        <v>86</v>
      </c>
      <c r="V11" s="27">
        <v>91</v>
      </c>
      <c r="W11" s="27">
        <v>5</v>
      </c>
    </row>
    <row r="12" spans="1:24" x14ac:dyDescent="0.25">
      <c r="B12" s="2">
        <v>20</v>
      </c>
      <c r="C12" s="2">
        <v>35</v>
      </c>
      <c r="D12" s="2">
        <f t="shared" si="0"/>
        <v>15</v>
      </c>
      <c r="I12" s="24">
        <v>45</v>
      </c>
      <c r="J12" s="24">
        <v>50</v>
      </c>
      <c r="K12" s="24">
        <v>5</v>
      </c>
      <c r="M12" s="25">
        <v>71</v>
      </c>
      <c r="N12" s="25">
        <v>75</v>
      </c>
      <c r="O12" s="25">
        <v>4</v>
      </c>
      <c r="Q12" s="1">
        <f>AVERAGE(Q1:Q11)</f>
        <v>71.142857142857139</v>
      </c>
      <c r="R12" s="1">
        <f>AVERAGE(R1:R11)</f>
        <v>72.253968253968253</v>
      </c>
      <c r="S12" s="1">
        <f>AVERAGE(S1:S11)</f>
        <v>1.1111111111111112</v>
      </c>
      <c r="U12" s="27">
        <v>81</v>
      </c>
      <c r="V12" s="27">
        <v>91</v>
      </c>
      <c r="W12" s="27">
        <v>10</v>
      </c>
    </row>
    <row r="13" spans="1:24" x14ac:dyDescent="0.25">
      <c r="B13" s="2">
        <v>15</v>
      </c>
      <c r="C13" s="2">
        <v>35</v>
      </c>
      <c r="D13" s="2">
        <f t="shared" si="0"/>
        <v>20</v>
      </c>
      <c r="I13" s="24">
        <v>60</v>
      </c>
      <c r="J13" s="24">
        <v>60</v>
      </c>
      <c r="K13" s="24">
        <v>0</v>
      </c>
      <c r="M13" s="1">
        <f>AVERAGE(M1:M12)</f>
        <v>68.2</v>
      </c>
      <c r="N13" s="1">
        <f>AVERAGE(N1:N12)</f>
        <v>69.099999999999994</v>
      </c>
      <c r="O13" s="1">
        <f>AVERAGE(O1:O12)</f>
        <v>0.9</v>
      </c>
      <c r="U13" s="27">
        <v>76</v>
      </c>
      <c r="V13" s="27">
        <v>86</v>
      </c>
      <c r="W13" s="27">
        <v>10</v>
      </c>
    </row>
    <row r="14" spans="1:24" x14ac:dyDescent="0.25">
      <c r="B14" s="2">
        <v>30</v>
      </c>
      <c r="C14" s="2">
        <v>45</v>
      </c>
      <c r="D14" s="2">
        <f t="shared" si="0"/>
        <v>15</v>
      </c>
      <c r="I14" s="24">
        <v>50</v>
      </c>
      <c r="J14" s="24">
        <v>50</v>
      </c>
      <c r="K14" s="24">
        <v>0</v>
      </c>
      <c r="U14" s="27">
        <v>76</v>
      </c>
      <c r="V14" s="27">
        <v>86</v>
      </c>
      <c r="W14" s="27">
        <v>10</v>
      </c>
    </row>
    <row r="15" spans="1:24" x14ac:dyDescent="0.25">
      <c r="B15" s="2">
        <v>10</v>
      </c>
      <c r="C15" s="2">
        <v>25</v>
      </c>
      <c r="D15" s="2">
        <f t="shared" si="0"/>
        <v>15</v>
      </c>
      <c r="I15" s="1">
        <f>AVERAGE(I2:I14)</f>
        <v>47.5</v>
      </c>
      <c r="J15" s="1">
        <f>AVERAGE(J2:J14)</f>
        <v>49.053030303030305</v>
      </c>
      <c r="K15" s="1">
        <f>AVERAGE(K2:K14)</f>
        <v>1.5530303030303028</v>
      </c>
      <c r="U15" s="27">
        <v>76</v>
      </c>
      <c r="V15" s="27">
        <v>76</v>
      </c>
      <c r="W15" s="27">
        <v>0</v>
      </c>
    </row>
    <row r="16" spans="1:24" x14ac:dyDescent="0.25">
      <c r="B16" s="2">
        <v>10</v>
      </c>
      <c r="C16" s="2">
        <v>25</v>
      </c>
      <c r="D16" s="2">
        <f t="shared" si="0"/>
        <v>15</v>
      </c>
      <c r="U16" s="1">
        <f>AVERAGE(U3:U15)</f>
        <v>72.666666666923078</v>
      </c>
      <c r="V16" s="1">
        <f t="shared" ref="V16:W16" si="1">AVERAGE(V3:V15)</f>
        <v>74.897435897692304</v>
      </c>
      <c r="W16" s="1">
        <f t="shared" si="1"/>
        <v>2.2307692307692308</v>
      </c>
    </row>
    <row r="17" spans="2:4" x14ac:dyDescent="0.25">
      <c r="B17" s="2">
        <v>25</v>
      </c>
      <c r="C17" s="2">
        <v>40</v>
      </c>
      <c r="D17" s="2">
        <f t="shared" si="0"/>
        <v>15</v>
      </c>
    </row>
    <row r="18" spans="2:4" x14ac:dyDescent="0.25">
      <c r="B18" s="2">
        <v>20</v>
      </c>
      <c r="C18" s="2">
        <v>35</v>
      </c>
      <c r="D18" s="2">
        <f t="shared" si="0"/>
        <v>15</v>
      </c>
    </row>
    <row r="19" spans="2:4" x14ac:dyDescent="0.25">
      <c r="B19" s="2">
        <v>34.78</v>
      </c>
      <c r="C19" s="2">
        <v>55</v>
      </c>
      <c r="D19" s="2">
        <f t="shared" si="0"/>
        <v>20.22</v>
      </c>
    </row>
    <row r="20" spans="2:4" x14ac:dyDescent="0.25">
      <c r="B20" s="2">
        <v>30</v>
      </c>
      <c r="C20" s="2">
        <v>45</v>
      </c>
      <c r="D20" s="2">
        <f t="shared" si="0"/>
        <v>15</v>
      </c>
    </row>
    <row r="21" spans="2:4" x14ac:dyDescent="0.25">
      <c r="B21" s="2">
        <v>25</v>
      </c>
      <c r="C21" s="2">
        <v>40</v>
      </c>
      <c r="D21" s="2">
        <f t="shared" si="0"/>
        <v>15</v>
      </c>
    </row>
    <row r="22" spans="2:4" x14ac:dyDescent="0.25">
      <c r="B22" s="2">
        <v>33.333333333333329</v>
      </c>
      <c r="C22" s="2">
        <v>60</v>
      </c>
      <c r="D22" s="2">
        <f t="shared" si="0"/>
        <v>26.666666666666671</v>
      </c>
    </row>
    <row r="23" spans="2:4" x14ac:dyDescent="0.25">
      <c r="B23" s="2">
        <v>20</v>
      </c>
      <c r="C23" s="2">
        <v>50</v>
      </c>
      <c r="D23" s="2">
        <f t="shared" si="0"/>
        <v>30</v>
      </c>
    </row>
    <row r="24" spans="2:4" x14ac:dyDescent="0.25">
      <c r="B24" s="2">
        <v>30</v>
      </c>
      <c r="C24" s="2">
        <v>50</v>
      </c>
      <c r="D24" s="2">
        <f t="shared" si="0"/>
        <v>20</v>
      </c>
    </row>
    <row r="25" spans="2:4" x14ac:dyDescent="0.25">
      <c r="B25" s="2">
        <v>55</v>
      </c>
      <c r="C25" s="2">
        <v>80</v>
      </c>
      <c r="D25" s="2">
        <f t="shared" si="0"/>
        <v>25</v>
      </c>
    </row>
    <row r="26" spans="2:4" x14ac:dyDescent="0.25">
      <c r="B26" s="2">
        <v>25</v>
      </c>
      <c r="C26" s="2">
        <v>50</v>
      </c>
      <c r="D26" s="2">
        <f t="shared" si="0"/>
        <v>25</v>
      </c>
    </row>
    <row r="27" spans="2:4" x14ac:dyDescent="0.25">
      <c r="B27" s="2">
        <v>25</v>
      </c>
      <c r="C27" s="2">
        <v>40</v>
      </c>
      <c r="D27" s="2">
        <f t="shared" si="0"/>
        <v>15</v>
      </c>
    </row>
    <row r="28" spans="2:4" x14ac:dyDescent="0.25">
      <c r="B28" s="2">
        <v>60</v>
      </c>
      <c r="C28" s="2">
        <v>65</v>
      </c>
      <c r="D28" s="2">
        <f t="shared" si="0"/>
        <v>5</v>
      </c>
    </row>
    <row r="29" spans="2:4" x14ac:dyDescent="0.25">
      <c r="B29" s="2"/>
      <c r="C29" s="2"/>
      <c r="D29" s="2"/>
    </row>
    <row r="30" spans="2:4" x14ac:dyDescent="0.25">
      <c r="D30" s="1" t="s">
        <v>9</v>
      </c>
    </row>
    <row r="31" spans="2:4" x14ac:dyDescent="0.25">
      <c r="B31" s="1">
        <f>AVERAGE(B3:B30)</f>
        <v>25.953089743589747</v>
      </c>
      <c r="C31" s="1">
        <f>AVERAGE(C3:C30)</f>
        <v>44.384615384615387</v>
      </c>
      <c r="D31" s="1">
        <f>AVERAGE(D3:D30)</f>
        <v>18.43152564102564</v>
      </c>
    </row>
    <row r="32" spans="2:4" x14ac:dyDescent="0.25">
      <c r="B32">
        <f>STDEV(B3:B28)/SQRT(COUNT(B3:B28))</f>
        <v>2.310262673011517</v>
      </c>
      <c r="C32">
        <f>STDEV(C3:C28)/SQRT(COUNT(C3:C28))</f>
        <v>3.2196879557721707</v>
      </c>
    </row>
    <row r="52" spans="1:21" ht="15.75" x14ac:dyDescent="0.25">
      <c r="A52" s="29" t="s">
        <v>6</v>
      </c>
      <c r="B52" s="29"/>
      <c r="C52" s="30" t="s">
        <v>0</v>
      </c>
      <c r="D52" s="30"/>
      <c r="E52" s="30"/>
      <c r="F52" s="31" t="s">
        <v>1</v>
      </c>
      <c r="G52" s="31"/>
      <c r="H52" s="31"/>
      <c r="I52" s="31"/>
      <c r="J52" s="32" t="s">
        <v>2</v>
      </c>
      <c r="K52" s="32"/>
      <c r="L52" s="32"/>
      <c r="M52" s="32"/>
      <c r="N52" s="33" t="s">
        <v>3</v>
      </c>
      <c r="O52" s="30"/>
      <c r="P52" s="30"/>
      <c r="Q52" s="30"/>
      <c r="R52" s="34" t="s">
        <v>4</v>
      </c>
      <c r="S52" s="34"/>
      <c r="T52" s="34"/>
      <c r="U52" s="5"/>
    </row>
    <row r="53" spans="1:21" x14ac:dyDescent="0.25">
      <c r="C53" s="25"/>
      <c r="D53" s="25"/>
      <c r="E53" s="25"/>
      <c r="F53" s="35"/>
      <c r="G53" s="35"/>
      <c r="H53" s="35"/>
      <c r="I53" s="35"/>
      <c r="J53" s="3"/>
      <c r="K53" s="3"/>
      <c r="L53" s="3"/>
      <c r="M53" s="3"/>
      <c r="N53" s="25"/>
      <c r="O53" s="25" t="s">
        <v>28</v>
      </c>
      <c r="P53" s="25" t="s">
        <v>29</v>
      </c>
      <c r="Q53" s="25"/>
      <c r="R53" s="5"/>
      <c r="S53" s="5" t="s">
        <v>28</v>
      </c>
      <c r="T53" s="5" t="s">
        <v>29</v>
      </c>
      <c r="U53" s="36"/>
    </row>
    <row r="54" spans="1:21" x14ac:dyDescent="0.25">
      <c r="C54" s="25"/>
      <c r="D54" s="25" t="s">
        <v>28</v>
      </c>
      <c r="E54" s="25" t="s">
        <v>29</v>
      </c>
      <c r="F54" s="35"/>
      <c r="G54" s="35" t="s">
        <v>28</v>
      </c>
      <c r="H54" s="35" t="s">
        <v>29</v>
      </c>
      <c r="I54" s="35"/>
      <c r="J54" s="3"/>
      <c r="K54" s="3" t="s">
        <v>28</v>
      </c>
      <c r="L54" s="3" t="s">
        <v>29</v>
      </c>
      <c r="M54" s="3"/>
      <c r="N54" s="25"/>
      <c r="O54" s="25">
        <v>75</v>
      </c>
      <c r="P54" s="25">
        <v>85</v>
      </c>
      <c r="Q54" s="25"/>
      <c r="R54" s="5"/>
      <c r="S54" s="5">
        <v>75</v>
      </c>
      <c r="T54" s="5">
        <v>93.333333332999999</v>
      </c>
      <c r="U54" s="5"/>
    </row>
    <row r="55" spans="1:21" x14ac:dyDescent="0.25">
      <c r="C55" s="25"/>
      <c r="D55" s="25">
        <v>5</v>
      </c>
      <c r="E55" s="25">
        <v>25</v>
      </c>
      <c r="F55" s="35"/>
      <c r="G55" s="35">
        <v>36</v>
      </c>
      <c r="H55" s="35">
        <v>77.5</v>
      </c>
      <c r="I55" s="35"/>
      <c r="J55" s="3"/>
      <c r="K55" s="3">
        <v>80</v>
      </c>
      <c r="L55" s="3">
        <v>100</v>
      </c>
      <c r="M55" s="3"/>
      <c r="N55" s="25"/>
      <c r="O55" s="25">
        <v>80</v>
      </c>
      <c r="P55" s="25">
        <v>90</v>
      </c>
      <c r="Q55" s="25"/>
      <c r="R55" s="5"/>
      <c r="S55" s="5">
        <v>70</v>
      </c>
      <c r="T55" s="5">
        <v>97.340425530000005</v>
      </c>
      <c r="U55" s="5"/>
    </row>
    <row r="56" spans="1:21" x14ac:dyDescent="0.25">
      <c r="C56" s="25"/>
      <c r="D56" s="25">
        <v>25</v>
      </c>
      <c r="E56" s="25">
        <v>45</v>
      </c>
      <c r="F56" s="35"/>
      <c r="G56" s="35">
        <v>45</v>
      </c>
      <c r="H56" s="35">
        <v>75</v>
      </c>
      <c r="I56" s="35"/>
      <c r="J56" s="3"/>
      <c r="K56" s="3">
        <v>75</v>
      </c>
      <c r="L56" s="3">
        <v>90</v>
      </c>
      <c r="M56" s="3"/>
      <c r="N56" s="25"/>
      <c r="O56" s="25">
        <v>88.5</v>
      </c>
      <c r="P56" s="25">
        <v>78.569999999999993</v>
      </c>
      <c r="Q56" s="25"/>
      <c r="R56" s="5"/>
      <c r="S56" s="5">
        <v>80</v>
      </c>
      <c r="T56" s="5">
        <v>100</v>
      </c>
      <c r="U56" s="5"/>
    </row>
    <row r="57" spans="1:21" x14ac:dyDescent="0.25">
      <c r="C57" s="25"/>
      <c r="D57" s="25">
        <v>35</v>
      </c>
      <c r="E57" s="25">
        <v>45</v>
      </c>
      <c r="F57" s="35"/>
      <c r="G57" s="35">
        <v>44.999999999999993</v>
      </c>
      <c r="H57" s="35">
        <v>65</v>
      </c>
      <c r="I57" s="35"/>
      <c r="J57" s="3"/>
      <c r="K57" s="3">
        <v>65</v>
      </c>
      <c r="L57" s="3">
        <v>75</v>
      </c>
      <c r="M57" s="3"/>
      <c r="N57" s="25"/>
      <c r="O57" s="25">
        <v>70</v>
      </c>
      <c r="P57" s="25">
        <v>65</v>
      </c>
      <c r="Q57" s="25"/>
      <c r="R57" s="5"/>
      <c r="S57" s="5">
        <v>70</v>
      </c>
      <c r="T57" s="5">
        <v>90</v>
      </c>
      <c r="U57" s="5"/>
    </row>
    <row r="58" spans="1:21" x14ac:dyDescent="0.25">
      <c r="C58" s="25"/>
      <c r="D58" s="25">
        <v>30</v>
      </c>
      <c r="E58" s="25">
        <v>40</v>
      </c>
      <c r="F58" s="35"/>
      <c r="G58" s="35">
        <v>50</v>
      </c>
      <c r="H58" s="35">
        <v>65</v>
      </c>
      <c r="I58" s="35"/>
      <c r="J58" s="3"/>
      <c r="K58" s="3">
        <v>70</v>
      </c>
      <c r="L58" s="3">
        <v>81.818181818181813</v>
      </c>
      <c r="M58" s="3"/>
      <c r="N58" s="25"/>
      <c r="O58" s="25">
        <v>80</v>
      </c>
      <c r="P58" s="25">
        <v>85</v>
      </c>
      <c r="Q58" s="25"/>
      <c r="R58" s="5"/>
      <c r="S58" s="5">
        <v>70</v>
      </c>
      <c r="T58" s="5">
        <v>85</v>
      </c>
      <c r="U58" s="5"/>
    </row>
    <row r="59" spans="1:21" x14ac:dyDescent="0.25">
      <c r="C59" s="25"/>
      <c r="D59" s="25">
        <v>35</v>
      </c>
      <c r="E59" s="25">
        <v>45</v>
      </c>
      <c r="F59" s="35"/>
      <c r="G59" s="35">
        <v>55</v>
      </c>
      <c r="H59" s="35">
        <v>75</v>
      </c>
      <c r="I59" s="35"/>
      <c r="J59" s="3"/>
      <c r="K59" s="3">
        <v>65</v>
      </c>
      <c r="L59" s="3">
        <v>76.19047619047619</v>
      </c>
      <c r="M59" s="3"/>
      <c r="N59" s="25"/>
      <c r="O59" s="25">
        <v>65</v>
      </c>
      <c r="P59" s="25">
        <v>75</v>
      </c>
      <c r="Q59" s="25"/>
      <c r="R59" s="5"/>
      <c r="S59" s="5">
        <v>70</v>
      </c>
      <c r="T59" s="5">
        <v>85</v>
      </c>
      <c r="U59" s="5"/>
    </row>
    <row r="60" spans="1:21" x14ac:dyDescent="0.25">
      <c r="C60" s="25"/>
      <c r="D60" s="25">
        <v>30</v>
      </c>
      <c r="E60" s="25">
        <v>45</v>
      </c>
      <c r="F60" s="35"/>
      <c r="G60" s="35">
        <v>45</v>
      </c>
      <c r="H60" s="35">
        <v>70</v>
      </c>
      <c r="I60" s="35"/>
      <c r="J60" s="3"/>
      <c r="K60" s="3">
        <v>75</v>
      </c>
      <c r="L60" s="3">
        <v>85</v>
      </c>
      <c r="M60" s="3"/>
      <c r="N60" s="25"/>
      <c r="O60" s="25">
        <v>75</v>
      </c>
      <c r="P60" s="25">
        <v>85</v>
      </c>
      <c r="Q60" s="25"/>
      <c r="R60" s="5"/>
      <c r="S60" s="5">
        <v>75</v>
      </c>
      <c r="T60" s="5">
        <v>95</v>
      </c>
      <c r="U60" s="5"/>
    </row>
    <row r="61" spans="1:21" x14ac:dyDescent="0.25">
      <c r="C61" s="25"/>
      <c r="D61" s="25">
        <v>25</v>
      </c>
      <c r="E61" s="25">
        <v>35</v>
      </c>
      <c r="F61" s="35"/>
      <c r="G61" s="35">
        <v>45</v>
      </c>
      <c r="H61" s="35">
        <v>65</v>
      </c>
      <c r="I61" s="35"/>
      <c r="J61" s="3"/>
      <c r="K61" s="3">
        <v>65</v>
      </c>
      <c r="L61" s="3">
        <v>80</v>
      </c>
      <c r="M61" s="3"/>
      <c r="N61" s="25"/>
      <c r="O61" s="25">
        <v>65</v>
      </c>
      <c r="P61" s="25">
        <v>75</v>
      </c>
      <c r="Q61" s="25"/>
      <c r="R61" s="5"/>
      <c r="S61" s="5">
        <v>75</v>
      </c>
      <c r="T61" s="5">
        <v>95</v>
      </c>
      <c r="U61" s="5"/>
    </row>
    <row r="62" spans="1:21" x14ac:dyDescent="0.25">
      <c r="C62" s="25"/>
      <c r="D62" s="25">
        <v>30</v>
      </c>
      <c r="E62" s="25">
        <v>40</v>
      </c>
      <c r="F62" s="35"/>
      <c r="G62" s="35">
        <v>52.631578947368425</v>
      </c>
      <c r="H62" s="35">
        <v>70</v>
      </c>
      <c r="I62" s="35"/>
      <c r="J62" s="3"/>
      <c r="K62" s="3">
        <v>45</v>
      </c>
      <c r="L62" s="3">
        <v>60</v>
      </c>
      <c r="M62" s="3"/>
      <c r="N62" s="25"/>
      <c r="O62" s="25">
        <v>75</v>
      </c>
      <c r="P62" s="25">
        <v>85</v>
      </c>
      <c r="Q62" s="25"/>
      <c r="R62" s="5"/>
      <c r="S62" s="5">
        <v>70</v>
      </c>
      <c r="T62" s="5">
        <v>90</v>
      </c>
      <c r="U62" s="5"/>
    </row>
    <row r="63" spans="1:21" x14ac:dyDescent="0.25">
      <c r="C63" s="25"/>
      <c r="D63" s="25">
        <v>45</v>
      </c>
      <c r="E63" s="25">
        <v>65</v>
      </c>
      <c r="F63" s="35"/>
      <c r="G63" s="35">
        <v>50</v>
      </c>
      <c r="H63" s="35">
        <v>60</v>
      </c>
      <c r="I63" s="35"/>
      <c r="J63" s="3"/>
      <c r="K63" s="3">
        <v>60</v>
      </c>
      <c r="L63" s="3">
        <v>70</v>
      </c>
      <c r="M63" s="3"/>
      <c r="N63" s="25"/>
      <c r="O63" s="25">
        <v>65</v>
      </c>
      <c r="P63" s="25">
        <v>70</v>
      </c>
      <c r="Q63" s="25"/>
      <c r="R63" s="5"/>
      <c r="S63" s="5">
        <v>75</v>
      </c>
      <c r="T63" s="5">
        <v>85</v>
      </c>
      <c r="U63" s="5"/>
    </row>
    <row r="64" spans="1:21" x14ac:dyDescent="0.25">
      <c r="C64" s="25"/>
      <c r="D64" s="25">
        <v>55</v>
      </c>
      <c r="E64" s="25">
        <v>70</v>
      </c>
      <c r="F64" s="35"/>
      <c r="G64" s="35">
        <v>40</v>
      </c>
      <c r="H64" s="35">
        <v>65</v>
      </c>
      <c r="I64" s="35"/>
      <c r="J64" s="3"/>
      <c r="K64" s="3">
        <v>70</v>
      </c>
      <c r="L64" s="3">
        <v>80</v>
      </c>
      <c r="M64" s="3"/>
      <c r="N64" s="25"/>
      <c r="O64" s="1">
        <v>71.40384615384616</v>
      </c>
      <c r="P64" s="1">
        <v>80.178461538461534</v>
      </c>
      <c r="Q64" s="25"/>
      <c r="R64" s="5"/>
      <c r="S64" s="1">
        <v>73</v>
      </c>
      <c r="T64" s="1">
        <v>91.567375886299999</v>
      </c>
      <c r="U64" s="5"/>
    </row>
    <row r="65" spans="3:21" x14ac:dyDescent="0.25">
      <c r="C65" s="25"/>
      <c r="D65" s="25"/>
      <c r="E65" s="25"/>
      <c r="F65" s="35"/>
      <c r="G65" s="35">
        <v>45</v>
      </c>
      <c r="H65" s="35">
        <v>70</v>
      </c>
      <c r="I65" s="35"/>
      <c r="J65" s="3"/>
      <c r="K65" s="1">
        <v>67</v>
      </c>
      <c r="L65" s="1">
        <v>79.800865800865807</v>
      </c>
      <c r="M65" s="3"/>
      <c r="N65" s="25"/>
      <c r="O65" s="1">
        <v>3.0369453715999932</v>
      </c>
      <c r="P65" s="1">
        <v>3.0226211874753974</v>
      </c>
      <c r="Q65" s="25"/>
      <c r="R65" s="5"/>
      <c r="S65" s="1">
        <v>1.1055415967851332</v>
      </c>
      <c r="T65" s="1">
        <v>1.7173179553556608</v>
      </c>
      <c r="U65" s="5"/>
    </row>
    <row r="66" spans="3:21" x14ac:dyDescent="0.25">
      <c r="C66" s="25"/>
      <c r="D66" s="1">
        <v>31.5</v>
      </c>
      <c r="E66" s="1">
        <v>45.5</v>
      </c>
      <c r="F66" s="35"/>
      <c r="G66" s="37">
        <v>46.239234449760765</v>
      </c>
      <c r="H66" s="37">
        <v>68.86363636363636</v>
      </c>
      <c r="I66" s="35"/>
      <c r="J66" s="3"/>
      <c r="K66" s="1">
        <v>3.0912061651652345</v>
      </c>
      <c r="L66" s="1">
        <v>3.4438700977028103</v>
      </c>
      <c r="M66" s="3"/>
      <c r="N66" s="25"/>
      <c r="O66" s="25"/>
      <c r="P66" s="25"/>
      <c r="Q66" s="25"/>
      <c r="R66" s="5"/>
      <c r="S66" s="5"/>
      <c r="T66" s="5"/>
      <c r="U66" s="5"/>
    </row>
    <row r="67" spans="3:21" x14ac:dyDescent="0.25">
      <c r="C67" s="25"/>
      <c r="D67" s="1">
        <v>4.1533119314590374</v>
      </c>
      <c r="E67" s="1">
        <v>4.1799787346614838</v>
      </c>
      <c r="F67" s="35"/>
      <c r="G67" s="37">
        <v>1.6441308148399842</v>
      </c>
      <c r="H67" s="37">
        <v>1.6294043935395419</v>
      </c>
      <c r="I67" s="35"/>
      <c r="J67" s="3"/>
      <c r="K67" s="3"/>
      <c r="L67" s="3"/>
      <c r="M67" s="3"/>
      <c r="N67" s="25"/>
      <c r="O67" s="25"/>
      <c r="P67" s="25"/>
      <c r="Q67" s="25"/>
      <c r="R67" s="5"/>
      <c r="S67" s="5"/>
      <c r="T67" s="5"/>
      <c r="U6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8"/>
  <sheetViews>
    <sheetView zoomScale="85" zoomScaleNormal="85" workbookViewId="0">
      <selection activeCell="J45" sqref="J45"/>
    </sheetView>
  </sheetViews>
  <sheetFormatPr defaultRowHeight="15" x14ac:dyDescent="0.25"/>
  <sheetData>
    <row r="5" spans="3:10" x14ac:dyDescent="0.25">
      <c r="C5" s="4" t="s">
        <v>0</v>
      </c>
      <c r="D5" s="4"/>
      <c r="E5" s="4"/>
    </row>
    <row r="6" spans="3:10" x14ac:dyDescent="0.25">
      <c r="C6" t="s">
        <v>19</v>
      </c>
    </row>
    <row r="7" spans="3:10" x14ac:dyDescent="0.25">
      <c r="C7" t="s">
        <v>16</v>
      </c>
      <c r="D7" t="s">
        <v>17</v>
      </c>
      <c r="E7" t="s">
        <v>18</v>
      </c>
    </row>
    <row r="8" spans="3:10" x14ac:dyDescent="0.25">
      <c r="C8">
        <v>22</v>
      </c>
      <c r="D8">
        <v>3.6000000000000014</v>
      </c>
      <c r="E8">
        <v>-18.399999999999999</v>
      </c>
    </row>
    <row r="9" spans="3:10" x14ac:dyDescent="0.25">
      <c r="C9">
        <v>30</v>
      </c>
      <c r="D9">
        <v>3.3</v>
      </c>
      <c r="E9">
        <v>-26.7</v>
      </c>
    </row>
    <row r="10" spans="3:10" x14ac:dyDescent="0.25">
      <c r="C10">
        <v>20</v>
      </c>
      <c r="D10">
        <v>1.66</v>
      </c>
      <c r="E10">
        <v>-18.34</v>
      </c>
    </row>
    <row r="11" spans="3:10" x14ac:dyDescent="0.25">
      <c r="C11">
        <v>22</v>
      </c>
      <c r="D11">
        <v>14.5</v>
      </c>
      <c r="E11">
        <v>-7.5</v>
      </c>
      <c r="I11" s="3" t="s">
        <v>7</v>
      </c>
      <c r="J11" s="3" t="s">
        <v>8</v>
      </c>
    </row>
    <row r="12" spans="3:10" x14ac:dyDescent="0.25">
      <c r="C12">
        <v>22</v>
      </c>
      <c r="D12">
        <v>2</v>
      </c>
      <c r="E12">
        <v>-20</v>
      </c>
      <c r="I12" s="1">
        <v>1.6439244663382599</v>
      </c>
      <c r="J12" s="1">
        <v>1.9</v>
      </c>
    </row>
    <row r="13" spans="3:10" x14ac:dyDescent="0.25">
      <c r="C13">
        <v>21</v>
      </c>
      <c r="D13">
        <v>14.5</v>
      </c>
      <c r="E13">
        <v>-6.5</v>
      </c>
      <c r="I13" s="1">
        <v>1.1896581065062408</v>
      </c>
      <c r="J13" s="1">
        <v>1.711432148815722</v>
      </c>
    </row>
    <row r="14" spans="3:10" x14ac:dyDescent="0.25">
      <c r="C14">
        <v>30</v>
      </c>
      <c r="D14">
        <v>4.2857142857142998</v>
      </c>
      <c r="E14">
        <v>-25.714285714285701</v>
      </c>
    </row>
    <row r="15" spans="3:10" x14ac:dyDescent="0.25">
      <c r="C15">
        <v>66</v>
      </c>
      <c r="D15">
        <v>0</v>
      </c>
      <c r="E15">
        <v>-66</v>
      </c>
    </row>
    <row r="16" spans="3:10" x14ac:dyDescent="0.25">
      <c r="C16">
        <v>22</v>
      </c>
      <c r="D16">
        <v>7</v>
      </c>
      <c r="E16">
        <v>-15</v>
      </c>
    </row>
    <row r="17" spans="3:5" x14ac:dyDescent="0.25">
      <c r="C17">
        <v>28.3333333333333</v>
      </c>
      <c r="D17">
        <v>5.6495238095238101</v>
      </c>
      <c r="E17">
        <v>-22.683809523809522</v>
      </c>
    </row>
    <row r="18" spans="3:5" x14ac:dyDescent="0.25">
      <c r="C18">
        <v>4.8705463987341524</v>
      </c>
      <c r="D18">
        <v>1.7920304803854161</v>
      </c>
      <c r="E18">
        <v>5.8896485925917252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7"/>
  <sheetViews>
    <sheetView workbookViewId="0">
      <selection activeCell="N40" sqref="N40"/>
    </sheetView>
  </sheetViews>
  <sheetFormatPr defaultRowHeight="15" x14ac:dyDescent="0.25"/>
  <sheetData>
    <row r="5" spans="2:13" x14ac:dyDescent="0.25">
      <c r="B5" s="3" t="s">
        <v>20</v>
      </c>
      <c r="D5" t="s">
        <v>5</v>
      </c>
      <c r="K5" s="1" t="s">
        <v>30</v>
      </c>
      <c r="L5" s="1"/>
    </row>
    <row r="6" spans="2:13" x14ac:dyDescent="0.25">
      <c r="B6">
        <v>70</v>
      </c>
      <c r="C6">
        <v>72.631578947368425</v>
      </c>
      <c r="D6">
        <v>2.6315789473684248</v>
      </c>
      <c r="G6" s="3" t="s">
        <v>7</v>
      </c>
      <c r="H6" s="3" t="s">
        <v>8</v>
      </c>
      <c r="K6" t="s">
        <v>16</v>
      </c>
      <c r="L6" t="s">
        <v>17</v>
      </c>
      <c r="M6" t="s">
        <v>18</v>
      </c>
    </row>
    <row r="7" spans="2:13" x14ac:dyDescent="0.25">
      <c r="B7">
        <v>79.090909090909093</v>
      </c>
      <c r="C7">
        <v>79.487179487179503</v>
      </c>
      <c r="D7">
        <v>0.39627039627040972</v>
      </c>
      <c r="G7" s="1">
        <v>1.6439244663382599</v>
      </c>
      <c r="H7" s="1">
        <v>1.9</v>
      </c>
      <c r="K7">
        <v>22</v>
      </c>
      <c r="L7">
        <v>3.6000000000000014</v>
      </c>
      <c r="M7">
        <v>-18.399999999999999</v>
      </c>
    </row>
    <row r="8" spans="2:13" x14ac:dyDescent="0.25">
      <c r="B8">
        <v>80</v>
      </c>
      <c r="C8">
        <v>82.5</v>
      </c>
      <c r="D8">
        <v>2.5</v>
      </c>
      <c r="G8" s="1">
        <v>1.1896581065062408</v>
      </c>
      <c r="H8" s="1">
        <v>1.711432148815722</v>
      </c>
      <c r="K8">
        <v>30</v>
      </c>
      <c r="L8">
        <v>3.3</v>
      </c>
      <c r="M8">
        <v>-26.7</v>
      </c>
    </row>
    <row r="9" spans="2:13" x14ac:dyDescent="0.25">
      <c r="B9">
        <v>75</v>
      </c>
      <c r="C9">
        <v>73.400000000000006</v>
      </c>
      <c r="D9">
        <v>-1.5999999999999943</v>
      </c>
      <c r="K9">
        <v>20</v>
      </c>
      <c r="L9">
        <v>1.66</v>
      </c>
      <c r="M9">
        <v>-18.34</v>
      </c>
    </row>
    <row r="10" spans="2:13" x14ac:dyDescent="0.25">
      <c r="B10">
        <v>75</v>
      </c>
      <c r="C10">
        <v>76.2</v>
      </c>
      <c r="D10">
        <v>1.2000000000000028</v>
      </c>
      <c r="K10">
        <v>22</v>
      </c>
      <c r="L10">
        <v>14.5</v>
      </c>
      <c r="M10">
        <v>-7.5</v>
      </c>
    </row>
    <row r="11" spans="2:13" x14ac:dyDescent="0.25">
      <c r="B11">
        <v>70</v>
      </c>
      <c r="C11">
        <v>75.599999999999994</v>
      </c>
      <c r="D11">
        <v>5.5999999999999943</v>
      </c>
      <c r="K11">
        <v>22</v>
      </c>
      <c r="L11">
        <v>2</v>
      </c>
      <c r="M11">
        <v>-20</v>
      </c>
    </row>
    <row r="12" spans="2:13" x14ac:dyDescent="0.25">
      <c r="B12">
        <v>80</v>
      </c>
      <c r="C12">
        <v>75</v>
      </c>
      <c r="D12">
        <v>-5</v>
      </c>
      <c r="K12">
        <v>21</v>
      </c>
      <c r="L12">
        <v>14.5</v>
      </c>
      <c r="M12">
        <v>-6.5</v>
      </c>
    </row>
    <row r="13" spans="2:13" x14ac:dyDescent="0.25">
      <c r="B13">
        <v>60</v>
      </c>
      <c r="C13">
        <v>65</v>
      </c>
      <c r="D13">
        <v>5</v>
      </c>
      <c r="K13">
        <v>30</v>
      </c>
      <c r="L13">
        <v>4.2857142857142998</v>
      </c>
      <c r="M13">
        <v>-25.714285714285701</v>
      </c>
    </row>
    <row r="14" spans="2:13" x14ac:dyDescent="0.25">
      <c r="B14">
        <v>65</v>
      </c>
      <c r="C14">
        <v>75</v>
      </c>
      <c r="D14">
        <v>10</v>
      </c>
      <c r="K14">
        <v>66</v>
      </c>
      <c r="L14">
        <v>0</v>
      </c>
      <c r="M14">
        <v>-66</v>
      </c>
    </row>
    <row r="15" spans="2:13" x14ac:dyDescent="0.25">
      <c r="B15">
        <v>72.676767676767696</v>
      </c>
      <c r="C15">
        <v>74.97986204828311</v>
      </c>
      <c r="D15">
        <v>2.3030943715154262</v>
      </c>
      <c r="K15">
        <v>22</v>
      </c>
      <c r="L15">
        <v>7</v>
      </c>
      <c r="M15">
        <v>-15</v>
      </c>
    </row>
    <row r="16" spans="2:13" x14ac:dyDescent="0.25">
      <c r="B16">
        <v>2.336779780133925</v>
      </c>
      <c r="C16">
        <v>1.6087890036660843</v>
      </c>
      <c r="D16">
        <v>1.4479585477215779</v>
      </c>
      <c r="K16">
        <v>28.3333333333333</v>
      </c>
      <c r="L16">
        <v>5.6495238095238101</v>
      </c>
      <c r="M16">
        <v>-22.683809523809522</v>
      </c>
    </row>
    <row r="17" spans="11:13" x14ac:dyDescent="0.25">
      <c r="K17">
        <v>4.8705463987341524</v>
      </c>
      <c r="L17">
        <v>1.7920304803854161</v>
      </c>
      <c r="M17">
        <v>5.8896485925917252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Tasks Conflict</vt:lpstr>
      <vt:lpstr>Cost Cost Conflict</vt:lpstr>
      <vt:lpstr>Striosome Matrix Optogenetic</vt:lpstr>
      <vt:lpstr>Cost Benefit C1V1</vt:lpstr>
      <vt:lpstr>Cost Cost C1V1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Adam Hood</cp:lastModifiedBy>
  <dcterms:created xsi:type="dcterms:W3CDTF">2014-09-01T22:40:44Z</dcterms:created>
  <dcterms:modified xsi:type="dcterms:W3CDTF">2015-03-29T17:29:45Z</dcterms:modified>
</cp:coreProperties>
</file>