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30块板子" sheetId="1" r:id="rId1"/>
    <sheet name="样品" sheetId="2" r:id="rId2"/>
  </sheets>
  <calcPr calcId="152511"/>
</workbook>
</file>

<file path=xl/calcChain.xml><?xml version="1.0" encoding="utf-8"?>
<calcChain xmlns="http://schemas.openxmlformats.org/spreadsheetml/2006/main">
  <c r="J5" i="2" l="1"/>
  <c r="J4" i="2"/>
  <c r="H5" i="2"/>
  <c r="H4" i="2"/>
  <c r="H26" i="1" l="1"/>
  <c r="I26" i="1" s="1"/>
  <c r="H25" i="1"/>
  <c r="I25" i="1" s="1"/>
  <c r="I22" i="1"/>
  <c r="I23" i="1"/>
  <c r="I24" i="1"/>
  <c r="I21" i="1"/>
  <c r="I27" i="1" l="1"/>
  <c r="I28" i="1" s="1"/>
</calcChain>
</file>

<file path=xl/sharedStrings.xml><?xml version="1.0" encoding="utf-8"?>
<sst xmlns="http://schemas.openxmlformats.org/spreadsheetml/2006/main" count="36" uniqueCount="34">
  <si>
    <t>PCB工程费</t>
    <phoneticPr fontId="1" type="noConversion"/>
  </si>
  <si>
    <t>贴片工程费</t>
    <phoneticPr fontId="1" type="noConversion"/>
  </si>
  <si>
    <t>拓展库</t>
    <phoneticPr fontId="1" type="noConversion"/>
  </si>
  <si>
    <t>贴片</t>
    <phoneticPr fontId="1" type="noConversion"/>
  </si>
  <si>
    <t>PCB板</t>
    <phoneticPr fontId="1" type="noConversion"/>
  </si>
  <si>
    <t>材料费</t>
    <phoneticPr fontId="1" type="noConversion"/>
  </si>
  <si>
    <t>名称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</si>
  <si>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</si>
  <si>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</si>
  <si>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</si>
  <si>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备注</t>
    <phoneticPr fontId="1" type="noConversion"/>
  </si>
  <si>
    <t>合计总价</t>
    <phoneticPr fontId="1" type="noConversion"/>
  </si>
  <si>
    <t>单价</t>
    <phoneticPr fontId="1" type="noConversion"/>
  </si>
  <si>
    <t>PCB生产厂家：</t>
    <phoneticPr fontId="1" type="noConversion"/>
  </si>
  <si>
    <t>元件购买平台：</t>
    <phoneticPr fontId="1" type="noConversion"/>
  </si>
  <si>
    <t>插件厂家：</t>
    <phoneticPr fontId="1" type="noConversion"/>
  </si>
  <si>
    <t>不包邮
不含税</t>
    <phoneticPr fontId="1" type="noConversion"/>
  </si>
  <si>
    <t>深圳嘉立创</t>
    <phoneticPr fontId="1" type="noConversion"/>
  </si>
  <si>
    <t>人工</t>
    <phoneticPr fontId="1" type="noConversion"/>
  </si>
  <si>
    <t>每种元件20</t>
    <phoneticPr fontId="1" type="noConversion"/>
  </si>
  <si>
    <t>SMT厂家：</t>
    <phoneticPr fontId="1" type="noConversion"/>
  </si>
  <si>
    <t>备注：</t>
    <phoneticPr fontId="1" type="noConversion"/>
  </si>
  <si>
    <t>每次生产数量为30的倍数就是以上价格</t>
    <phoneticPr fontId="1" type="noConversion"/>
  </si>
  <si>
    <t>插件焊接</t>
    <phoneticPr fontId="1" type="noConversion"/>
  </si>
  <si>
    <t>插件价格可能上下浮动一点点</t>
    <phoneticPr fontId="1" type="noConversion"/>
  </si>
  <si>
    <t>第一次打样</t>
    <phoneticPr fontId="1" type="noConversion"/>
  </si>
  <si>
    <t>板费</t>
    <phoneticPr fontId="1" type="noConversion"/>
  </si>
  <si>
    <t>SMT</t>
    <phoneticPr fontId="1" type="noConversion"/>
  </si>
  <si>
    <t>第二次打样</t>
    <phoneticPr fontId="1" type="noConversion"/>
  </si>
  <si>
    <t>合计</t>
    <phoneticPr fontId="1" type="noConversion"/>
  </si>
  <si>
    <t>运费</t>
    <phoneticPr fontId="1" type="noConversion"/>
  </si>
  <si>
    <t>插件材料费</t>
    <phoneticPr fontId="1" type="noConversion"/>
  </si>
  <si>
    <t>备注</t>
    <phoneticPr fontId="1" type="noConversion"/>
  </si>
  <si>
    <t>官网活动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</si>
</sst>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J31"/>
  <sheetViews>
    <sheetView topLeftCell="A13" workbookViewId="0">
      <selection activeCell="G36" sqref="G36"/>
    </sheetView>
  </sheetViews>
  <sheetFormatPr defaultRowHeight="14.4" x14ac:dyDescent="0.25"/>
  <cols>
    <col min="6" max="6" width="11.6640625" bestFit="1" customWidth="1"/>
    <col min="10" max="10" width="11.6640625" bestFit="1" customWidth="1"/>
  </cols>
  <sheetData>
    <row r="15" spans="6:10" x14ac:dyDescent="0.25">
      <c r="F15" s="11" t="s">
        <v>13</v>
      </c>
      <c r="G15" s="11"/>
      <c r="H15" s="10" t="s">
        <v>17</v>
      </c>
      <c r="I15" s="10"/>
      <c r="J15" s="10"/>
    </row>
    <row r="16" spans="6:10" x14ac:dyDescent="0.25">
      <c r="F16" s="11" t="s">
        <v>20</v>
      </c>
      <c r="G16" s="11"/>
      <c r="H16" s="10" t="s">
        <v>17</v>
      </c>
      <c r="I16" s="10"/>
      <c r="J16" s="10"/>
    </row>
    <row r="17" spans="6:10" x14ac:dyDescent="0.25">
      <c r="F17" s="11" t="s">
        <v>14</v>
      </c>
      <c r="G17" s="11"/>
      <c r="H17" s="10" t="s">
        <v>17</v>
      </c>
      <c r="I17" s="10"/>
      <c r="J17" s="10"/>
    </row>
    <row r="18" spans="6:10" x14ac:dyDescent="0.25">
      <c r="F18" s="11" t="s">
        <v>15</v>
      </c>
      <c r="G18" s="11"/>
      <c r="H18" s="10" t="s">
        <v>18</v>
      </c>
      <c r="I18" s="10"/>
      <c r="J18" s="10"/>
    </row>
    <row r="19" spans="6:10" ht="15" thickBot="1" x14ac:dyDescent="0.3"/>
    <row r="20" spans="6:10" x14ac:dyDescent="0.25">
      <c r="F20" s="4" t="s">
        <v>6</v>
      </c>
      <c r="G20" s="5" t="s">
        <v>7</v>
      </c>
      <c r="H20" s="5" t="s">
        <v>8</v>
      </c>
      <c r="I20" s="5" t="s">
        <v>9</v>
      </c>
      <c r="J20" s="6" t="s">
        <v>10</v>
      </c>
    </row>
    <row r="21" spans="6:10" x14ac:dyDescent="0.25">
      <c r="F21" s="7" t="s">
        <v>0</v>
      </c>
      <c r="G21" s="2">
        <v>50</v>
      </c>
      <c r="H21" s="2">
        <v>1</v>
      </c>
      <c r="I21" s="2">
        <f>G21*H21</f>
        <v>50</v>
      </c>
      <c r="J21" s="8"/>
    </row>
    <row r="22" spans="6:10" x14ac:dyDescent="0.25">
      <c r="F22" s="7" t="s">
        <v>4</v>
      </c>
      <c r="G22" s="2">
        <v>1.9</v>
      </c>
      <c r="H22" s="2">
        <v>30</v>
      </c>
      <c r="I22" s="2">
        <f t="shared" ref="I22:I26" si="0">G22*H22</f>
        <v>57</v>
      </c>
      <c r="J22" s="8"/>
    </row>
    <row r="23" spans="6:10" x14ac:dyDescent="0.25">
      <c r="F23" s="7" t="s">
        <v>1</v>
      </c>
      <c r="G23" s="2">
        <v>50</v>
      </c>
      <c r="H23" s="2">
        <v>1</v>
      </c>
      <c r="I23" s="2">
        <f t="shared" si="0"/>
        <v>50</v>
      </c>
      <c r="J23" s="8"/>
    </row>
    <row r="24" spans="6:10" x14ac:dyDescent="0.25">
      <c r="F24" s="7" t="s">
        <v>2</v>
      </c>
      <c r="G24" s="2">
        <v>20</v>
      </c>
      <c r="H24" s="2">
        <v>2</v>
      </c>
      <c r="I24" s="2">
        <f t="shared" si="0"/>
        <v>40</v>
      </c>
      <c r="J24" s="8" t="s">
        <v>19</v>
      </c>
    </row>
    <row r="25" spans="6:10" x14ac:dyDescent="0.25">
      <c r="F25" s="12" t="s">
        <v>5</v>
      </c>
      <c r="G25" s="2">
        <v>19</v>
      </c>
      <c r="H25" s="2">
        <f>H22</f>
        <v>30</v>
      </c>
      <c r="I25" s="2">
        <f t="shared" si="0"/>
        <v>570</v>
      </c>
      <c r="J25" s="8" t="s">
        <v>3</v>
      </c>
    </row>
    <row r="26" spans="6:10" x14ac:dyDescent="0.25">
      <c r="F26" s="12"/>
      <c r="G26" s="2">
        <v>4.7</v>
      </c>
      <c r="H26" s="2">
        <f>H22</f>
        <v>30</v>
      </c>
      <c r="I26" s="2">
        <f t="shared" si="0"/>
        <v>141</v>
      </c>
      <c r="J26" s="8" t="s">
        <v>23</v>
      </c>
    </row>
    <row r="27" spans="6:10" x14ac:dyDescent="0.25">
      <c r="F27" s="13" t="s">
        <v>11</v>
      </c>
      <c r="G27" s="14"/>
      <c r="H27" s="14"/>
      <c r="I27" s="3">
        <f>SUM(I21:I26)</f>
        <v>908</v>
      </c>
      <c r="J27" s="17" t="s">
        <v>16</v>
      </c>
    </row>
    <row r="28" spans="6:10" ht="15" thickBot="1" x14ac:dyDescent="0.3">
      <c r="F28" s="15" t="s">
        <v>12</v>
      </c>
      <c r="G28" s="16"/>
      <c r="H28" s="16"/>
      <c r="I28" s="9">
        <f>I27/H22</f>
        <v>30.266666666666666</v>
      </c>
      <c r="J28" s="18"/>
    </row>
    <row r="30" spans="6:10" x14ac:dyDescent="0.25">
      <c r="F30" s="1" t="s">
        <v>21</v>
      </c>
      <c r="G30" s="11" t="s">
        <v>22</v>
      </c>
      <c r="H30" s="11"/>
      <c r="I30" s="11"/>
      <c r="J30" s="11"/>
    </row>
    <row r="31" spans="6:10" x14ac:dyDescent="0.25">
      <c r="G31" s="11" t="s">
        <v>24</v>
      </c>
      <c r="H31" s="11"/>
      <c r="I31" s="11"/>
      <c r="J31" s="11"/>
    </row>
  </sheetData>
  <mergeCells count="14">
    <mergeCell ref="F25:F26"/>
    <mergeCell ref="F27:H27"/>
    <mergeCell ref="F28:H28"/>
    <mergeCell ref="J27:J28"/>
    <mergeCell ref="F15:G15"/>
    <mergeCell ref="F16:G16"/>
    <mergeCell ref="F17:G17"/>
    <mergeCell ref="F18:G18"/>
    <mergeCell ref="H15:J15"/>
    <mergeCell ref="H16:J16"/>
    <mergeCell ref="H17:J17"/>
    <mergeCell ref="H18:J18"/>
    <mergeCell ref="G30:J30"/>
    <mergeCell ref="G31:J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5"/>
  <sheetViews>
    <sheetView tabSelected="1" workbookViewId="0">
      <selection activeCell="O8" sqref="O8"/>
    </sheetView>
  </sheetViews>
  <sheetFormatPr defaultRowHeight="14.4" x14ac:dyDescent="0.25"/>
  <cols>
    <col min="5" max="5" width="11.6640625" bestFit="1" customWidth="1"/>
    <col min="6" max="6" width="5.5546875" bestFit="1" customWidth="1"/>
    <col min="7" max="7" width="4.5546875" bestFit="1" customWidth="1"/>
    <col min="8" max="8" width="11.6640625" bestFit="1" customWidth="1"/>
    <col min="11" max="11" width="9.5546875" bestFit="1" customWidth="1"/>
  </cols>
  <sheetData>
    <row r="3" spans="5:11" x14ac:dyDescent="0.25">
      <c r="F3" t="s">
        <v>26</v>
      </c>
      <c r="G3" t="s">
        <v>27</v>
      </c>
      <c r="H3" t="s">
        <v>31</v>
      </c>
      <c r="I3" t="s">
        <v>30</v>
      </c>
      <c r="J3" t="s">
        <v>29</v>
      </c>
      <c r="K3" t="s">
        <v>32</v>
      </c>
    </row>
    <row r="4" spans="5:11" x14ac:dyDescent="0.25">
      <c r="E4" t="s">
        <v>25</v>
      </c>
      <c r="F4">
        <v>47</v>
      </c>
      <c r="G4">
        <v>90</v>
      </c>
      <c r="H4">
        <f>4.7*5</f>
        <v>23.5</v>
      </c>
      <c r="I4">
        <v>0</v>
      </c>
      <c r="J4">
        <f>SUM(F4:I4)</f>
        <v>160.5</v>
      </c>
    </row>
    <row r="5" spans="5:11" x14ac:dyDescent="0.25">
      <c r="E5" t="s">
        <v>28</v>
      </c>
      <c r="F5" s="19">
        <v>30</v>
      </c>
      <c r="G5">
        <v>93</v>
      </c>
      <c r="H5">
        <f>4.7*5</f>
        <v>23.5</v>
      </c>
      <c r="I5">
        <v>0</v>
      </c>
      <c r="J5">
        <f>SUM(F5:I5)</f>
        <v>146.5</v>
      </c>
      <c r="K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30块板子</vt:lpstr>
      <vt:lpstr>样品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2019-01-28T03:17:31Z</dcterms:modified>
</cp:coreProperties>
</file>