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ta\labs\УП04\Импорт\Ресурсы\"/>
    </mc:Choice>
  </mc:AlternateContent>
  <bookViews>
    <workbookView xWindow="0" yWindow="0" windowWidth="28800" windowHeight="12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1" l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</calcChain>
</file>

<file path=xl/sharedStrings.xml><?xml version="1.0" encoding="utf-8"?>
<sst xmlns="http://schemas.openxmlformats.org/spreadsheetml/2006/main" count="1254" uniqueCount="639">
  <si>
    <t xml:space="preserve">   Наименование</t>
  </si>
  <si>
    <t>Длина, м</t>
  </si>
  <si>
    <t xml:space="preserve"> Масса 1 м, в кг</t>
  </si>
  <si>
    <t xml:space="preserve"> Стоимость 1 кг</t>
  </si>
  <si>
    <t xml:space="preserve"> Уг.25х25х3</t>
  </si>
  <si>
    <t xml:space="preserve"> Уг.25х25х4</t>
  </si>
  <si>
    <t xml:space="preserve"> Уг.32х32х4</t>
  </si>
  <si>
    <t xml:space="preserve"> Уг.40х40х4</t>
  </si>
  <si>
    <t xml:space="preserve"> Уг.45х45х4</t>
  </si>
  <si>
    <t xml:space="preserve"> Уг.50х50х5</t>
  </si>
  <si>
    <t xml:space="preserve"> Уг.63х63х6</t>
  </si>
  <si>
    <t xml:space="preserve"> Уг.75х75х8</t>
  </si>
  <si>
    <t xml:space="preserve"> Уг.90х90х9</t>
  </si>
  <si>
    <t xml:space="preserve"> Уг.100х100х10</t>
  </si>
  <si>
    <t xml:space="preserve"> Шв.6</t>
  </si>
  <si>
    <t xml:space="preserve"> Шв.8</t>
  </si>
  <si>
    <t xml:space="preserve"> Шв.10</t>
  </si>
  <si>
    <t xml:space="preserve"> Шв.12</t>
  </si>
  <si>
    <t xml:space="preserve"> Шв.14</t>
  </si>
  <si>
    <t xml:space="preserve"> Шв.16</t>
  </si>
  <si>
    <t xml:space="preserve"> Шв.18</t>
  </si>
  <si>
    <t xml:space="preserve"> Шв.20</t>
  </si>
  <si>
    <t xml:space="preserve"> Шв.22</t>
  </si>
  <si>
    <t xml:space="preserve"> Шв.24</t>
  </si>
  <si>
    <t xml:space="preserve"> Шв.30</t>
  </si>
  <si>
    <t xml:space="preserve">  Лист 1</t>
  </si>
  <si>
    <t xml:space="preserve">  Лист 2</t>
  </si>
  <si>
    <t xml:space="preserve">  Лист 3</t>
  </si>
  <si>
    <t xml:space="preserve">  Лист 4</t>
  </si>
  <si>
    <t xml:space="preserve">  Лист 5</t>
  </si>
  <si>
    <t xml:space="preserve">  Лист 6</t>
  </si>
  <si>
    <t xml:space="preserve">  Лист 8</t>
  </si>
  <si>
    <t xml:space="preserve">  Лист 10</t>
  </si>
  <si>
    <t xml:space="preserve">  Лист 12</t>
  </si>
  <si>
    <t xml:space="preserve">  Лист 14</t>
  </si>
  <si>
    <t xml:space="preserve">  Лист 16</t>
  </si>
  <si>
    <t xml:space="preserve">  Лист 18</t>
  </si>
  <si>
    <t xml:space="preserve">  Лист 20</t>
  </si>
  <si>
    <t xml:space="preserve">  Лист 22</t>
  </si>
  <si>
    <t xml:space="preserve">  Лист 24</t>
  </si>
  <si>
    <t xml:space="preserve">  Лист 25</t>
  </si>
  <si>
    <t xml:space="preserve">  Лист 26</t>
  </si>
  <si>
    <t xml:space="preserve">  Лист 28</t>
  </si>
  <si>
    <t xml:space="preserve">  Лист 30</t>
  </si>
  <si>
    <t xml:space="preserve">   Круг ф 5</t>
  </si>
  <si>
    <t xml:space="preserve">   Круг ф 6</t>
  </si>
  <si>
    <t xml:space="preserve">   Круг ф 7</t>
  </si>
  <si>
    <t xml:space="preserve">   Круг ф 8</t>
  </si>
  <si>
    <t xml:space="preserve">   Круг ф 9</t>
  </si>
  <si>
    <t xml:space="preserve">   Круг ф 10</t>
  </si>
  <si>
    <t xml:space="preserve">   Круг ф 12</t>
  </si>
  <si>
    <t xml:space="preserve">   Круг ф 14</t>
  </si>
  <si>
    <t xml:space="preserve">   Круг ф 15</t>
  </si>
  <si>
    <t xml:space="preserve">   Круг ф 16</t>
  </si>
  <si>
    <t xml:space="preserve">   Круг ф 17</t>
  </si>
  <si>
    <t xml:space="preserve">   Круг ф 18</t>
  </si>
  <si>
    <t xml:space="preserve">   Круг ф 20</t>
  </si>
  <si>
    <t xml:space="preserve">   Круг ф 21</t>
  </si>
  <si>
    <t xml:space="preserve">   Круг ф 22</t>
  </si>
  <si>
    <t xml:space="preserve">   Круг ф 23</t>
  </si>
  <si>
    <t xml:space="preserve">   Круг ф 24</t>
  </si>
  <si>
    <t xml:space="preserve">   Круг ф 25</t>
  </si>
  <si>
    <t xml:space="preserve">   Круг ф 26</t>
  </si>
  <si>
    <t xml:space="preserve">   Круг ф 28</t>
  </si>
  <si>
    <t xml:space="preserve">   Круг ф 30</t>
  </si>
  <si>
    <t xml:space="preserve">   Круг ф 34</t>
  </si>
  <si>
    <t xml:space="preserve">   Круг ф 36</t>
  </si>
  <si>
    <t xml:space="preserve">   Круг ф 40</t>
  </si>
  <si>
    <t xml:space="preserve">   Круг ф 45</t>
  </si>
  <si>
    <t xml:space="preserve">   Круг ф 50</t>
  </si>
  <si>
    <t xml:space="preserve">   Круг ф 55</t>
  </si>
  <si>
    <t xml:space="preserve">   Круг ф 60</t>
  </si>
  <si>
    <t xml:space="preserve">   Круг ф 65</t>
  </si>
  <si>
    <t xml:space="preserve">   Круг ф 70</t>
  </si>
  <si>
    <t xml:space="preserve">   Круг ф 75</t>
  </si>
  <si>
    <t xml:space="preserve">   Круг ф 80</t>
  </si>
  <si>
    <t xml:space="preserve">   Круг ф 90</t>
  </si>
  <si>
    <t xml:space="preserve">   Круг ф 100</t>
  </si>
  <si>
    <t xml:space="preserve">   Круг ф 105</t>
  </si>
  <si>
    <t xml:space="preserve">   Круг ф 110</t>
  </si>
  <si>
    <t xml:space="preserve">   Круг ф 120</t>
  </si>
  <si>
    <t xml:space="preserve">   Круг ф 125</t>
  </si>
  <si>
    <t xml:space="preserve">   Круг ф 130</t>
  </si>
  <si>
    <t xml:space="preserve">   Круг ф 140</t>
  </si>
  <si>
    <t xml:space="preserve">   Круг ф 150</t>
  </si>
  <si>
    <t xml:space="preserve">   Круг ф 160</t>
  </si>
  <si>
    <t xml:space="preserve">   Круг ф 170</t>
  </si>
  <si>
    <t xml:space="preserve">   Круг ф 180</t>
  </si>
  <si>
    <t xml:space="preserve">   Круг ф 190</t>
  </si>
  <si>
    <t xml:space="preserve">   Круг ф 200</t>
  </si>
  <si>
    <t xml:space="preserve">   Круг ф 210</t>
  </si>
  <si>
    <t xml:space="preserve">   Круг ф 220</t>
  </si>
  <si>
    <t xml:space="preserve">   Круг ф 230</t>
  </si>
  <si>
    <t xml:space="preserve">   Круг ф 240</t>
  </si>
  <si>
    <t xml:space="preserve">   Круг ф 250</t>
  </si>
  <si>
    <t xml:space="preserve">   Круг ф 260</t>
  </si>
  <si>
    <t xml:space="preserve">   Круг ф 270</t>
  </si>
  <si>
    <t xml:space="preserve">   Круг ф 330</t>
  </si>
  <si>
    <t>Труба 20*20*1,5</t>
  </si>
  <si>
    <t>Труба 40*20*1,5</t>
  </si>
  <si>
    <t>Труба 25*25*2</t>
  </si>
  <si>
    <t>Труба 30*30*2</t>
  </si>
  <si>
    <t>Труба 40*40*2</t>
  </si>
  <si>
    <t>Труба 40*60*2</t>
  </si>
  <si>
    <t>Труба 40*60*3</t>
  </si>
  <si>
    <t>Труба 40*80*3</t>
  </si>
  <si>
    <t>Труба 50*25*2</t>
  </si>
  <si>
    <t>Труба 50*50*2</t>
  </si>
  <si>
    <t>Труба 60*60*3</t>
  </si>
  <si>
    <t>Труба 80*80*3</t>
  </si>
  <si>
    <t>Труба 80*80*4</t>
  </si>
  <si>
    <t>Труба ВГП 15х2,8</t>
  </si>
  <si>
    <t>Труба ВГП 20х2,8</t>
  </si>
  <si>
    <t>Труба ВГП 40х3,5</t>
  </si>
  <si>
    <t>Труба ВГП 50х3,5</t>
  </si>
  <si>
    <t>Труба 48х5</t>
  </si>
  <si>
    <t>Труба 60х5</t>
  </si>
  <si>
    <t>Труба 76х3,5</t>
  </si>
  <si>
    <t>Труба 76х8</t>
  </si>
  <si>
    <t>Труба 89х4</t>
  </si>
  <si>
    <t>Труба 89х4,5</t>
  </si>
  <si>
    <t>Труба 89х5</t>
  </si>
  <si>
    <t>Труба 102х4</t>
  </si>
  <si>
    <t>Труба 102х4,5</t>
  </si>
  <si>
    <t>Труба 102х5</t>
  </si>
  <si>
    <t>Труба 102х11</t>
  </si>
  <si>
    <t>Труба 108х4</t>
  </si>
  <si>
    <t>Труба 108х4,5</t>
  </si>
  <si>
    <t>Труба 108х5</t>
  </si>
  <si>
    <t>Труба 127х4,5</t>
  </si>
  <si>
    <t>Труба 159х5</t>
  </si>
  <si>
    <t>Труба 159х4,5</t>
  </si>
  <si>
    <t>Труба 159х6</t>
  </si>
  <si>
    <t>Труба 194х6</t>
  </si>
  <si>
    <t>Труба 194х7</t>
  </si>
  <si>
    <t>Труба 205х7</t>
  </si>
  <si>
    <t>Труба 205х8</t>
  </si>
  <si>
    <t>Труба 205х10</t>
  </si>
  <si>
    <t>Труба 219х4</t>
  </si>
  <si>
    <t>Труба 219х10</t>
  </si>
  <si>
    <t>Труба 219х11</t>
  </si>
  <si>
    <t>Труба 245х8</t>
  </si>
  <si>
    <t>Труба 245х10</t>
  </si>
  <si>
    <t>Труба 273х9</t>
  </si>
  <si>
    <t>Труба 273х10</t>
  </si>
  <si>
    <t>Труба 325х8</t>
  </si>
  <si>
    <t>Труба 325х10</t>
  </si>
  <si>
    <t>Труба 325х12</t>
  </si>
  <si>
    <t>Труба 377х10</t>
  </si>
  <si>
    <t>Труба 426х7</t>
  </si>
  <si>
    <t>Труба 426х8</t>
  </si>
  <si>
    <t>Труба 426х9</t>
  </si>
  <si>
    <t>Труба 426х10</t>
  </si>
  <si>
    <t>Труба 426х12</t>
  </si>
  <si>
    <t>Труба 530х10</t>
  </si>
  <si>
    <t>Труба 630х10</t>
  </si>
  <si>
    <t>Труба 630х12</t>
  </si>
  <si>
    <t>Шестигранник 12</t>
  </si>
  <si>
    <t>Шестигранник 13</t>
  </si>
  <si>
    <t>Шестигранник 14</t>
  </si>
  <si>
    <t>Шестигранник 17</t>
  </si>
  <si>
    <t>Шестигранник 19</t>
  </si>
  <si>
    <t>Шестигранник 22</t>
  </si>
  <si>
    <t>Шестигранник 24</t>
  </si>
  <si>
    <t>Шестигранник 27</t>
  </si>
  <si>
    <t>Шестигранник 30</t>
  </si>
  <si>
    <t>Шестигранник 32</t>
  </si>
  <si>
    <t>Шестигранник 36</t>
  </si>
  <si>
    <t>Шестигранник 41</t>
  </si>
  <si>
    <t>Шестигранник 46</t>
  </si>
  <si>
    <t>Шестигранник 50</t>
  </si>
  <si>
    <t>Шестигранник 55</t>
  </si>
  <si>
    <t>Полоса 20х4</t>
  </si>
  <si>
    <t>Полоса 25х4</t>
  </si>
  <si>
    <t>Полоса 30х4</t>
  </si>
  <si>
    <t>Полоса 40х4</t>
  </si>
  <si>
    <t>Полоса 50х5</t>
  </si>
  <si>
    <t>Полоса 60х5</t>
  </si>
  <si>
    <t>Полоса 60х6</t>
  </si>
  <si>
    <t>Полоса 80х6</t>
  </si>
  <si>
    <t>Полоса 80х8</t>
  </si>
  <si>
    <t>Шпонка 4х4</t>
  </si>
  <si>
    <t>Шпонка 5х5</t>
  </si>
  <si>
    <t>Шпонка 6х6</t>
  </si>
  <si>
    <t>Шпонка 7х8</t>
  </si>
  <si>
    <t>Шпонка 10х8</t>
  </si>
  <si>
    <t>Шпонка 12х8</t>
  </si>
  <si>
    <t>Шпонка 14х9</t>
  </si>
  <si>
    <t>Шпонка 16х10</t>
  </si>
  <si>
    <t>Шпонка 18х11</t>
  </si>
  <si>
    <t>Шпонка 20х12</t>
  </si>
  <si>
    <t>Шпонка 22х14</t>
  </si>
  <si>
    <t>Шпонка 25х14</t>
  </si>
  <si>
    <t>Шпонка 28х16</t>
  </si>
  <si>
    <t>Шпонка 32х18</t>
  </si>
  <si>
    <t>Квадрат 20</t>
  </si>
  <si>
    <t>Квадрат 25</t>
  </si>
  <si>
    <t>Фторопласт</t>
  </si>
  <si>
    <t>Труба</t>
  </si>
  <si>
    <t>Капролон</t>
  </si>
  <si>
    <t>Артикул</t>
  </si>
  <si>
    <t>Единица измерения</t>
  </si>
  <si>
    <t>Количество</t>
  </si>
  <si>
    <t>Тип материала</t>
  </si>
  <si>
    <t>ГОСТ</t>
  </si>
  <si>
    <t>м</t>
  </si>
  <si>
    <t>кг</t>
  </si>
  <si>
    <t>Уголок</t>
  </si>
  <si>
    <t>Балка 10 ст3сп/пс5</t>
  </si>
  <si>
    <t>Балка 12 Б1 ст3сп/пс5</t>
  </si>
  <si>
    <t>Балка 12 ст3сп/пс5</t>
  </si>
  <si>
    <t>Балка 14 Б1 ст3сп/пс5</t>
  </si>
  <si>
    <t>Балка 14 ст3сп/пс5</t>
  </si>
  <si>
    <t>Балка 16 Б1 ст3сп/пс5</t>
  </si>
  <si>
    <t>Балка 16 ст3сп/пс5</t>
  </si>
  <si>
    <t>Балка 18 ст09Г2С-12</t>
  </si>
  <si>
    <t>Балка 18 ст3сп/пс5</t>
  </si>
  <si>
    <t>Балка 20 Б1 ст09Г2С-12</t>
  </si>
  <si>
    <t>Балка 20 Б1 ст3сп/пс5</t>
  </si>
  <si>
    <t>Балка 20 К1 ст3сп/пс5</t>
  </si>
  <si>
    <t>Балка 20 К2 ст3сп/пс5</t>
  </si>
  <si>
    <t>Балка 20 ст3сп/пс5</t>
  </si>
  <si>
    <t>Балка 20 Ш1 ст3сп/пс5</t>
  </si>
  <si>
    <t>Балка 24 М ст3сп/пс5</t>
  </si>
  <si>
    <t>Балка 25 Б1 ст09Г2С-12</t>
  </si>
  <si>
    <t>Балка 25 Б1 ст3сп/пс5</t>
  </si>
  <si>
    <t>Балка 25 Б2 ст09Г2С-12</t>
  </si>
  <si>
    <t>Балка 25 Б2 ст3сп/пс5</t>
  </si>
  <si>
    <t>Балка 25 К1 ст3сп/пс5</t>
  </si>
  <si>
    <t>Балка 25 К2 ст3сп/пс5</t>
  </si>
  <si>
    <t>Балка 25 Ш1 ст3сп/пс5</t>
  </si>
  <si>
    <t>Балка 30 Б1 ст09Г2С-12</t>
  </si>
  <si>
    <t>Балка 30 Б1 ст3сп/пс5</t>
  </si>
  <si>
    <t>Балка 30 Б2 ст09Г2С-12</t>
  </si>
  <si>
    <t>Балка 30 Б2 ст3сп/пс5</t>
  </si>
  <si>
    <t>Балка 30 К1 ст09Г2С-12</t>
  </si>
  <si>
    <t>Балка 30 К1 ст3сп/пс5</t>
  </si>
  <si>
    <t>Балка 30 К2 ст3сп/пс5</t>
  </si>
  <si>
    <t>Балка 30 М ст09Г2С-12</t>
  </si>
  <si>
    <t>Балка 30 М ст3сп/пс5</t>
  </si>
  <si>
    <t>Балка 30 ст3сп/пс5</t>
  </si>
  <si>
    <t>Балка 30 Ш1 ст09Г2С-12</t>
  </si>
  <si>
    <t>Балка 30 Ш1 ст3сп/пс5</t>
  </si>
  <si>
    <t>Балка 30 Ш2 ст09Г2С-12</t>
  </si>
  <si>
    <t>Балка 35 Б1 ст09Г2С-12</t>
  </si>
  <si>
    <t>Балка 35 Б1 ст3сп/пс5</t>
  </si>
  <si>
    <t>Балка 35 Б2 ст09Г2С-12</t>
  </si>
  <si>
    <t>Балка 35 Б2 ст3сп/пс5</t>
  </si>
  <si>
    <t>Балка 35 К1 ст09Г2С-12</t>
  </si>
  <si>
    <t>Балка 35 К1 ст3сп/пс5</t>
  </si>
  <si>
    <t>Балка 35 К3 ст3сп/пс5</t>
  </si>
  <si>
    <t>Балка 35 Ш1 ст3сп/пс5</t>
  </si>
  <si>
    <t>Балка 35 Ш2 ст09Г2С-12</t>
  </si>
  <si>
    <t>Балка 35 Ш2 ст3сп/пс5</t>
  </si>
  <si>
    <t>Балка 36 М ст3сп/пс5</t>
  </si>
  <si>
    <t>Балка 36 ст3сп/пс5</t>
  </si>
  <si>
    <t>Балка 40 Б1 ст09Г2С-12</t>
  </si>
  <si>
    <t>Балка 40 Б1 ст3сп/пс5</t>
  </si>
  <si>
    <t>Балка 40 Б2 ст09Г2С-12</t>
  </si>
  <si>
    <t>Балка 40 Б2 ст3сп/пс5</t>
  </si>
  <si>
    <t>Балка 40 К1 ст3сп/пс5</t>
  </si>
  <si>
    <t>Балка 40 К2 ст3сп/пс5</t>
  </si>
  <si>
    <t>Балка 40 Ш1 ст09Г2С-12</t>
  </si>
  <si>
    <t>Балка 40 Ш1 ст3сп/пс5</t>
  </si>
  <si>
    <t>Балка 40 Ш2 ст09Г2С-12</t>
  </si>
  <si>
    <t>Балка 40 Ш2 ст3сп/пс5</t>
  </si>
  <si>
    <t>Балка 45 ст3сп/пс5</t>
  </si>
  <si>
    <t>Балка 45 Б1 ст09Г2С-12</t>
  </si>
  <si>
    <t>Балка 45 Б1 ст3сп/пс5</t>
  </si>
  <si>
    <t>Балка 45 Б2 ст3сп/пс5</t>
  </si>
  <si>
    <t>Балка 45 М ст09Г2С-12</t>
  </si>
  <si>
    <t>Балка 45 М ст3сп/пс5</t>
  </si>
  <si>
    <t>Балка 45 Ш1 ст3сп/пс5</t>
  </si>
  <si>
    <t>Балка 50 Б1 ст09Г2С-12</t>
  </si>
  <si>
    <t>Балка 50 Б1 ст3сп/пс5</t>
  </si>
  <si>
    <t>Балка 50 Б2 ст3сп/пс5</t>
  </si>
  <si>
    <t>Балка 50 Ш1 ст3сп/пс5</t>
  </si>
  <si>
    <t>Балка 60 Б1 ст3сп/пс5</t>
  </si>
  <si>
    <t>Балка 60 Б2 ст3сп/пс5</t>
  </si>
  <si>
    <t>Балка 60 Ш1 ст09Г2С-12</t>
  </si>
  <si>
    <t>Балка 60 Ш1 ст3сп/пс5</t>
  </si>
  <si>
    <t>Балка 70 Ш1 ст3сп/пс5</t>
  </si>
  <si>
    <t>ГОСТ 535-88</t>
  </si>
  <si>
    <t>Швеллер</t>
  </si>
  <si>
    <t>Лист</t>
  </si>
  <si>
    <t>Круг</t>
  </si>
  <si>
    <t>Шестиграннмк</t>
  </si>
  <si>
    <t>Полоса</t>
  </si>
  <si>
    <t>Шпонка</t>
  </si>
  <si>
    <t>Квадрат</t>
  </si>
  <si>
    <t>Балка</t>
  </si>
  <si>
    <t>У1</t>
  </si>
  <si>
    <t>У2</t>
  </si>
  <si>
    <t>У3</t>
  </si>
  <si>
    <t>У4</t>
  </si>
  <si>
    <t>У5</t>
  </si>
  <si>
    <t>У6</t>
  </si>
  <si>
    <t>У7</t>
  </si>
  <si>
    <t>У8</t>
  </si>
  <si>
    <t>У9</t>
  </si>
  <si>
    <t>У10</t>
  </si>
  <si>
    <t>Ш11</t>
  </si>
  <si>
    <t>Ш12</t>
  </si>
  <si>
    <t>Ш13</t>
  </si>
  <si>
    <t>Ш14</t>
  </si>
  <si>
    <t>Ш15</t>
  </si>
  <si>
    <t>Ш16</t>
  </si>
  <si>
    <t>Ш17</t>
  </si>
  <si>
    <t>Ш18</t>
  </si>
  <si>
    <t>Ш19</t>
  </si>
  <si>
    <t>Ш20</t>
  </si>
  <si>
    <t>Ш21</t>
  </si>
  <si>
    <t>Л22</t>
  </si>
  <si>
    <t>Л23</t>
  </si>
  <si>
    <t>Л24</t>
  </si>
  <si>
    <t>Л25</t>
  </si>
  <si>
    <t>Л26</t>
  </si>
  <si>
    <t>Л27</t>
  </si>
  <si>
    <t>Л28</t>
  </si>
  <si>
    <t>Л29</t>
  </si>
  <si>
    <t>Л30</t>
  </si>
  <si>
    <t>Л31</t>
  </si>
  <si>
    <t>Л32</t>
  </si>
  <si>
    <t>Л33</t>
  </si>
  <si>
    <t>Л34</t>
  </si>
  <si>
    <t>Л35</t>
  </si>
  <si>
    <t>Л36</t>
  </si>
  <si>
    <t>Л37</t>
  </si>
  <si>
    <t>Л38</t>
  </si>
  <si>
    <t>Л39</t>
  </si>
  <si>
    <t>Л40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</si>
  <si>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</si>
  <si>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</si>
  <si>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</si>
  <si>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</si>
  <si>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</si>
  <si>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</si>
  <si>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</si>
  <si>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</si>
  <si>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</si>
  <si>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</si>
  <si>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</si>
  <si>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</si>
  <si>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</si>
  <si>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</si>
  <si>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</si>
  <si>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К16</t>
  </si>
  <si>
    <t>К17</t>
  </si>
  <si>
    <t>К18</t>
  </si>
  <si>
    <t>К19</t>
  </si>
  <si>
    <t>К20</t>
  </si>
  <si>
    <t>К21</t>
  </si>
  <si>
    <t>К22</t>
  </si>
  <si>
    <t>К23</t>
  </si>
  <si>
    <t>К24</t>
  </si>
  <si>
    <t>К25</t>
  </si>
  <si>
    <t>К26</t>
  </si>
  <si>
    <t>К27</t>
  </si>
  <si>
    <t>К28</t>
  </si>
  <si>
    <t>К29</t>
  </si>
  <si>
    <t>К30</t>
  </si>
  <si>
    <t>К31</t>
  </si>
  <si>
    <t>К32</t>
  </si>
  <si>
    <t>К33</t>
  </si>
  <si>
    <t>К34</t>
  </si>
  <si>
    <t>К35</t>
  </si>
  <si>
    <t>К36</t>
  </si>
  <si>
    <t>К37</t>
  </si>
  <si>
    <t>К38</t>
  </si>
  <si>
    <t>К39</t>
  </si>
  <si>
    <t>К40</t>
  </si>
  <si>
    <t>К41</t>
  </si>
  <si>
    <t>К42</t>
  </si>
  <si>
    <t>К43</t>
  </si>
  <si>
    <t>К44</t>
  </si>
  <si>
    <t>К45</t>
  </si>
  <si>
    <t>К46</t>
  </si>
  <si>
    <t>К47</t>
  </si>
  <si>
    <t>К48</t>
  </si>
  <si>
    <t>К49</t>
  </si>
  <si>
    <t>К50</t>
  </si>
  <si>
    <t>К51</t>
  </si>
  <si>
    <t>К52</t>
  </si>
  <si>
    <t>К53</t>
  </si>
  <si>
    <t>К54</t>
  </si>
  <si>
    <t>Т55</t>
  </si>
  <si>
    <t>Т56</t>
  </si>
  <si>
    <t>Т57</t>
  </si>
  <si>
    <t>Т58</t>
  </si>
  <si>
    <t>Т59</t>
  </si>
  <si>
    <t>Т60</t>
  </si>
  <si>
    <t>Т61</t>
  </si>
  <si>
    <t>Т62</t>
  </si>
  <si>
    <t>Т63</t>
  </si>
  <si>
    <t>Т64</t>
  </si>
  <si>
    <t>Т65</t>
  </si>
  <si>
    <t>Т66</t>
  </si>
  <si>
    <t>Т67</t>
  </si>
  <si>
    <t>Т68</t>
  </si>
  <si>
    <t>Т69</t>
  </si>
  <si>
    <t>Т70</t>
  </si>
  <si>
    <t>Т71</t>
  </si>
  <si>
    <t>Т72</t>
  </si>
  <si>
    <t>Т73</t>
  </si>
  <si>
    <t>Т74</t>
  </si>
  <si>
    <t>Т75</t>
  </si>
  <si>
    <t>Т76</t>
  </si>
  <si>
    <t>Т77</t>
  </si>
  <si>
    <t>Т78</t>
  </si>
  <si>
    <t>Т79</t>
  </si>
  <si>
    <t>Т80</t>
  </si>
  <si>
    <t>Т81</t>
  </si>
  <si>
    <t>Т82</t>
  </si>
  <si>
    <t>Т83</t>
  </si>
  <si>
    <t>Т84</t>
  </si>
  <si>
    <t>Т85</t>
  </si>
  <si>
    <t>Т86</t>
  </si>
  <si>
    <t>Т87</t>
  </si>
  <si>
    <t>Т88</t>
  </si>
  <si>
    <t>Т89</t>
  </si>
  <si>
    <t>Т90</t>
  </si>
  <si>
    <t>Т91</t>
  </si>
  <si>
    <t>Т92</t>
  </si>
  <si>
    <t>Т93</t>
  </si>
  <si>
    <t>Т94</t>
  </si>
  <si>
    <t>Т95</t>
  </si>
  <si>
    <t>Т96</t>
  </si>
  <si>
    <t>Т97</t>
  </si>
  <si>
    <t>Т98</t>
  </si>
  <si>
    <t>Т99</t>
  </si>
  <si>
    <t>Т1</t>
  </si>
  <si>
    <t>Б1</t>
  </si>
  <si>
    <t>ГОСТ 8509-93</t>
  </si>
  <si>
    <t>ГОСТ 8509-94</t>
  </si>
  <si>
    <t>ГОСТ 8509-95</t>
  </si>
  <si>
    <t>ГОСТ 8509-96</t>
  </si>
  <si>
    <t>ГОСТ 8509-97</t>
  </si>
  <si>
    <t>ГОСТ 8509-98</t>
  </si>
  <si>
    <t>ГОСТ 8509-99</t>
  </si>
  <si>
    <t>ГОСТ 8509-100</t>
  </si>
  <si>
    <t>ГОСТ 8509-101</t>
  </si>
  <si>
    <t>ГОСТ 8509-102</t>
  </si>
  <si>
    <t>ГОСТ 8240-89</t>
  </si>
  <si>
    <t>ГОСТ 8240-90</t>
  </si>
  <si>
    <t>ГОСТ 8240-91</t>
  </si>
  <si>
    <t>ГОСТ 8240-92</t>
  </si>
  <si>
    <t>ГОСТ 8240-93</t>
  </si>
  <si>
    <t>ГОСТ 8240-94</t>
  </si>
  <si>
    <t>ГОСТ 8240-95</t>
  </si>
  <si>
    <t>ГОСТ 8240-96</t>
  </si>
  <si>
    <t>ГОСТ 8240-97</t>
  </si>
  <si>
    <t>ГОСТ 8240-98</t>
  </si>
  <si>
    <t>ГОСТ 8240-99</t>
  </si>
  <si>
    <t>ГОСТ 2590-88</t>
  </si>
  <si>
    <t>ГОСТ 2590-89</t>
  </si>
  <si>
    <t>ГОСТ 2590-90</t>
  </si>
  <si>
    <t>ГОСТ 2590-91</t>
  </si>
  <si>
    <t>ГОСТ 2590-92</t>
  </si>
  <si>
    <t>ГОСТ 2590-93</t>
  </si>
  <si>
    <t>ГОСТ 2590-94</t>
  </si>
  <si>
    <t>ГОСТ 2590-95</t>
  </si>
  <si>
    <t>ГОСТ 2590-96</t>
  </si>
  <si>
    <t>ГОСТ 2590-97</t>
  </si>
  <si>
    <t>ГОСТ 2590-98</t>
  </si>
  <si>
    <t>ГОСТ 2590-99</t>
  </si>
  <si>
    <t>ГОСТ 2590-100</t>
  </si>
  <si>
    <t>ГОСТ 2590-101</t>
  </si>
  <si>
    <t>ГОСТ 2590-102</t>
  </si>
  <si>
    <t>ГОСТ 2590-103</t>
  </si>
  <si>
    <t>ГОСТ 2590-104</t>
  </si>
  <si>
    <t>ГОСТ 2590-105</t>
  </si>
  <si>
    <t>ГОСТ 2590-106</t>
  </si>
  <si>
    <t>ГОСТ 2590-107</t>
  </si>
  <si>
    <t>ГОСТ 2590-108</t>
  </si>
  <si>
    <t>ГОСТ 2590-109</t>
  </si>
  <si>
    <t>ГОСТ 2590-110</t>
  </si>
  <si>
    <t>ГОСТ 2590-111</t>
  </si>
  <si>
    <t>ГОСТ 2590-112</t>
  </si>
  <si>
    <t>ГОСТ 2590-113</t>
  </si>
  <si>
    <t>ГОСТ 2590-114</t>
  </si>
  <si>
    <t>ГОСТ 2590-115</t>
  </si>
  <si>
    <t>ГОСТ 2590-116</t>
  </si>
  <si>
    <t>ГОСТ 2590-117</t>
  </si>
  <si>
    <t>ГОСТ 2590-118</t>
  </si>
  <si>
    <t>ГОСТ 2590-119</t>
  </si>
  <si>
    <t>ГОСТ 2590-120</t>
  </si>
  <si>
    <t>ГОСТ 2590-121</t>
  </si>
  <si>
    <t>ГОСТ 2590-122</t>
  </si>
  <si>
    <t>ГОСТ 2590-123</t>
  </si>
  <si>
    <t>ГОСТ 2590-124</t>
  </si>
  <si>
    <t>ГОСТ 2590-125</t>
  </si>
  <si>
    <t>ГОСТ 2590-126</t>
  </si>
  <si>
    <t>ГОСТ 2590-127</t>
  </si>
  <si>
    <t>ГОСТ 2590-128</t>
  </si>
  <si>
    <t>ГОСТ 2590-129</t>
  </si>
  <si>
    <t>ГОСТ 2590-130</t>
  </si>
  <si>
    <t>ГОСТ 2590-131</t>
  </si>
  <si>
    <t>ГОСТ 2590-132</t>
  </si>
  <si>
    <t>ГОСТ 2590-133</t>
  </si>
  <si>
    <t>ГОСТ 2590-134</t>
  </si>
  <si>
    <t>ГОСТ 2590-135</t>
  </si>
  <si>
    <t>ГОСТ 2590-136</t>
  </si>
  <si>
    <t>ГОСТ 2590-137</t>
  </si>
  <si>
    <t>ГОСТ 2590-138</t>
  </si>
  <si>
    <t>ГОСТ 2590-139</t>
  </si>
  <si>
    <t>ГОСТ 2590-140</t>
  </si>
  <si>
    <t>ГОСТ 2590-141</t>
  </si>
  <si>
    <t>Т2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</si>
  <si>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</si>
  <si>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</si>
  <si>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</si>
  <si>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</si>
  <si>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</si>
  <si>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</si>
  <si>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</si>
  <si>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</si>
  <si>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</si>
  <si>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Т12</t>
  </si>
  <si>
    <t>Т13</t>
  </si>
  <si>
    <t>Т14</t>
  </si>
  <si>
    <t>Ш22</t>
  </si>
  <si>
    <t>Ш23</t>
  </si>
  <si>
    <t>Ш24</t>
  </si>
  <si>
    <t>Ш25</t>
  </si>
  <si>
    <t>Ш26</t>
  </si>
  <si>
    <t>Ш27</t>
  </si>
  <si>
    <t>Ш28</t>
  </si>
  <si>
    <t>Ш29</t>
  </si>
  <si>
    <t>П30</t>
  </si>
  <si>
    <t>П31</t>
  </si>
  <si>
    <t>П32</t>
  </si>
  <si>
    <t>П33</t>
  </si>
  <si>
    <t>П34</t>
  </si>
  <si>
    <t>П35</t>
  </si>
  <si>
    <t>П36</t>
  </si>
  <si>
    <t>П37</t>
  </si>
  <si>
    <t>П38</t>
  </si>
  <si>
    <t>Ш39</t>
  </si>
  <si>
    <t>Ш40</t>
  </si>
  <si>
    <t>Ш41</t>
  </si>
  <si>
    <t>Ш42</t>
  </si>
  <si>
    <t>Ш43</t>
  </si>
  <si>
    <t>Ш44</t>
  </si>
  <si>
    <t>Ш45</t>
  </si>
  <si>
    <t>Ш46</t>
  </si>
  <si>
    <t>Ш47</t>
  </si>
  <si>
    <t>Ш48</t>
  </si>
  <si>
    <t>Ш49</t>
  </si>
  <si>
    <t>Ш50</t>
  </si>
  <si>
    <t>Ш51</t>
  </si>
  <si>
    <t>Ш52</t>
  </si>
  <si>
    <t>К55</t>
  </si>
  <si>
    <t>Ф56</t>
  </si>
  <si>
    <t>Б2</t>
  </si>
  <si>
    <t>Б3</t>
  </si>
  <si>
    <t>Б4</t>
  </si>
  <si>
    <t>Б5</t>
  </si>
  <si>
    <t>Б6</t>
  </si>
  <si>
    <t>Б7</t>
  </si>
  <si>
    <t>Б8</t>
  </si>
  <si>
    <t>Б9</t>
  </si>
  <si>
    <t>Б10</t>
  </si>
  <si>
    <t>Б11</t>
  </si>
  <si>
    <t>Б12</t>
  </si>
  <si>
    <t>Б13</t>
  </si>
  <si>
    <t>Б14</t>
  </si>
  <si>
    <t>Б15</t>
  </si>
  <si>
    <t>Б16</t>
  </si>
  <si>
    <t>Б17</t>
  </si>
  <si>
    <t>Б18</t>
  </si>
  <si>
    <t>Б19</t>
  </si>
  <si>
    <t>Б20</t>
  </si>
  <si>
    <t>Б21</t>
  </si>
  <si>
    <t>Б22</t>
  </si>
  <si>
    <t>Б23</t>
  </si>
  <si>
    <t>Б24</t>
  </si>
  <si>
    <t>Б25</t>
  </si>
  <si>
    <t>Б26</t>
  </si>
  <si>
    <t>Б27</t>
  </si>
  <si>
    <t>Б28</t>
  </si>
  <si>
    <t>Б29</t>
  </si>
  <si>
    <t>Б30</t>
  </si>
  <si>
    <t>Б31</t>
  </si>
  <si>
    <t>Б32</t>
  </si>
  <si>
    <t>Б33</t>
  </si>
  <si>
    <t>Б34</t>
  </si>
  <si>
    <t>Б35</t>
  </si>
  <si>
    <t>Б36</t>
  </si>
  <si>
    <t>Б37</t>
  </si>
  <si>
    <t>Б38</t>
  </si>
  <si>
    <t>Б39</t>
  </si>
  <si>
    <t>Б40</t>
  </si>
  <si>
    <t>Б41</t>
  </si>
  <si>
    <t>Б42</t>
  </si>
  <si>
    <t>Б43</t>
  </si>
  <si>
    <t>Б44</t>
  </si>
  <si>
    <t>Б45</t>
  </si>
  <si>
    <t>Б46</t>
  </si>
  <si>
    <t>Б47</t>
  </si>
  <si>
    <t>Б48</t>
  </si>
  <si>
    <t>Б49</t>
  </si>
  <si>
    <t>Б50</t>
  </si>
  <si>
    <t>Б51</t>
  </si>
  <si>
    <t>Б52</t>
  </si>
  <si>
    <t>Б53</t>
  </si>
  <si>
    <t>Б54</t>
  </si>
  <si>
    <t>Б55</t>
  </si>
  <si>
    <t>Б56</t>
  </si>
  <si>
    <t>Б57</t>
  </si>
  <si>
    <t>Б58</t>
  </si>
  <si>
    <t>Б59</t>
  </si>
  <si>
    <t>Б60</t>
  </si>
  <si>
    <t>Б61</t>
  </si>
  <si>
    <t>Б62</t>
  </si>
  <si>
    <t>Б63</t>
  </si>
  <si>
    <t>Б64</t>
  </si>
  <si>
    <t>Б65</t>
  </si>
  <si>
    <t>Б66</t>
  </si>
  <si>
    <t>Б67</t>
  </si>
  <si>
    <t>Б68</t>
  </si>
  <si>
    <t>Б69</t>
  </si>
  <si>
    <t>Б70</t>
  </si>
  <si>
    <t>Б71</t>
  </si>
  <si>
    <t>Б72</t>
  </si>
  <si>
    <t>Б73</t>
  </si>
  <si>
    <t>Б74</t>
  </si>
  <si>
    <t>Б75</t>
  </si>
  <si>
    <t>Б76</t>
  </si>
  <si>
    <t>Б77</t>
  </si>
  <si>
    <t>Б78</t>
  </si>
  <si>
    <t>К53_</t>
  </si>
  <si>
    <t>К54_</t>
  </si>
  <si>
    <t>Ш15_</t>
  </si>
  <si>
    <t>Ш16_</t>
  </si>
  <si>
    <t>Ш17_</t>
  </si>
  <si>
    <t>Ш18_</t>
  </si>
  <si>
    <t>Ш19_</t>
  </si>
  <si>
    <t>Ш20_</t>
  </si>
  <si>
    <t>Ш21_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</si>
</sst>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118"/>
      <name val="Nunito Sans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1" fillId="0" borderId="0" xfId="0" applyFont="1" applyBorder="1" applyAlignment="1">
      <alignment horizontal="center" vertical="top" wrapText="1"/>
    </xf>
    <xf numFmtId="0" fontId="0" fillId="0" borderId="1" xfId="0" applyBorder="1"/>
    <xf numFmtId="0" fontId="1" fillId="2" borderId="0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tabSelected="1" workbookViewId="0">
      <selection activeCell="B254" sqref="B254"/>
    </sheetView>
  </sheetViews>
  <sheetFormatPr defaultRowHeight="14.5"/>
  <cols>
    <col min="2" max="3" width="18.26953125" customWidth="1"/>
    <col min="4" max="6" width="10.54296875" customWidth="1"/>
    <col min="7" max="7" width="17.7265625" customWidth="1"/>
    <col min="8" max="8" width="14.1796875" customWidth="1"/>
  </cols>
  <sheetData>
    <row r="1" spans="1:9">
      <c r="A1" t="s">
        <v>200</v>
      </c>
      <c r="B1" t="s">
        <v>0</v>
      </c>
      <c r="C1" t="s">
        <v>201</v>
      </c>
      <c r="D1" t="s">
        <v>1</v>
      </c>
      <c r="E1" t="s">
        <v>202</v>
      </c>
      <c r="F1" t="s">
        <v>203</v>
      </c>
      <c r="G1" t="s">
        <v>2</v>
      </c>
      <c r="H1" t="s">
        <v>3</v>
      </c>
      <c r="I1" t="s">
        <v>204</v>
      </c>
    </row>
    <row r="2" spans="1:9">
      <c r="A2" t="s">
        <v>431</v>
      </c>
      <c r="B2" s="4" t="s">
        <v>208</v>
      </c>
      <c r="C2" t="s">
        <v>205</v>
      </c>
      <c r="D2" s="3">
        <v>12</v>
      </c>
      <c r="E2">
        <v>8</v>
      </c>
      <c r="F2" t="s">
        <v>290</v>
      </c>
      <c r="I2" s="1" t="s">
        <v>282</v>
      </c>
    </row>
    <row r="3" spans="1:9">
      <c r="A3" t="s">
        <v>561</v>
      </c>
      <c r="B3" s="4" t="s">
        <v>214</v>
      </c>
      <c r="C3" t="s">
        <v>205</v>
      </c>
      <c r="D3" s="3">
        <v>12</v>
      </c>
      <c r="E3">
        <v>82</v>
      </c>
      <c r="F3" t="s">
        <v>290</v>
      </c>
      <c r="I3" s="1" t="s">
        <v>282</v>
      </c>
    </row>
    <row r="4" spans="1:9">
      <c r="A4" t="s">
        <v>562</v>
      </c>
      <c r="B4" s="4" t="s">
        <v>215</v>
      </c>
      <c r="C4" t="s">
        <v>205</v>
      </c>
      <c r="D4" s="3">
        <v>12</v>
      </c>
      <c r="E4">
        <v>3</v>
      </c>
      <c r="F4" t="s">
        <v>290</v>
      </c>
      <c r="I4" s="1" t="s">
        <v>282</v>
      </c>
    </row>
    <row r="5" spans="1:9">
      <c r="A5" t="s">
        <v>563</v>
      </c>
      <c r="B5" s="4" t="s">
        <v>216</v>
      </c>
      <c r="C5" t="s">
        <v>205</v>
      </c>
      <c r="D5" s="3">
        <v>12</v>
      </c>
      <c r="E5">
        <v>2</v>
      </c>
      <c r="F5" t="s">
        <v>290</v>
      </c>
      <c r="I5" s="1" t="s">
        <v>282</v>
      </c>
    </row>
    <row r="6" spans="1:9" ht="23">
      <c r="A6" t="s">
        <v>564</v>
      </c>
      <c r="B6" s="4" t="s">
        <v>217</v>
      </c>
      <c r="C6" t="s">
        <v>205</v>
      </c>
      <c r="D6" s="3">
        <v>12</v>
      </c>
      <c r="E6">
        <v>71</v>
      </c>
      <c r="F6" t="s">
        <v>290</v>
      </c>
      <c r="I6" s="1" t="s">
        <v>282</v>
      </c>
    </row>
    <row r="7" spans="1:9">
      <c r="A7" t="s">
        <v>565</v>
      </c>
      <c r="B7" s="4" t="s">
        <v>218</v>
      </c>
      <c r="C7" t="s">
        <v>205</v>
      </c>
      <c r="D7" s="3">
        <v>12</v>
      </c>
      <c r="E7">
        <v>26</v>
      </c>
      <c r="F7" t="s">
        <v>290</v>
      </c>
      <c r="I7" s="1" t="s">
        <v>282</v>
      </c>
    </row>
    <row r="8" spans="1:9">
      <c r="A8" t="s">
        <v>566</v>
      </c>
      <c r="B8" s="4" t="s">
        <v>219</v>
      </c>
      <c r="C8" t="s">
        <v>205</v>
      </c>
      <c r="D8" s="3">
        <v>12</v>
      </c>
      <c r="E8">
        <v>39</v>
      </c>
      <c r="F8" t="s">
        <v>290</v>
      </c>
      <c r="I8" s="1" t="s">
        <v>282</v>
      </c>
    </row>
    <row r="9" spans="1:9">
      <c r="A9" t="s">
        <v>567</v>
      </c>
      <c r="B9" s="4" t="s">
        <v>220</v>
      </c>
      <c r="C9" t="s">
        <v>205</v>
      </c>
      <c r="D9" s="3">
        <v>12</v>
      </c>
      <c r="E9">
        <v>67</v>
      </c>
      <c r="F9" t="s">
        <v>290</v>
      </c>
      <c r="I9" s="1" t="s">
        <v>282</v>
      </c>
    </row>
    <row r="10" spans="1:9">
      <c r="A10" t="s">
        <v>568</v>
      </c>
      <c r="B10" s="4" t="s">
        <v>221</v>
      </c>
      <c r="C10" t="s">
        <v>205</v>
      </c>
      <c r="D10" s="3">
        <v>12</v>
      </c>
      <c r="E10">
        <v>17</v>
      </c>
      <c r="F10" t="s">
        <v>290</v>
      </c>
      <c r="I10" s="1" t="s">
        <v>282</v>
      </c>
    </row>
    <row r="11" spans="1:9" ht="23">
      <c r="A11" t="s">
        <v>569</v>
      </c>
      <c r="B11" s="4" t="s">
        <v>222</v>
      </c>
      <c r="C11" t="s">
        <v>205</v>
      </c>
      <c r="D11" s="3">
        <v>12</v>
      </c>
      <c r="E11">
        <v>75</v>
      </c>
      <c r="F11" t="s">
        <v>290</v>
      </c>
      <c r="I11" s="1" t="s">
        <v>282</v>
      </c>
    </row>
    <row r="12" spans="1:9">
      <c r="A12" t="s">
        <v>570</v>
      </c>
      <c r="B12" s="4" t="s">
        <v>223</v>
      </c>
      <c r="C12" t="s">
        <v>205</v>
      </c>
      <c r="D12" s="3">
        <v>12</v>
      </c>
      <c r="E12">
        <v>78</v>
      </c>
      <c r="F12" t="s">
        <v>290</v>
      </c>
      <c r="I12" s="1" t="s">
        <v>282</v>
      </c>
    </row>
    <row r="13" spans="1:9">
      <c r="A13" t="s">
        <v>553</v>
      </c>
      <c r="B13" s="4" t="s">
        <v>208</v>
      </c>
      <c r="C13" t="s">
        <v>205</v>
      </c>
      <c r="D13" s="3">
        <v>9</v>
      </c>
      <c r="E13">
        <v>14</v>
      </c>
      <c r="F13" t="s">
        <v>290</v>
      </c>
      <c r="I13" s="1" t="s">
        <v>282</v>
      </c>
    </row>
    <row r="14" spans="1:9" ht="23">
      <c r="A14" t="s">
        <v>571</v>
      </c>
      <c r="B14" s="4" t="s">
        <v>224</v>
      </c>
      <c r="C14" t="s">
        <v>205</v>
      </c>
      <c r="D14" s="3">
        <v>12</v>
      </c>
      <c r="E14">
        <v>88</v>
      </c>
      <c r="F14" t="s">
        <v>290</v>
      </c>
      <c r="I14" s="1" t="s">
        <v>282</v>
      </c>
    </row>
    <row r="15" spans="1:9">
      <c r="A15" t="s">
        <v>572</v>
      </c>
      <c r="B15" s="4" t="s">
        <v>225</v>
      </c>
      <c r="C15" t="s">
        <v>205</v>
      </c>
      <c r="D15" s="3">
        <v>12</v>
      </c>
      <c r="E15">
        <v>22</v>
      </c>
      <c r="F15" t="s">
        <v>290</v>
      </c>
      <c r="I15" s="1" t="s">
        <v>282</v>
      </c>
    </row>
    <row r="16" spans="1:9" ht="23">
      <c r="A16" t="s">
        <v>573</v>
      </c>
      <c r="B16" s="4" t="s">
        <v>226</v>
      </c>
      <c r="C16" t="s">
        <v>205</v>
      </c>
      <c r="D16" s="3">
        <v>12</v>
      </c>
      <c r="E16">
        <v>62</v>
      </c>
      <c r="F16" t="s">
        <v>290</v>
      </c>
      <c r="I16" s="1" t="s">
        <v>282</v>
      </c>
    </row>
    <row r="17" spans="1:9">
      <c r="A17" t="s">
        <v>574</v>
      </c>
      <c r="B17" s="4" t="s">
        <v>227</v>
      </c>
      <c r="C17" t="s">
        <v>205</v>
      </c>
      <c r="D17" s="3">
        <v>12</v>
      </c>
      <c r="E17">
        <v>53</v>
      </c>
      <c r="F17" t="s">
        <v>290</v>
      </c>
      <c r="I17" s="1" t="s">
        <v>282</v>
      </c>
    </row>
    <row r="18" spans="1:9">
      <c r="A18" t="s">
        <v>575</v>
      </c>
      <c r="B18" s="4" t="s">
        <v>228</v>
      </c>
      <c r="C18" t="s">
        <v>205</v>
      </c>
      <c r="D18" s="3">
        <v>12</v>
      </c>
      <c r="E18">
        <v>1</v>
      </c>
      <c r="F18" t="s">
        <v>290</v>
      </c>
      <c r="I18" s="1" t="s">
        <v>282</v>
      </c>
    </row>
    <row r="19" spans="1:9">
      <c r="A19" t="s">
        <v>576</v>
      </c>
      <c r="B19" s="4" t="s">
        <v>229</v>
      </c>
      <c r="C19" t="s">
        <v>205</v>
      </c>
      <c r="D19" s="3">
        <v>12</v>
      </c>
      <c r="E19">
        <v>28</v>
      </c>
      <c r="F19" t="s">
        <v>290</v>
      </c>
      <c r="I19" s="1" t="s">
        <v>282</v>
      </c>
    </row>
    <row r="20" spans="1:9" ht="23">
      <c r="A20" t="s">
        <v>577</v>
      </c>
      <c r="B20" s="4" t="s">
        <v>230</v>
      </c>
      <c r="C20" t="s">
        <v>205</v>
      </c>
      <c r="D20" s="3">
        <v>12</v>
      </c>
      <c r="E20">
        <v>43</v>
      </c>
      <c r="F20" t="s">
        <v>290</v>
      </c>
      <c r="I20" s="1" t="s">
        <v>282</v>
      </c>
    </row>
    <row r="21" spans="1:9" ht="23">
      <c r="A21" t="s">
        <v>578</v>
      </c>
      <c r="B21" s="4" t="s">
        <v>231</v>
      </c>
      <c r="C21" t="s">
        <v>205</v>
      </c>
      <c r="D21" s="3">
        <v>12</v>
      </c>
      <c r="E21">
        <v>58</v>
      </c>
      <c r="F21" t="s">
        <v>290</v>
      </c>
      <c r="I21" s="1" t="s">
        <v>282</v>
      </c>
    </row>
    <row r="22" spans="1:9">
      <c r="A22" t="s">
        <v>579</v>
      </c>
      <c r="B22" s="4" t="s">
        <v>232</v>
      </c>
      <c r="C22" t="s">
        <v>205</v>
      </c>
      <c r="D22" s="3">
        <v>12</v>
      </c>
      <c r="E22">
        <v>76</v>
      </c>
      <c r="F22" t="s">
        <v>290</v>
      </c>
      <c r="I22" s="1" t="s">
        <v>282</v>
      </c>
    </row>
    <row r="23" spans="1:9">
      <c r="A23" t="s">
        <v>580</v>
      </c>
      <c r="B23" s="4" t="s">
        <v>232</v>
      </c>
      <c r="C23" t="s">
        <v>205</v>
      </c>
      <c r="D23" s="3">
        <v>5.8</v>
      </c>
      <c r="E23">
        <v>44</v>
      </c>
      <c r="F23" t="s">
        <v>290</v>
      </c>
      <c r="I23" s="1" t="s">
        <v>282</v>
      </c>
    </row>
    <row r="24" spans="1:9">
      <c r="A24" t="s">
        <v>554</v>
      </c>
      <c r="B24" s="4" t="s">
        <v>209</v>
      </c>
      <c r="C24" t="s">
        <v>205</v>
      </c>
      <c r="D24" s="3">
        <v>12</v>
      </c>
      <c r="E24">
        <v>75</v>
      </c>
      <c r="F24" t="s">
        <v>290</v>
      </c>
      <c r="I24" s="1" t="s">
        <v>282</v>
      </c>
    </row>
    <row r="25" spans="1:9" ht="23">
      <c r="A25" t="s">
        <v>581</v>
      </c>
      <c r="B25" s="4" t="s">
        <v>233</v>
      </c>
      <c r="C25" t="s">
        <v>205</v>
      </c>
      <c r="D25" s="3">
        <v>12</v>
      </c>
      <c r="E25">
        <v>22</v>
      </c>
      <c r="F25" t="s">
        <v>290</v>
      </c>
      <c r="I25" s="1" t="s">
        <v>282</v>
      </c>
    </row>
    <row r="26" spans="1:9">
      <c r="A26" t="s">
        <v>582</v>
      </c>
      <c r="B26" s="4" t="s">
        <v>234</v>
      </c>
      <c r="C26" t="s">
        <v>205</v>
      </c>
      <c r="D26" s="3">
        <v>12</v>
      </c>
      <c r="E26">
        <v>19</v>
      </c>
      <c r="F26" t="s">
        <v>290</v>
      </c>
      <c r="I26" s="1" t="s">
        <v>282</v>
      </c>
    </row>
    <row r="27" spans="1:9" ht="23">
      <c r="A27" t="s">
        <v>583</v>
      </c>
      <c r="B27" s="4" t="s">
        <v>235</v>
      </c>
      <c r="C27" t="s">
        <v>205</v>
      </c>
      <c r="D27" s="3">
        <v>12</v>
      </c>
      <c r="E27">
        <v>25</v>
      </c>
      <c r="F27" t="s">
        <v>290</v>
      </c>
      <c r="I27" s="1" t="s">
        <v>282</v>
      </c>
    </row>
    <row r="28" spans="1:9">
      <c r="A28" t="s">
        <v>584</v>
      </c>
      <c r="B28" s="4" t="s">
        <v>236</v>
      </c>
      <c r="C28" t="s">
        <v>205</v>
      </c>
      <c r="D28" s="3">
        <v>12</v>
      </c>
      <c r="E28">
        <v>33</v>
      </c>
      <c r="F28" t="s">
        <v>290</v>
      </c>
      <c r="I28" s="1" t="s">
        <v>282</v>
      </c>
    </row>
    <row r="29" spans="1:9">
      <c r="A29" t="s">
        <v>585</v>
      </c>
      <c r="B29" s="4" t="s">
        <v>237</v>
      </c>
      <c r="C29" t="s">
        <v>205</v>
      </c>
      <c r="D29" s="3">
        <v>12</v>
      </c>
      <c r="E29">
        <v>42</v>
      </c>
      <c r="F29" t="s">
        <v>290</v>
      </c>
      <c r="I29" s="1" t="s">
        <v>282</v>
      </c>
    </row>
    <row r="30" spans="1:9" ht="23">
      <c r="A30" t="s">
        <v>586</v>
      </c>
      <c r="B30" s="4" t="s">
        <v>238</v>
      </c>
      <c r="C30" t="s">
        <v>205</v>
      </c>
      <c r="D30" s="3">
        <v>12</v>
      </c>
      <c r="E30">
        <v>75</v>
      </c>
      <c r="F30" t="s">
        <v>290</v>
      </c>
      <c r="I30" s="1" t="s">
        <v>282</v>
      </c>
    </row>
    <row r="31" spans="1:9">
      <c r="A31" t="s">
        <v>587</v>
      </c>
      <c r="B31" s="4" t="s">
        <v>239</v>
      </c>
      <c r="C31" t="s">
        <v>205</v>
      </c>
      <c r="D31" s="3">
        <v>12</v>
      </c>
      <c r="E31">
        <v>55</v>
      </c>
      <c r="F31" t="s">
        <v>290</v>
      </c>
      <c r="I31" s="1" t="s">
        <v>282</v>
      </c>
    </row>
    <row r="32" spans="1:9">
      <c r="A32" t="s">
        <v>588</v>
      </c>
      <c r="B32" s="4" t="s">
        <v>240</v>
      </c>
      <c r="C32" t="s">
        <v>205</v>
      </c>
      <c r="D32" s="3">
        <v>12</v>
      </c>
      <c r="E32">
        <v>7</v>
      </c>
      <c r="F32" t="s">
        <v>290</v>
      </c>
      <c r="I32" s="1" t="s">
        <v>282</v>
      </c>
    </row>
    <row r="33" spans="1:9" ht="23">
      <c r="A33" t="s">
        <v>589</v>
      </c>
      <c r="B33" s="4" t="s">
        <v>241</v>
      </c>
      <c r="C33" t="s">
        <v>205</v>
      </c>
      <c r="D33" s="3">
        <v>12</v>
      </c>
      <c r="E33">
        <v>47</v>
      </c>
      <c r="F33" t="s">
        <v>290</v>
      </c>
      <c r="I33" s="1" t="s">
        <v>282</v>
      </c>
    </row>
    <row r="34" spans="1:9" ht="23">
      <c r="A34" t="s">
        <v>590</v>
      </c>
      <c r="B34" s="4" t="s">
        <v>242</v>
      </c>
      <c r="C34" t="s">
        <v>205</v>
      </c>
      <c r="D34" s="3">
        <v>12</v>
      </c>
      <c r="E34">
        <v>35</v>
      </c>
      <c r="F34" t="s">
        <v>290</v>
      </c>
      <c r="I34" s="1" t="s">
        <v>282</v>
      </c>
    </row>
    <row r="35" spans="1:9">
      <c r="A35" t="s">
        <v>555</v>
      </c>
      <c r="B35" s="4" t="s">
        <v>210</v>
      </c>
      <c r="C35" t="s">
        <v>205</v>
      </c>
      <c r="D35" s="3">
        <v>12</v>
      </c>
      <c r="E35">
        <v>9</v>
      </c>
      <c r="F35" t="s">
        <v>290</v>
      </c>
      <c r="I35" s="1" t="s">
        <v>282</v>
      </c>
    </row>
    <row r="36" spans="1:9" ht="23">
      <c r="A36" t="s">
        <v>591</v>
      </c>
      <c r="B36" s="4" t="s">
        <v>243</v>
      </c>
      <c r="C36" t="s">
        <v>205</v>
      </c>
      <c r="D36" s="3">
        <v>12</v>
      </c>
      <c r="E36">
        <v>93</v>
      </c>
      <c r="F36" t="s">
        <v>290</v>
      </c>
      <c r="I36" s="1" t="s">
        <v>282</v>
      </c>
    </row>
    <row r="37" spans="1:9" ht="23">
      <c r="A37" t="s">
        <v>592</v>
      </c>
      <c r="B37" s="4" t="s">
        <v>244</v>
      </c>
      <c r="C37" t="s">
        <v>205</v>
      </c>
      <c r="D37" s="3">
        <v>12</v>
      </c>
      <c r="E37">
        <v>97</v>
      </c>
      <c r="F37" t="s">
        <v>290</v>
      </c>
      <c r="I37" s="1" t="s">
        <v>282</v>
      </c>
    </row>
    <row r="38" spans="1:9">
      <c r="A38" t="s">
        <v>593</v>
      </c>
      <c r="B38" s="4" t="s">
        <v>245</v>
      </c>
      <c r="C38" t="s">
        <v>205</v>
      </c>
      <c r="D38" s="3">
        <v>12</v>
      </c>
      <c r="E38">
        <v>54</v>
      </c>
      <c r="F38" t="s">
        <v>290</v>
      </c>
      <c r="I38" s="1" t="s">
        <v>282</v>
      </c>
    </row>
    <row r="39" spans="1:9" ht="23">
      <c r="A39" t="s">
        <v>594</v>
      </c>
      <c r="B39" s="4" t="s">
        <v>246</v>
      </c>
      <c r="C39" t="s">
        <v>205</v>
      </c>
      <c r="D39" s="3">
        <v>12</v>
      </c>
      <c r="E39">
        <v>33</v>
      </c>
      <c r="F39" t="s">
        <v>290</v>
      </c>
      <c r="I39" s="1" t="s">
        <v>282</v>
      </c>
    </row>
    <row r="40" spans="1:9">
      <c r="A40" t="s">
        <v>595</v>
      </c>
      <c r="B40" s="4" t="s">
        <v>247</v>
      </c>
      <c r="C40" t="s">
        <v>205</v>
      </c>
      <c r="D40" s="3">
        <v>12</v>
      </c>
      <c r="E40">
        <v>24</v>
      </c>
      <c r="F40" t="s">
        <v>290</v>
      </c>
      <c r="I40" s="1" t="s">
        <v>282</v>
      </c>
    </row>
    <row r="41" spans="1:9" ht="23">
      <c r="A41" t="s">
        <v>596</v>
      </c>
      <c r="B41" s="4" t="s">
        <v>248</v>
      </c>
      <c r="C41" t="s">
        <v>205</v>
      </c>
      <c r="D41" s="3">
        <v>12</v>
      </c>
      <c r="E41">
        <v>15</v>
      </c>
      <c r="F41" t="s">
        <v>290</v>
      </c>
      <c r="I41" s="1" t="s">
        <v>282</v>
      </c>
    </row>
    <row r="42" spans="1:9">
      <c r="A42" t="s">
        <v>597</v>
      </c>
      <c r="B42" s="4" t="s">
        <v>249</v>
      </c>
      <c r="C42" t="s">
        <v>205</v>
      </c>
      <c r="D42" s="3">
        <v>12</v>
      </c>
      <c r="E42">
        <v>58</v>
      </c>
      <c r="F42" t="s">
        <v>290</v>
      </c>
      <c r="I42" s="1" t="s">
        <v>282</v>
      </c>
    </row>
    <row r="43" spans="1:9">
      <c r="A43" t="s">
        <v>598</v>
      </c>
      <c r="B43" s="4" t="s">
        <v>250</v>
      </c>
      <c r="C43" t="s">
        <v>205</v>
      </c>
      <c r="D43" s="3">
        <v>2</v>
      </c>
      <c r="E43">
        <v>40</v>
      </c>
      <c r="F43" t="s">
        <v>290</v>
      </c>
      <c r="I43" s="1" t="s">
        <v>282</v>
      </c>
    </row>
    <row r="44" spans="1:9" ht="23">
      <c r="A44" t="s">
        <v>599</v>
      </c>
      <c r="B44" s="4" t="s">
        <v>251</v>
      </c>
      <c r="C44" t="s">
        <v>205</v>
      </c>
      <c r="D44" s="3">
        <v>12</v>
      </c>
      <c r="E44">
        <v>18</v>
      </c>
      <c r="F44" t="s">
        <v>290</v>
      </c>
      <c r="I44" s="1" t="s">
        <v>282</v>
      </c>
    </row>
    <row r="45" spans="1:9" ht="23">
      <c r="A45" t="s">
        <v>600</v>
      </c>
      <c r="B45" s="4" t="s">
        <v>252</v>
      </c>
      <c r="C45" t="s">
        <v>205</v>
      </c>
      <c r="D45" s="3">
        <v>12</v>
      </c>
      <c r="E45">
        <v>76</v>
      </c>
      <c r="F45" t="s">
        <v>290</v>
      </c>
      <c r="I45" s="1" t="s">
        <v>282</v>
      </c>
    </row>
    <row r="46" spans="1:9">
      <c r="A46" t="s">
        <v>556</v>
      </c>
      <c r="B46" s="4" t="s">
        <v>210</v>
      </c>
      <c r="C46" t="s">
        <v>205</v>
      </c>
      <c r="D46" s="3">
        <v>9</v>
      </c>
      <c r="E46">
        <v>30</v>
      </c>
      <c r="F46" t="s">
        <v>290</v>
      </c>
      <c r="I46" s="1" t="s">
        <v>282</v>
      </c>
    </row>
    <row r="47" spans="1:9" ht="23">
      <c r="A47" t="s">
        <v>601</v>
      </c>
      <c r="B47" s="4" t="s">
        <v>253</v>
      </c>
      <c r="C47" t="s">
        <v>205</v>
      </c>
      <c r="D47" s="3">
        <v>12</v>
      </c>
      <c r="E47">
        <v>57</v>
      </c>
      <c r="F47" t="s">
        <v>290</v>
      </c>
      <c r="I47" s="1" t="s">
        <v>282</v>
      </c>
    </row>
    <row r="48" spans="1:9">
      <c r="A48" t="s">
        <v>602</v>
      </c>
      <c r="B48" s="4" t="s">
        <v>254</v>
      </c>
      <c r="C48" t="s">
        <v>205</v>
      </c>
      <c r="D48" s="3">
        <v>12</v>
      </c>
      <c r="E48">
        <v>91</v>
      </c>
      <c r="F48" t="s">
        <v>290</v>
      </c>
      <c r="I48" s="1" t="s">
        <v>282</v>
      </c>
    </row>
    <row r="49" spans="1:9">
      <c r="A49" t="s">
        <v>603</v>
      </c>
      <c r="B49" s="4" t="s">
        <v>255</v>
      </c>
      <c r="C49" t="s">
        <v>205</v>
      </c>
      <c r="D49" s="3">
        <v>12</v>
      </c>
      <c r="E49">
        <v>98</v>
      </c>
      <c r="F49" t="s">
        <v>290</v>
      </c>
      <c r="I49" s="1" t="s">
        <v>282</v>
      </c>
    </row>
    <row r="50" spans="1:9" ht="23">
      <c r="A50" t="s">
        <v>604</v>
      </c>
      <c r="B50" s="4" t="s">
        <v>256</v>
      </c>
      <c r="C50" t="s">
        <v>205</v>
      </c>
      <c r="D50" s="3">
        <v>12</v>
      </c>
      <c r="E50">
        <v>64</v>
      </c>
      <c r="F50" t="s">
        <v>290</v>
      </c>
      <c r="I50" s="1" t="s">
        <v>282</v>
      </c>
    </row>
    <row r="51" spans="1:9">
      <c r="A51" t="s">
        <v>605</v>
      </c>
      <c r="B51" s="4" t="s">
        <v>257</v>
      </c>
      <c r="C51" t="s">
        <v>205</v>
      </c>
      <c r="D51" s="3">
        <v>12</v>
      </c>
      <c r="E51">
        <v>92</v>
      </c>
      <c r="F51" t="s">
        <v>290</v>
      </c>
      <c r="I51" s="1" t="s">
        <v>282</v>
      </c>
    </row>
    <row r="52" spans="1:9" ht="23">
      <c r="A52" t="s">
        <v>606</v>
      </c>
      <c r="B52" s="4" t="s">
        <v>258</v>
      </c>
      <c r="C52" t="s">
        <v>205</v>
      </c>
      <c r="D52" s="3">
        <v>12</v>
      </c>
      <c r="E52">
        <v>73</v>
      </c>
      <c r="F52" t="s">
        <v>290</v>
      </c>
      <c r="I52" s="1" t="s">
        <v>282</v>
      </c>
    </row>
    <row r="53" spans="1:9">
      <c r="A53" t="s">
        <v>607</v>
      </c>
      <c r="B53" s="4" t="s">
        <v>259</v>
      </c>
      <c r="C53" t="s">
        <v>205</v>
      </c>
      <c r="D53" s="3">
        <v>12</v>
      </c>
      <c r="E53">
        <v>65</v>
      </c>
      <c r="F53" t="s">
        <v>290</v>
      </c>
      <c r="I53" s="1" t="s">
        <v>282</v>
      </c>
    </row>
    <row r="54" spans="1:9">
      <c r="A54" t="s">
        <v>608</v>
      </c>
      <c r="B54" s="4" t="s">
        <v>260</v>
      </c>
      <c r="C54" t="s">
        <v>205</v>
      </c>
      <c r="D54" s="3">
        <v>12</v>
      </c>
      <c r="E54">
        <v>81</v>
      </c>
      <c r="F54" t="s">
        <v>290</v>
      </c>
      <c r="I54" s="1" t="s">
        <v>282</v>
      </c>
    </row>
    <row r="55" spans="1:9">
      <c r="A55" t="s">
        <v>609</v>
      </c>
      <c r="B55" s="4" t="s">
        <v>261</v>
      </c>
      <c r="C55" t="s">
        <v>205</v>
      </c>
      <c r="D55" s="3">
        <v>12</v>
      </c>
      <c r="E55">
        <v>28</v>
      </c>
      <c r="F55" t="s">
        <v>290</v>
      </c>
      <c r="I55" s="1" t="s">
        <v>282</v>
      </c>
    </row>
    <row r="56" spans="1:9" ht="23">
      <c r="A56" t="s">
        <v>610</v>
      </c>
      <c r="B56" s="4" t="s">
        <v>262</v>
      </c>
      <c r="C56" t="s">
        <v>205</v>
      </c>
      <c r="D56" s="3">
        <v>12</v>
      </c>
      <c r="E56">
        <v>58</v>
      </c>
      <c r="F56" t="s">
        <v>290</v>
      </c>
      <c r="I56" s="1" t="s">
        <v>282</v>
      </c>
    </row>
    <row r="57" spans="1:9">
      <c r="A57" t="s">
        <v>557</v>
      </c>
      <c r="B57" s="4" t="s">
        <v>211</v>
      </c>
      <c r="C57" t="s">
        <v>205</v>
      </c>
      <c r="D57" s="3">
        <v>12</v>
      </c>
      <c r="E57">
        <v>93</v>
      </c>
      <c r="F57" t="s">
        <v>290</v>
      </c>
      <c r="I57" s="1" t="s">
        <v>282</v>
      </c>
    </row>
    <row r="58" spans="1:9" ht="23">
      <c r="A58" t="s">
        <v>611</v>
      </c>
      <c r="B58" s="4" t="s">
        <v>263</v>
      </c>
      <c r="C58" t="s">
        <v>205</v>
      </c>
      <c r="D58" s="3">
        <v>12</v>
      </c>
      <c r="E58">
        <v>34</v>
      </c>
      <c r="F58" t="s">
        <v>290</v>
      </c>
      <c r="I58" s="1" t="s">
        <v>282</v>
      </c>
    </row>
    <row r="59" spans="1:9" ht="23">
      <c r="A59" t="s">
        <v>612</v>
      </c>
      <c r="B59" s="4" t="s">
        <v>264</v>
      </c>
      <c r="C59" t="s">
        <v>205</v>
      </c>
      <c r="D59" s="3">
        <v>12</v>
      </c>
      <c r="E59">
        <v>59</v>
      </c>
      <c r="F59" t="s">
        <v>290</v>
      </c>
      <c r="I59" s="1" t="s">
        <v>282</v>
      </c>
    </row>
    <row r="60" spans="1:9" ht="23">
      <c r="A60" t="s">
        <v>613</v>
      </c>
      <c r="B60" s="4" t="s">
        <v>265</v>
      </c>
      <c r="C60" t="s">
        <v>205</v>
      </c>
      <c r="D60" s="3">
        <v>12</v>
      </c>
      <c r="E60">
        <v>5</v>
      </c>
      <c r="F60" t="s">
        <v>290</v>
      </c>
      <c r="I60" s="1" t="s">
        <v>282</v>
      </c>
    </row>
    <row r="61" spans="1:9">
      <c r="A61" t="s">
        <v>614</v>
      </c>
      <c r="B61" s="4" t="s">
        <v>266</v>
      </c>
      <c r="C61" t="s">
        <v>205</v>
      </c>
      <c r="D61" s="3">
        <v>12</v>
      </c>
      <c r="E61">
        <v>38</v>
      </c>
      <c r="F61" t="s">
        <v>290</v>
      </c>
      <c r="I61" s="1" t="s">
        <v>282</v>
      </c>
    </row>
    <row r="62" spans="1:9" ht="23">
      <c r="A62" t="s">
        <v>615</v>
      </c>
      <c r="B62" s="4" t="s">
        <v>267</v>
      </c>
      <c r="C62" t="s">
        <v>205</v>
      </c>
      <c r="D62" s="3">
        <v>12</v>
      </c>
      <c r="E62">
        <v>69</v>
      </c>
      <c r="F62" t="s">
        <v>290</v>
      </c>
      <c r="I62" s="1" t="s">
        <v>282</v>
      </c>
    </row>
    <row r="63" spans="1:9">
      <c r="A63" t="s">
        <v>616</v>
      </c>
      <c r="B63" s="4" t="s">
        <v>268</v>
      </c>
      <c r="C63" t="s">
        <v>205</v>
      </c>
      <c r="D63" s="3">
        <v>12</v>
      </c>
      <c r="E63">
        <v>63</v>
      </c>
      <c r="F63" t="s">
        <v>290</v>
      </c>
      <c r="I63" s="1" t="s">
        <v>282</v>
      </c>
    </row>
    <row r="64" spans="1:9">
      <c r="A64" t="s">
        <v>617</v>
      </c>
      <c r="B64" s="4" t="s">
        <v>269</v>
      </c>
      <c r="C64" t="s">
        <v>205</v>
      </c>
      <c r="D64" s="3">
        <v>12</v>
      </c>
      <c r="E64">
        <v>18</v>
      </c>
      <c r="F64" t="s">
        <v>290</v>
      </c>
      <c r="I64" s="1" t="s">
        <v>282</v>
      </c>
    </row>
    <row r="65" spans="1:9" ht="23">
      <c r="A65" t="s">
        <v>618</v>
      </c>
      <c r="B65" s="4" t="s">
        <v>270</v>
      </c>
      <c r="C65" t="s">
        <v>205</v>
      </c>
      <c r="D65" s="3">
        <v>12</v>
      </c>
      <c r="E65">
        <v>17</v>
      </c>
      <c r="F65" t="s">
        <v>290</v>
      </c>
      <c r="I65" s="1" t="s">
        <v>282</v>
      </c>
    </row>
    <row r="66" spans="1:9">
      <c r="A66" t="s">
        <v>619</v>
      </c>
      <c r="B66" s="4" t="s">
        <v>271</v>
      </c>
      <c r="C66" t="s">
        <v>205</v>
      </c>
      <c r="D66" s="3">
        <v>12</v>
      </c>
      <c r="E66">
        <v>82</v>
      </c>
      <c r="F66" t="s">
        <v>290</v>
      </c>
      <c r="I66" s="1" t="s">
        <v>282</v>
      </c>
    </row>
    <row r="67" spans="1:9" ht="23">
      <c r="A67" t="s">
        <v>620</v>
      </c>
      <c r="B67" s="4" t="s">
        <v>272</v>
      </c>
      <c r="C67" t="s">
        <v>205</v>
      </c>
      <c r="D67" s="3">
        <v>12</v>
      </c>
      <c r="E67">
        <v>87</v>
      </c>
      <c r="F67" t="s">
        <v>290</v>
      </c>
      <c r="I67" s="1" t="s">
        <v>282</v>
      </c>
    </row>
    <row r="68" spans="1:9">
      <c r="A68" t="s">
        <v>558</v>
      </c>
      <c r="B68" s="4" t="s">
        <v>212</v>
      </c>
      <c r="C68" t="s">
        <v>205</v>
      </c>
      <c r="D68" s="3">
        <v>12</v>
      </c>
      <c r="E68">
        <v>72</v>
      </c>
      <c r="F68" t="s">
        <v>290</v>
      </c>
      <c r="I68" s="1" t="s">
        <v>282</v>
      </c>
    </row>
    <row r="69" spans="1:9" ht="23">
      <c r="A69" t="s">
        <v>621</v>
      </c>
      <c r="B69" s="4" t="s">
        <v>273</v>
      </c>
      <c r="C69" t="s">
        <v>205</v>
      </c>
      <c r="D69" s="3">
        <v>12</v>
      </c>
      <c r="E69">
        <v>56</v>
      </c>
      <c r="F69" t="s">
        <v>290</v>
      </c>
      <c r="I69" s="1" t="s">
        <v>282</v>
      </c>
    </row>
    <row r="70" spans="1:9">
      <c r="A70" t="s">
        <v>622</v>
      </c>
      <c r="B70" s="4" t="s">
        <v>274</v>
      </c>
      <c r="C70" t="s">
        <v>205</v>
      </c>
      <c r="D70" s="3">
        <v>12</v>
      </c>
      <c r="E70">
        <v>8</v>
      </c>
      <c r="F70" t="s">
        <v>290</v>
      </c>
      <c r="I70" s="1" t="s">
        <v>282</v>
      </c>
    </row>
    <row r="71" spans="1:9">
      <c r="A71" t="s">
        <v>623</v>
      </c>
      <c r="B71" s="4" t="s">
        <v>275</v>
      </c>
      <c r="C71" t="s">
        <v>205</v>
      </c>
      <c r="D71" s="3">
        <v>12</v>
      </c>
      <c r="E71">
        <v>83</v>
      </c>
      <c r="F71" t="s">
        <v>290</v>
      </c>
      <c r="I71" s="1" t="s">
        <v>282</v>
      </c>
    </row>
    <row r="72" spans="1:9" ht="23">
      <c r="A72" t="s">
        <v>624</v>
      </c>
      <c r="B72" s="6" t="s">
        <v>276</v>
      </c>
      <c r="C72" t="s">
        <v>205</v>
      </c>
      <c r="D72" s="3">
        <v>12</v>
      </c>
      <c r="E72">
        <v>2</v>
      </c>
      <c r="F72" t="s">
        <v>290</v>
      </c>
      <c r="I72" s="1" t="s">
        <v>282</v>
      </c>
    </row>
    <row r="73" spans="1:9">
      <c r="A73" t="s">
        <v>625</v>
      </c>
      <c r="B73" s="4" t="s">
        <v>277</v>
      </c>
      <c r="C73" t="s">
        <v>205</v>
      </c>
      <c r="D73" s="3">
        <v>12</v>
      </c>
      <c r="E73">
        <v>26</v>
      </c>
      <c r="F73" t="s">
        <v>290</v>
      </c>
      <c r="I73" s="1" t="s">
        <v>282</v>
      </c>
    </row>
    <row r="74" spans="1:9">
      <c r="A74" t="s">
        <v>626</v>
      </c>
      <c r="B74" s="4" t="s">
        <v>278</v>
      </c>
      <c r="C74" t="s">
        <v>205</v>
      </c>
      <c r="D74" s="3">
        <v>12</v>
      </c>
      <c r="E74">
        <v>41</v>
      </c>
      <c r="F74" t="s">
        <v>290</v>
      </c>
      <c r="I74" s="1" t="s">
        <v>282</v>
      </c>
    </row>
    <row r="75" spans="1:9" ht="23">
      <c r="A75" t="s">
        <v>627</v>
      </c>
      <c r="B75" s="4" t="s">
        <v>279</v>
      </c>
      <c r="C75" t="s">
        <v>205</v>
      </c>
      <c r="D75" s="3">
        <v>12</v>
      </c>
      <c r="E75">
        <v>61</v>
      </c>
      <c r="F75" t="s">
        <v>290</v>
      </c>
      <c r="I75" s="1" t="s">
        <v>282</v>
      </c>
    </row>
    <row r="76" spans="1:9" ht="23">
      <c r="A76" t="s">
        <v>628</v>
      </c>
      <c r="B76" s="4" t="s">
        <v>280</v>
      </c>
      <c r="C76" t="s">
        <v>205</v>
      </c>
      <c r="D76" s="3">
        <v>12</v>
      </c>
      <c r="E76">
        <v>77</v>
      </c>
      <c r="F76" t="s">
        <v>290</v>
      </c>
      <c r="I76" s="1" t="s">
        <v>282</v>
      </c>
    </row>
    <row r="77" spans="1:9" ht="23">
      <c r="A77" t="s">
        <v>629</v>
      </c>
      <c r="B77" s="4" t="s">
        <v>281</v>
      </c>
      <c r="C77" t="s">
        <v>205</v>
      </c>
      <c r="D77" s="3">
        <v>12</v>
      </c>
      <c r="E77">
        <v>93</v>
      </c>
      <c r="F77" t="s">
        <v>290</v>
      </c>
      <c r="I77" s="1" t="s">
        <v>282</v>
      </c>
    </row>
    <row r="78" spans="1:9">
      <c r="A78" t="s">
        <v>559</v>
      </c>
      <c r="B78" s="4" t="s">
        <v>213</v>
      </c>
      <c r="C78" t="s">
        <v>205</v>
      </c>
      <c r="D78" s="3">
        <v>12</v>
      </c>
      <c r="E78">
        <v>90</v>
      </c>
      <c r="F78" t="s">
        <v>290</v>
      </c>
      <c r="I78" s="1" t="s">
        <v>282</v>
      </c>
    </row>
    <row r="79" spans="1:9">
      <c r="A79" t="s">
        <v>560</v>
      </c>
      <c r="B79" s="4" t="s">
        <v>213</v>
      </c>
      <c r="C79" t="s">
        <v>205</v>
      </c>
      <c r="D79" s="3">
        <v>6</v>
      </c>
      <c r="E79">
        <v>78</v>
      </c>
      <c r="F79" t="s">
        <v>290</v>
      </c>
      <c r="I79" s="1" t="s">
        <v>282</v>
      </c>
    </row>
    <row r="80" spans="1:9">
      <c r="A80" t="s">
        <v>331</v>
      </c>
      <c r="B80" t="s">
        <v>44</v>
      </c>
      <c r="C80" t="s">
        <v>205</v>
      </c>
      <c r="D80" s="3"/>
      <c r="E80">
        <v>16</v>
      </c>
      <c r="F80" t="s">
        <v>285</v>
      </c>
      <c r="G80">
        <v>0.154</v>
      </c>
      <c r="H80">
        <v>55</v>
      </c>
      <c r="I80" s="1" t="s">
        <v>453</v>
      </c>
    </row>
    <row r="81" spans="1:9">
      <c r="A81" t="s">
        <v>340</v>
      </c>
      <c r="B81" t="s">
        <v>53</v>
      </c>
      <c r="C81" t="s">
        <v>205</v>
      </c>
      <c r="D81" s="3"/>
      <c r="E81">
        <v>40</v>
      </c>
      <c r="F81" t="s">
        <v>285</v>
      </c>
      <c r="G81">
        <v>1.58</v>
      </c>
      <c r="H81">
        <v>55</v>
      </c>
      <c r="I81" s="1" t="s">
        <v>462</v>
      </c>
    </row>
    <row r="82" spans="1:9">
      <c r="A82" t="s">
        <v>341</v>
      </c>
      <c r="B82" t="s">
        <v>54</v>
      </c>
      <c r="C82" t="s">
        <v>205</v>
      </c>
      <c r="D82" s="3"/>
      <c r="E82">
        <v>81</v>
      </c>
      <c r="F82" t="s">
        <v>285</v>
      </c>
      <c r="G82">
        <v>1.78</v>
      </c>
      <c r="H82">
        <v>55</v>
      </c>
      <c r="I82" s="1" t="s">
        <v>463</v>
      </c>
    </row>
    <row r="83" spans="1:9">
      <c r="A83" t="s">
        <v>342</v>
      </c>
      <c r="B83" t="s">
        <v>55</v>
      </c>
      <c r="C83" t="s">
        <v>205</v>
      </c>
      <c r="D83" s="3"/>
      <c r="E83">
        <v>29</v>
      </c>
      <c r="F83" t="s">
        <v>285</v>
      </c>
      <c r="G83">
        <v>2</v>
      </c>
      <c r="H83">
        <v>55</v>
      </c>
      <c r="I83" s="1" t="s">
        <v>464</v>
      </c>
    </row>
    <row r="84" spans="1:9">
      <c r="A84" t="s">
        <v>343</v>
      </c>
      <c r="B84" t="s">
        <v>56</v>
      </c>
      <c r="C84" t="s">
        <v>205</v>
      </c>
      <c r="D84" s="3"/>
      <c r="E84">
        <v>16</v>
      </c>
      <c r="F84" t="s">
        <v>285</v>
      </c>
      <c r="G84">
        <v>2.4700000000000002</v>
      </c>
      <c r="H84">
        <v>55</v>
      </c>
      <c r="I84" s="1" t="s">
        <v>465</v>
      </c>
    </row>
    <row r="85" spans="1:9">
      <c r="A85" t="s">
        <v>344</v>
      </c>
      <c r="B85" t="s">
        <v>57</v>
      </c>
      <c r="C85" t="s">
        <v>205</v>
      </c>
      <c r="D85" s="3"/>
      <c r="E85">
        <v>68</v>
      </c>
      <c r="F85" t="s">
        <v>285</v>
      </c>
      <c r="G85">
        <v>2.72</v>
      </c>
      <c r="H85">
        <v>55</v>
      </c>
      <c r="I85" s="1" t="s">
        <v>466</v>
      </c>
    </row>
    <row r="86" spans="1:9">
      <c r="A86" t="s">
        <v>345</v>
      </c>
      <c r="B86" t="s">
        <v>58</v>
      </c>
      <c r="C86" t="s">
        <v>205</v>
      </c>
      <c r="D86" s="3"/>
      <c r="E86">
        <v>45</v>
      </c>
      <c r="F86" t="s">
        <v>285</v>
      </c>
      <c r="G86">
        <v>2.98</v>
      </c>
      <c r="H86">
        <v>55</v>
      </c>
      <c r="I86" s="1" t="s">
        <v>467</v>
      </c>
    </row>
    <row r="87" spans="1:9">
      <c r="A87" t="s">
        <v>346</v>
      </c>
      <c r="B87" t="s">
        <v>59</v>
      </c>
      <c r="C87" t="s">
        <v>205</v>
      </c>
      <c r="D87" s="3"/>
      <c r="E87">
        <v>17</v>
      </c>
      <c r="F87" t="s">
        <v>285</v>
      </c>
      <c r="G87">
        <v>3.26</v>
      </c>
      <c r="H87">
        <v>55</v>
      </c>
      <c r="I87" s="1" t="s">
        <v>468</v>
      </c>
    </row>
    <row r="88" spans="1:9">
      <c r="A88" t="s">
        <v>347</v>
      </c>
      <c r="B88" t="s">
        <v>60</v>
      </c>
      <c r="C88" t="s">
        <v>205</v>
      </c>
      <c r="D88" s="3"/>
      <c r="E88">
        <v>37</v>
      </c>
      <c r="F88" t="s">
        <v>285</v>
      </c>
      <c r="G88">
        <v>3.55</v>
      </c>
      <c r="H88">
        <v>38</v>
      </c>
      <c r="I88" s="1" t="s">
        <v>469</v>
      </c>
    </row>
    <row r="89" spans="1:9">
      <c r="A89" t="s">
        <v>348</v>
      </c>
      <c r="B89" t="s">
        <v>61</v>
      </c>
      <c r="C89" t="s">
        <v>205</v>
      </c>
      <c r="D89" s="3"/>
      <c r="E89">
        <v>77</v>
      </c>
      <c r="F89" t="s">
        <v>285</v>
      </c>
      <c r="G89">
        <v>3.85</v>
      </c>
      <c r="H89">
        <v>55</v>
      </c>
      <c r="I89" s="1" t="s">
        <v>470</v>
      </c>
    </row>
    <row r="90" spans="1:9">
      <c r="A90" t="s">
        <v>349</v>
      </c>
      <c r="B90" t="s">
        <v>62</v>
      </c>
      <c r="C90" t="s">
        <v>205</v>
      </c>
      <c r="D90" s="3"/>
      <c r="E90">
        <v>25</v>
      </c>
      <c r="F90" t="s">
        <v>285</v>
      </c>
      <c r="G90">
        <v>4.17</v>
      </c>
      <c r="H90">
        <v>55</v>
      </c>
      <c r="I90" s="1" t="s">
        <v>471</v>
      </c>
    </row>
    <row r="91" spans="1:9">
      <c r="A91" t="s">
        <v>332</v>
      </c>
      <c r="B91" t="s">
        <v>45</v>
      </c>
      <c r="C91" t="s">
        <v>205</v>
      </c>
      <c r="D91" s="3"/>
      <c r="E91">
        <v>74</v>
      </c>
      <c r="F91" t="s">
        <v>285</v>
      </c>
      <c r="G91">
        <v>0.222</v>
      </c>
      <c r="H91">
        <v>55</v>
      </c>
      <c r="I91" s="1" t="s">
        <v>454</v>
      </c>
    </row>
    <row r="92" spans="1:9">
      <c r="A92" t="s">
        <v>350</v>
      </c>
      <c r="B92" t="s">
        <v>63</v>
      </c>
      <c r="C92" t="s">
        <v>205</v>
      </c>
      <c r="D92" s="3"/>
      <c r="E92">
        <v>58</v>
      </c>
      <c r="F92" t="s">
        <v>285</v>
      </c>
      <c r="G92">
        <v>4.83</v>
      </c>
      <c r="H92">
        <v>55</v>
      </c>
      <c r="I92" s="1" t="s">
        <v>472</v>
      </c>
    </row>
    <row r="93" spans="1:9">
      <c r="A93" t="s">
        <v>351</v>
      </c>
      <c r="B93" t="s">
        <v>64</v>
      </c>
      <c r="C93" t="s">
        <v>205</v>
      </c>
      <c r="D93" s="3"/>
      <c r="E93">
        <v>80</v>
      </c>
      <c r="F93" t="s">
        <v>285</v>
      </c>
      <c r="G93">
        <v>5.55</v>
      </c>
      <c r="H93">
        <v>55</v>
      </c>
      <c r="I93" s="1" t="s">
        <v>473</v>
      </c>
    </row>
    <row r="94" spans="1:9">
      <c r="A94" t="s">
        <v>352</v>
      </c>
      <c r="B94" t="s">
        <v>65</v>
      </c>
      <c r="C94" t="s">
        <v>205</v>
      </c>
      <c r="D94" s="3"/>
      <c r="E94">
        <v>76</v>
      </c>
      <c r="F94" t="s">
        <v>285</v>
      </c>
      <c r="G94">
        <v>7.13</v>
      </c>
      <c r="H94">
        <v>55</v>
      </c>
      <c r="I94" s="1" t="s">
        <v>474</v>
      </c>
    </row>
    <row r="95" spans="1:9">
      <c r="A95" t="s">
        <v>353</v>
      </c>
      <c r="B95" t="s">
        <v>66</v>
      </c>
      <c r="C95" t="s">
        <v>205</v>
      </c>
      <c r="D95" s="3"/>
      <c r="E95">
        <v>93</v>
      </c>
      <c r="F95" t="s">
        <v>285</v>
      </c>
      <c r="G95">
        <v>7.99</v>
      </c>
      <c r="H95">
        <v>55</v>
      </c>
      <c r="I95" s="1" t="s">
        <v>475</v>
      </c>
    </row>
    <row r="96" spans="1:9">
      <c r="A96" t="s">
        <v>354</v>
      </c>
      <c r="B96" t="s">
        <v>67</v>
      </c>
      <c r="C96" t="s">
        <v>205</v>
      </c>
      <c r="D96" s="3"/>
      <c r="E96">
        <v>99</v>
      </c>
      <c r="F96" t="s">
        <v>285</v>
      </c>
      <c r="G96">
        <v>9.86</v>
      </c>
      <c r="H96">
        <v>55</v>
      </c>
      <c r="I96" s="1" t="s">
        <v>476</v>
      </c>
    </row>
    <row r="97" spans="1:9">
      <c r="A97" t="s">
        <v>355</v>
      </c>
      <c r="B97" t="s">
        <v>68</v>
      </c>
      <c r="C97" t="s">
        <v>205</v>
      </c>
      <c r="D97" s="3"/>
      <c r="E97">
        <v>43</v>
      </c>
      <c r="F97" t="s">
        <v>285</v>
      </c>
      <c r="G97">
        <v>12.48</v>
      </c>
      <c r="H97">
        <v>55</v>
      </c>
      <c r="I97" s="1" t="s">
        <v>477</v>
      </c>
    </row>
    <row r="98" spans="1:9">
      <c r="A98" t="s">
        <v>356</v>
      </c>
      <c r="B98" t="s">
        <v>69</v>
      </c>
      <c r="C98" t="s">
        <v>205</v>
      </c>
      <c r="D98" s="3"/>
      <c r="E98">
        <v>24</v>
      </c>
      <c r="F98" t="s">
        <v>285</v>
      </c>
      <c r="G98">
        <v>15.42</v>
      </c>
      <c r="H98">
        <v>55</v>
      </c>
      <c r="I98" s="1" t="s">
        <v>478</v>
      </c>
    </row>
    <row r="99" spans="1:9">
      <c r="A99" t="s">
        <v>357</v>
      </c>
      <c r="B99" t="s">
        <v>70</v>
      </c>
      <c r="C99" t="s">
        <v>205</v>
      </c>
      <c r="D99" s="3"/>
      <c r="E99">
        <v>8</v>
      </c>
      <c r="F99" t="s">
        <v>285</v>
      </c>
      <c r="G99">
        <v>18.649999999999999</v>
      </c>
      <c r="H99">
        <v>55</v>
      </c>
      <c r="I99" s="1" t="s">
        <v>479</v>
      </c>
    </row>
    <row r="100" spans="1:9">
      <c r="A100" t="s">
        <v>358</v>
      </c>
      <c r="B100" t="s">
        <v>71</v>
      </c>
      <c r="C100" t="s">
        <v>205</v>
      </c>
      <c r="D100" s="3"/>
      <c r="E100">
        <v>97</v>
      </c>
      <c r="F100" t="s">
        <v>285</v>
      </c>
      <c r="G100">
        <v>22.19</v>
      </c>
      <c r="H100">
        <v>55</v>
      </c>
      <c r="I100" s="1" t="s">
        <v>480</v>
      </c>
    </row>
    <row r="101" spans="1:9">
      <c r="A101" t="s">
        <v>359</v>
      </c>
      <c r="B101" t="s">
        <v>72</v>
      </c>
      <c r="C101" t="s">
        <v>205</v>
      </c>
      <c r="D101" s="3"/>
      <c r="E101">
        <v>61</v>
      </c>
      <c r="F101" t="s">
        <v>285</v>
      </c>
      <c r="G101">
        <v>26.05</v>
      </c>
      <c r="H101">
        <v>55</v>
      </c>
      <c r="I101" s="1" t="s">
        <v>481</v>
      </c>
    </row>
    <row r="102" spans="1:9">
      <c r="A102" t="s">
        <v>333</v>
      </c>
      <c r="B102" t="s">
        <v>46</v>
      </c>
      <c r="C102" t="s">
        <v>205</v>
      </c>
      <c r="D102" s="3"/>
      <c r="E102">
        <v>91</v>
      </c>
      <c r="F102" t="s">
        <v>285</v>
      </c>
      <c r="G102">
        <v>0.30199999999999999</v>
      </c>
      <c r="H102">
        <v>55</v>
      </c>
      <c r="I102" s="1" t="s">
        <v>455</v>
      </c>
    </row>
    <row r="103" spans="1:9">
      <c r="A103" t="s">
        <v>360</v>
      </c>
      <c r="B103" t="s">
        <v>73</v>
      </c>
      <c r="C103" t="s">
        <v>205</v>
      </c>
      <c r="D103" s="3"/>
      <c r="E103">
        <v>20</v>
      </c>
      <c r="F103" t="s">
        <v>285</v>
      </c>
      <c r="G103">
        <v>30.21</v>
      </c>
      <c r="H103">
        <v>55</v>
      </c>
      <c r="I103" s="1" t="s">
        <v>482</v>
      </c>
    </row>
    <row r="104" spans="1:9">
      <c r="A104" t="s">
        <v>361</v>
      </c>
      <c r="B104" t="s">
        <v>74</v>
      </c>
      <c r="C104" t="s">
        <v>205</v>
      </c>
      <c r="D104" s="3"/>
      <c r="E104">
        <v>47</v>
      </c>
      <c r="F104" t="s">
        <v>285</v>
      </c>
      <c r="G104">
        <v>34.68</v>
      </c>
      <c r="H104">
        <v>55</v>
      </c>
      <c r="I104" s="1" t="s">
        <v>483</v>
      </c>
    </row>
    <row r="105" spans="1:9">
      <c r="A105" t="s">
        <v>362</v>
      </c>
      <c r="B105" t="s">
        <v>75</v>
      </c>
      <c r="C105" t="s">
        <v>205</v>
      </c>
      <c r="D105" s="3"/>
      <c r="E105">
        <v>67</v>
      </c>
      <c r="F105" t="s">
        <v>285</v>
      </c>
      <c r="G105">
        <v>39.46</v>
      </c>
      <c r="H105">
        <v>55</v>
      </c>
      <c r="I105" s="1" t="s">
        <v>484</v>
      </c>
    </row>
    <row r="106" spans="1:9">
      <c r="A106" t="s">
        <v>363</v>
      </c>
      <c r="B106" t="s">
        <v>76</v>
      </c>
      <c r="C106" t="s">
        <v>205</v>
      </c>
      <c r="D106" s="3"/>
      <c r="E106">
        <v>29</v>
      </c>
      <c r="F106" t="s">
        <v>285</v>
      </c>
      <c r="G106">
        <v>49.94</v>
      </c>
      <c r="H106">
        <v>55</v>
      </c>
      <c r="I106" s="1" t="s">
        <v>485</v>
      </c>
    </row>
    <row r="107" spans="1:9">
      <c r="A107" t="s">
        <v>364</v>
      </c>
      <c r="B107" t="s">
        <v>77</v>
      </c>
      <c r="C107" t="s">
        <v>205</v>
      </c>
      <c r="D107" s="3"/>
      <c r="E107">
        <v>58</v>
      </c>
      <c r="F107" t="s">
        <v>285</v>
      </c>
      <c r="G107">
        <v>61.65</v>
      </c>
      <c r="H107">
        <v>55</v>
      </c>
      <c r="I107" s="1" t="s">
        <v>486</v>
      </c>
    </row>
    <row r="108" spans="1:9">
      <c r="A108" t="s">
        <v>365</v>
      </c>
      <c r="B108" t="s">
        <v>78</v>
      </c>
      <c r="C108" t="s">
        <v>205</v>
      </c>
      <c r="D108" s="3"/>
      <c r="E108">
        <v>18</v>
      </c>
      <c r="F108" t="s">
        <v>285</v>
      </c>
      <c r="G108">
        <v>67.97</v>
      </c>
      <c r="H108">
        <v>55</v>
      </c>
      <c r="I108" s="1" t="s">
        <v>487</v>
      </c>
    </row>
    <row r="109" spans="1:9">
      <c r="A109" t="s">
        <v>366</v>
      </c>
      <c r="B109" t="s">
        <v>79</v>
      </c>
      <c r="C109" t="s">
        <v>205</v>
      </c>
      <c r="D109" s="3"/>
      <c r="E109">
        <v>68</v>
      </c>
      <c r="F109" t="s">
        <v>285</v>
      </c>
      <c r="G109">
        <v>74.599999999999994</v>
      </c>
      <c r="H109">
        <v>55</v>
      </c>
      <c r="I109" s="1" t="s">
        <v>488</v>
      </c>
    </row>
    <row r="110" spans="1:9">
      <c r="A110" t="s">
        <v>367</v>
      </c>
      <c r="B110" t="s">
        <v>80</v>
      </c>
      <c r="C110" t="s">
        <v>205</v>
      </c>
      <c r="D110" s="3"/>
      <c r="E110">
        <v>39</v>
      </c>
      <c r="F110" t="s">
        <v>285</v>
      </c>
      <c r="G110">
        <v>88.78</v>
      </c>
      <c r="H110">
        <v>55</v>
      </c>
      <c r="I110" s="1" t="s">
        <v>489</v>
      </c>
    </row>
    <row r="111" spans="1:9">
      <c r="A111" t="s">
        <v>368</v>
      </c>
      <c r="B111" t="s">
        <v>81</v>
      </c>
      <c r="C111" t="s">
        <v>205</v>
      </c>
      <c r="D111" s="3"/>
      <c r="E111">
        <v>3</v>
      </c>
      <c r="F111" t="s">
        <v>285</v>
      </c>
      <c r="G111">
        <v>96.33</v>
      </c>
      <c r="H111">
        <v>55</v>
      </c>
      <c r="I111" s="1" t="s">
        <v>490</v>
      </c>
    </row>
    <row r="112" spans="1:9">
      <c r="A112" t="s">
        <v>369</v>
      </c>
      <c r="B112" t="s">
        <v>82</v>
      </c>
      <c r="C112" t="s">
        <v>205</v>
      </c>
      <c r="D112" s="3"/>
      <c r="E112">
        <v>20</v>
      </c>
      <c r="F112" t="s">
        <v>285</v>
      </c>
      <c r="G112">
        <v>104.2</v>
      </c>
      <c r="H112">
        <v>55</v>
      </c>
      <c r="I112" s="1" t="s">
        <v>491</v>
      </c>
    </row>
    <row r="113" spans="1:9">
      <c r="A113" t="s">
        <v>334</v>
      </c>
      <c r="B113" t="s">
        <v>47</v>
      </c>
      <c r="C113" t="s">
        <v>205</v>
      </c>
      <c r="D113" s="3"/>
      <c r="E113">
        <v>12</v>
      </c>
      <c r="F113" t="s">
        <v>285</v>
      </c>
      <c r="G113">
        <v>0.39500000000000002</v>
      </c>
      <c r="H113">
        <v>55</v>
      </c>
      <c r="I113" s="1" t="s">
        <v>456</v>
      </c>
    </row>
    <row r="114" spans="1:9">
      <c r="A114" t="s">
        <v>370</v>
      </c>
      <c r="B114" t="s">
        <v>83</v>
      </c>
      <c r="C114" t="s">
        <v>205</v>
      </c>
      <c r="D114" s="3"/>
      <c r="E114">
        <v>61</v>
      </c>
      <c r="F114" t="s">
        <v>285</v>
      </c>
      <c r="G114">
        <v>120.84</v>
      </c>
      <c r="H114">
        <v>55</v>
      </c>
      <c r="I114" s="1" t="s">
        <v>492</v>
      </c>
    </row>
    <row r="115" spans="1:9">
      <c r="A115" t="s">
        <v>371</v>
      </c>
      <c r="B115" t="s">
        <v>84</v>
      </c>
      <c r="C115" t="s">
        <v>205</v>
      </c>
      <c r="D115" s="3"/>
      <c r="E115">
        <v>35</v>
      </c>
      <c r="F115" t="s">
        <v>285</v>
      </c>
      <c r="G115">
        <v>138.72</v>
      </c>
      <c r="H115">
        <v>55</v>
      </c>
      <c r="I115" s="1" t="s">
        <v>493</v>
      </c>
    </row>
    <row r="116" spans="1:9">
      <c r="A116" t="s">
        <v>372</v>
      </c>
      <c r="B116" t="s">
        <v>85</v>
      </c>
      <c r="C116" t="s">
        <v>205</v>
      </c>
      <c r="D116" s="3"/>
      <c r="E116">
        <v>36</v>
      </c>
      <c r="F116" t="s">
        <v>285</v>
      </c>
      <c r="G116">
        <v>157.83000000000001</v>
      </c>
      <c r="H116">
        <v>55</v>
      </c>
      <c r="I116" s="1" t="s">
        <v>494</v>
      </c>
    </row>
    <row r="117" spans="1:9">
      <c r="A117" t="s">
        <v>373</v>
      </c>
      <c r="B117" t="s">
        <v>86</v>
      </c>
      <c r="C117" t="s">
        <v>205</v>
      </c>
      <c r="D117" s="3"/>
      <c r="E117">
        <v>16</v>
      </c>
      <c r="F117" t="s">
        <v>285</v>
      </c>
      <c r="G117">
        <v>178.18</v>
      </c>
      <c r="H117">
        <v>55</v>
      </c>
      <c r="I117" s="1" t="s">
        <v>495</v>
      </c>
    </row>
    <row r="118" spans="1:9">
      <c r="A118" t="s">
        <v>374</v>
      </c>
      <c r="B118" t="s">
        <v>87</v>
      </c>
      <c r="C118" t="s">
        <v>205</v>
      </c>
      <c r="D118" s="3"/>
      <c r="E118">
        <v>56</v>
      </c>
      <c r="F118" t="s">
        <v>285</v>
      </c>
      <c r="G118">
        <v>199.75800000000001</v>
      </c>
      <c r="H118">
        <v>55</v>
      </c>
      <c r="I118" s="1" t="s">
        <v>496</v>
      </c>
    </row>
    <row r="119" spans="1:9">
      <c r="A119" t="s">
        <v>375</v>
      </c>
      <c r="B119" t="s">
        <v>88</v>
      </c>
      <c r="C119" t="s">
        <v>205</v>
      </c>
      <c r="D119" s="3"/>
      <c r="E119">
        <v>52</v>
      </c>
      <c r="F119" t="s">
        <v>285</v>
      </c>
      <c r="G119">
        <v>222.57</v>
      </c>
      <c r="H119">
        <v>55</v>
      </c>
      <c r="I119" s="1" t="s">
        <v>497</v>
      </c>
    </row>
    <row r="120" spans="1:9">
      <c r="A120" t="s">
        <v>376</v>
      </c>
      <c r="B120" t="s">
        <v>89</v>
      </c>
      <c r="C120" t="s">
        <v>205</v>
      </c>
      <c r="D120" s="3"/>
      <c r="E120">
        <v>55</v>
      </c>
      <c r="F120" t="s">
        <v>285</v>
      </c>
      <c r="G120">
        <v>246.62</v>
      </c>
      <c r="H120">
        <v>55</v>
      </c>
      <c r="I120" s="1" t="s">
        <v>498</v>
      </c>
    </row>
    <row r="121" spans="1:9">
      <c r="A121" t="s">
        <v>377</v>
      </c>
      <c r="B121" t="s">
        <v>90</v>
      </c>
      <c r="C121" t="s">
        <v>205</v>
      </c>
      <c r="D121" s="3"/>
      <c r="E121">
        <v>6</v>
      </c>
      <c r="F121" t="s">
        <v>285</v>
      </c>
      <c r="G121">
        <v>271.89</v>
      </c>
      <c r="H121">
        <v>55</v>
      </c>
      <c r="I121" s="1" t="s">
        <v>499</v>
      </c>
    </row>
    <row r="122" spans="1:9">
      <c r="A122" t="s">
        <v>378</v>
      </c>
      <c r="B122" t="s">
        <v>91</v>
      </c>
      <c r="C122" t="s">
        <v>205</v>
      </c>
      <c r="D122" s="3"/>
      <c r="E122">
        <v>7</v>
      </c>
      <c r="F122" t="s">
        <v>285</v>
      </c>
      <c r="G122">
        <v>298.39999999999998</v>
      </c>
      <c r="H122">
        <v>55</v>
      </c>
      <c r="I122" s="1" t="s">
        <v>500</v>
      </c>
    </row>
    <row r="123" spans="1:9">
      <c r="A123" t="s">
        <v>379</v>
      </c>
      <c r="B123" t="s">
        <v>92</v>
      </c>
      <c r="C123" t="s">
        <v>205</v>
      </c>
      <c r="D123" s="3"/>
      <c r="E123">
        <v>39</v>
      </c>
      <c r="F123" t="s">
        <v>285</v>
      </c>
      <c r="G123">
        <v>326.14999999999998</v>
      </c>
      <c r="H123">
        <v>55</v>
      </c>
      <c r="I123" s="1" t="s">
        <v>501</v>
      </c>
    </row>
    <row r="124" spans="1:9">
      <c r="A124" t="s">
        <v>335</v>
      </c>
      <c r="B124" t="s">
        <v>48</v>
      </c>
      <c r="C124" t="s">
        <v>205</v>
      </c>
      <c r="D124" s="3"/>
      <c r="E124">
        <v>89</v>
      </c>
      <c r="F124" t="s">
        <v>285</v>
      </c>
      <c r="G124">
        <v>0.5</v>
      </c>
      <c r="H124">
        <v>55</v>
      </c>
      <c r="I124" s="1" t="s">
        <v>457</v>
      </c>
    </row>
    <row r="125" spans="1:9">
      <c r="A125" t="s">
        <v>380</v>
      </c>
      <c r="B125" t="s">
        <v>93</v>
      </c>
      <c r="C125" t="s">
        <v>205</v>
      </c>
      <c r="D125" s="3"/>
      <c r="E125">
        <v>34</v>
      </c>
      <c r="F125" t="s">
        <v>285</v>
      </c>
      <c r="G125">
        <v>355.13</v>
      </c>
      <c r="H125">
        <v>55</v>
      </c>
      <c r="I125" s="1" t="s">
        <v>502</v>
      </c>
    </row>
    <row r="126" spans="1:9">
      <c r="A126" t="s">
        <v>381</v>
      </c>
      <c r="B126" t="s">
        <v>94</v>
      </c>
      <c r="C126" t="s">
        <v>205</v>
      </c>
      <c r="D126" s="3"/>
      <c r="E126">
        <v>63</v>
      </c>
      <c r="F126" t="s">
        <v>285</v>
      </c>
      <c r="G126">
        <v>385.34</v>
      </c>
      <c r="H126">
        <v>55</v>
      </c>
      <c r="I126" s="1" t="s">
        <v>503</v>
      </c>
    </row>
    <row r="127" spans="1:9">
      <c r="A127" t="s">
        <v>382</v>
      </c>
      <c r="B127" t="s">
        <v>95</v>
      </c>
      <c r="C127" t="s">
        <v>205</v>
      </c>
      <c r="D127" s="3"/>
      <c r="E127">
        <v>75</v>
      </c>
      <c r="F127" t="s">
        <v>285</v>
      </c>
      <c r="G127">
        <v>416.05</v>
      </c>
      <c r="H127">
        <v>55</v>
      </c>
      <c r="I127" s="1" t="s">
        <v>504</v>
      </c>
    </row>
    <row r="128" spans="1:9">
      <c r="A128" t="s">
        <v>630</v>
      </c>
      <c r="B128" t="s">
        <v>96</v>
      </c>
      <c r="C128" t="s">
        <v>205</v>
      </c>
      <c r="D128" s="3"/>
      <c r="E128">
        <v>51</v>
      </c>
      <c r="F128" t="s">
        <v>285</v>
      </c>
      <c r="G128">
        <v>449.23</v>
      </c>
      <c r="H128">
        <v>55</v>
      </c>
      <c r="I128" s="1" t="s">
        <v>505</v>
      </c>
    </row>
    <row r="129" spans="1:9">
      <c r="A129" t="s">
        <v>383</v>
      </c>
      <c r="B129" t="s">
        <v>195</v>
      </c>
      <c r="C129" t="s">
        <v>205</v>
      </c>
      <c r="D129" s="3"/>
      <c r="E129">
        <v>66</v>
      </c>
      <c r="F129" t="s">
        <v>289</v>
      </c>
      <c r="G129">
        <v>3.14</v>
      </c>
      <c r="H129">
        <v>45</v>
      </c>
    </row>
    <row r="130" spans="1:9">
      <c r="A130" t="s">
        <v>631</v>
      </c>
      <c r="B130" t="s">
        <v>97</v>
      </c>
      <c r="C130" t="s">
        <v>205</v>
      </c>
      <c r="D130" s="3"/>
      <c r="E130">
        <v>26</v>
      </c>
      <c r="F130" t="s">
        <v>285</v>
      </c>
      <c r="G130">
        <v>671.07</v>
      </c>
      <c r="H130">
        <v>55</v>
      </c>
      <c r="I130" s="1" t="s">
        <v>506</v>
      </c>
    </row>
    <row r="131" spans="1:9">
      <c r="A131" t="s">
        <v>384</v>
      </c>
      <c r="B131" t="s">
        <v>196</v>
      </c>
      <c r="C131" t="s">
        <v>205</v>
      </c>
      <c r="D131" s="3"/>
      <c r="E131">
        <v>27</v>
      </c>
      <c r="F131" t="s">
        <v>289</v>
      </c>
      <c r="G131">
        <v>4.90625</v>
      </c>
      <c r="H131">
        <v>45</v>
      </c>
    </row>
    <row r="132" spans="1:9">
      <c r="A132" t="s">
        <v>551</v>
      </c>
      <c r="B132" t="s">
        <v>199</v>
      </c>
      <c r="C132" t="s">
        <v>206</v>
      </c>
      <c r="D132" s="3"/>
      <c r="E132">
        <v>68</v>
      </c>
      <c r="F132" t="s">
        <v>199</v>
      </c>
      <c r="H132">
        <v>336</v>
      </c>
    </row>
    <row r="133" spans="1:9">
      <c r="A133" t="s">
        <v>336</v>
      </c>
      <c r="B133" t="s">
        <v>49</v>
      </c>
      <c r="C133" t="s">
        <v>205</v>
      </c>
      <c r="D133" s="3"/>
      <c r="E133">
        <v>51</v>
      </c>
      <c r="F133" t="s">
        <v>285</v>
      </c>
      <c r="G133">
        <v>0.61599999999999999</v>
      </c>
      <c r="H133">
        <v>55</v>
      </c>
      <c r="I133" s="1" t="s">
        <v>458</v>
      </c>
    </row>
    <row r="134" spans="1:9">
      <c r="A134" t="s">
        <v>337</v>
      </c>
      <c r="B134" t="s">
        <v>50</v>
      </c>
      <c r="C134" t="s">
        <v>205</v>
      </c>
      <c r="D134" s="3"/>
      <c r="E134">
        <v>60</v>
      </c>
      <c r="F134" t="s">
        <v>285</v>
      </c>
      <c r="G134">
        <v>0.88800000000000001</v>
      </c>
      <c r="H134">
        <v>55</v>
      </c>
      <c r="I134" s="1" t="s">
        <v>459</v>
      </c>
    </row>
    <row r="135" spans="1:9">
      <c r="A135" t="s">
        <v>338</v>
      </c>
      <c r="B135" t="s">
        <v>51</v>
      </c>
      <c r="C135" t="s">
        <v>205</v>
      </c>
      <c r="D135" s="3"/>
      <c r="E135">
        <v>35</v>
      </c>
      <c r="F135" t="s">
        <v>285</v>
      </c>
      <c r="G135">
        <v>1.21</v>
      </c>
      <c r="H135">
        <v>55</v>
      </c>
      <c r="I135" s="1" t="s">
        <v>460</v>
      </c>
    </row>
    <row r="136" spans="1:9">
      <c r="A136" t="s">
        <v>339</v>
      </c>
      <c r="B136" t="s">
        <v>52</v>
      </c>
      <c r="C136" t="s">
        <v>205</v>
      </c>
      <c r="D136" s="3"/>
      <c r="E136">
        <v>54</v>
      </c>
      <c r="F136" t="s">
        <v>285</v>
      </c>
      <c r="G136">
        <v>1.39</v>
      </c>
      <c r="H136">
        <v>55</v>
      </c>
      <c r="I136" s="1" t="s">
        <v>461</v>
      </c>
    </row>
    <row r="137" spans="1:9">
      <c r="A137" t="s">
        <v>312</v>
      </c>
      <c r="B137" t="s">
        <v>25</v>
      </c>
      <c r="C137" t="s">
        <v>205</v>
      </c>
      <c r="D137" s="3"/>
      <c r="E137">
        <v>5</v>
      </c>
      <c r="F137" t="s">
        <v>284</v>
      </c>
      <c r="G137">
        <f>7850*0.001</f>
        <v>7.8500000000000005</v>
      </c>
      <c r="H137">
        <v>55</v>
      </c>
    </row>
    <row r="138" spans="1:9">
      <c r="A138" t="s">
        <v>313</v>
      </c>
      <c r="B138" t="s">
        <v>26</v>
      </c>
      <c r="C138" t="s">
        <v>205</v>
      </c>
      <c r="D138" s="3"/>
      <c r="E138">
        <v>33</v>
      </c>
      <c r="F138" t="s">
        <v>284</v>
      </c>
      <c r="G138">
        <f>7850*0.002</f>
        <v>15.700000000000001</v>
      </c>
      <c r="H138">
        <v>55</v>
      </c>
    </row>
    <row r="139" spans="1:9">
      <c r="A139" t="s">
        <v>314</v>
      </c>
      <c r="B139" t="s">
        <v>27</v>
      </c>
      <c r="C139" t="s">
        <v>205</v>
      </c>
      <c r="D139" s="3"/>
      <c r="E139">
        <v>86</v>
      </c>
      <c r="F139" t="s">
        <v>284</v>
      </c>
      <c r="G139">
        <f>7850*0.003</f>
        <v>23.55</v>
      </c>
      <c r="H139">
        <v>55</v>
      </c>
    </row>
    <row r="140" spans="1:9">
      <c r="A140" t="s">
        <v>315</v>
      </c>
      <c r="B140" t="s">
        <v>28</v>
      </c>
      <c r="C140" t="s">
        <v>205</v>
      </c>
      <c r="D140" s="3"/>
      <c r="E140">
        <v>82</v>
      </c>
      <c r="F140" t="s">
        <v>284</v>
      </c>
      <c r="G140">
        <f>7850*0.004</f>
        <v>31.400000000000002</v>
      </c>
      <c r="H140">
        <v>55</v>
      </c>
    </row>
    <row r="141" spans="1:9">
      <c r="A141" t="s">
        <v>316</v>
      </c>
      <c r="B141" t="s">
        <v>29</v>
      </c>
      <c r="C141" t="s">
        <v>205</v>
      </c>
      <c r="D141" s="3"/>
      <c r="E141">
        <v>41</v>
      </c>
      <c r="F141" t="s">
        <v>284</v>
      </c>
      <c r="G141">
        <f>7850*0.005</f>
        <v>39.25</v>
      </c>
      <c r="H141">
        <v>55</v>
      </c>
    </row>
    <row r="142" spans="1:9">
      <c r="A142" t="s">
        <v>317</v>
      </c>
      <c r="B142" t="s">
        <v>30</v>
      </c>
      <c r="C142" t="s">
        <v>205</v>
      </c>
      <c r="D142" s="3"/>
      <c r="E142">
        <v>6</v>
      </c>
      <c r="F142" t="s">
        <v>284</v>
      </c>
      <c r="G142">
        <f>7850*0.006</f>
        <v>47.1</v>
      </c>
      <c r="H142">
        <v>55</v>
      </c>
    </row>
    <row r="143" spans="1:9">
      <c r="A143" t="s">
        <v>318</v>
      </c>
      <c r="B143" t="s">
        <v>31</v>
      </c>
      <c r="C143" t="s">
        <v>205</v>
      </c>
      <c r="D143" s="3"/>
      <c r="E143">
        <v>92</v>
      </c>
      <c r="F143" t="s">
        <v>284</v>
      </c>
      <c r="G143">
        <f>7850*0.008</f>
        <v>62.800000000000004</v>
      </c>
      <c r="H143">
        <v>55</v>
      </c>
    </row>
    <row r="144" spans="1:9">
      <c r="A144" t="s">
        <v>319</v>
      </c>
      <c r="B144" t="s">
        <v>32</v>
      </c>
      <c r="C144" t="s">
        <v>205</v>
      </c>
      <c r="D144" s="3"/>
      <c r="E144">
        <v>50</v>
      </c>
      <c r="F144" t="s">
        <v>284</v>
      </c>
      <c r="G144">
        <f>7850*0.01</f>
        <v>78.5</v>
      </c>
      <c r="H144">
        <v>55</v>
      </c>
    </row>
    <row r="145" spans="1:8">
      <c r="A145" t="s">
        <v>320</v>
      </c>
      <c r="B145" t="s">
        <v>33</v>
      </c>
      <c r="C145" t="s">
        <v>205</v>
      </c>
      <c r="D145" s="3"/>
      <c r="E145">
        <v>5</v>
      </c>
      <c r="F145" t="s">
        <v>284</v>
      </c>
      <c r="G145">
        <f>7850*0.012</f>
        <v>94.2</v>
      </c>
      <c r="H145">
        <v>45</v>
      </c>
    </row>
    <row r="146" spans="1:8">
      <c r="A146" t="s">
        <v>321</v>
      </c>
      <c r="B146" t="s">
        <v>34</v>
      </c>
      <c r="C146" t="s">
        <v>205</v>
      </c>
      <c r="D146" s="3"/>
      <c r="E146">
        <v>3</v>
      </c>
      <c r="F146" t="s">
        <v>284</v>
      </c>
      <c r="G146">
        <f>7850*0.014</f>
        <v>109.9</v>
      </c>
      <c r="H146">
        <v>55</v>
      </c>
    </row>
    <row r="147" spans="1:8">
      <c r="A147" t="s">
        <v>322</v>
      </c>
      <c r="B147" t="s">
        <v>35</v>
      </c>
      <c r="C147" t="s">
        <v>205</v>
      </c>
      <c r="D147" s="3"/>
      <c r="E147">
        <v>68</v>
      </c>
      <c r="F147" t="s">
        <v>284</v>
      </c>
      <c r="G147">
        <f>7850*0.016</f>
        <v>125.60000000000001</v>
      </c>
      <c r="H147">
        <v>55</v>
      </c>
    </row>
    <row r="148" spans="1:8">
      <c r="A148" t="s">
        <v>323</v>
      </c>
      <c r="B148" t="s">
        <v>36</v>
      </c>
      <c r="C148" t="s">
        <v>205</v>
      </c>
      <c r="D148" s="3"/>
      <c r="E148">
        <v>58</v>
      </c>
      <c r="F148" t="s">
        <v>284</v>
      </c>
      <c r="G148">
        <f>7850*0.018</f>
        <v>141.29999999999998</v>
      </c>
      <c r="H148">
        <v>55</v>
      </c>
    </row>
    <row r="149" spans="1:8">
      <c r="A149" t="s">
        <v>324</v>
      </c>
      <c r="B149" t="s">
        <v>37</v>
      </c>
      <c r="C149" t="s">
        <v>205</v>
      </c>
      <c r="D149" s="3"/>
      <c r="E149">
        <v>80</v>
      </c>
      <c r="F149" t="s">
        <v>284</v>
      </c>
      <c r="G149">
        <f>7850*0.02</f>
        <v>157</v>
      </c>
      <c r="H149">
        <v>55</v>
      </c>
    </row>
    <row r="150" spans="1:8">
      <c r="A150" t="s">
        <v>325</v>
      </c>
      <c r="B150" t="s">
        <v>38</v>
      </c>
      <c r="C150" t="s">
        <v>205</v>
      </c>
      <c r="D150" s="3"/>
      <c r="E150">
        <v>19</v>
      </c>
      <c r="F150" t="s">
        <v>284</v>
      </c>
      <c r="G150">
        <f>7850*0.022</f>
        <v>172.7</v>
      </c>
      <c r="H150">
        <v>55</v>
      </c>
    </row>
    <row r="151" spans="1:8">
      <c r="A151" t="s">
        <v>326</v>
      </c>
      <c r="B151" t="s">
        <v>39</v>
      </c>
      <c r="C151" t="s">
        <v>205</v>
      </c>
      <c r="D151" s="3"/>
      <c r="E151">
        <v>61</v>
      </c>
      <c r="F151" t="s">
        <v>284</v>
      </c>
      <c r="G151">
        <f>7850*0.024</f>
        <v>188.4</v>
      </c>
      <c r="H151">
        <v>55</v>
      </c>
    </row>
    <row r="152" spans="1:8">
      <c r="A152" t="s">
        <v>327</v>
      </c>
      <c r="B152" t="s">
        <v>40</v>
      </c>
      <c r="C152" t="s">
        <v>205</v>
      </c>
      <c r="D152" s="3"/>
      <c r="E152">
        <v>34</v>
      </c>
      <c r="F152" t="s">
        <v>284</v>
      </c>
      <c r="G152">
        <f>7850*0.025</f>
        <v>196.25</v>
      </c>
      <c r="H152">
        <v>55</v>
      </c>
    </row>
    <row r="153" spans="1:8">
      <c r="A153" t="s">
        <v>328</v>
      </c>
      <c r="B153" t="s">
        <v>41</v>
      </c>
      <c r="C153" t="s">
        <v>205</v>
      </c>
      <c r="D153" s="3"/>
      <c r="E153">
        <v>65</v>
      </c>
      <c r="F153" t="s">
        <v>284</v>
      </c>
      <c r="G153">
        <f>7850*0.026</f>
        <v>204.1</v>
      </c>
      <c r="H153">
        <v>55</v>
      </c>
    </row>
    <row r="154" spans="1:8">
      <c r="A154" t="s">
        <v>329</v>
      </c>
      <c r="B154" t="s">
        <v>42</v>
      </c>
      <c r="C154" t="s">
        <v>205</v>
      </c>
      <c r="D154" s="3"/>
      <c r="E154">
        <v>33</v>
      </c>
      <c r="F154" t="s">
        <v>284</v>
      </c>
      <c r="G154">
        <f>7850*0.028</f>
        <v>219.8</v>
      </c>
      <c r="H154">
        <v>55</v>
      </c>
    </row>
    <row r="155" spans="1:8">
      <c r="A155" t="s">
        <v>330</v>
      </c>
      <c r="B155" t="s">
        <v>43</v>
      </c>
      <c r="C155" t="s">
        <v>205</v>
      </c>
      <c r="D155" s="3"/>
      <c r="E155">
        <v>74</v>
      </c>
      <c r="F155" t="s">
        <v>284</v>
      </c>
      <c r="G155">
        <f>7850*0.03</f>
        <v>235.5</v>
      </c>
      <c r="H155">
        <v>55</v>
      </c>
    </row>
    <row r="156" spans="1:8">
      <c r="A156" t="s">
        <v>528</v>
      </c>
      <c r="B156" t="s">
        <v>172</v>
      </c>
      <c r="C156" t="s">
        <v>205</v>
      </c>
      <c r="D156" s="3"/>
      <c r="E156">
        <v>38</v>
      </c>
      <c r="F156" t="s">
        <v>287</v>
      </c>
      <c r="G156">
        <v>0.628</v>
      </c>
      <c r="H156">
        <v>45</v>
      </c>
    </row>
    <row r="157" spans="1:8">
      <c r="A157" t="s">
        <v>529</v>
      </c>
      <c r="B157" t="s">
        <v>173</v>
      </c>
      <c r="C157" t="s">
        <v>205</v>
      </c>
      <c r="D157" s="3"/>
      <c r="E157">
        <v>77</v>
      </c>
      <c r="F157" t="s">
        <v>287</v>
      </c>
      <c r="G157">
        <v>0.78500000000000003</v>
      </c>
      <c r="H157">
        <v>45</v>
      </c>
    </row>
    <row r="158" spans="1:8">
      <c r="A158" t="s">
        <v>530</v>
      </c>
      <c r="B158" t="s">
        <v>174</v>
      </c>
      <c r="C158" t="s">
        <v>205</v>
      </c>
      <c r="D158" s="3"/>
      <c r="E158">
        <v>83</v>
      </c>
      <c r="F158" t="s">
        <v>287</v>
      </c>
      <c r="G158">
        <v>0.94199999999999995</v>
      </c>
      <c r="H158">
        <v>45</v>
      </c>
    </row>
    <row r="159" spans="1:8">
      <c r="A159" t="s">
        <v>531</v>
      </c>
      <c r="B159" t="s">
        <v>175</v>
      </c>
      <c r="C159" t="s">
        <v>205</v>
      </c>
      <c r="D159" s="3"/>
      <c r="E159">
        <v>88</v>
      </c>
      <c r="F159" t="s">
        <v>287</v>
      </c>
      <c r="G159">
        <v>1.256</v>
      </c>
      <c r="H159">
        <v>45</v>
      </c>
    </row>
    <row r="160" spans="1:8">
      <c r="A160" t="s">
        <v>532</v>
      </c>
      <c r="B160" t="s">
        <v>176</v>
      </c>
      <c r="C160" t="s">
        <v>205</v>
      </c>
      <c r="D160" s="3"/>
      <c r="E160">
        <v>27</v>
      </c>
      <c r="F160" t="s">
        <v>287</v>
      </c>
      <c r="G160">
        <v>1.9624999999999999</v>
      </c>
      <c r="H160">
        <v>45</v>
      </c>
    </row>
    <row r="161" spans="1:8">
      <c r="A161" t="s">
        <v>533</v>
      </c>
      <c r="B161" t="s">
        <v>177</v>
      </c>
      <c r="C161" t="s">
        <v>205</v>
      </c>
      <c r="D161" s="3"/>
      <c r="E161">
        <v>68</v>
      </c>
      <c r="F161" t="s">
        <v>287</v>
      </c>
      <c r="G161">
        <v>2.355</v>
      </c>
      <c r="H161">
        <v>45</v>
      </c>
    </row>
    <row r="162" spans="1:8">
      <c r="A162" t="s">
        <v>534</v>
      </c>
      <c r="B162" t="s">
        <v>178</v>
      </c>
      <c r="C162" t="s">
        <v>205</v>
      </c>
      <c r="D162" s="3"/>
      <c r="E162">
        <v>50</v>
      </c>
      <c r="F162" t="s">
        <v>287</v>
      </c>
      <c r="G162">
        <v>2.8260000000000001</v>
      </c>
      <c r="H162">
        <v>45</v>
      </c>
    </row>
    <row r="163" spans="1:8">
      <c r="A163" t="s">
        <v>535</v>
      </c>
      <c r="B163" t="s">
        <v>179</v>
      </c>
      <c r="C163" t="s">
        <v>205</v>
      </c>
      <c r="D163" s="3"/>
      <c r="E163">
        <v>85</v>
      </c>
      <c r="F163" t="s">
        <v>287</v>
      </c>
      <c r="G163">
        <v>3.7679999999999998</v>
      </c>
      <c r="H163">
        <v>45</v>
      </c>
    </row>
    <row r="164" spans="1:8">
      <c r="A164" t="s">
        <v>536</v>
      </c>
      <c r="B164" t="s">
        <v>180</v>
      </c>
      <c r="C164" t="s">
        <v>205</v>
      </c>
      <c r="D164" s="3"/>
      <c r="E164">
        <v>6</v>
      </c>
      <c r="F164" t="s">
        <v>287</v>
      </c>
      <c r="G164">
        <v>5.024</v>
      </c>
      <c r="H164">
        <v>45</v>
      </c>
    </row>
    <row r="165" spans="1:8">
      <c r="A165" t="s">
        <v>430</v>
      </c>
      <c r="B165" t="s">
        <v>143</v>
      </c>
      <c r="C165" t="s">
        <v>205</v>
      </c>
      <c r="D165" s="3"/>
      <c r="E165">
        <v>35</v>
      </c>
      <c r="F165" t="s">
        <v>198</v>
      </c>
      <c r="G165">
        <v>58.57</v>
      </c>
      <c r="H165">
        <v>60</v>
      </c>
    </row>
    <row r="166" spans="1:8">
      <c r="A166" t="s">
        <v>515</v>
      </c>
      <c r="B166" t="s">
        <v>152</v>
      </c>
      <c r="C166" t="s">
        <v>205</v>
      </c>
      <c r="D166" s="3"/>
      <c r="E166">
        <v>32</v>
      </c>
      <c r="F166" t="s">
        <v>198</v>
      </c>
      <c r="G166">
        <v>102.54</v>
      </c>
      <c r="H166">
        <v>60</v>
      </c>
    </row>
    <row r="167" spans="1:8">
      <c r="A167" t="s">
        <v>516</v>
      </c>
      <c r="B167" t="s">
        <v>153</v>
      </c>
      <c r="C167" t="s">
        <v>205</v>
      </c>
      <c r="D167" s="3"/>
      <c r="E167">
        <v>6</v>
      </c>
      <c r="F167" t="s">
        <v>198</v>
      </c>
      <c r="G167">
        <v>122.46</v>
      </c>
      <c r="H167">
        <v>60</v>
      </c>
    </row>
    <row r="168" spans="1:8">
      <c r="A168" t="s">
        <v>517</v>
      </c>
      <c r="B168" t="s">
        <v>154</v>
      </c>
      <c r="C168" t="s">
        <v>205</v>
      </c>
      <c r="D168" s="3"/>
      <c r="E168">
        <v>61</v>
      </c>
      <c r="F168" t="s">
        <v>198</v>
      </c>
      <c r="G168">
        <v>128.18</v>
      </c>
      <c r="H168">
        <v>75</v>
      </c>
    </row>
    <row r="169" spans="1:8">
      <c r="A169" t="s">
        <v>518</v>
      </c>
      <c r="B169" t="s">
        <v>155</v>
      </c>
      <c r="C169" t="s">
        <v>205</v>
      </c>
      <c r="D169" s="3"/>
      <c r="E169">
        <v>81</v>
      </c>
      <c r="F169" t="s">
        <v>198</v>
      </c>
      <c r="G169">
        <v>152.82</v>
      </c>
      <c r="H169">
        <v>65</v>
      </c>
    </row>
    <row r="170" spans="1:8">
      <c r="A170" t="s">
        <v>519</v>
      </c>
      <c r="B170" t="s">
        <v>156</v>
      </c>
      <c r="C170" t="s">
        <v>205</v>
      </c>
      <c r="D170" s="3"/>
      <c r="E170">
        <v>3</v>
      </c>
      <c r="F170" t="s">
        <v>198</v>
      </c>
      <c r="G170">
        <v>182.8</v>
      </c>
      <c r="H170">
        <v>80</v>
      </c>
    </row>
    <row r="171" spans="1:8">
      <c r="A171" t="s">
        <v>507</v>
      </c>
      <c r="B171" t="s">
        <v>144</v>
      </c>
      <c r="C171" t="s">
        <v>205</v>
      </c>
      <c r="D171" s="3"/>
      <c r="E171">
        <v>42</v>
      </c>
      <c r="F171" t="s">
        <v>198</v>
      </c>
      <c r="G171">
        <v>64.83</v>
      </c>
      <c r="H171">
        <v>75</v>
      </c>
    </row>
    <row r="172" spans="1:8">
      <c r="A172" t="s">
        <v>508</v>
      </c>
      <c r="B172" t="s">
        <v>145</v>
      </c>
      <c r="C172" t="s">
        <v>205</v>
      </c>
      <c r="D172" s="3"/>
      <c r="E172">
        <v>97</v>
      </c>
      <c r="F172" t="s">
        <v>198</v>
      </c>
      <c r="G172">
        <v>62.5</v>
      </c>
      <c r="H172">
        <v>60</v>
      </c>
    </row>
    <row r="173" spans="1:8">
      <c r="A173" t="s">
        <v>509</v>
      </c>
      <c r="B173" t="s">
        <v>146</v>
      </c>
      <c r="C173" t="s">
        <v>205</v>
      </c>
      <c r="D173" s="3"/>
      <c r="E173">
        <v>73</v>
      </c>
      <c r="F173" t="s">
        <v>198</v>
      </c>
      <c r="G173">
        <v>77.650000000000006</v>
      </c>
      <c r="H173">
        <v>60</v>
      </c>
    </row>
    <row r="174" spans="1:8">
      <c r="A174" t="s">
        <v>510</v>
      </c>
      <c r="B174" t="s">
        <v>147</v>
      </c>
      <c r="C174" t="s">
        <v>205</v>
      </c>
      <c r="D174" s="3"/>
      <c r="E174">
        <v>67</v>
      </c>
      <c r="F174" t="s">
        <v>198</v>
      </c>
      <c r="G174">
        <v>92.6</v>
      </c>
      <c r="H174">
        <v>60</v>
      </c>
    </row>
    <row r="175" spans="1:8">
      <c r="A175" t="s">
        <v>385</v>
      </c>
      <c r="B175" t="s">
        <v>98</v>
      </c>
      <c r="C175" t="s">
        <v>205</v>
      </c>
      <c r="D175" s="3"/>
      <c r="E175">
        <v>79</v>
      </c>
      <c r="F175" t="s">
        <v>198</v>
      </c>
      <c r="G175">
        <v>0.94</v>
      </c>
      <c r="H175">
        <v>90</v>
      </c>
    </row>
    <row r="176" spans="1:8">
      <c r="A176" t="s">
        <v>386</v>
      </c>
      <c r="B176" t="s">
        <v>99</v>
      </c>
      <c r="C176" t="s">
        <v>205</v>
      </c>
      <c r="D176" s="3"/>
      <c r="E176">
        <v>96</v>
      </c>
      <c r="F176" t="s">
        <v>198</v>
      </c>
      <c r="G176">
        <v>1.26</v>
      </c>
      <c r="H176">
        <v>60</v>
      </c>
    </row>
    <row r="177" spans="1:8">
      <c r="A177" t="s">
        <v>387</v>
      </c>
      <c r="B177" t="s">
        <v>100</v>
      </c>
      <c r="C177" t="s">
        <v>205</v>
      </c>
      <c r="D177" s="3"/>
      <c r="E177">
        <v>65</v>
      </c>
      <c r="F177" t="s">
        <v>198</v>
      </c>
      <c r="G177">
        <v>1.57</v>
      </c>
      <c r="H177">
        <v>90</v>
      </c>
    </row>
    <row r="178" spans="1:8">
      <c r="A178" t="s">
        <v>388</v>
      </c>
      <c r="B178" t="s">
        <v>101</v>
      </c>
      <c r="C178" t="s">
        <v>205</v>
      </c>
      <c r="D178" s="3"/>
      <c r="E178">
        <v>67</v>
      </c>
      <c r="F178" t="s">
        <v>198</v>
      </c>
      <c r="G178">
        <v>1.7230000000000001</v>
      </c>
      <c r="H178">
        <v>60</v>
      </c>
    </row>
    <row r="179" spans="1:8">
      <c r="A179" t="s">
        <v>389</v>
      </c>
      <c r="B179" t="s">
        <v>102</v>
      </c>
      <c r="C179" t="s">
        <v>205</v>
      </c>
      <c r="D179" s="3"/>
      <c r="E179">
        <v>50</v>
      </c>
      <c r="F179" t="s">
        <v>198</v>
      </c>
      <c r="G179">
        <v>2.351</v>
      </c>
      <c r="H179">
        <v>60</v>
      </c>
    </row>
    <row r="180" spans="1:8">
      <c r="A180" t="s">
        <v>511</v>
      </c>
      <c r="B180" t="s">
        <v>148</v>
      </c>
      <c r="C180" t="s">
        <v>205</v>
      </c>
      <c r="D180" s="3"/>
      <c r="E180">
        <v>39</v>
      </c>
      <c r="F180" t="s">
        <v>198</v>
      </c>
      <c r="G180">
        <v>90.46</v>
      </c>
      <c r="H180">
        <v>60</v>
      </c>
    </row>
    <row r="181" spans="1:8">
      <c r="A181" t="s">
        <v>390</v>
      </c>
      <c r="B181" t="s">
        <v>103</v>
      </c>
      <c r="C181" t="s">
        <v>205</v>
      </c>
      <c r="D181" s="3"/>
      <c r="E181">
        <v>2</v>
      </c>
      <c r="F181" t="s">
        <v>198</v>
      </c>
      <c r="G181">
        <v>3</v>
      </c>
      <c r="H181">
        <v>60</v>
      </c>
    </row>
    <row r="182" spans="1:8">
      <c r="A182" t="s">
        <v>391</v>
      </c>
      <c r="B182" t="s">
        <v>104</v>
      </c>
      <c r="C182" t="s">
        <v>205</v>
      </c>
      <c r="D182" s="3"/>
      <c r="E182">
        <v>5</v>
      </c>
      <c r="F182" t="s">
        <v>198</v>
      </c>
      <c r="G182">
        <v>4.42</v>
      </c>
      <c r="H182">
        <v>60</v>
      </c>
    </row>
    <row r="183" spans="1:8">
      <c r="A183" t="s">
        <v>392</v>
      </c>
      <c r="B183" t="s">
        <v>105</v>
      </c>
      <c r="C183" t="s">
        <v>205</v>
      </c>
      <c r="D183" s="3"/>
      <c r="E183">
        <v>26</v>
      </c>
      <c r="F183" t="s">
        <v>198</v>
      </c>
      <c r="G183">
        <v>5.3620000000000001</v>
      </c>
      <c r="H183">
        <v>60</v>
      </c>
    </row>
    <row r="184" spans="1:8">
      <c r="A184" t="s">
        <v>393</v>
      </c>
      <c r="B184" t="s">
        <v>106</v>
      </c>
      <c r="C184" t="s">
        <v>205</v>
      </c>
      <c r="D184" s="3"/>
      <c r="E184">
        <v>3</v>
      </c>
      <c r="F184" t="s">
        <v>198</v>
      </c>
      <c r="G184">
        <v>2.355</v>
      </c>
      <c r="H184">
        <v>60</v>
      </c>
    </row>
    <row r="185" spans="1:8">
      <c r="A185" t="s">
        <v>394</v>
      </c>
      <c r="B185" t="s">
        <v>107</v>
      </c>
      <c r="C185" t="s">
        <v>205</v>
      </c>
      <c r="D185" s="3"/>
      <c r="E185">
        <v>94</v>
      </c>
      <c r="F185" t="s">
        <v>198</v>
      </c>
      <c r="G185">
        <v>3.03</v>
      </c>
      <c r="H185">
        <v>60</v>
      </c>
    </row>
    <row r="186" spans="1:8">
      <c r="A186" t="s">
        <v>395</v>
      </c>
      <c r="B186" t="s">
        <v>108</v>
      </c>
      <c r="C186" t="s">
        <v>205</v>
      </c>
      <c r="D186" s="3"/>
      <c r="E186">
        <v>51</v>
      </c>
      <c r="F186" t="s">
        <v>198</v>
      </c>
      <c r="G186">
        <v>5.37</v>
      </c>
      <c r="H186">
        <v>60</v>
      </c>
    </row>
    <row r="187" spans="1:8">
      <c r="A187" t="s">
        <v>396</v>
      </c>
      <c r="B187" t="s">
        <v>109</v>
      </c>
      <c r="C187" t="s">
        <v>205</v>
      </c>
      <c r="D187" s="3"/>
      <c r="E187">
        <v>33</v>
      </c>
      <c r="F187" t="s">
        <v>198</v>
      </c>
      <c r="G187">
        <v>7.3</v>
      </c>
      <c r="H187">
        <v>60</v>
      </c>
    </row>
    <row r="188" spans="1:8">
      <c r="A188" t="s">
        <v>397</v>
      </c>
      <c r="B188" t="s">
        <v>110</v>
      </c>
      <c r="C188" t="s">
        <v>205</v>
      </c>
      <c r="D188" s="3"/>
      <c r="E188">
        <v>90</v>
      </c>
      <c r="F188" t="s">
        <v>198</v>
      </c>
      <c r="G188">
        <v>9.61</v>
      </c>
      <c r="H188">
        <v>60</v>
      </c>
    </row>
    <row r="189" spans="1:8">
      <c r="A189" t="s">
        <v>398</v>
      </c>
      <c r="B189" t="s">
        <v>111</v>
      </c>
      <c r="C189" t="s">
        <v>205</v>
      </c>
      <c r="D189" s="3"/>
      <c r="E189">
        <v>82</v>
      </c>
      <c r="F189" t="s">
        <v>198</v>
      </c>
      <c r="G189">
        <v>1.3</v>
      </c>
      <c r="H189">
        <v>60</v>
      </c>
    </row>
    <row r="190" spans="1:8">
      <c r="A190" t="s">
        <v>399</v>
      </c>
      <c r="B190" t="s">
        <v>112</v>
      </c>
      <c r="C190" t="s">
        <v>205</v>
      </c>
      <c r="D190" s="3"/>
      <c r="E190">
        <v>87</v>
      </c>
      <c r="F190" t="s">
        <v>198</v>
      </c>
      <c r="G190">
        <v>1.6559999999999999</v>
      </c>
      <c r="H190">
        <v>60</v>
      </c>
    </row>
    <row r="191" spans="1:8">
      <c r="A191" t="s">
        <v>512</v>
      </c>
      <c r="B191" t="s">
        <v>149</v>
      </c>
      <c r="C191" t="s">
        <v>205</v>
      </c>
      <c r="D191" s="3"/>
      <c r="E191">
        <v>87</v>
      </c>
      <c r="F191" t="s">
        <v>198</v>
      </c>
      <c r="G191">
        <v>72.3</v>
      </c>
      <c r="H191">
        <v>60</v>
      </c>
    </row>
    <row r="192" spans="1:8">
      <c r="A192" t="s">
        <v>400</v>
      </c>
      <c r="B192" t="s">
        <v>113</v>
      </c>
      <c r="C192" t="s">
        <v>205</v>
      </c>
      <c r="D192" s="3"/>
      <c r="E192">
        <v>57</v>
      </c>
      <c r="F192" t="s">
        <v>198</v>
      </c>
      <c r="G192">
        <v>3.9</v>
      </c>
      <c r="H192">
        <v>60</v>
      </c>
    </row>
    <row r="193" spans="1:12">
      <c r="A193" t="s">
        <v>401</v>
      </c>
      <c r="B193" t="s">
        <v>114</v>
      </c>
      <c r="C193" t="s">
        <v>205</v>
      </c>
      <c r="D193" s="3"/>
      <c r="E193">
        <v>42</v>
      </c>
      <c r="F193" t="s">
        <v>198</v>
      </c>
      <c r="G193">
        <v>4.9000000000000004</v>
      </c>
      <c r="H193">
        <v>60</v>
      </c>
    </row>
    <row r="194" spans="1:12">
      <c r="A194" t="s">
        <v>402</v>
      </c>
      <c r="B194" t="s">
        <v>115</v>
      </c>
      <c r="C194" t="s">
        <v>205</v>
      </c>
      <c r="D194" s="3"/>
      <c r="E194">
        <v>29</v>
      </c>
      <c r="F194" t="s">
        <v>198</v>
      </c>
      <c r="G194">
        <v>5.29</v>
      </c>
      <c r="H194">
        <v>75</v>
      </c>
    </row>
    <row r="195" spans="1:12">
      <c r="A195" t="s">
        <v>403</v>
      </c>
      <c r="B195" t="s">
        <v>116</v>
      </c>
      <c r="C195" t="s">
        <v>205</v>
      </c>
      <c r="D195" s="3"/>
      <c r="E195">
        <v>70</v>
      </c>
      <c r="F195" t="s">
        <v>198</v>
      </c>
      <c r="G195">
        <v>6.78</v>
      </c>
      <c r="H195">
        <v>75</v>
      </c>
    </row>
    <row r="196" spans="1:12" ht="15" thickBot="1">
      <c r="A196" t="s">
        <v>404</v>
      </c>
      <c r="B196" t="s">
        <v>117</v>
      </c>
      <c r="C196" t="s">
        <v>205</v>
      </c>
      <c r="D196" s="3"/>
      <c r="E196">
        <v>67</v>
      </c>
      <c r="F196" t="s">
        <v>198</v>
      </c>
      <c r="G196">
        <v>6.26</v>
      </c>
      <c r="H196">
        <v>50</v>
      </c>
    </row>
    <row r="197" spans="1:12" ht="15" thickBot="1">
      <c r="A197" t="s">
        <v>405</v>
      </c>
      <c r="B197" s="5" t="s">
        <v>118</v>
      </c>
      <c r="C197" t="s">
        <v>205</v>
      </c>
      <c r="D197" s="3"/>
      <c r="E197">
        <v>18</v>
      </c>
      <c r="F197" t="s">
        <v>198</v>
      </c>
      <c r="G197">
        <v>13.4</v>
      </c>
      <c r="H197">
        <v>75</v>
      </c>
      <c r="L197" s="2"/>
    </row>
    <row r="198" spans="1:12" ht="15" thickBot="1">
      <c r="A198" t="s">
        <v>406</v>
      </c>
      <c r="B198" s="5" t="s">
        <v>119</v>
      </c>
      <c r="C198" t="s">
        <v>205</v>
      </c>
      <c r="D198" s="3"/>
      <c r="E198">
        <v>46</v>
      </c>
      <c r="F198" t="s">
        <v>198</v>
      </c>
      <c r="G198">
        <v>8.3800000000000008</v>
      </c>
      <c r="H198">
        <v>60</v>
      </c>
    </row>
    <row r="199" spans="1:12" ht="15" thickBot="1">
      <c r="A199" t="s">
        <v>407</v>
      </c>
      <c r="B199" s="5" t="s">
        <v>120</v>
      </c>
      <c r="C199" t="s">
        <v>205</v>
      </c>
      <c r="D199" s="3"/>
      <c r="E199">
        <v>72</v>
      </c>
      <c r="F199" t="s">
        <v>198</v>
      </c>
      <c r="G199">
        <v>9.3699999999999992</v>
      </c>
      <c r="H199">
        <v>75</v>
      </c>
    </row>
    <row r="200" spans="1:12" ht="15" thickBot="1">
      <c r="A200" t="s">
        <v>408</v>
      </c>
      <c r="B200" s="5" t="s">
        <v>121</v>
      </c>
      <c r="C200" t="s">
        <v>205</v>
      </c>
      <c r="D200" s="3"/>
      <c r="E200">
        <v>28</v>
      </c>
      <c r="F200" t="s">
        <v>198</v>
      </c>
      <c r="G200">
        <v>10.35</v>
      </c>
      <c r="H200">
        <v>75</v>
      </c>
    </row>
    <row r="201" spans="1:12" ht="15" thickBot="1">
      <c r="A201" t="s">
        <v>409</v>
      </c>
      <c r="B201" s="5" t="s">
        <v>122</v>
      </c>
      <c r="C201" t="s">
        <v>205</v>
      </c>
      <c r="D201" s="3"/>
      <c r="E201">
        <v>21</v>
      </c>
      <c r="F201" t="s">
        <v>198</v>
      </c>
      <c r="G201">
        <v>9.66</v>
      </c>
      <c r="H201">
        <v>60</v>
      </c>
    </row>
    <row r="202" spans="1:12" ht="15" thickBot="1">
      <c r="A202" t="s">
        <v>513</v>
      </c>
      <c r="B202" s="5" t="s">
        <v>150</v>
      </c>
      <c r="C202" t="s">
        <v>205</v>
      </c>
      <c r="D202" s="3"/>
      <c r="E202">
        <v>74</v>
      </c>
      <c r="F202" t="s">
        <v>198</v>
      </c>
      <c r="G202">
        <v>82.43</v>
      </c>
      <c r="H202">
        <v>60</v>
      </c>
    </row>
    <row r="203" spans="1:12" ht="15" thickBot="1">
      <c r="A203" t="s">
        <v>410</v>
      </c>
      <c r="B203" s="5" t="s">
        <v>123</v>
      </c>
      <c r="C203" t="s">
        <v>205</v>
      </c>
      <c r="D203" s="3"/>
      <c r="E203">
        <v>8</v>
      </c>
      <c r="F203" t="s">
        <v>198</v>
      </c>
      <c r="G203">
        <v>10.82</v>
      </c>
      <c r="H203">
        <v>60</v>
      </c>
    </row>
    <row r="204" spans="1:12" ht="15" thickBot="1">
      <c r="A204" t="s">
        <v>411</v>
      </c>
      <c r="B204" s="5" t="s">
        <v>124</v>
      </c>
      <c r="C204" t="s">
        <v>205</v>
      </c>
      <c r="D204" s="3"/>
      <c r="E204">
        <v>37</v>
      </c>
      <c r="F204" t="s">
        <v>198</v>
      </c>
      <c r="G204">
        <v>11.96</v>
      </c>
      <c r="H204">
        <v>75</v>
      </c>
    </row>
    <row r="205" spans="1:12" ht="15" thickBot="1">
      <c r="A205" t="s">
        <v>412</v>
      </c>
      <c r="B205" s="5" t="s">
        <v>125</v>
      </c>
      <c r="C205" t="s">
        <v>205</v>
      </c>
      <c r="D205" s="3"/>
      <c r="E205">
        <v>64</v>
      </c>
      <c r="F205" t="s">
        <v>198</v>
      </c>
      <c r="G205">
        <v>24.67</v>
      </c>
      <c r="H205">
        <v>60</v>
      </c>
    </row>
    <row r="206" spans="1:12" ht="15" thickBot="1">
      <c r="A206" t="s">
        <v>413</v>
      </c>
      <c r="B206" s="5" t="s">
        <v>126</v>
      </c>
      <c r="C206" t="s">
        <v>205</v>
      </c>
      <c r="D206" s="3"/>
      <c r="E206">
        <v>26</v>
      </c>
      <c r="F206" t="s">
        <v>198</v>
      </c>
      <c r="G206">
        <v>10.25</v>
      </c>
      <c r="H206">
        <v>60</v>
      </c>
    </row>
    <row r="207" spans="1:12" ht="15" thickBot="1">
      <c r="A207" t="s">
        <v>414</v>
      </c>
      <c r="B207" s="5" t="s">
        <v>127</v>
      </c>
      <c r="C207" t="s">
        <v>205</v>
      </c>
      <c r="D207" s="3"/>
      <c r="E207">
        <v>15</v>
      </c>
      <c r="F207" t="s">
        <v>198</v>
      </c>
      <c r="G207">
        <v>11.48</v>
      </c>
      <c r="H207">
        <v>60</v>
      </c>
    </row>
    <row r="208" spans="1:12" ht="15" thickBot="1">
      <c r="A208" t="s">
        <v>415</v>
      </c>
      <c r="B208" s="5" t="s">
        <v>128</v>
      </c>
      <c r="C208" t="s">
        <v>205</v>
      </c>
      <c r="D208" s="3"/>
      <c r="E208">
        <v>62</v>
      </c>
      <c r="F208" t="s">
        <v>198</v>
      </c>
      <c r="G208">
        <v>12.7</v>
      </c>
      <c r="H208">
        <v>75</v>
      </c>
    </row>
    <row r="209" spans="1:9" ht="15" thickBot="1">
      <c r="A209" t="s">
        <v>416</v>
      </c>
      <c r="B209" s="5" t="s">
        <v>129</v>
      </c>
      <c r="C209" t="s">
        <v>205</v>
      </c>
      <c r="D209" s="3"/>
      <c r="E209">
        <v>59</v>
      </c>
      <c r="F209" t="s">
        <v>198</v>
      </c>
      <c r="G209">
        <v>13.6</v>
      </c>
      <c r="H209">
        <v>60</v>
      </c>
    </row>
    <row r="210" spans="1:9" ht="15" thickBot="1">
      <c r="A210" t="s">
        <v>417</v>
      </c>
      <c r="B210" s="5" t="s">
        <v>130</v>
      </c>
      <c r="C210" t="s">
        <v>205</v>
      </c>
      <c r="D210" s="3"/>
      <c r="E210">
        <v>7</v>
      </c>
      <c r="F210" t="s">
        <v>198</v>
      </c>
      <c r="G210">
        <v>18.98</v>
      </c>
      <c r="H210">
        <v>60</v>
      </c>
    </row>
    <row r="211" spans="1:9" ht="15" thickBot="1">
      <c r="A211" t="s">
        <v>418</v>
      </c>
      <c r="B211" s="5" t="s">
        <v>131</v>
      </c>
      <c r="C211" t="s">
        <v>205</v>
      </c>
      <c r="D211" s="3"/>
      <c r="E211">
        <v>73</v>
      </c>
      <c r="F211" t="s">
        <v>198</v>
      </c>
      <c r="G211">
        <v>17.14</v>
      </c>
      <c r="H211">
        <v>60</v>
      </c>
    </row>
    <row r="212" spans="1:9" ht="15" thickBot="1">
      <c r="A212" t="s">
        <v>419</v>
      </c>
      <c r="B212" s="5" t="s">
        <v>132</v>
      </c>
      <c r="C212" t="s">
        <v>205</v>
      </c>
      <c r="D212" s="3"/>
      <c r="E212">
        <v>60</v>
      </c>
      <c r="F212" t="s">
        <v>198</v>
      </c>
      <c r="G212">
        <v>22.63</v>
      </c>
      <c r="H212">
        <v>75</v>
      </c>
    </row>
    <row r="213" spans="1:9" ht="15" thickBot="1">
      <c r="A213" t="s">
        <v>514</v>
      </c>
      <c r="B213" s="5" t="s">
        <v>151</v>
      </c>
      <c r="C213" t="s">
        <v>205</v>
      </c>
      <c r="D213" s="3"/>
      <c r="E213">
        <v>53</v>
      </c>
      <c r="F213" t="s">
        <v>198</v>
      </c>
      <c r="G213">
        <v>92.51</v>
      </c>
      <c r="H213">
        <v>60</v>
      </c>
    </row>
    <row r="214" spans="1:9" ht="15" thickBot="1">
      <c r="A214" t="s">
        <v>420</v>
      </c>
      <c r="B214" s="5" t="s">
        <v>133</v>
      </c>
      <c r="C214" t="s">
        <v>205</v>
      </c>
      <c r="D214" s="3"/>
      <c r="E214">
        <v>96</v>
      </c>
      <c r="F214" t="s">
        <v>198</v>
      </c>
      <c r="G214">
        <v>27.8</v>
      </c>
      <c r="H214">
        <v>60</v>
      </c>
    </row>
    <row r="215" spans="1:9" ht="15" thickBot="1">
      <c r="A215" t="s">
        <v>421</v>
      </c>
      <c r="B215" s="5" t="s">
        <v>134</v>
      </c>
      <c r="C215" t="s">
        <v>205</v>
      </c>
      <c r="D215" s="3"/>
      <c r="E215">
        <v>6</v>
      </c>
      <c r="F215" t="s">
        <v>198</v>
      </c>
      <c r="G215">
        <v>32.270000000000003</v>
      </c>
      <c r="H215">
        <v>60</v>
      </c>
    </row>
    <row r="216" spans="1:9" ht="15" thickBot="1">
      <c r="A216" t="s">
        <v>422</v>
      </c>
      <c r="B216" s="5" t="s">
        <v>135</v>
      </c>
      <c r="C216" t="s">
        <v>205</v>
      </c>
      <c r="D216" s="3"/>
      <c r="E216">
        <v>67</v>
      </c>
      <c r="F216" t="s">
        <v>198</v>
      </c>
      <c r="G216">
        <v>34.159999999999997</v>
      </c>
      <c r="H216">
        <v>60</v>
      </c>
    </row>
    <row r="217" spans="1:9" ht="15" thickBot="1">
      <c r="A217" t="s">
        <v>423</v>
      </c>
      <c r="B217" s="5" t="s">
        <v>136</v>
      </c>
      <c r="C217" t="s">
        <v>205</v>
      </c>
      <c r="D217" s="3"/>
      <c r="E217">
        <v>80</v>
      </c>
      <c r="F217" t="s">
        <v>198</v>
      </c>
      <c r="G217">
        <v>38.85</v>
      </c>
      <c r="H217">
        <v>60</v>
      </c>
    </row>
    <row r="218" spans="1:9" ht="15" thickBot="1">
      <c r="A218" t="s">
        <v>424</v>
      </c>
      <c r="B218" s="5" t="s">
        <v>137</v>
      </c>
      <c r="C218" t="s">
        <v>205</v>
      </c>
      <c r="D218" s="3"/>
      <c r="E218">
        <v>53</v>
      </c>
      <c r="F218" t="s">
        <v>198</v>
      </c>
      <c r="G218">
        <v>48.07</v>
      </c>
      <c r="H218">
        <v>60</v>
      </c>
    </row>
    <row r="219" spans="1:9" ht="15" thickBot="1">
      <c r="A219" t="s">
        <v>425</v>
      </c>
      <c r="B219" s="5" t="s">
        <v>138</v>
      </c>
      <c r="C219" t="s">
        <v>205</v>
      </c>
      <c r="D219" s="3"/>
      <c r="E219">
        <v>82</v>
      </c>
      <c r="F219" t="s">
        <v>198</v>
      </c>
      <c r="G219">
        <v>21.2</v>
      </c>
      <c r="H219">
        <v>60</v>
      </c>
    </row>
    <row r="220" spans="1:9" ht="15" thickBot="1">
      <c r="A220" t="s">
        <v>426</v>
      </c>
      <c r="B220" s="5" t="s">
        <v>139</v>
      </c>
      <c r="C220" t="s">
        <v>205</v>
      </c>
      <c r="D220" s="3"/>
      <c r="E220">
        <v>8</v>
      </c>
      <c r="F220" t="s">
        <v>198</v>
      </c>
      <c r="G220">
        <v>51.52</v>
      </c>
      <c r="H220">
        <v>60</v>
      </c>
    </row>
    <row r="221" spans="1:9" ht="15" thickBot="1">
      <c r="A221" t="s">
        <v>427</v>
      </c>
      <c r="B221" s="5" t="s">
        <v>140</v>
      </c>
      <c r="C221" t="s">
        <v>205</v>
      </c>
      <c r="D221" s="3"/>
      <c r="E221">
        <v>77</v>
      </c>
      <c r="F221" t="s">
        <v>198</v>
      </c>
      <c r="G221">
        <v>53.96</v>
      </c>
      <c r="H221">
        <v>60</v>
      </c>
    </row>
    <row r="222" spans="1:9" ht="15" thickBot="1">
      <c r="A222" t="s">
        <v>428</v>
      </c>
      <c r="B222" s="5" t="s">
        <v>141</v>
      </c>
      <c r="C222" t="s">
        <v>205</v>
      </c>
      <c r="D222" s="3"/>
      <c r="E222">
        <v>55</v>
      </c>
      <c r="F222" t="s">
        <v>198</v>
      </c>
      <c r="G222">
        <v>46.734499999999997</v>
      </c>
      <c r="H222">
        <v>60</v>
      </c>
    </row>
    <row r="223" spans="1:9" ht="15" thickBot="1">
      <c r="A223" t="s">
        <v>429</v>
      </c>
      <c r="B223" s="5" t="s">
        <v>142</v>
      </c>
      <c r="C223" t="s">
        <v>205</v>
      </c>
      <c r="D223" s="3"/>
      <c r="E223">
        <v>67</v>
      </c>
      <c r="F223" t="s">
        <v>198</v>
      </c>
      <c r="G223">
        <v>59.16</v>
      </c>
      <c r="H223">
        <v>70</v>
      </c>
    </row>
    <row r="224" spans="1:9" ht="15" thickBot="1">
      <c r="A224" t="s">
        <v>291</v>
      </c>
      <c r="B224" s="5" t="s">
        <v>4</v>
      </c>
      <c r="C224" t="s">
        <v>205</v>
      </c>
      <c r="D224" s="3"/>
      <c r="E224">
        <v>26</v>
      </c>
      <c r="F224" t="s">
        <v>207</v>
      </c>
      <c r="G224">
        <v>1.1200000000000001</v>
      </c>
      <c r="H224">
        <v>55</v>
      </c>
      <c r="I224" s="1" t="s">
        <v>432</v>
      </c>
    </row>
    <row r="225" spans="1:9" ht="15" thickBot="1">
      <c r="A225" t="s">
        <v>300</v>
      </c>
      <c r="B225" s="5" t="s">
        <v>13</v>
      </c>
      <c r="C225" t="s">
        <v>205</v>
      </c>
      <c r="D225" s="3"/>
      <c r="E225">
        <v>94</v>
      </c>
      <c r="F225" t="s">
        <v>207</v>
      </c>
      <c r="G225">
        <v>15.1</v>
      </c>
      <c r="H225">
        <v>55</v>
      </c>
      <c r="I225" s="1" t="s">
        <v>441</v>
      </c>
    </row>
    <row r="226" spans="1:9" ht="15" thickBot="1">
      <c r="A226" t="s">
        <v>292</v>
      </c>
      <c r="B226" s="5" t="s">
        <v>5</v>
      </c>
      <c r="C226" t="s">
        <v>205</v>
      </c>
      <c r="D226" s="3"/>
      <c r="E226">
        <v>24</v>
      </c>
      <c r="F226" t="s">
        <v>207</v>
      </c>
      <c r="G226">
        <v>1.46</v>
      </c>
      <c r="H226">
        <v>55</v>
      </c>
      <c r="I226" s="1" t="s">
        <v>433</v>
      </c>
    </row>
    <row r="227" spans="1:9" ht="15" thickBot="1">
      <c r="A227" t="s">
        <v>293</v>
      </c>
      <c r="B227" s="5" t="s">
        <v>6</v>
      </c>
      <c r="C227" t="s">
        <v>205</v>
      </c>
      <c r="D227" s="3"/>
      <c r="E227">
        <v>2</v>
      </c>
      <c r="F227" t="s">
        <v>207</v>
      </c>
      <c r="G227">
        <v>1.91</v>
      </c>
      <c r="H227">
        <v>55</v>
      </c>
      <c r="I227" s="1" t="s">
        <v>434</v>
      </c>
    </row>
    <row r="228" spans="1:9" ht="15" thickBot="1">
      <c r="A228" t="s">
        <v>294</v>
      </c>
      <c r="B228" s="5" t="s">
        <v>7</v>
      </c>
      <c r="C228" t="s">
        <v>205</v>
      </c>
      <c r="D228" s="3"/>
      <c r="E228">
        <v>7</v>
      </c>
      <c r="F228" t="s">
        <v>207</v>
      </c>
      <c r="G228">
        <v>2.48</v>
      </c>
      <c r="H228">
        <v>55</v>
      </c>
      <c r="I228" s="1" t="s">
        <v>435</v>
      </c>
    </row>
    <row r="229" spans="1:9" ht="15" thickBot="1">
      <c r="A229" t="s">
        <v>295</v>
      </c>
      <c r="B229" s="5" t="s">
        <v>8</v>
      </c>
      <c r="C229" t="s">
        <v>205</v>
      </c>
      <c r="D229" s="3"/>
      <c r="E229">
        <v>2</v>
      </c>
      <c r="F229" t="s">
        <v>207</v>
      </c>
      <c r="G229">
        <v>2.73</v>
      </c>
      <c r="H229">
        <v>55</v>
      </c>
      <c r="I229" s="1" t="s">
        <v>436</v>
      </c>
    </row>
    <row r="230" spans="1:9" ht="15" thickBot="1">
      <c r="A230" t="s">
        <v>296</v>
      </c>
      <c r="B230" s="5" t="s">
        <v>9</v>
      </c>
      <c r="C230" t="s">
        <v>205</v>
      </c>
      <c r="D230" s="3"/>
      <c r="E230">
        <v>2</v>
      </c>
      <c r="F230" t="s">
        <v>207</v>
      </c>
      <c r="G230">
        <v>3.77</v>
      </c>
      <c r="H230">
        <v>55</v>
      </c>
      <c r="I230" s="1" t="s">
        <v>437</v>
      </c>
    </row>
    <row r="231" spans="1:9" ht="15" thickBot="1">
      <c r="A231" t="s">
        <v>297</v>
      </c>
      <c r="B231" s="5" t="s">
        <v>10</v>
      </c>
      <c r="C231" t="s">
        <v>205</v>
      </c>
      <c r="D231" s="3"/>
      <c r="E231">
        <v>79</v>
      </c>
      <c r="F231" t="s">
        <v>207</v>
      </c>
      <c r="G231">
        <v>5.72</v>
      </c>
      <c r="H231">
        <v>55</v>
      </c>
      <c r="I231" s="1" t="s">
        <v>438</v>
      </c>
    </row>
    <row r="232" spans="1:9" ht="15" thickBot="1">
      <c r="A232" t="s">
        <v>298</v>
      </c>
      <c r="B232" s="5" t="s">
        <v>11</v>
      </c>
      <c r="C232" t="s">
        <v>205</v>
      </c>
      <c r="D232" s="3"/>
      <c r="E232">
        <v>86</v>
      </c>
      <c r="F232" t="s">
        <v>207</v>
      </c>
      <c r="G232">
        <v>9.02</v>
      </c>
      <c r="H232">
        <v>55</v>
      </c>
      <c r="I232" s="1" t="s">
        <v>439</v>
      </c>
    </row>
    <row r="233" spans="1:9" ht="15" thickBot="1">
      <c r="A233" t="s">
        <v>299</v>
      </c>
      <c r="B233" s="5" t="s">
        <v>12</v>
      </c>
      <c r="C233" t="s">
        <v>205</v>
      </c>
      <c r="D233" s="3"/>
      <c r="E233">
        <v>47</v>
      </c>
      <c r="F233" t="s">
        <v>207</v>
      </c>
      <c r="G233">
        <v>12.2</v>
      </c>
      <c r="H233">
        <v>55</v>
      </c>
      <c r="I233" s="1" t="s">
        <v>440</v>
      </c>
    </row>
    <row r="234" spans="1:9" ht="15" thickBot="1">
      <c r="A234" t="s">
        <v>552</v>
      </c>
      <c r="B234" s="5" t="s">
        <v>197</v>
      </c>
      <c r="C234" t="s">
        <v>206</v>
      </c>
      <c r="D234" s="3"/>
      <c r="E234">
        <v>14</v>
      </c>
      <c r="F234" t="s">
        <v>197</v>
      </c>
      <c r="H234">
        <v>385</v>
      </c>
    </row>
    <row r="235" spans="1:9" ht="15" thickBot="1">
      <c r="A235" t="s">
        <v>301</v>
      </c>
      <c r="B235" s="5" t="s">
        <v>14</v>
      </c>
      <c r="C235" t="s">
        <v>205</v>
      </c>
      <c r="D235" s="3"/>
      <c r="E235">
        <v>20</v>
      </c>
      <c r="F235" t="s">
        <v>283</v>
      </c>
      <c r="G235">
        <v>5.3</v>
      </c>
      <c r="H235">
        <v>55</v>
      </c>
      <c r="I235" s="1" t="s">
        <v>442</v>
      </c>
    </row>
    <row r="236" spans="1:9" ht="15" thickBot="1">
      <c r="A236" t="s">
        <v>302</v>
      </c>
      <c r="B236" s="5" t="s">
        <v>15</v>
      </c>
      <c r="C236" t="s">
        <v>205</v>
      </c>
      <c r="D236" s="3"/>
      <c r="E236">
        <v>60</v>
      </c>
      <c r="F236" t="s">
        <v>283</v>
      </c>
      <c r="G236">
        <v>7.05</v>
      </c>
      <c r="H236">
        <v>55</v>
      </c>
      <c r="I236" s="1" t="s">
        <v>443</v>
      </c>
    </row>
    <row r="237" spans="1:9" ht="15" thickBot="1">
      <c r="A237" t="s">
        <v>303</v>
      </c>
      <c r="B237" s="5" t="s">
        <v>16</v>
      </c>
      <c r="C237" t="s">
        <v>205</v>
      </c>
      <c r="D237" s="3"/>
      <c r="E237">
        <v>13</v>
      </c>
      <c r="F237" t="s">
        <v>283</v>
      </c>
      <c r="G237">
        <v>8.59</v>
      </c>
      <c r="H237">
        <v>55</v>
      </c>
      <c r="I237" s="1" t="s">
        <v>444</v>
      </c>
    </row>
    <row r="238" spans="1:9" ht="15" thickBot="1">
      <c r="A238" t="s">
        <v>304</v>
      </c>
      <c r="B238" s="5" t="s">
        <v>17</v>
      </c>
      <c r="C238" t="s">
        <v>205</v>
      </c>
      <c r="D238" s="3"/>
      <c r="E238">
        <v>22</v>
      </c>
      <c r="F238" t="s">
        <v>283</v>
      </c>
      <c r="G238">
        <v>10.4</v>
      </c>
      <c r="H238">
        <v>55</v>
      </c>
      <c r="I238" s="1" t="s">
        <v>445</v>
      </c>
    </row>
    <row r="239" spans="1:9" ht="15" thickBot="1">
      <c r="A239" t="s">
        <v>632</v>
      </c>
      <c r="B239" s="5" t="s">
        <v>18</v>
      </c>
      <c r="C239" t="s">
        <v>205</v>
      </c>
      <c r="D239" s="3"/>
      <c r="E239">
        <v>54</v>
      </c>
      <c r="F239" t="s">
        <v>283</v>
      </c>
      <c r="G239">
        <v>12.3</v>
      </c>
      <c r="H239">
        <v>55</v>
      </c>
      <c r="I239" s="1" t="s">
        <v>446</v>
      </c>
    </row>
    <row r="240" spans="1:9" ht="15" thickBot="1">
      <c r="A240" t="s">
        <v>305</v>
      </c>
      <c r="B240" s="5" t="s">
        <v>157</v>
      </c>
      <c r="C240" t="s">
        <v>205</v>
      </c>
      <c r="D240" s="3"/>
      <c r="E240">
        <v>51</v>
      </c>
      <c r="F240" t="s">
        <v>286</v>
      </c>
      <c r="G240">
        <v>1.1000000000000001</v>
      </c>
      <c r="H240">
        <v>75</v>
      </c>
    </row>
    <row r="241" spans="1:9" ht="15" thickBot="1">
      <c r="A241" t="s">
        <v>633</v>
      </c>
      <c r="B241" s="5" t="s">
        <v>19</v>
      </c>
      <c r="C241" t="s">
        <v>205</v>
      </c>
      <c r="D241" s="3"/>
      <c r="E241">
        <v>48</v>
      </c>
      <c r="F241" t="s">
        <v>283</v>
      </c>
      <c r="G241">
        <v>14.2</v>
      </c>
      <c r="H241">
        <v>55</v>
      </c>
      <c r="I241" s="1" t="s">
        <v>447</v>
      </c>
    </row>
    <row r="242" spans="1:9" ht="15" thickBot="1">
      <c r="A242" t="s">
        <v>306</v>
      </c>
      <c r="B242" s="5" t="s">
        <v>158</v>
      </c>
      <c r="C242" t="s">
        <v>205</v>
      </c>
      <c r="D242" s="3"/>
      <c r="E242">
        <v>66</v>
      </c>
      <c r="F242" t="s">
        <v>286</v>
      </c>
      <c r="G242">
        <v>1.3</v>
      </c>
      <c r="H242">
        <v>75</v>
      </c>
    </row>
    <row r="243" spans="1:9" ht="15" thickBot="1">
      <c r="A243" t="s">
        <v>634</v>
      </c>
      <c r="B243" s="5" t="s">
        <v>20</v>
      </c>
      <c r="C243" t="s">
        <v>205</v>
      </c>
      <c r="D243" s="3"/>
      <c r="E243">
        <v>46</v>
      </c>
      <c r="F243" t="s">
        <v>283</v>
      </c>
      <c r="G243">
        <v>16.3</v>
      </c>
      <c r="H243">
        <v>55</v>
      </c>
      <c r="I243" s="1" t="s">
        <v>448</v>
      </c>
    </row>
    <row r="244" spans="1:9" ht="15" thickBot="1">
      <c r="A244" t="s">
        <v>307</v>
      </c>
      <c r="B244" s="5" t="s">
        <v>159</v>
      </c>
      <c r="C244" t="s">
        <v>205</v>
      </c>
      <c r="D244" s="3"/>
      <c r="E244">
        <v>6</v>
      </c>
      <c r="F244" t="s">
        <v>286</v>
      </c>
      <c r="G244">
        <v>1.5</v>
      </c>
      <c r="H244">
        <v>75</v>
      </c>
    </row>
    <row r="245" spans="1:9" ht="15" thickBot="1">
      <c r="A245" t="s">
        <v>635</v>
      </c>
      <c r="B245" s="5" t="s">
        <v>21</v>
      </c>
      <c r="C245" t="s">
        <v>205</v>
      </c>
      <c r="D245" s="3"/>
      <c r="E245">
        <v>58</v>
      </c>
      <c r="F245" t="s">
        <v>283</v>
      </c>
      <c r="G245">
        <v>18.399999999999999</v>
      </c>
      <c r="H245">
        <v>55</v>
      </c>
      <c r="I245" s="1" t="s">
        <v>449</v>
      </c>
    </row>
    <row r="246" spans="1:9" ht="15" thickBot="1">
      <c r="A246" t="s">
        <v>308</v>
      </c>
      <c r="B246" s="5" t="s">
        <v>160</v>
      </c>
      <c r="C246" t="s">
        <v>205</v>
      </c>
      <c r="D246" s="3"/>
      <c r="E246">
        <v>14</v>
      </c>
      <c r="F246" t="s">
        <v>286</v>
      </c>
      <c r="G246">
        <v>2.2000000000000002</v>
      </c>
      <c r="H246">
        <v>75</v>
      </c>
    </row>
    <row r="247" spans="1:9" ht="15" thickBot="1">
      <c r="A247" t="s">
        <v>636</v>
      </c>
      <c r="B247" s="5" t="s">
        <v>22</v>
      </c>
      <c r="C247" t="s">
        <v>205</v>
      </c>
      <c r="D247" s="3"/>
      <c r="E247">
        <v>1</v>
      </c>
      <c r="F247" t="s">
        <v>283</v>
      </c>
      <c r="G247">
        <v>21</v>
      </c>
      <c r="H247">
        <v>55</v>
      </c>
      <c r="I247" s="1" t="s">
        <v>450</v>
      </c>
    </row>
    <row r="248" spans="1:9" ht="15" thickBot="1">
      <c r="A248" t="s">
        <v>309</v>
      </c>
      <c r="B248" s="5" t="s">
        <v>161</v>
      </c>
      <c r="C248" t="s">
        <v>205</v>
      </c>
      <c r="D248" s="3"/>
      <c r="E248">
        <v>86</v>
      </c>
      <c r="F248" t="s">
        <v>286</v>
      </c>
      <c r="G248">
        <v>2.5</v>
      </c>
      <c r="H248">
        <v>75</v>
      </c>
    </row>
    <row r="249" spans="1:9" ht="15" thickBot="1">
      <c r="A249" t="s">
        <v>637</v>
      </c>
      <c r="B249" s="5" t="s">
        <v>23</v>
      </c>
      <c r="C249" t="s">
        <v>205</v>
      </c>
      <c r="D249" s="3"/>
      <c r="E249">
        <v>78</v>
      </c>
      <c r="F249" t="s">
        <v>283</v>
      </c>
      <c r="G249">
        <v>24</v>
      </c>
      <c r="H249">
        <v>55</v>
      </c>
      <c r="I249" s="1" t="s">
        <v>451</v>
      </c>
    </row>
    <row r="250" spans="1:9" ht="15" thickBot="1">
      <c r="A250" t="s">
        <v>310</v>
      </c>
      <c r="B250" s="5" t="s">
        <v>162</v>
      </c>
      <c r="C250" t="s">
        <v>205</v>
      </c>
      <c r="D250" s="3"/>
      <c r="E250">
        <v>84</v>
      </c>
      <c r="F250" t="s">
        <v>286</v>
      </c>
      <c r="G250">
        <v>3.6</v>
      </c>
      <c r="H250">
        <v>75</v>
      </c>
    </row>
    <row r="251" spans="1:9" ht="15" thickBot="1">
      <c r="A251" t="s">
        <v>638</v>
      </c>
      <c r="B251" s="5" t="s">
        <v>24</v>
      </c>
      <c r="C251" t="s">
        <v>205</v>
      </c>
      <c r="D251" s="3"/>
      <c r="E251">
        <v>87</v>
      </c>
      <c r="F251" t="s">
        <v>283</v>
      </c>
      <c r="G251">
        <v>31.8</v>
      </c>
      <c r="H251">
        <v>55</v>
      </c>
      <c r="I251" s="1" t="s">
        <v>452</v>
      </c>
    </row>
    <row r="252" spans="1:9" ht="15" thickBot="1">
      <c r="A252" t="s">
        <v>311</v>
      </c>
      <c r="B252" s="5" t="s">
        <v>163</v>
      </c>
      <c r="C252" t="s">
        <v>205</v>
      </c>
      <c r="D252" s="3"/>
      <c r="E252">
        <v>78</v>
      </c>
      <c r="F252" t="s">
        <v>286</v>
      </c>
      <c r="G252">
        <v>4.2</v>
      </c>
      <c r="H252">
        <v>75</v>
      </c>
    </row>
    <row r="253" spans="1:9" ht="15" thickBot="1">
      <c r="A253" t="s">
        <v>520</v>
      </c>
      <c r="B253" s="5" t="s">
        <v>164</v>
      </c>
      <c r="C253" t="s">
        <v>205</v>
      </c>
      <c r="D253" s="3"/>
      <c r="E253">
        <v>45</v>
      </c>
      <c r="F253" t="s">
        <v>286</v>
      </c>
      <c r="G253">
        <v>5.5</v>
      </c>
      <c r="H253">
        <v>75</v>
      </c>
    </row>
    <row r="254" spans="1:9" ht="15" thickBot="1">
      <c r="A254" t="s">
        <v>521</v>
      </c>
      <c r="B254" s="5" t="s">
        <v>165</v>
      </c>
      <c r="C254" t="s">
        <v>205</v>
      </c>
      <c r="D254" s="3"/>
      <c r="E254">
        <v>25</v>
      </c>
      <c r="F254" t="s">
        <v>286</v>
      </c>
      <c r="G254">
        <v>7</v>
      </c>
      <c r="H254">
        <v>75</v>
      </c>
    </row>
    <row r="255" spans="1:9" ht="15" thickBot="1">
      <c r="A255" t="s">
        <v>522</v>
      </c>
      <c r="B255" s="5" t="s">
        <v>166</v>
      </c>
      <c r="C255" t="s">
        <v>205</v>
      </c>
      <c r="D255" s="3"/>
      <c r="E255">
        <v>55</v>
      </c>
      <c r="F255" t="s">
        <v>286</v>
      </c>
      <c r="G255">
        <v>7.5</v>
      </c>
      <c r="H255">
        <v>75</v>
      </c>
    </row>
    <row r="256" spans="1:9" ht="15" thickBot="1">
      <c r="A256" t="s">
        <v>523</v>
      </c>
      <c r="B256" s="5" t="s">
        <v>167</v>
      </c>
      <c r="C256" t="s">
        <v>205</v>
      </c>
      <c r="D256" s="3"/>
      <c r="E256">
        <v>36</v>
      </c>
      <c r="F256" t="s">
        <v>286</v>
      </c>
      <c r="G256">
        <v>8.9</v>
      </c>
      <c r="H256">
        <v>75</v>
      </c>
    </row>
    <row r="257" spans="1:8" ht="15" thickBot="1">
      <c r="A257" t="s">
        <v>524</v>
      </c>
      <c r="B257" s="5" t="s">
        <v>168</v>
      </c>
      <c r="C257" t="s">
        <v>205</v>
      </c>
      <c r="D257" s="3"/>
      <c r="E257">
        <v>11</v>
      </c>
      <c r="F257" t="s">
        <v>286</v>
      </c>
      <c r="G257">
        <v>11.4</v>
      </c>
      <c r="H257">
        <v>75</v>
      </c>
    </row>
    <row r="258" spans="1:8" ht="15" thickBot="1">
      <c r="A258" t="s">
        <v>525</v>
      </c>
      <c r="B258" s="5" t="s">
        <v>169</v>
      </c>
      <c r="C258" t="s">
        <v>205</v>
      </c>
      <c r="D258" s="3"/>
      <c r="E258">
        <v>94</v>
      </c>
      <c r="F258" t="s">
        <v>286</v>
      </c>
      <c r="G258">
        <v>14.4</v>
      </c>
      <c r="H258">
        <v>75</v>
      </c>
    </row>
    <row r="259" spans="1:8" ht="15" thickBot="1">
      <c r="A259" t="s">
        <v>526</v>
      </c>
      <c r="B259" s="5" t="s">
        <v>170</v>
      </c>
      <c r="C259" t="s">
        <v>205</v>
      </c>
      <c r="D259" s="3"/>
      <c r="E259">
        <v>14</v>
      </c>
      <c r="F259" t="s">
        <v>286</v>
      </c>
      <c r="G259">
        <v>17</v>
      </c>
      <c r="H259">
        <v>75</v>
      </c>
    </row>
    <row r="260" spans="1:8" ht="15" thickBot="1">
      <c r="A260" t="s">
        <v>527</v>
      </c>
      <c r="B260" s="5" t="s">
        <v>171</v>
      </c>
      <c r="C260" t="s">
        <v>205</v>
      </c>
      <c r="D260" s="3"/>
      <c r="E260">
        <v>54</v>
      </c>
      <c r="F260" t="s">
        <v>286</v>
      </c>
      <c r="G260">
        <v>20.6</v>
      </c>
      <c r="H260">
        <v>75</v>
      </c>
    </row>
    <row r="261" spans="1:8" ht="15" thickBot="1">
      <c r="A261" t="s">
        <v>537</v>
      </c>
      <c r="B261" s="5" t="s">
        <v>181</v>
      </c>
      <c r="C261" t="s">
        <v>205</v>
      </c>
      <c r="D261" s="3"/>
      <c r="E261">
        <v>74</v>
      </c>
      <c r="F261" t="s">
        <v>288</v>
      </c>
      <c r="G261">
        <v>0.13</v>
      </c>
      <c r="H261">
        <v>2300</v>
      </c>
    </row>
    <row r="262" spans="1:8" ht="15" thickBot="1">
      <c r="A262" t="s">
        <v>538</v>
      </c>
      <c r="B262" s="5" t="s">
        <v>182</v>
      </c>
      <c r="C262" t="s">
        <v>205</v>
      </c>
      <c r="D262" s="3"/>
      <c r="E262">
        <v>47</v>
      </c>
      <c r="F262" t="s">
        <v>288</v>
      </c>
      <c r="G262">
        <v>0.2</v>
      </c>
      <c r="H262">
        <v>1750</v>
      </c>
    </row>
    <row r="263" spans="1:8" ht="15" thickBot="1">
      <c r="A263" t="s">
        <v>539</v>
      </c>
      <c r="B263" s="5" t="s">
        <v>183</v>
      </c>
      <c r="C263" t="s">
        <v>205</v>
      </c>
      <c r="D263" s="3"/>
      <c r="E263">
        <v>54</v>
      </c>
      <c r="F263" t="s">
        <v>288</v>
      </c>
      <c r="G263">
        <v>0.28260000000000002</v>
      </c>
      <c r="H263">
        <v>1400</v>
      </c>
    </row>
    <row r="264" spans="1:8" ht="15" thickBot="1">
      <c r="A264" t="s">
        <v>540</v>
      </c>
      <c r="B264" s="5" t="s">
        <v>184</v>
      </c>
      <c r="C264" t="s">
        <v>205</v>
      </c>
      <c r="D264" s="3"/>
      <c r="E264">
        <v>6</v>
      </c>
      <c r="F264" t="s">
        <v>288</v>
      </c>
      <c r="G264">
        <v>0.43959999999999999</v>
      </c>
      <c r="H264">
        <v>1025</v>
      </c>
    </row>
    <row r="265" spans="1:8" ht="15" thickBot="1">
      <c r="A265" t="s">
        <v>541</v>
      </c>
      <c r="B265" s="5" t="s">
        <v>185</v>
      </c>
      <c r="C265" t="s">
        <v>205</v>
      </c>
      <c r="D265" s="3"/>
      <c r="E265">
        <v>43</v>
      </c>
      <c r="F265" t="s">
        <v>288</v>
      </c>
      <c r="G265">
        <v>0.628</v>
      </c>
      <c r="H265">
        <v>800</v>
      </c>
    </row>
    <row r="266" spans="1:8" ht="15" thickBot="1">
      <c r="A266" t="s">
        <v>542</v>
      </c>
      <c r="B266" s="5" t="s">
        <v>186</v>
      </c>
      <c r="C266" t="s">
        <v>205</v>
      </c>
      <c r="D266" s="3"/>
      <c r="E266">
        <v>88</v>
      </c>
      <c r="F266" t="s">
        <v>288</v>
      </c>
      <c r="G266">
        <v>0.75360000000000005</v>
      </c>
      <c r="H266">
        <v>800</v>
      </c>
    </row>
    <row r="267" spans="1:8" ht="15" thickBot="1">
      <c r="A267" t="s">
        <v>543</v>
      </c>
      <c r="B267" s="5" t="s">
        <v>187</v>
      </c>
      <c r="C267" t="s">
        <v>205</v>
      </c>
      <c r="D267" s="3"/>
      <c r="E267">
        <v>42</v>
      </c>
      <c r="F267" t="s">
        <v>288</v>
      </c>
      <c r="G267">
        <v>0.98909999999999998</v>
      </c>
      <c r="H267">
        <v>700</v>
      </c>
    </row>
    <row r="268" spans="1:8" ht="15" thickBot="1">
      <c r="A268" t="s">
        <v>544</v>
      </c>
      <c r="B268" s="5" t="s">
        <v>188</v>
      </c>
      <c r="C268" t="s">
        <v>205</v>
      </c>
      <c r="D268" s="3"/>
      <c r="E268">
        <v>54</v>
      </c>
      <c r="F268" t="s">
        <v>288</v>
      </c>
      <c r="G268">
        <v>1.256</v>
      </c>
      <c r="H268">
        <v>640</v>
      </c>
    </row>
    <row r="269" spans="1:8" ht="15" thickBot="1">
      <c r="A269" t="s">
        <v>545</v>
      </c>
      <c r="B269" s="5" t="s">
        <v>189</v>
      </c>
      <c r="C269" t="s">
        <v>205</v>
      </c>
      <c r="D269" s="3"/>
      <c r="E269">
        <v>15</v>
      </c>
      <c r="F269" t="s">
        <v>288</v>
      </c>
      <c r="G269">
        <v>1.5543</v>
      </c>
      <c r="H269">
        <v>580</v>
      </c>
    </row>
    <row r="270" spans="1:8" ht="15" thickBot="1">
      <c r="A270" t="s">
        <v>546</v>
      </c>
      <c r="B270" s="5" t="s">
        <v>190</v>
      </c>
      <c r="C270" t="s">
        <v>205</v>
      </c>
      <c r="D270" s="3"/>
      <c r="E270">
        <v>26</v>
      </c>
      <c r="F270" t="s">
        <v>288</v>
      </c>
      <c r="G270">
        <v>1.8839999999999999</v>
      </c>
      <c r="H270">
        <v>530</v>
      </c>
    </row>
    <row r="271" spans="1:8" ht="15" thickBot="1">
      <c r="A271" t="s">
        <v>547</v>
      </c>
      <c r="B271" s="5" t="s">
        <v>191</v>
      </c>
      <c r="C271" t="s">
        <v>205</v>
      </c>
      <c r="D271" s="3"/>
      <c r="E271">
        <v>77</v>
      </c>
      <c r="F271" t="s">
        <v>288</v>
      </c>
      <c r="G271">
        <v>2.4178000000000002</v>
      </c>
      <c r="H271">
        <v>455</v>
      </c>
    </row>
    <row r="272" spans="1:8" ht="15" thickBot="1">
      <c r="A272" t="s">
        <v>548</v>
      </c>
      <c r="B272" s="5" t="s">
        <v>192</v>
      </c>
      <c r="C272" t="s">
        <v>205</v>
      </c>
      <c r="D272" s="3"/>
      <c r="E272">
        <v>90</v>
      </c>
      <c r="F272" t="s">
        <v>288</v>
      </c>
      <c r="G272">
        <v>2.7475000000000001</v>
      </c>
      <c r="H272">
        <v>440</v>
      </c>
    </row>
    <row r="273" spans="1:8" ht="15" thickBot="1">
      <c r="A273" t="s">
        <v>549</v>
      </c>
      <c r="B273" s="5" t="s">
        <v>193</v>
      </c>
      <c r="C273" t="s">
        <v>205</v>
      </c>
      <c r="D273" s="3"/>
      <c r="E273">
        <v>65</v>
      </c>
      <c r="F273" t="s">
        <v>288</v>
      </c>
      <c r="G273">
        <v>3.5167999999999999</v>
      </c>
      <c r="H273">
        <v>370</v>
      </c>
    </row>
    <row r="274" spans="1:8" ht="15" thickBot="1">
      <c r="A274" t="s">
        <v>550</v>
      </c>
      <c r="B274" s="5" t="s">
        <v>194</v>
      </c>
      <c r="C274" t="s">
        <v>205</v>
      </c>
      <c r="D274" s="3"/>
      <c r="E274">
        <v>9</v>
      </c>
      <c r="F274" t="s">
        <v>288</v>
      </c>
      <c r="G274">
        <v>4.5216000000000003</v>
      </c>
      <c r="H274">
        <v>310</v>
      </c>
    </row>
  </sheetData>
  <sortState ref="A2:I274">
    <sortCondition ref="A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Дербенева</dc:creator>
  <cp:lastModifiedBy>user</cp:lastModifiedBy>
  <dcterms:created xsi:type="dcterms:W3CDTF">2017-12-09T22:24:17Z</dcterms:created>
  <dcterms:modified xsi:type="dcterms:W3CDTF">2023-01-31T12:18:38Z</dcterms:modified>
</cp:coreProperties>
</file>