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uakang/Desktop/"/>
    </mc:Choice>
  </mc:AlternateContent>
  <xr:revisionPtr revIDLastSave="0" documentId="8_{CA1BC738-1B3D-D745-B0D8-A67DB6651C19}" xr6:coauthVersionLast="47" xr6:coauthVersionMax="47" xr10:uidLastSave="{00000000-0000-0000-0000-000000000000}"/>
  <bookViews>
    <workbookView xWindow="-20" yWindow="500" windowWidth="28800" windowHeight="17500" xr2:uid="{CBE49FDD-261F-4278-9044-93A5E64F4364}"/>
  </bookViews>
  <sheets>
    <sheet name="KNES381 EXCEL" sheetId="8" r:id="rId1"/>
  </sheets>
  <definedNames>
    <definedName name="ExternalData_1" localSheetId="0" hidden="1">'KNES381 EXCEL'!$A$1:$P$59</definedName>
    <definedName name="SEX">#REF!</definedName>
    <definedName name="SubjectWeigh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8" i="8" l="1"/>
  <c r="U59" i="8"/>
  <c r="V57" i="8"/>
  <c r="U63" i="8"/>
  <c r="V63" i="8" s="1"/>
  <c r="V60" i="8"/>
  <c r="U60" i="8"/>
  <c r="V59" i="8"/>
  <c r="U58" i="8"/>
  <c r="U57" i="8"/>
  <c r="V56" i="8"/>
  <c r="U56" i="8"/>
  <c r="V55" i="8"/>
  <c r="U55" i="8"/>
  <c r="V54" i="8"/>
  <c r="U5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C75B22-45E3-E442-8D0E-161326371F35}" keepAlive="1" name="Query - group_height" description="Connection to the 'group_height' query in the workbook." type="5" refreshedVersion="8" background="1" saveData="1">
    <dbPr connection="Provider=Microsoft.Mashup.OleDb.1;Data Source=$Workbook$;Location=group_height;Extended Properties=&quot;&quot;" command="SELECT * FROM [group_height]"/>
  </connection>
  <connection id="2" xr16:uid="{C22D1214-9A2F-464D-B980-0DAEF2F0BA5E}" keepAlive="1" name="Query - group_height (2)" description="Connection to the 'group_height (2)' query in the workbook." type="5" refreshedVersion="8" background="1" saveData="1">
    <dbPr connection="Provider=Microsoft.Mashup.OleDb.1;Data Source=$Workbook$;Location=&quot;group_height (2)&quot;;Extended Properties=&quot;&quot;" command="SELECT * FROM [group_height (2)]"/>
  </connection>
  <connection id="3" xr16:uid="{B94F0532-08A1-D14E-8D90-2C9C037FC30F}" keepAlive="1" name="Query - group_weight" description="Connection to the 'group_weight' query in the workbook." type="5" refreshedVersion="8" background="1" saveData="1">
    <dbPr connection="Provider=Microsoft.Mashup.OleDb.1;Data Source=$Workbook$;Location=group_weight;Extended Properties=&quot;&quot;" command="SELECT * FROM [group_weight]"/>
  </connection>
  <connection id="4" xr16:uid="{22CE6D98-6E3F-074C-8DF5-27E721D659C2}" keepAlive="1" name="Query - group_weight (2)" description="Connection to the 'group_weight (2)' query in the workbook." type="5" refreshedVersion="8" background="1" saveData="1">
    <dbPr connection="Provider=Microsoft.Mashup.OleDb.1;Data Source=$Workbook$;Location=&quot;group_weight (2)&quot;;Extended Properties=&quot;&quot;" command="SELECT * FROM [group_weight (2)]"/>
  </connection>
  <connection id="5" xr16:uid="{CD2C3801-1D17-4628-8D96-47F638555EE9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6" xr16:uid="{89C5EAB7-805E-4D85-979B-7E711DB297B9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7" xr16:uid="{709D5C4A-9DE9-044F-A4E2-71F0AC53B3DF}" keepAlive="1" name="Query - skinfold_measurements" description="Connection to the 'skinfold_measurements' query in the workbook." type="5" refreshedVersion="8" background="1" saveData="1">
    <dbPr connection="Provider=Microsoft.Mashup.OleDb.1;Data Source=$Workbook$;Location=skinfold_measurements;Extended Properties=&quot;&quot;" command="SELECT * FROM [skinfold_measurements]"/>
  </connection>
  <connection id="8" xr16:uid="{922F07F4-8733-9147-96DE-9FBF84A4E980}" keepAlive="1" name="Query - skinfold_measurements (2)" description="Connection to the 'skinfold_measurements (2)' query in the workbook." type="5" refreshedVersion="8" background="1" saveData="1">
    <dbPr connection="Provider=Microsoft.Mashup.OleDb.1;Data Source=$Workbook$;Location=&quot;skinfold_measurements (2)&quot;;Extended Properties=&quot;&quot;" command="SELECT * FROM [skinfold_measurements (2)]"/>
  </connection>
  <connection id="9" xr16:uid="{40E5C39E-03B3-2447-AB13-E251A3374DF7}" keepAlive="1" name="Query - skinfold_measurements (3)" description="Connection to the 'skinfold_measurements (3)' query in the workbook." type="5" refreshedVersion="8" background="1" saveData="1">
    <dbPr connection="Provider=Microsoft.Mashup.OleDb.1;Data Source=$Workbook$;Location=&quot;skinfold_measurements (3)&quot;;Extended Properties=&quot;&quot;" command="SELECT * FROM [skinfold_measurements (3)]"/>
  </connection>
  <connection id="10" xr16:uid="{36275259-4ECF-8C4B-95E4-41FE763B9426}" keepAlive="1" name="Query - skinfold_measurements (4)" description="Connection to the 'skinfold_measurements (4)' query in the workbook." type="5" refreshedVersion="8" background="1" saveData="1">
    <dbPr connection="Provider=Microsoft.Mashup.OleDb.1;Data Source=$Workbook$;Location=&quot;skinfold_measurements (4)&quot;;Extended Properties=&quot;&quot;" command="SELECT * FROM [skinfold_measurements (4)]"/>
  </connection>
  <connection id="11" xr16:uid="{C3D202D6-120D-ED45-A01B-A66FB788372A}" keepAlive="1" name="Query - subject_1232" description="Connection to the 'subject_1232' query in the workbook." type="5" refreshedVersion="8" background="1" saveData="1">
    <dbPr connection="Provider=Microsoft.Mashup.OleDb.1;Data Source=$Workbook$;Location=subject_1232;Extended Properties=&quot;&quot;" command="SELECT * FROM [subject_1232]"/>
  </connection>
  <connection id="12" xr16:uid="{886E6A03-4392-AB48-9458-9EEF1ADA16B1}" keepAlive="1" name="Query - subject_1232 (2)" description="Connection to the 'subject_1232 (2)' query in the workbook." type="5" refreshedVersion="8" background="1" saveData="1">
    <dbPr connection="Provider=Microsoft.Mashup.OleDb.1;Data Source=$Workbook$;Location=&quot;subject_1232 (2)&quot;;Extended Properties=&quot;&quot;" command="SELECT * FROM [subject_1232 (2)]"/>
  </connection>
</connections>
</file>

<file path=xl/sharedStrings.xml><?xml version="1.0" encoding="utf-8"?>
<sst xmlns="http://schemas.openxmlformats.org/spreadsheetml/2006/main" count="121" uniqueCount="82">
  <si>
    <t>W</t>
  </si>
  <si>
    <t>----------</t>
  </si>
  <si>
    <t>Subject name</t>
  </si>
  <si>
    <t>Age</t>
  </si>
  <si>
    <t>Height</t>
  </si>
  <si>
    <t>Sex</t>
  </si>
  <si>
    <t>Female</t>
  </si>
  <si>
    <t>Chest</t>
  </si>
  <si>
    <t>Triceps</t>
  </si>
  <si>
    <t>Subscapular</t>
  </si>
  <si>
    <t>Abdominal</t>
  </si>
  <si>
    <t>Thigh</t>
  </si>
  <si>
    <t>Average</t>
  </si>
  <si>
    <t>Difference</t>
  </si>
  <si>
    <t>Males</t>
  </si>
  <si>
    <t>Females</t>
  </si>
  <si>
    <t>Rating</t>
  </si>
  <si>
    <t>Athletic</t>
  </si>
  <si>
    <t>Good</t>
  </si>
  <si>
    <t>Acceptable</t>
  </si>
  <si>
    <t>Overweight</t>
  </si>
  <si>
    <t>&gt;24</t>
  </si>
  <si>
    <t>&gt;37</t>
  </si>
  <si>
    <t>Obese</t>
  </si>
  <si>
    <t>Column1</t>
  </si>
  <si>
    <t>Midaxillary</t>
  </si>
  <si>
    <t>Supra-iliac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</si>
  <si>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</si>
  <si>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</si>
  <si>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</si>
  <si>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</si>
  <si>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</si>
  <si>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</si>
  <si>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</si>
  <si>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</si>
  <si>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</si>
  <si>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</si>
  <si>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</si>
  <si>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</si>
  <si>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</si>
  <si>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</si>
  <si>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</si>
  <si>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Skinfold Site</t>
  </si>
  <si>
    <t>Measure 1</t>
  </si>
  <si>
    <t>Measure 2</t>
  </si>
  <si>
    <t>Jane Doe</t>
  </si>
  <si>
    <t>Body Density</t>
  </si>
  <si>
    <t>Body Fat</t>
  </si>
  <si>
    <t>TIME </t>
  </si>
  <si>
    <t> "VO2   "</t>
  </si>
  <si>
    <t> "VO2/kg  "</t>
  </si>
  <si>
    <t> "METS "</t>
  </si>
  <si>
    <t> "VCO2  "</t>
  </si>
  <si>
    <t> "VE     "</t>
  </si>
  <si>
    <t> "RER  "</t>
  </si>
  <si>
    <t> "RR  "</t>
  </si>
  <si>
    <t> "Vt    "</t>
  </si>
  <si>
    <t> "FEO2  "</t>
  </si>
  <si>
    <t> "FECO2 "</t>
  </si>
  <si>
    <t> "HR  "</t>
  </si>
  <si>
    <t> "VE/   "</t>
  </si>
  <si>
    <t> "PetCO2 "</t>
  </si>
  <si>
    <t>PO </t>
  </si>
  <si>
    <t>     </t>
  </si>
  <si>
    <t> "STPD  "</t>
  </si>
  <si>
    <t> "STPD    "</t>
  </si>
  <si>
    <t> "     "</t>
  </si>
  <si>
    <t> "BTPS   "</t>
  </si>
  <si>
    <t> "    "</t>
  </si>
  <si>
    <t> "BTPS  "</t>
  </si>
  <si>
    <t> "      "</t>
  </si>
  <si>
    <t> "       "</t>
  </si>
  <si>
    <t>min  </t>
  </si>
  <si>
    <t> "L/min "</t>
  </si>
  <si>
    <t> "ml/kg/m "</t>
  </si>
  <si>
    <t> "L/min  "</t>
  </si>
  <si>
    <t> "BPM "</t>
  </si>
  <si>
    <t> "L     "</t>
  </si>
  <si>
    <t> "%     "</t>
  </si>
  <si>
    <t> "bpm "</t>
  </si>
  <si>
    <t> "BT/ST "</t>
  </si>
  <si>
    <t> "mmHg  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</si>
</sst>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4472C4"/>
      <name val="Calibri"/>
      <family val="2"/>
    </font>
    <font>
      <b/>
      <sz val="11"/>
      <color rgb="FF000000"/>
      <name val="Calibri"/>
      <family val="2"/>
    </font>
    <font>
      <b/>
      <sz val="11"/>
      <color rgb="FF70AD47"/>
      <name val="Calibri"/>
      <family val="2"/>
    </font>
    <font>
      <b/>
      <sz val="11"/>
      <color rgb="FFFFC000"/>
      <name val="Calibri"/>
      <family val="2"/>
    </font>
    <font>
      <b/>
      <sz val="11"/>
      <color rgb="FFA5A5A5"/>
      <name val="Calibri"/>
      <family val="2"/>
    </font>
    <font>
      <b/>
      <sz val="11"/>
      <color rgb="FFED7D3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3" borderId="0" xfId="0" applyFont="1" applyFill="1" applyAlignment="1">
      <alignment horizontal="left" vertical="center" wrapText="1" indent="1"/>
    </xf>
    <xf numFmtId="0" fontId="4" fillId="3" borderId="0" xfId="0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wrapText="1" indent="1"/>
    </xf>
    <xf numFmtId="0" fontId="5" fillId="3" borderId="0" xfId="0" applyFont="1" applyFill="1" applyAlignment="1">
      <alignment horizontal="left" vertical="center" wrapText="1" indent="1"/>
    </xf>
    <xf numFmtId="0" fontId="6" fillId="3" borderId="0" xfId="0" applyFont="1" applyFill="1" applyAlignment="1">
      <alignment horizontal="left" vertical="center" wrapText="1" indent="1"/>
    </xf>
    <xf numFmtId="0" fontId="7" fillId="3" borderId="0" xfId="0" applyFont="1" applyFill="1" applyAlignment="1">
      <alignment horizontal="left" vertical="center" wrapText="1" indent="1"/>
    </xf>
    <xf numFmtId="164" fontId="3" fillId="3" borderId="0" xfId="0" applyNumberFormat="1" applyFont="1" applyFill="1" applyAlignment="1">
      <alignment horizontal="left" vertical="center" wrapText="1" indent="1"/>
    </xf>
    <xf numFmtId="0" fontId="0" fillId="0" borderId="0" xfId="0" applyProtection="1">
      <protection locked="0"/>
    </xf>
    <xf numFmtId="0" fontId="1" fillId="2" borderId="0" xfId="0" applyFont="1" applyFill="1" applyProtection="1">
      <protection locked="0"/>
    </xf>
    <xf numFmtId="0" fontId="8" fillId="4" borderId="1" xfId="0" applyFont="1" applyFill="1" applyBorder="1"/>
    <xf numFmtId="0" fontId="9" fillId="5" borderId="1" xfId="0" applyFont="1" applyFill="1" applyBorder="1"/>
    <xf numFmtId="0" fontId="9" fillId="4" borderId="1" xfId="0" applyFont="1" applyFill="1" applyBorder="1"/>
    <xf numFmtId="0" fontId="9" fillId="0" borderId="0" xfId="0" applyFont="1" applyProtection="1"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42">
    <dxf>
      <font>
        <color theme="2" tint="-0.749961851863155"/>
      </font>
      <fill>
        <patternFill>
          <bgColor theme="0" tint="-0.24994659260841701"/>
        </patternFill>
      </fill>
    </dxf>
    <dxf>
      <font>
        <color theme="2" tint="-0.749961851863155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0.24994659260841701"/>
      </font>
      <fill>
        <patternFill>
          <bgColor theme="3" tint="0.749961851863155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0.24994659260841701"/>
      </font>
      <fill>
        <patternFill>
          <bgColor theme="3" tint="0.74996185186315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5F5F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5F5F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5F5F5"/>
        </patternFill>
      </fill>
      <alignment horizontal="left" vertical="center" textRotation="0" wrapText="1" indent="1" justifyLastLine="0" shrinkToFit="0" readingOrder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'KNES381 EXCEL'!$Y$2</c:f>
              <c:strCache>
                <c:ptCount val="1"/>
                <c:pt idx="0">
                  <c:v> "VO2   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'KNES381 EXCEL'!$X$6:$X$59</c:f>
              <c:numCache>
                <c:formatCode>General</c:formatCode>
                <c:ptCount val="54"/>
                <c:pt idx="0">
                  <c:v>0.51400000000000001</c:v>
                </c:pt>
                <c:pt idx="1">
                  <c:v>1.022167</c:v>
                </c:pt>
                <c:pt idx="2">
                  <c:v>1.5198339999999999</c:v>
                </c:pt>
                <c:pt idx="3">
                  <c:v>2.0123340000000001</c:v>
                </c:pt>
                <c:pt idx="4">
                  <c:v>2.532</c:v>
                </c:pt>
                <c:pt idx="5">
                  <c:v>3.0356670000000001</c:v>
                </c:pt>
                <c:pt idx="6">
                  <c:v>3.5024999999999999</c:v>
                </c:pt>
                <c:pt idx="7">
                  <c:v>4.0338329999999996</c:v>
                </c:pt>
                <c:pt idx="8">
                  <c:v>4.5298319999999999</c:v>
                </c:pt>
                <c:pt idx="9">
                  <c:v>5.0198320000000001</c:v>
                </c:pt>
                <c:pt idx="10">
                  <c:v>5.5166649999999997</c:v>
                </c:pt>
                <c:pt idx="11">
                  <c:v>6.008165</c:v>
                </c:pt>
                <c:pt idx="12">
                  <c:v>6.5365000000000002</c:v>
                </c:pt>
                <c:pt idx="13">
                  <c:v>7.0428329999999999</c:v>
                </c:pt>
                <c:pt idx="14">
                  <c:v>7.5123329999999999</c:v>
                </c:pt>
                <c:pt idx="15">
                  <c:v>8.0056670000000008</c:v>
                </c:pt>
                <c:pt idx="16">
                  <c:v>8.5463330000000006</c:v>
                </c:pt>
                <c:pt idx="17">
                  <c:v>9.0341670000000001</c:v>
                </c:pt>
                <c:pt idx="18">
                  <c:v>9.5371690000000005</c:v>
                </c:pt>
                <c:pt idx="19">
                  <c:v>10.00267</c:v>
                </c:pt>
                <c:pt idx="20">
                  <c:v>10.51967</c:v>
                </c:pt>
                <c:pt idx="21">
                  <c:v>11.026669999999999</c:v>
                </c:pt>
                <c:pt idx="22">
                  <c:v>11.53383</c:v>
                </c:pt>
                <c:pt idx="23">
                  <c:v>12.033329999999999</c:v>
                </c:pt>
                <c:pt idx="24">
                  <c:v>12.511329999999999</c:v>
                </c:pt>
                <c:pt idx="25">
                  <c:v>13.02983</c:v>
                </c:pt>
                <c:pt idx="26">
                  <c:v>13.52084</c:v>
                </c:pt>
                <c:pt idx="27">
                  <c:v>14.031169999999999</c:v>
                </c:pt>
                <c:pt idx="28">
                  <c:v>14.53</c:v>
                </c:pt>
                <c:pt idx="29">
                  <c:v>15.03717</c:v>
                </c:pt>
                <c:pt idx="30">
                  <c:v>15.525</c:v>
                </c:pt>
                <c:pt idx="31">
                  <c:v>16.00384</c:v>
                </c:pt>
                <c:pt idx="32">
                  <c:v>16.512339999999998</c:v>
                </c:pt>
                <c:pt idx="33">
                  <c:v>17.02534</c:v>
                </c:pt>
                <c:pt idx="34">
                  <c:v>17.50367</c:v>
                </c:pt>
                <c:pt idx="35">
                  <c:v>18.028169999999999</c:v>
                </c:pt>
                <c:pt idx="36">
                  <c:v>18.51351</c:v>
                </c:pt>
                <c:pt idx="37">
                  <c:v>19.00601</c:v>
                </c:pt>
                <c:pt idx="38">
                  <c:v>19.513179999999998</c:v>
                </c:pt>
                <c:pt idx="39">
                  <c:v>20.010339999999999</c:v>
                </c:pt>
                <c:pt idx="40">
                  <c:v>20.525010000000002</c:v>
                </c:pt>
                <c:pt idx="41">
                  <c:v>21.02017</c:v>
                </c:pt>
                <c:pt idx="42">
                  <c:v>21.51634</c:v>
                </c:pt>
                <c:pt idx="43">
                  <c:v>22.023510000000002</c:v>
                </c:pt>
                <c:pt idx="44">
                  <c:v>22.514009999999999</c:v>
                </c:pt>
                <c:pt idx="45">
                  <c:v>23.030349999999999</c:v>
                </c:pt>
                <c:pt idx="46">
                  <c:v>23.50318</c:v>
                </c:pt>
                <c:pt idx="47">
                  <c:v>24.011849999999999</c:v>
                </c:pt>
                <c:pt idx="48">
                  <c:v>24.515509999999999</c:v>
                </c:pt>
                <c:pt idx="49">
                  <c:v>25.003350000000001</c:v>
                </c:pt>
                <c:pt idx="50">
                  <c:v>25.50235</c:v>
                </c:pt>
                <c:pt idx="51">
                  <c:v>26.014690000000002</c:v>
                </c:pt>
                <c:pt idx="52">
                  <c:v>26.50019</c:v>
                </c:pt>
                <c:pt idx="53">
                  <c:v>27.002189999999999</c:v>
                </c:pt>
              </c:numCache>
            </c:numRef>
          </c:xVal>
          <c:yVal>
            <c:numRef>
              <c:f>'KNES381 EXCEL'!$Y$6:$Y$59</c:f>
              <c:numCache>
                <c:formatCode>General</c:formatCode>
                <c:ptCount val="54"/>
                <c:pt idx="0">
                  <c:v>1.45929</c:v>
                </c:pt>
                <c:pt idx="1">
                  <c:v>1.5042230000000001</c:v>
                </c:pt>
                <c:pt idx="2">
                  <c:v>1.5551029999999999</c:v>
                </c:pt>
                <c:pt idx="3">
                  <c:v>1.7456149999999999</c:v>
                </c:pt>
                <c:pt idx="4">
                  <c:v>1.6673789999999999</c:v>
                </c:pt>
                <c:pt idx="5">
                  <c:v>1.6322669999999999</c:v>
                </c:pt>
                <c:pt idx="6">
                  <c:v>1.81819</c:v>
                </c:pt>
                <c:pt idx="7">
                  <c:v>2.1343930000000002</c:v>
                </c:pt>
                <c:pt idx="8">
                  <c:v>2.2957909999999999</c:v>
                </c:pt>
                <c:pt idx="9">
                  <c:v>2.3777710000000001</c:v>
                </c:pt>
                <c:pt idx="10">
                  <c:v>2.4266489999999998</c:v>
                </c:pt>
                <c:pt idx="11">
                  <c:v>2.378317</c:v>
                </c:pt>
                <c:pt idx="12">
                  <c:v>2.3895029999999999</c:v>
                </c:pt>
                <c:pt idx="13">
                  <c:v>2.559072</c:v>
                </c:pt>
                <c:pt idx="14">
                  <c:v>2.6040540000000001</c:v>
                </c:pt>
                <c:pt idx="15">
                  <c:v>2.6612300000000002</c:v>
                </c:pt>
                <c:pt idx="16">
                  <c:v>2.6944620000000001</c:v>
                </c:pt>
                <c:pt idx="17">
                  <c:v>2.727811</c:v>
                </c:pt>
                <c:pt idx="18">
                  <c:v>2.5568550000000001</c:v>
                </c:pt>
                <c:pt idx="19">
                  <c:v>2.9619149999999999</c:v>
                </c:pt>
                <c:pt idx="20">
                  <c:v>2.9241459999999999</c:v>
                </c:pt>
                <c:pt idx="21">
                  <c:v>2.898469</c:v>
                </c:pt>
                <c:pt idx="22">
                  <c:v>3.0509559999999998</c:v>
                </c:pt>
                <c:pt idx="23">
                  <c:v>2.8447819999999999</c:v>
                </c:pt>
                <c:pt idx="24">
                  <c:v>3.1837219999999999</c:v>
                </c:pt>
                <c:pt idx="25">
                  <c:v>2.9931459999999999</c:v>
                </c:pt>
                <c:pt idx="26">
                  <c:v>3.238086</c:v>
                </c:pt>
                <c:pt idx="27">
                  <c:v>3.217571</c:v>
                </c:pt>
                <c:pt idx="28">
                  <c:v>3.4232870000000002</c:v>
                </c:pt>
                <c:pt idx="29">
                  <c:v>3.3076189999999999</c:v>
                </c:pt>
                <c:pt idx="30">
                  <c:v>3.3501609999999999</c:v>
                </c:pt>
                <c:pt idx="31">
                  <c:v>3.3258960000000002</c:v>
                </c:pt>
                <c:pt idx="32">
                  <c:v>3.4358070000000001</c:v>
                </c:pt>
                <c:pt idx="33">
                  <c:v>3.4270900000000002</c:v>
                </c:pt>
                <c:pt idx="34">
                  <c:v>3.5009700000000001</c:v>
                </c:pt>
                <c:pt idx="35">
                  <c:v>3.6307849999999999</c:v>
                </c:pt>
                <c:pt idx="36">
                  <c:v>3.569598</c:v>
                </c:pt>
                <c:pt idx="37">
                  <c:v>3.5615420000000002</c:v>
                </c:pt>
                <c:pt idx="38">
                  <c:v>3.599863</c:v>
                </c:pt>
                <c:pt idx="39">
                  <c:v>3.7836970000000001</c:v>
                </c:pt>
                <c:pt idx="40">
                  <c:v>3.7444730000000002</c:v>
                </c:pt>
                <c:pt idx="41">
                  <c:v>3.799274</c:v>
                </c:pt>
                <c:pt idx="42">
                  <c:v>3.7504909999999998</c:v>
                </c:pt>
                <c:pt idx="43">
                  <c:v>3.8358240000000001</c:v>
                </c:pt>
                <c:pt idx="44">
                  <c:v>3.8535210000000002</c:v>
                </c:pt>
                <c:pt idx="45">
                  <c:v>3.8390369999999998</c:v>
                </c:pt>
                <c:pt idx="46">
                  <c:v>4.0779709999999998</c:v>
                </c:pt>
                <c:pt idx="47">
                  <c:v>3.9661949999999999</c:v>
                </c:pt>
                <c:pt idx="48">
                  <c:v>3.9532820000000002</c:v>
                </c:pt>
                <c:pt idx="49">
                  <c:v>4.1681309999999998</c:v>
                </c:pt>
                <c:pt idx="50">
                  <c:v>4.0625650000000002</c:v>
                </c:pt>
                <c:pt idx="51">
                  <c:v>4.1454709999999997</c:v>
                </c:pt>
                <c:pt idx="52">
                  <c:v>4.1847750000000001</c:v>
                </c:pt>
                <c:pt idx="53">
                  <c:v>4.0793480000000004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91-E04A-A803-D9135748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02784"/>
        <c:axId val="552104496"/>
      </c:scatterChart>
      <c:valAx>
        <c:axId val="55210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4496"/>
        <c:crosses val="autoZero"/>
        <c:crossBetween val="midCat"/>
      </c:valAx>
      <c:valAx>
        <c:axId val="552104496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VO2</a:t>
                </a:r>
                <a:r>
                  <a:rPr lang="en-US" baseline="0">
                    <a:solidFill>
                      <a:schemeClr val="tx1"/>
                    </a:solidFill>
                  </a:rPr>
                  <a:t> (L/min)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'KNES381 EXCEL'!$AB$2:$AB$4</c:f>
              <c:strCache>
                <c:ptCount val="3"/>
                <c:pt idx="0">
                  <c:v> "VCO2  "</c:v>
                </c:pt>
                <c:pt idx="1">
                  <c:v> "STPD  "</c:v>
                </c:pt>
                <c:pt idx="2">
                  <c:v> "L/min 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'KNES381 EXCEL'!$AA$6:$AA$59</c:f>
              <c:numCache>
                <c:formatCode>General</c:formatCode>
                <c:ptCount val="54"/>
                <c:pt idx="0">
                  <c:v>0.51400000000000001</c:v>
                </c:pt>
                <c:pt idx="1">
                  <c:v>1.022167</c:v>
                </c:pt>
                <c:pt idx="2">
                  <c:v>1.5198339999999999</c:v>
                </c:pt>
                <c:pt idx="3">
                  <c:v>2.0123340000000001</c:v>
                </c:pt>
                <c:pt idx="4">
                  <c:v>2.532</c:v>
                </c:pt>
                <c:pt idx="5">
                  <c:v>3.0356670000000001</c:v>
                </c:pt>
                <c:pt idx="6">
                  <c:v>3.5024999999999999</c:v>
                </c:pt>
                <c:pt idx="7">
                  <c:v>4.0338329999999996</c:v>
                </c:pt>
                <c:pt idx="8">
                  <c:v>4.5298319999999999</c:v>
                </c:pt>
                <c:pt idx="9">
                  <c:v>5.0198320000000001</c:v>
                </c:pt>
                <c:pt idx="10">
                  <c:v>5.5166649999999997</c:v>
                </c:pt>
                <c:pt idx="11">
                  <c:v>6.008165</c:v>
                </c:pt>
                <c:pt idx="12">
                  <c:v>6.5365000000000002</c:v>
                </c:pt>
                <c:pt idx="13">
                  <c:v>7.0428329999999999</c:v>
                </c:pt>
                <c:pt idx="14">
                  <c:v>7.5123329999999999</c:v>
                </c:pt>
                <c:pt idx="15">
                  <c:v>8.0056670000000008</c:v>
                </c:pt>
                <c:pt idx="16">
                  <c:v>8.5463330000000006</c:v>
                </c:pt>
                <c:pt idx="17">
                  <c:v>9.0341670000000001</c:v>
                </c:pt>
                <c:pt idx="18">
                  <c:v>9.5371690000000005</c:v>
                </c:pt>
                <c:pt idx="19">
                  <c:v>10.00267</c:v>
                </c:pt>
                <c:pt idx="20">
                  <c:v>10.51967</c:v>
                </c:pt>
                <c:pt idx="21">
                  <c:v>11.026669999999999</c:v>
                </c:pt>
                <c:pt idx="22">
                  <c:v>11.53383</c:v>
                </c:pt>
                <c:pt idx="23">
                  <c:v>12.033329999999999</c:v>
                </c:pt>
                <c:pt idx="24">
                  <c:v>12.511329999999999</c:v>
                </c:pt>
                <c:pt idx="25">
                  <c:v>13.02983</c:v>
                </c:pt>
                <c:pt idx="26">
                  <c:v>13.52084</c:v>
                </c:pt>
                <c:pt idx="27">
                  <c:v>14.031169999999999</c:v>
                </c:pt>
                <c:pt idx="28">
                  <c:v>14.53</c:v>
                </c:pt>
                <c:pt idx="29">
                  <c:v>15.03717</c:v>
                </c:pt>
                <c:pt idx="30">
                  <c:v>15.525</c:v>
                </c:pt>
                <c:pt idx="31">
                  <c:v>16.00384</c:v>
                </c:pt>
                <c:pt idx="32">
                  <c:v>16.512339999999998</c:v>
                </c:pt>
                <c:pt idx="33">
                  <c:v>17.02534</c:v>
                </c:pt>
                <c:pt idx="34">
                  <c:v>17.50367</c:v>
                </c:pt>
                <c:pt idx="35">
                  <c:v>18.028169999999999</c:v>
                </c:pt>
                <c:pt idx="36">
                  <c:v>18.51351</c:v>
                </c:pt>
                <c:pt idx="37">
                  <c:v>19.00601</c:v>
                </c:pt>
                <c:pt idx="38">
                  <c:v>19.513179999999998</c:v>
                </c:pt>
                <c:pt idx="39">
                  <c:v>20.010339999999999</c:v>
                </c:pt>
                <c:pt idx="40">
                  <c:v>20.525010000000002</c:v>
                </c:pt>
                <c:pt idx="41">
                  <c:v>21.02017</c:v>
                </c:pt>
                <c:pt idx="42">
                  <c:v>21.51634</c:v>
                </c:pt>
                <c:pt idx="43">
                  <c:v>22.023510000000002</c:v>
                </c:pt>
                <c:pt idx="44">
                  <c:v>22.514009999999999</c:v>
                </c:pt>
                <c:pt idx="45">
                  <c:v>23.030349999999999</c:v>
                </c:pt>
                <c:pt idx="46">
                  <c:v>23.50318</c:v>
                </c:pt>
                <c:pt idx="47">
                  <c:v>24.011849999999999</c:v>
                </c:pt>
                <c:pt idx="48">
                  <c:v>24.515509999999999</c:v>
                </c:pt>
                <c:pt idx="49">
                  <c:v>25.003350000000001</c:v>
                </c:pt>
                <c:pt idx="50">
                  <c:v>25.50235</c:v>
                </c:pt>
                <c:pt idx="51">
                  <c:v>26.014690000000002</c:v>
                </c:pt>
                <c:pt idx="52">
                  <c:v>26.50019</c:v>
                </c:pt>
                <c:pt idx="53">
                  <c:v>27.002189999999999</c:v>
                </c:pt>
              </c:numCache>
            </c:numRef>
          </c:xVal>
          <c:yVal>
            <c:numRef>
              <c:f>'KNES381 EXCEL'!$AB$6:$AB$59</c:f>
              <c:numCache>
                <c:formatCode>General</c:formatCode>
                <c:ptCount val="54"/>
                <c:pt idx="0">
                  <c:v>1.1126819999999999</c:v>
                </c:pt>
                <c:pt idx="1">
                  <c:v>1.1605190000000001</c:v>
                </c:pt>
                <c:pt idx="2">
                  <c:v>1.1472770000000001</c:v>
                </c:pt>
                <c:pt idx="3">
                  <c:v>1.3385739999999999</c:v>
                </c:pt>
                <c:pt idx="4">
                  <c:v>1.2748159999999999</c:v>
                </c:pt>
                <c:pt idx="5">
                  <c:v>1.2448900000000001</c:v>
                </c:pt>
                <c:pt idx="6">
                  <c:v>1.3743939999999999</c:v>
                </c:pt>
                <c:pt idx="7">
                  <c:v>1.6262479999999999</c:v>
                </c:pt>
                <c:pt idx="8">
                  <c:v>1.8179460000000001</c:v>
                </c:pt>
                <c:pt idx="9">
                  <c:v>1.955959</c:v>
                </c:pt>
                <c:pt idx="10">
                  <c:v>2.0014319999999999</c:v>
                </c:pt>
                <c:pt idx="11">
                  <c:v>2.0291260000000002</c:v>
                </c:pt>
                <c:pt idx="12">
                  <c:v>2.0059049999999998</c:v>
                </c:pt>
                <c:pt idx="13">
                  <c:v>2.133003</c:v>
                </c:pt>
                <c:pt idx="14">
                  <c:v>2.2012770000000002</c:v>
                </c:pt>
                <c:pt idx="15">
                  <c:v>2.26796</c:v>
                </c:pt>
                <c:pt idx="16">
                  <c:v>2.2661959999999999</c:v>
                </c:pt>
                <c:pt idx="17">
                  <c:v>2.3664299999999998</c:v>
                </c:pt>
                <c:pt idx="18">
                  <c:v>2.2091880000000002</c:v>
                </c:pt>
                <c:pt idx="19">
                  <c:v>2.441608</c:v>
                </c:pt>
                <c:pt idx="20">
                  <c:v>2.4833980000000002</c:v>
                </c:pt>
                <c:pt idx="21">
                  <c:v>2.5024649999999999</c:v>
                </c:pt>
                <c:pt idx="22">
                  <c:v>2.653111</c:v>
                </c:pt>
                <c:pt idx="23">
                  <c:v>2.4735140000000002</c:v>
                </c:pt>
                <c:pt idx="24">
                  <c:v>2.7572009999999998</c:v>
                </c:pt>
                <c:pt idx="25">
                  <c:v>2.594096</c:v>
                </c:pt>
                <c:pt idx="26">
                  <c:v>2.776014</c:v>
                </c:pt>
                <c:pt idx="27">
                  <c:v>2.758845</c:v>
                </c:pt>
                <c:pt idx="28">
                  <c:v>3.029989</c:v>
                </c:pt>
                <c:pt idx="29">
                  <c:v>2.922285</c:v>
                </c:pt>
                <c:pt idx="30">
                  <c:v>2.9125459999999999</c:v>
                </c:pt>
                <c:pt idx="31">
                  <c:v>2.8683969999999999</c:v>
                </c:pt>
                <c:pt idx="32">
                  <c:v>3.0147200000000001</c:v>
                </c:pt>
                <c:pt idx="33">
                  <c:v>3.0077859999999998</c:v>
                </c:pt>
                <c:pt idx="34">
                  <c:v>3.0270060000000001</c:v>
                </c:pt>
                <c:pt idx="35">
                  <c:v>3.216402</c:v>
                </c:pt>
                <c:pt idx="36">
                  <c:v>3.2133419999999999</c:v>
                </c:pt>
                <c:pt idx="37">
                  <c:v>3.1717749999999998</c:v>
                </c:pt>
                <c:pt idx="38">
                  <c:v>3.2017250000000002</c:v>
                </c:pt>
                <c:pt idx="39">
                  <c:v>3.4487969999999999</c:v>
                </c:pt>
                <c:pt idx="40">
                  <c:v>3.4100079999999999</c:v>
                </c:pt>
                <c:pt idx="41">
                  <c:v>3.436957</c:v>
                </c:pt>
                <c:pt idx="42">
                  <c:v>3.3960309999999998</c:v>
                </c:pt>
                <c:pt idx="43">
                  <c:v>3.4912990000000002</c:v>
                </c:pt>
                <c:pt idx="44">
                  <c:v>3.633051</c:v>
                </c:pt>
                <c:pt idx="45">
                  <c:v>3.6082369999999999</c:v>
                </c:pt>
                <c:pt idx="46">
                  <c:v>3.7639130000000001</c:v>
                </c:pt>
                <c:pt idx="47">
                  <c:v>3.711379</c:v>
                </c:pt>
                <c:pt idx="48">
                  <c:v>3.678464</c:v>
                </c:pt>
                <c:pt idx="49">
                  <c:v>3.91405</c:v>
                </c:pt>
                <c:pt idx="50">
                  <c:v>3.933408</c:v>
                </c:pt>
                <c:pt idx="51">
                  <c:v>4.0000239999999998</c:v>
                </c:pt>
                <c:pt idx="52">
                  <c:v>4.013725</c:v>
                </c:pt>
                <c:pt idx="53">
                  <c:v>3.9427439999999998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0-8F45-BD31-29F9FE3EF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02784"/>
        <c:axId val="552104496"/>
      </c:scatterChart>
      <c:valAx>
        <c:axId val="55210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4496"/>
        <c:crosses val="autoZero"/>
        <c:crossBetween val="midCat"/>
      </c:valAx>
      <c:valAx>
        <c:axId val="552104496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VCO2</a:t>
                </a:r>
                <a:r>
                  <a:rPr lang="en-US" baseline="0">
                    <a:solidFill>
                      <a:schemeClr val="tx1"/>
                    </a:solidFill>
                  </a:rPr>
                  <a:t> (L/min)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'KNES381 EXCEL'!$AE$2</c:f>
              <c:strCache>
                <c:ptCount val="1"/>
                <c:pt idx="0">
                  <c:v> "FECO2 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'KNES381 EXCEL'!$AD$6:$AD$59</c:f>
              <c:numCache>
                <c:formatCode>General</c:formatCode>
                <c:ptCount val="54"/>
                <c:pt idx="0">
                  <c:v>0.51400000000000001</c:v>
                </c:pt>
                <c:pt idx="1">
                  <c:v>1.022167</c:v>
                </c:pt>
                <c:pt idx="2">
                  <c:v>1.5198339999999999</c:v>
                </c:pt>
                <c:pt idx="3">
                  <c:v>2.0123340000000001</c:v>
                </c:pt>
                <c:pt idx="4">
                  <c:v>2.532</c:v>
                </c:pt>
                <c:pt idx="5">
                  <c:v>3.0356670000000001</c:v>
                </c:pt>
                <c:pt idx="6">
                  <c:v>3.5024999999999999</c:v>
                </c:pt>
                <c:pt idx="7">
                  <c:v>4.0338329999999996</c:v>
                </c:pt>
                <c:pt idx="8">
                  <c:v>4.5298319999999999</c:v>
                </c:pt>
                <c:pt idx="9">
                  <c:v>5.0198320000000001</c:v>
                </c:pt>
                <c:pt idx="10">
                  <c:v>5.5166649999999997</c:v>
                </c:pt>
                <c:pt idx="11">
                  <c:v>6.008165</c:v>
                </c:pt>
                <c:pt idx="12">
                  <c:v>6.5365000000000002</c:v>
                </c:pt>
                <c:pt idx="13">
                  <c:v>7.0428329999999999</c:v>
                </c:pt>
                <c:pt idx="14">
                  <c:v>7.5123329999999999</c:v>
                </c:pt>
                <c:pt idx="15">
                  <c:v>8.0056670000000008</c:v>
                </c:pt>
                <c:pt idx="16">
                  <c:v>8.5463330000000006</c:v>
                </c:pt>
                <c:pt idx="17">
                  <c:v>9.0341670000000001</c:v>
                </c:pt>
                <c:pt idx="18">
                  <c:v>9.5371690000000005</c:v>
                </c:pt>
                <c:pt idx="19">
                  <c:v>10.00267</c:v>
                </c:pt>
                <c:pt idx="20">
                  <c:v>10.51967</c:v>
                </c:pt>
                <c:pt idx="21">
                  <c:v>11.026669999999999</c:v>
                </c:pt>
                <c:pt idx="22">
                  <c:v>11.53383</c:v>
                </c:pt>
                <c:pt idx="23">
                  <c:v>12.033329999999999</c:v>
                </c:pt>
                <c:pt idx="24">
                  <c:v>12.511329999999999</c:v>
                </c:pt>
                <c:pt idx="25">
                  <c:v>13.02983</c:v>
                </c:pt>
                <c:pt idx="26">
                  <c:v>13.52084</c:v>
                </c:pt>
                <c:pt idx="27">
                  <c:v>14.031169999999999</c:v>
                </c:pt>
                <c:pt idx="28">
                  <c:v>14.53</c:v>
                </c:pt>
                <c:pt idx="29">
                  <c:v>15.03717</c:v>
                </c:pt>
                <c:pt idx="30">
                  <c:v>15.525</c:v>
                </c:pt>
                <c:pt idx="31">
                  <c:v>16.00384</c:v>
                </c:pt>
                <c:pt idx="32">
                  <c:v>16.512339999999998</c:v>
                </c:pt>
                <c:pt idx="33">
                  <c:v>17.02534</c:v>
                </c:pt>
                <c:pt idx="34">
                  <c:v>17.50367</c:v>
                </c:pt>
                <c:pt idx="35">
                  <c:v>18.028169999999999</c:v>
                </c:pt>
                <c:pt idx="36">
                  <c:v>18.51351</c:v>
                </c:pt>
                <c:pt idx="37">
                  <c:v>19.00601</c:v>
                </c:pt>
                <c:pt idx="38">
                  <c:v>19.513179999999998</c:v>
                </c:pt>
                <c:pt idx="39">
                  <c:v>20.010339999999999</c:v>
                </c:pt>
                <c:pt idx="40">
                  <c:v>20.525010000000002</c:v>
                </c:pt>
                <c:pt idx="41">
                  <c:v>21.02017</c:v>
                </c:pt>
                <c:pt idx="42">
                  <c:v>21.51634</c:v>
                </c:pt>
                <c:pt idx="43">
                  <c:v>22.023510000000002</c:v>
                </c:pt>
                <c:pt idx="44">
                  <c:v>22.514009999999999</c:v>
                </c:pt>
                <c:pt idx="45">
                  <c:v>23.030349999999999</c:v>
                </c:pt>
                <c:pt idx="46">
                  <c:v>23.50318</c:v>
                </c:pt>
                <c:pt idx="47">
                  <c:v>24.011849999999999</c:v>
                </c:pt>
                <c:pt idx="48">
                  <c:v>24.515509999999999</c:v>
                </c:pt>
                <c:pt idx="49">
                  <c:v>25.003350000000001</c:v>
                </c:pt>
                <c:pt idx="50">
                  <c:v>25.50235</c:v>
                </c:pt>
                <c:pt idx="51">
                  <c:v>26.014690000000002</c:v>
                </c:pt>
                <c:pt idx="52">
                  <c:v>26.50019</c:v>
                </c:pt>
                <c:pt idx="53">
                  <c:v>27.002189999999999</c:v>
                </c:pt>
              </c:numCache>
            </c:numRef>
          </c:xVal>
          <c:yVal>
            <c:numRef>
              <c:f>'KNES381 EXCEL'!$AE$6:$AE$59</c:f>
              <c:numCache>
                <c:formatCode>General</c:formatCode>
                <c:ptCount val="54"/>
                <c:pt idx="0">
                  <c:v>3.7748750000000002</c:v>
                </c:pt>
                <c:pt idx="1">
                  <c:v>3.8881290000000002</c:v>
                </c:pt>
                <c:pt idx="2">
                  <c:v>3.884471</c:v>
                </c:pt>
                <c:pt idx="3">
                  <c:v>4.089391</c:v>
                </c:pt>
                <c:pt idx="4">
                  <c:v>4.1410470000000004</c:v>
                </c:pt>
                <c:pt idx="5">
                  <c:v>3.877208</c:v>
                </c:pt>
                <c:pt idx="6">
                  <c:v>3.9864709999999999</c:v>
                </c:pt>
                <c:pt idx="7">
                  <c:v>4.0262140000000004</c:v>
                </c:pt>
                <c:pt idx="8">
                  <c:v>4.2758979999999998</c:v>
                </c:pt>
                <c:pt idx="9">
                  <c:v>4.4032179999999999</c:v>
                </c:pt>
                <c:pt idx="10">
                  <c:v>4.4228339999999999</c:v>
                </c:pt>
                <c:pt idx="11">
                  <c:v>4.3481800000000002</c:v>
                </c:pt>
                <c:pt idx="12">
                  <c:v>4.2616810000000003</c:v>
                </c:pt>
                <c:pt idx="13">
                  <c:v>4.4424549999999998</c:v>
                </c:pt>
                <c:pt idx="14">
                  <c:v>4.4768949999999998</c:v>
                </c:pt>
                <c:pt idx="15">
                  <c:v>4.486345</c:v>
                </c:pt>
                <c:pt idx="16">
                  <c:v>4.5503499999999999</c:v>
                </c:pt>
                <c:pt idx="17">
                  <c:v>4.4298919999999997</c:v>
                </c:pt>
                <c:pt idx="18">
                  <c:v>4.4063910000000002</c:v>
                </c:pt>
                <c:pt idx="19">
                  <c:v>4.5249639999999998</c:v>
                </c:pt>
                <c:pt idx="20">
                  <c:v>4.4618909999999996</c:v>
                </c:pt>
                <c:pt idx="21">
                  <c:v>4.4736140000000004</c:v>
                </c:pt>
                <c:pt idx="22">
                  <c:v>4.4187329999999996</c:v>
                </c:pt>
                <c:pt idx="23">
                  <c:v>4.6357460000000001</c:v>
                </c:pt>
                <c:pt idx="24">
                  <c:v>4.4985910000000002</c:v>
                </c:pt>
                <c:pt idx="25">
                  <c:v>4.3904880000000004</c:v>
                </c:pt>
                <c:pt idx="26">
                  <c:v>4.4291369999999999</c:v>
                </c:pt>
                <c:pt idx="27">
                  <c:v>4.5288449999999996</c:v>
                </c:pt>
                <c:pt idx="28">
                  <c:v>4.3884119999999998</c:v>
                </c:pt>
                <c:pt idx="29">
                  <c:v>4.3159929999999997</c:v>
                </c:pt>
                <c:pt idx="30">
                  <c:v>4.271166</c:v>
                </c:pt>
                <c:pt idx="31">
                  <c:v>4.3343470000000002</c:v>
                </c:pt>
                <c:pt idx="32">
                  <c:v>4.4031830000000003</c:v>
                </c:pt>
                <c:pt idx="33">
                  <c:v>4.4572989999999999</c:v>
                </c:pt>
                <c:pt idx="34">
                  <c:v>4.4492770000000004</c:v>
                </c:pt>
                <c:pt idx="35">
                  <c:v>4.3129580000000001</c:v>
                </c:pt>
                <c:pt idx="36">
                  <c:v>4.2874480000000004</c:v>
                </c:pt>
                <c:pt idx="37">
                  <c:v>4.2430539999999999</c:v>
                </c:pt>
                <c:pt idx="38">
                  <c:v>4.2247919999999999</c:v>
                </c:pt>
                <c:pt idx="39">
                  <c:v>4.2440850000000001</c:v>
                </c:pt>
                <c:pt idx="40">
                  <c:v>4.229946</c:v>
                </c:pt>
                <c:pt idx="41">
                  <c:v>4.0375439999999996</c:v>
                </c:pt>
                <c:pt idx="42">
                  <c:v>3.998243</c:v>
                </c:pt>
                <c:pt idx="43">
                  <c:v>4.0657889999999997</c:v>
                </c:pt>
                <c:pt idx="44">
                  <c:v>3.915537</c:v>
                </c:pt>
                <c:pt idx="45">
                  <c:v>3.7960530000000001</c:v>
                </c:pt>
                <c:pt idx="46">
                  <c:v>3.8172809999999999</c:v>
                </c:pt>
                <c:pt idx="47">
                  <c:v>3.755687</c:v>
                </c:pt>
                <c:pt idx="48">
                  <c:v>3.756195</c:v>
                </c:pt>
                <c:pt idx="49">
                  <c:v>3.5690089999999999</c:v>
                </c:pt>
                <c:pt idx="50">
                  <c:v>3.5015740000000002</c:v>
                </c:pt>
                <c:pt idx="51">
                  <c:v>3.4509669999999999</c:v>
                </c:pt>
                <c:pt idx="52">
                  <c:v>3.2337739999999999</c:v>
                </c:pt>
                <c:pt idx="53">
                  <c:v>2.9950800000000002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B-2C42-838C-23AE43F64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02784"/>
        <c:axId val="552104496"/>
      </c:scatterChart>
      <c:valAx>
        <c:axId val="55210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4496"/>
        <c:crosses val="autoZero"/>
        <c:crossBetween val="midCat"/>
      </c:valAx>
      <c:valAx>
        <c:axId val="552104496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FECO2</a:t>
                </a:r>
                <a:r>
                  <a:rPr lang="en-US" baseline="0">
                    <a:solidFill>
                      <a:schemeClr val="tx1"/>
                    </a:solidFill>
                  </a:rPr>
                  <a:t> (Percent)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380128</xdr:colOff>
      <xdr:row>0</xdr:row>
      <xdr:rowOff>100709</xdr:rowOff>
    </xdr:from>
    <xdr:to>
      <xdr:col>21</xdr:col>
      <xdr:colOff>823054</xdr:colOff>
      <xdr:row>15</xdr:row>
      <xdr:rowOff>185770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1615E-8178-3715-2035-1B3BED8EE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374753</xdr:colOff>
      <xdr:row>16</xdr:row>
      <xdr:rowOff>0</xdr:rowOff>
    </xdr:from>
    <xdr:to>
      <xdr:col>21</xdr:col>
      <xdr:colOff>817679</xdr:colOff>
      <xdr:row>31</xdr:row>
      <xdr:rowOff>85061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8BF3BB-E1E8-E848-828D-EE0FB4AAE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374755</xdr:colOff>
      <xdr:row>31</xdr:row>
      <xdr:rowOff>83278</xdr:rowOff>
    </xdr:from>
    <xdr:to>
      <xdr:col>21</xdr:col>
      <xdr:colOff>817681</xdr:colOff>
      <xdr:row>46</xdr:row>
      <xdr:rowOff>168340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C3B61-641D-A748-8775-1ADAC25DC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166557</xdr:colOff>
      <xdr:row>0</xdr:row>
      <xdr:rowOff>166558</xdr:rowOff>
    </xdr:from>
    <xdr:to>
      <xdr:col>18</xdr:col>
      <xdr:colOff>187376</xdr:colOff>
      <xdr:row>15</xdr:row>
      <xdr:rowOff>20820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A6CC9AB-8AA2-C634-6966-A4D124689913}"/>
            </a:ext>
          </a:extLst>
        </xdr:cNvPr>
        <xdr:cNvCxnSpPr/>
      </xdr:nvCxnSpPr>
      <xdr:spPr>
        <a:xfrm>
          <a:off x="15156721" y="166558"/>
          <a:ext cx="20819" cy="2664918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194039</xdr:colOff>
      <xdr:row>16</xdr:row>
      <xdr:rowOff>69122</xdr:rowOff>
    </xdr:from>
    <xdr:to>
      <xdr:col>18</xdr:col>
      <xdr:colOff>214858</xdr:colOff>
      <xdr:row>30</xdr:row>
      <xdr:rowOff>110762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951A80F-D096-2946-A575-FCD19CD662FB}"/>
            </a:ext>
          </a:extLst>
        </xdr:cNvPr>
        <xdr:cNvCxnSpPr/>
      </xdr:nvCxnSpPr>
      <xdr:spPr>
        <a:xfrm>
          <a:off x="15184203" y="3067155"/>
          <a:ext cx="20819" cy="2664918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221521</xdr:colOff>
      <xdr:row>31</xdr:row>
      <xdr:rowOff>179882</xdr:rowOff>
    </xdr:from>
    <xdr:to>
      <xdr:col>18</xdr:col>
      <xdr:colOff>242340</xdr:colOff>
      <xdr:row>46</xdr:row>
      <xdr:rowOff>34145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CC29175-BF55-AF45-B83D-CE3D57FBFE7D}"/>
            </a:ext>
          </a:extLst>
        </xdr:cNvPr>
        <xdr:cNvCxnSpPr/>
      </xdr:nvCxnSpPr>
      <xdr:spPr>
        <a:xfrm>
          <a:off x="15211685" y="5988571"/>
          <a:ext cx="20819" cy="2664918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144904</xdr:colOff>
      <xdr:row>0</xdr:row>
      <xdr:rowOff>165725</xdr:rowOff>
    </xdr:from>
    <xdr:to>
      <xdr:col>20</xdr:col>
      <xdr:colOff>165723</xdr:colOff>
      <xdr:row>15</xdr:row>
      <xdr:rowOff>19987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5E372BB-5DBE-A143-8F7D-FEE48F7B9228}"/>
            </a:ext>
          </a:extLst>
        </xdr:cNvPr>
        <xdr:cNvCxnSpPr/>
      </xdr:nvCxnSpPr>
      <xdr:spPr>
        <a:xfrm>
          <a:off x="16800642" y="165725"/>
          <a:ext cx="20819" cy="2664918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130746</xdr:colOff>
      <xdr:row>16</xdr:row>
      <xdr:rowOff>89108</xdr:rowOff>
    </xdr:from>
    <xdr:to>
      <xdr:col>20</xdr:col>
      <xdr:colOff>151565</xdr:colOff>
      <xdr:row>30</xdr:row>
      <xdr:rowOff>130748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30DC94F-2353-4647-A4BB-B8C301BEB531}"/>
            </a:ext>
          </a:extLst>
        </xdr:cNvPr>
        <xdr:cNvCxnSpPr/>
      </xdr:nvCxnSpPr>
      <xdr:spPr>
        <a:xfrm>
          <a:off x="16786484" y="3087141"/>
          <a:ext cx="20819" cy="2664918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179048</xdr:colOff>
      <xdr:row>31</xdr:row>
      <xdr:rowOff>179049</xdr:rowOff>
    </xdr:from>
    <xdr:to>
      <xdr:col>20</xdr:col>
      <xdr:colOff>199867</xdr:colOff>
      <xdr:row>46</xdr:row>
      <xdr:rowOff>33312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909112B7-5D82-0649-A1CE-03CAD626C27E}"/>
            </a:ext>
          </a:extLst>
        </xdr:cNvPr>
        <xdr:cNvCxnSpPr/>
      </xdr:nvCxnSpPr>
      <xdr:spPr>
        <a:xfrm>
          <a:off x="16834786" y="5987738"/>
          <a:ext cx="20819" cy="2664918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3277C87F-D242-AB46-A48E-60E7B88A96E2}" autoFormatId="16" applyNumberFormats="0" applyBorderFormats="0" applyFontFormats="0" applyPatternFormats="0" applyAlignmentFormats="0" applyWidthHeightFormats="0">
  <queryTableRefresh preserveSortFilterLayout="0" nextId="18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  <queryTableDeletedFields count="1">
      <deletedField name="Column1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EA7F4E-D99A-3843-AA00-03DEDC91886A}" name="subject_12323" displayName="subject_12323" ref="A1:P59" tableType="queryTable" totalsRowShown="0" headerRowDxfId="41" dataDxfId="40">
  <autoFilter ref="A1:P59" xr:uid="{F8EA7F4E-D99A-3843-AA00-03DEDC91886A}"/>
  <tableColumns count="16">
    <tableColumn id="1" xr3:uid="{FB7CAAF0-104A-634D-8A83-0C8B0EDE37EB}" uniqueName="1" name="Column1" queryTableFieldId="1" dataDxfId="39"/>
    <tableColumn id="2" xr3:uid="{062B0DE4-A3C3-F24D-9E14-CFFE84A634D0}" uniqueName="2" name="Column2" queryTableFieldId="2" dataDxfId="38"/>
    <tableColumn id="3" xr3:uid="{B8BC8B99-AAFF-6745-95BC-B2AF99CEDC66}" uniqueName="3" name="Column3" queryTableFieldId="3" dataDxfId="37"/>
    <tableColumn id="4" xr3:uid="{548DE0F9-572F-1D47-92CF-C58FF5ECD0DD}" uniqueName="4" name="Column4" queryTableFieldId="4" dataDxfId="36"/>
    <tableColumn id="5" xr3:uid="{3F96F455-EE89-A34F-9D43-901F0B706624}" uniqueName="5" name="Column5" queryTableFieldId="5" dataDxfId="35"/>
    <tableColumn id="6" xr3:uid="{E6FC7FF0-7E07-5A48-8529-226B8B62FDAA}" uniqueName="6" name="Column6" queryTableFieldId="6" dataDxfId="34"/>
    <tableColumn id="7" xr3:uid="{4DE48307-57BE-D145-8407-E05E6AF97139}" uniqueName="7" name="Column7" queryTableFieldId="7" dataDxfId="33"/>
    <tableColumn id="8" xr3:uid="{727A053B-8E13-B24E-BC64-36422BB25A2B}" uniqueName="8" name="Column8" queryTableFieldId="8" dataDxfId="32"/>
    <tableColumn id="9" xr3:uid="{8C3A5511-6ED7-A645-87F5-3BB0C2F354D5}" uniqueName="9" name="Column9" queryTableFieldId="9" dataDxfId="31"/>
    <tableColumn id="10" xr3:uid="{5F8EFFFD-0E67-8A46-A865-499D78EFA990}" uniqueName="10" name="Column10" queryTableFieldId="10" dataDxfId="30"/>
    <tableColumn id="11" xr3:uid="{D6B01D87-BE18-2C4A-AE41-F9B38915ED2B}" uniqueName="11" name="Column11" queryTableFieldId="11" dataDxfId="29"/>
    <tableColumn id="12" xr3:uid="{51F3CF4F-733B-5C4D-B425-6C6DD489BE1D}" uniqueName="12" name="Column12" queryTableFieldId="12" dataDxfId="28"/>
    <tableColumn id="13" xr3:uid="{27354286-B507-764A-8DD6-E7F7167088F4}" uniqueName="13" name="Column13" queryTableFieldId="13" dataDxfId="27"/>
    <tableColumn id="14" xr3:uid="{67673BA8-5619-384D-A35E-615209779E7C}" uniqueName="14" name="Column14" queryTableFieldId="14" dataDxfId="26"/>
    <tableColumn id="15" xr3:uid="{8A928A96-9DF0-CB43-AD6A-2A33F0886018}" uniqueName="15" name="Column15" queryTableFieldId="15" dataDxfId="25"/>
    <tableColumn id="16" xr3:uid="{0DB7FE02-7CD7-3043-ACC7-69BCB48126A5}" uniqueName="16" name="Column16" queryTableFieldId="16" dataDxfId="24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FD4150-1F2B-CD40-B7A7-8B7D04F4FFB4}" name="Table576" displayName="Table576" ref="R53:V60" totalsRowShown="0">
  <autoFilter ref="R53:V60" xr:uid="{5DFD4150-1F2B-CD40-B7A7-8B7D04F4FFB4}"/>
  <tableColumns count="5">
    <tableColumn id="1" xr3:uid="{092F31E6-F546-B74D-B527-0320C84BCB24}" name="Skinfold Site" dataDxfId="23"/>
    <tableColumn id="2" xr3:uid="{3453811D-2F75-714B-8C87-C70ED5FBD23D}" name="Measure 1" dataDxfId="22"/>
    <tableColumn id="3" xr3:uid="{1757EE79-8E4B-8C4E-8473-8BF52E7191C9}" name="Measure 2" dataDxfId="21"/>
    <tableColumn id="4" xr3:uid="{26C38316-4C63-5747-A96E-FFF2BD6B7702}" name="Average" dataDxfId="20">
      <calculatedColumnFormula>AVERAGE(S54:T54)</calculatedColumnFormula>
    </tableColumn>
    <tableColumn id="5" xr3:uid="{E98BBD56-EEC4-3F4F-BB0E-36DB091FACD6}" name="Difference" dataDxfId="19">
      <calculatedColumnFormula>ABS(T54-S54)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4F04F9A-B916-304C-BB7F-0A4B8CB5A43F}" name="Table1821" displayName="Table1821" ref="U62:V63" totalsRowShown="0" headerRowDxfId="18" dataDxfId="17">
  <autoFilter ref="U62:V63" xr:uid="{94F04F9A-B916-304C-BB7F-0A4B8CB5A43F}"/>
  <tableColumns count="2">
    <tableColumn id="1" xr3:uid="{C414CB18-D1CC-5241-8E92-E9FA9DECE294}" name="Body Density" dataDxfId="16">
      <calculatedColumnFormula>IF(V51="Male", 1.112-(0.00043499*SUM(U54:U60))+(0.00000055*SUM(U54:U60)^2)-(0.00028826*T51), 1.097-(0.00046971*SUM(U54:U60))+(0.00000056*SUM(U54:U60)^2)-(0.00012828*T51))</calculatedColumnFormula>
    </tableColumn>
    <tableColumn id="2" xr3:uid="{AD53A326-953F-E948-ADB5-DF4CAECB3C96}" name="Body Fat" dataDxfId="15">
      <calculatedColumnFormula>QUOTIENT(495, U63)-450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5CF0399-12A1-5D4D-BAD7-AB1EF2420555}" name="Table41222" displayName="Table41222" ref="R62:T67" totalsRowShown="0" headerRowDxfId="14">
  <autoFilter ref="R62:T67" xr:uid="{A5CF0399-12A1-5D4D-BAD7-AB1EF2420555}"/>
  <tableColumns count="3">
    <tableColumn id="1" xr3:uid="{7407B19A-39AF-7C45-9C59-42D38455EE82}" name="Males" dataDxfId="13"/>
    <tableColumn id="2" xr3:uid="{0801DF4B-16FC-8A4D-965B-E5FE24379CF9}" name="Females" dataDxfId="12"/>
    <tableColumn id="3" xr3:uid="{D300F583-0210-B746-A1AA-9415A8605F4B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DC8C-19F4-054A-B35E-AABF06950ED6}">
  <dimension ref="A1:AE67"/>
  <sheetViews>
    <sheetView tabSelected="1" zoomScale="50" zoomScaleNormal="61" workbookViewId="0">
      <selection activeCell="J69" sqref="J69"/>
    </sheetView>
  </sheetViews>
  <sheetFormatPr baseColWidth="10" defaultRowHeight="15" x14ac:dyDescent="0.2"/>
  <cols>
    <col min="18" max="22" width="11.5" customWidth="1"/>
  </cols>
  <sheetData>
    <row r="1" spans="1:31" x14ac:dyDescent="0.2">
      <c r="A1" s="8" t="s">
        <v>24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41</v>
      </c>
      <c r="Q1" s="8"/>
      <c r="X1" s="10" t="s">
        <v>24</v>
      </c>
      <c r="Y1" s="10" t="s">
        <v>27</v>
      </c>
      <c r="AA1" s="10" t="s">
        <v>24</v>
      </c>
      <c r="AB1" s="10" t="s">
        <v>30</v>
      </c>
      <c r="AD1" s="10" t="s">
        <v>24</v>
      </c>
      <c r="AE1" s="10" t="s">
        <v>36</v>
      </c>
    </row>
    <row r="2" spans="1:31" x14ac:dyDescent="0.2">
      <c r="A2" s="13" t="s">
        <v>48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13" t="s">
        <v>55</v>
      </c>
      <c r="I2" s="13" t="s">
        <v>56</v>
      </c>
      <c r="J2" s="13" t="s">
        <v>57</v>
      </c>
      <c r="K2" s="13" t="s">
        <v>58</v>
      </c>
      <c r="L2" s="13" t="s">
        <v>59</v>
      </c>
      <c r="M2" s="13" t="s">
        <v>60</v>
      </c>
      <c r="N2" s="13" t="s">
        <v>60</v>
      </c>
      <c r="O2" s="13" t="s">
        <v>61</v>
      </c>
      <c r="P2" s="13" t="s">
        <v>62</v>
      </c>
      <c r="Q2" s="8"/>
      <c r="X2" s="11" t="s">
        <v>48</v>
      </c>
      <c r="Y2" s="11" t="s">
        <v>49</v>
      </c>
      <c r="AA2" s="11" t="s">
        <v>48</v>
      </c>
      <c r="AB2" s="11" t="s">
        <v>52</v>
      </c>
      <c r="AD2" s="11" t="s">
        <v>48</v>
      </c>
      <c r="AE2" s="11" t="s">
        <v>58</v>
      </c>
    </row>
    <row r="3" spans="1:31" x14ac:dyDescent="0.2">
      <c r="A3" s="13" t="s">
        <v>63</v>
      </c>
      <c r="B3" s="13" t="s">
        <v>64</v>
      </c>
      <c r="C3" s="13" t="s">
        <v>65</v>
      </c>
      <c r="D3" s="13" t="s">
        <v>66</v>
      </c>
      <c r="E3" s="13" t="s">
        <v>64</v>
      </c>
      <c r="F3" s="13" t="s">
        <v>67</v>
      </c>
      <c r="G3" s="13" t="s">
        <v>66</v>
      </c>
      <c r="H3" s="13" t="s">
        <v>68</v>
      </c>
      <c r="I3" s="13" t="s">
        <v>69</v>
      </c>
      <c r="J3" s="13" t="s">
        <v>70</v>
      </c>
      <c r="K3" s="13" t="s">
        <v>70</v>
      </c>
      <c r="L3" s="13" t="s">
        <v>68</v>
      </c>
      <c r="M3" s="13" t="s">
        <v>49</v>
      </c>
      <c r="N3" s="13" t="s">
        <v>52</v>
      </c>
      <c r="O3" s="13" t="s">
        <v>71</v>
      </c>
      <c r="P3" s="13"/>
      <c r="Q3" s="8"/>
      <c r="X3" s="12" t="s">
        <v>63</v>
      </c>
      <c r="Y3" s="12" t="s">
        <v>64</v>
      </c>
      <c r="AA3" s="12" t="s">
        <v>63</v>
      </c>
      <c r="AB3" s="12" t="s">
        <v>64</v>
      </c>
      <c r="AD3" s="12" t="s">
        <v>63</v>
      </c>
      <c r="AE3" s="12" t="s">
        <v>70</v>
      </c>
    </row>
    <row r="4" spans="1:31" x14ac:dyDescent="0.2">
      <c r="A4" s="13" t="s">
        <v>72</v>
      </c>
      <c r="B4" s="13" t="s">
        <v>73</v>
      </c>
      <c r="C4" s="13" t="s">
        <v>74</v>
      </c>
      <c r="D4" s="13" t="s">
        <v>66</v>
      </c>
      <c r="E4" s="13" t="s">
        <v>73</v>
      </c>
      <c r="F4" s="13" t="s">
        <v>75</v>
      </c>
      <c r="G4" s="13" t="s">
        <v>66</v>
      </c>
      <c r="H4" s="13" t="s">
        <v>76</v>
      </c>
      <c r="I4" s="13" t="s">
        <v>77</v>
      </c>
      <c r="J4" s="13" t="s">
        <v>78</v>
      </c>
      <c r="K4" s="13" t="s">
        <v>78</v>
      </c>
      <c r="L4" s="13" t="s">
        <v>79</v>
      </c>
      <c r="M4" s="13" t="s">
        <v>80</v>
      </c>
      <c r="N4" s="13" t="s">
        <v>80</v>
      </c>
      <c r="O4" s="13" t="s">
        <v>81</v>
      </c>
      <c r="P4" s="13" t="s">
        <v>0</v>
      </c>
      <c r="Q4" s="8"/>
      <c r="X4" s="11" t="s">
        <v>72</v>
      </c>
      <c r="Y4" s="11" t="s">
        <v>73</v>
      </c>
      <c r="AA4" s="11" t="s">
        <v>72</v>
      </c>
      <c r="AB4" s="11" t="s">
        <v>73</v>
      </c>
      <c r="AD4" s="11" t="s">
        <v>72</v>
      </c>
      <c r="AE4" s="11" t="s">
        <v>78</v>
      </c>
    </row>
    <row r="5" spans="1:31" x14ac:dyDescent="0.2">
      <c r="A5" s="13" t="s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8"/>
      <c r="X5" s="12" t="s">
        <v>1</v>
      </c>
      <c r="Y5" s="12"/>
      <c r="AA5" s="12" t="s">
        <v>1</v>
      </c>
      <c r="AB5" s="12"/>
      <c r="AD5" s="12" t="s">
        <v>1</v>
      </c>
      <c r="AE5" s="12"/>
    </row>
    <row r="6" spans="1:31" x14ac:dyDescent="0.2">
      <c r="A6" s="13">
        <v>0.51400000000000001</v>
      </c>
      <c r="B6" s="13">
        <v>1.45929</v>
      </c>
      <c r="C6" s="13">
        <v>16.582840000000001</v>
      </c>
      <c r="D6" s="13">
        <v>4.7379540000000002</v>
      </c>
      <c r="E6" s="13">
        <v>1.1126819999999999</v>
      </c>
      <c r="F6" s="13">
        <v>41.919690000000003</v>
      </c>
      <c r="G6" s="13">
        <v>0.76248199999999999</v>
      </c>
      <c r="H6" s="13">
        <v>21.400780000000001</v>
      </c>
      <c r="I6" s="13">
        <v>1.958793</v>
      </c>
      <c r="J6" s="13">
        <v>16.275770000000001</v>
      </c>
      <c r="K6" s="13">
        <v>3.7748750000000002</v>
      </c>
      <c r="L6" s="13">
        <v>87</v>
      </c>
      <c r="M6" s="13">
        <v>28.726089999999999</v>
      </c>
      <c r="N6" s="13">
        <v>37.67445</v>
      </c>
      <c r="O6" s="13">
        <v>25.064109999999999</v>
      </c>
      <c r="P6" s="13">
        <v>50</v>
      </c>
      <c r="Q6" s="8"/>
      <c r="X6" s="11">
        <v>0.51400000000000001</v>
      </c>
      <c r="Y6" s="11">
        <v>1.45929</v>
      </c>
      <c r="AA6" s="11">
        <v>0.51400000000000001</v>
      </c>
      <c r="AB6" s="11">
        <v>1.1126819999999999</v>
      </c>
      <c r="AD6" s="11">
        <v>0.51400000000000001</v>
      </c>
      <c r="AE6" s="11">
        <v>3.7748750000000002</v>
      </c>
    </row>
    <row r="7" spans="1:31" x14ac:dyDescent="0.2">
      <c r="A7" s="13">
        <v>1.022167</v>
      </c>
      <c r="B7" s="13">
        <v>1.5042230000000001</v>
      </c>
      <c r="C7" s="13">
        <v>17.093440000000001</v>
      </c>
      <c r="D7" s="13">
        <v>4.8838400000000002</v>
      </c>
      <c r="E7" s="13">
        <v>1.1605190000000001</v>
      </c>
      <c r="F7" s="13">
        <v>42.43486</v>
      </c>
      <c r="G7" s="13">
        <v>0.77150700000000005</v>
      </c>
      <c r="H7" s="13">
        <v>21.646439999999998</v>
      </c>
      <c r="I7" s="13">
        <v>1.9603619999999999</v>
      </c>
      <c r="J7" s="13">
        <v>16.181290000000001</v>
      </c>
      <c r="K7" s="13">
        <v>3.8881290000000002</v>
      </c>
      <c r="L7" s="13">
        <v>89</v>
      </c>
      <c r="M7" s="13">
        <v>28.21049</v>
      </c>
      <c r="N7" s="13">
        <v>36.565429999999999</v>
      </c>
      <c r="O7" s="13">
        <v>26.06485</v>
      </c>
      <c r="P7" s="13">
        <v>50</v>
      </c>
      <c r="Q7" s="8"/>
      <c r="X7" s="12">
        <v>1.022167</v>
      </c>
      <c r="Y7" s="12">
        <v>1.5042230000000001</v>
      </c>
      <c r="AA7" s="12">
        <v>1.022167</v>
      </c>
      <c r="AB7" s="12">
        <v>1.1605190000000001</v>
      </c>
      <c r="AD7" s="12">
        <v>1.022167</v>
      </c>
      <c r="AE7" s="12">
        <v>3.8881290000000002</v>
      </c>
    </row>
    <row r="8" spans="1:31" x14ac:dyDescent="0.2">
      <c r="A8" s="13">
        <v>1.5198339999999999</v>
      </c>
      <c r="B8" s="13">
        <v>1.5551029999999999</v>
      </c>
      <c r="C8" s="13">
        <v>17.67163</v>
      </c>
      <c r="D8" s="13">
        <v>5.0490360000000001</v>
      </c>
      <c r="E8" s="13">
        <v>1.1472770000000001</v>
      </c>
      <c r="F8" s="13">
        <v>41.991579999999999</v>
      </c>
      <c r="G8" s="13">
        <v>0.73775000000000002</v>
      </c>
      <c r="H8" s="13">
        <v>22.103149999999999</v>
      </c>
      <c r="I8" s="13">
        <v>1.8998010000000001</v>
      </c>
      <c r="J8" s="13">
        <v>16.005649999999999</v>
      </c>
      <c r="K8" s="13">
        <v>3.884471</v>
      </c>
      <c r="L8" s="13">
        <v>84</v>
      </c>
      <c r="M8" s="13">
        <v>27.00244</v>
      </c>
      <c r="N8" s="13">
        <v>36.601089999999999</v>
      </c>
      <c r="O8" s="13">
        <v>25.94558</v>
      </c>
      <c r="P8" s="13">
        <v>50</v>
      </c>
      <c r="Q8" s="8"/>
      <c r="X8" s="11">
        <v>1.5198339999999999</v>
      </c>
      <c r="Y8" s="11">
        <v>1.5551029999999999</v>
      </c>
      <c r="AA8" s="11">
        <v>1.5198339999999999</v>
      </c>
      <c r="AB8" s="11">
        <v>1.1472770000000001</v>
      </c>
      <c r="AD8" s="11">
        <v>1.5198339999999999</v>
      </c>
      <c r="AE8" s="11">
        <v>3.884471</v>
      </c>
    </row>
    <row r="9" spans="1:31" x14ac:dyDescent="0.2">
      <c r="A9" s="13">
        <v>2.0123340000000001</v>
      </c>
      <c r="B9" s="13">
        <v>1.7456149999999999</v>
      </c>
      <c r="C9" s="13">
        <v>19.836539999999999</v>
      </c>
      <c r="D9" s="13">
        <v>5.6675820000000003</v>
      </c>
      <c r="E9" s="13">
        <v>1.3385739999999999</v>
      </c>
      <c r="F9" s="13">
        <v>46.513019999999997</v>
      </c>
      <c r="G9" s="13">
        <v>0.76682099999999997</v>
      </c>
      <c r="H9" s="13">
        <v>16.243649999999999</v>
      </c>
      <c r="I9" s="13">
        <v>2.8634580000000001</v>
      </c>
      <c r="J9" s="13">
        <v>15.907590000000001</v>
      </c>
      <c r="K9" s="13">
        <v>4.089391</v>
      </c>
      <c r="L9" s="13">
        <v>92</v>
      </c>
      <c r="M9" s="13">
        <v>26.645630000000001</v>
      </c>
      <c r="N9" s="13">
        <v>34.748170000000002</v>
      </c>
      <c r="O9" s="13">
        <v>27.30979</v>
      </c>
      <c r="P9" s="13">
        <v>50</v>
      </c>
      <c r="Q9" s="8"/>
      <c r="X9" s="12">
        <v>2.0123340000000001</v>
      </c>
      <c r="Y9" s="12">
        <v>1.7456149999999999</v>
      </c>
      <c r="AA9" s="12">
        <v>2.0123340000000001</v>
      </c>
      <c r="AB9" s="12">
        <v>1.3385739999999999</v>
      </c>
      <c r="AD9" s="12">
        <v>2.0123340000000001</v>
      </c>
      <c r="AE9" s="12">
        <v>4.089391</v>
      </c>
    </row>
    <row r="10" spans="1:31" x14ac:dyDescent="0.2">
      <c r="A10" s="13">
        <v>2.532</v>
      </c>
      <c r="B10" s="13">
        <v>1.6673789999999999</v>
      </c>
      <c r="C10" s="13">
        <v>18.947489999999998</v>
      </c>
      <c r="D10" s="13">
        <v>5.4135669999999996</v>
      </c>
      <c r="E10" s="13">
        <v>1.2748159999999999</v>
      </c>
      <c r="F10" s="13">
        <v>43.739609999999999</v>
      </c>
      <c r="G10" s="13">
        <v>0.76456299999999999</v>
      </c>
      <c r="H10" s="13">
        <v>23.091719999999999</v>
      </c>
      <c r="I10" s="13">
        <v>1.8941680000000001</v>
      </c>
      <c r="J10" s="13">
        <v>15.83103</v>
      </c>
      <c r="K10" s="13">
        <v>4.1410470000000004</v>
      </c>
      <c r="L10" s="13">
        <v>91.5</v>
      </c>
      <c r="M10" s="13">
        <v>26.232559999999999</v>
      </c>
      <c r="N10" s="13">
        <v>34.310540000000003</v>
      </c>
      <c r="O10" s="13">
        <v>27.466809999999999</v>
      </c>
      <c r="P10" s="13">
        <v>50</v>
      </c>
      <c r="Q10" s="8"/>
      <c r="X10" s="11">
        <v>2.532</v>
      </c>
      <c r="Y10" s="11">
        <v>1.6673789999999999</v>
      </c>
      <c r="AA10" s="11">
        <v>2.532</v>
      </c>
      <c r="AB10" s="11">
        <v>1.2748159999999999</v>
      </c>
      <c r="AD10" s="11">
        <v>2.532</v>
      </c>
      <c r="AE10" s="11">
        <v>4.1410470000000004</v>
      </c>
    </row>
    <row r="11" spans="1:31" x14ac:dyDescent="0.2">
      <c r="A11" s="13">
        <v>3.0356670000000001</v>
      </c>
      <c r="B11" s="13">
        <v>1.6322669999999999</v>
      </c>
      <c r="C11" s="13">
        <v>18.548490000000001</v>
      </c>
      <c r="D11" s="13">
        <v>5.2995669999999997</v>
      </c>
      <c r="E11" s="13">
        <v>1.2448900000000001</v>
      </c>
      <c r="F11" s="13">
        <v>45.649749999999997</v>
      </c>
      <c r="G11" s="13">
        <v>0.76267600000000002</v>
      </c>
      <c r="H11" s="13">
        <v>21.839839999999999</v>
      </c>
      <c r="I11" s="13">
        <v>2.0902050000000001</v>
      </c>
      <c r="J11" s="13">
        <v>16.149260000000002</v>
      </c>
      <c r="K11" s="13">
        <v>3.877208</v>
      </c>
      <c r="L11" s="13">
        <v>86</v>
      </c>
      <c r="M11" s="13">
        <v>27.967089999999999</v>
      </c>
      <c r="N11" s="13">
        <v>36.669710000000002</v>
      </c>
      <c r="O11" s="13">
        <v>25.841259999999998</v>
      </c>
      <c r="P11" s="13">
        <v>125</v>
      </c>
      <c r="Q11" s="8"/>
      <c r="X11" s="12">
        <v>3.0356670000000001</v>
      </c>
      <c r="Y11" s="12">
        <v>1.6322669999999999</v>
      </c>
      <c r="AA11" s="12">
        <v>3.0356670000000001</v>
      </c>
      <c r="AB11" s="12">
        <v>1.2448900000000001</v>
      </c>
      <c r="AD11" s="12">
        <v>3.0356670000000001</v>
      </c>
      <c r="AE11" s="12">
        <v>3.877208</v>
      </c>
    </row>
    <row r="12" spans="1:31" x14ac:dyDescent="0.2">
      <c r="A12" s="13">
        <v>3.5024999999999999</v>
      </c>
      <c r="B12" s="13">
        <v>1.81819</v>
      </c>
      <c r="C12" s="13">
        <v>20.661249999999999</v>
      </c>
      <c r="D12" s="13">
        <v>5.9032150000000003</v>
      </c>
      <c r="E12" s="13">
        <v>1.3743939999999999</v>
      </c>
      <c r="F12" s="13">
        <v>49.003509999999999</v>
      </c>
      <c r="G12" s="13">
        <v>0.75591299999999995</v>
      </c>
      <c r="H12" s="13">
        <v>21.420919999999999</v>
      </c>
      <c r="I12" s="13">
        <v>2.2876470000000002</v>
      </c>
      <c r="J12" s="13">
        <v>15.976559999999999</v>
      </c>
      <c r="K12" s="13">
        <v>3.9864709999999999</v>
      </c>
      <c r="L12" s="13">
        <v>94</v>
      </c>
      <c r="M12" s="13">
        <v>26.951809999999998</v>
      </c>
      <c r="N12" s="13">
        <v>35.654640000000001</v>
      </c>
      <c r="O12" s="13">
        <v>26.43111</v>
      </c>
      <c r="P12" s="13">
        <v>125</v>
      </c>
      <c r="Q12" s="8"/>
      <c r="X12" s="11">
        <v>3.5024999999999999</v>
      </c>
      <c r="Y12" s="11">
        <v>1.81819</v>
      </c>
      <c r="AA12" s="11">
        <v>3.5024999999999999</v>
      </c>
      <c r="AB12" s="11">
        <v>1.3743939999999999</v>
      </c>
      <c r="AD12" s="11">
        <v>3.5024999999999999</v>
      </c>
      <c r="AE12" s="11">
        <v>3.9864709999999999</v>
      </c>
    </row>
    <row r="13" spans="1:31" x14ac:dyDescent="0.2">
      <c r="A13" s="13">
        <v>4.0338329999999996</v>
      </c>
      <c r="B13" s="13">
        <v>2.1343930000000002</v>
      </c>
      <c r="C13" s="13">
        <v>24.254470000000001</v>
      </c>
      <c r="D13" s="13">
        <v>6.9298479999999998</v>
      </c>
      <c r="E13" s="13">
        <v>1.6262479999999999</v>
      </c>
      <c r="F13" s="13">
        <v>57.404960000000003</v>
      </c>
      <c r="G13" s="13">
        <v>0.76192499999999996</v>
      </c>
      <c r="H13" s="13">
        <v>26.34881</v>
      </c>
      <c r="I13" s="13">
        <v>2.178655</v>
      </c>
      <c r="J13" s="13">
        <v>15.95955</v>
      </c>
      <c r="K13" s="13">
        <v>4.0262140000000004</v>
      </c>
      <c r="L13" s="13">
        <v>99</v>
      </c>
      <c r="M13" s="13">
        <v>26.895209999999999</v>
      </c>
      <c r="N13" s="13">
        <v>35.299010000000003</v>
      </c>
      <c r="O13" s="13">
        <v>26.932279999999999</v>
      </c>
      <c r="P13" s="13">
        <v>125</v>
      </c>
      <c r="Q13" s="8"/>
      <c r="X13" s="12">
        <v>4.0338329999999996</v>
      </c>
      <c r="Y13" s="12">
        <v>2.1343930000000002</v>
      </c>
      <c r="AA13" s="12">
        <v>4.0338329999999996</v>
      </c>
      <c r="AB13" s="12">
        <v>1.6262479999999999</v>
      </c>
      <c r="AD13" s="12">
        <v>4.0338329999999996</v>
      </c>
      <c r="AE13" s="12">
        <v>4.0262140000000004</v>
      </c>
    </row>
    <row r="14" spans="1:31" x14ac:dyDescent="0.2">
      <c r="A14" s="13">
        <v>4.5298319999999999</v>
      </c>
      <c r="B14" s="13">
        <v>2.2957909999999999</v>
      </c>
      <c r="C14" s="13">
        <v>26.088529999999999</v>
      </c>
      <c r="D14" s="13">
        <v>7.4538659999999997</v>
      </c>
      <c r="E14" s="13">
        <v>1.8179460000000001</v>
      </c>
      <c r="F14" s="13">
        <v>60.387909999999998</v>
      </c>
      <c r="G14" s="13">
        <v>0.79186000000000001</v>
      </c>
      <c r="H14" s="13">
        <v>22.177420000000001</v>
      </c>
      <c r="I14" s="13">
        <v>2.7229459999999999</v>
      </c>
      <c r="J14" s="13">
        <v>15.81427</v>
      </c>
      <c r="K14" s="13">
        <v>4.2758979999999998</v>
      </c>
      <c r="L14" s="13">
        <v>105</v>
      </c>
      <c r="M14" s="13">
        <v>26.303750000000001</v>
      </c>
      <c r="N14" s="13">
        <v>33.217660000000002</v>
      </c>
      <c r="O14" s="13">
        <v>28.339870000000001</v>
      </c>
      <c r="P14" s="13">
        <v>125</v>
      </c>
      <c r="Q14" s="8"/>
      <c r="X14" s="11">
        <v>4.5298319999999999</v>
      </c>
      <c r="Y14" s="11">
        <v>2.2957909999999999</v>
      </c>
      <c r="AA14" s="11">
        <v>4.5298319999999999</v>
      </c>
      <c r="AB14" s="11">
        <v>1.8179460000000001</v>
      </c>
      <c r="AD14" s="11">
        <v>4.5298319999999999</v>
      </c>
      <c r="AE14" s="11">
        <v>4.2758979999999998</v>
      </c>
    </row>
    <row r="15" spans="1:31" x14ac:dyDescent="0.2">
      <c r="A15" s="13">
        <v>5.0198320000000001</v>
      </c>
      <c r="B15" s="13">
        <v>2.3777710000000001</v>
      </c>
      <c r="C15" s="13">
        <v>27.020119999999999</v>
      </c>
      <c r="D15" s="13">
        <v>7.7200360000000003</v>
      </c>
      <c r="E15" s="13">
        <v>1.955959</v>
      </c>
      <c r="F15" s="13">
        <v>63.07526</v>
      </c>
      <c r="G15" s="13">
        <v>0.82260200000000006</v>
      </c>
      <c r="H15" s="13">
        <v>20.408169999999998</v>
      </c>
      <c r="I15" s="13">
        <v>3.0906880000000001</v>
      </c>
      <c r="J15" s="13">
        <v>15.823219999999999</v>
      </c>
      <c r="K15" s="13">
        <v>4.4032179999999999</v>
      </c>
      <c r="L15" s="13">
        <v>109</v>
      </c>
      <c r="M15" s="13">
        <v>26.527059999999999</v>
      </c>
      <c r="N15" s="13">
        <v>32.247750000000003</v>
      </c>
      <c r="O15" s="13">
        <v>29.279309999999999</v>
      </c>
      <c r="P15" s="13">
        <v>125</v>
      </c>
      <c r="Q15" s="8"/>
      <c r="X15" s="12">
        <v>5.0198320000000001</v>
      </c>
      <c r="Y15" s="12">
        <v>2.3777710000000001</v>
      </c>
      <c r="AA15" s="12">
        <v>5.0198320000000001</v>
      </c>
      <c r="AB15" s="12">
        <v>1.955959</v>
      </c>
      <c r="AD15" s="12">
        <v>5.0198320000000001</v>
      </c>
      <c r="AE15" s="12">
        <v>4.4032179999999999</v>
      </c>
    </row>
    <row r="16" spans="1:31" x14ac:dyDescent="0.2">
      <c r="A16" s="13">
        <v>5.5166649999999997</v>
      </c>
      <c r="B16" s="13">
        <v>2.4266489999999998</v>
      </c>
      <c r="C16" s="13">
        <v>27.575559999999999</v>
      </c>
      <c r="D16" s="13">
        <v>7.8787320000000003</v>
      </c>
      <c r="E16" s="13">
        <v>2.0014319999999999</v>
      </c>
      <c r="F16" s="13">
        <v>64.252719999999997</v>
      </c>
      <c r="G16" s="13">
        <v>0.82477199999999995</v>
      </c>
      <c r="H16" s="13">
        <v>20.127469999999999</v>
      </c>
      <c r="I16" s="13">
        <v>3.1922899999999998</v>
      </c>
      <c r="J16" s="13">
        <v>15.81133</v>
      </c>
      <c r="K16" s="13">
        <v>4.4228339999999999</v>
      </c>
      <c r="L16" s="13">
        <v>111.5</v>
      </c>
      <c r="M16" s="13">
        <v>26.477959999999999</v>
      </c>
      <c r="N16" s="13">
        <v>32.103380000000001</v>
      </c>
      <c r="O16" s="13">
        <v>29.672350000000002</v>
      </c>
      <c r="P16" s="13">
        <v>125</v>
      </c>
      <c r="Q16" s="8"/>
      <c r="X16" s="11">
        <v>5.5166649999999997</v>
      </c>
      <c r="Y16" s="11">
        <v>2.4266489999999998</v>
      </c>
      <c r="AA16" s="11">
        <v>5.5166649999999997</v>
      </c>
      <c r="AB16" s="11">
        <v>2.0014319999999999</v>
      </c>
      <c r="AD16" s="11">
        <v>5.5166649999999997</v>
      </c>
      <c r="AE16" s="11">
        <v>4.4228339999999999</v>
      </c>
    </row>
    <row r="17" spans="1:31" x14ac:dyDescent="0.2">
      <c r="A17" s="13">
        <v>6.008165</v>
      </c>
      <c r="B17" s="13">
        <v>2.378317</v>
      </c>
      <c r="C17" s="13">
        <v>27.026330000000002</v>
      </c>
      <c r="D17" s="13">
        <v>7.7218070000000001</v>
      </c>
      <c r="E17" s="13">
        <v>2.0291260000000002</v>
      </c>
      <c r="F17" s="13">
        <v>66.269530000000003</v>
      </c>
      <c r="G17" s="13">
        <v>0.85317699999999996</v>
      </c>
      <c r="H17" s="13">
        <v>22.380469999999999</v>
      </c>
      <c r="I17" s="13">
        <v>2.9610430000000001</v>
      </c>
      <c r="J17" s="13">
        <v>16.03594</v>
      </c>
      <c r="K17" s="13">
        <v>4.3481800000000002</v>
      </c>
      <c r="L17" s="13">
        <v>109</v>
      </c>
      <c r="M17" s="13">
        <v>27.864049999999999</v>
      </c>
      <c r="N17" s="13">
        <v>32.659149999999997</v>
      </c>
      <c r="O17" s="13">
        <v>28.810320000000001</v>
      </c>
      <c r="P17" s="13">
        <v>150</v>
      </c>
      <c r="Q17" s="8"/>
      <c r="X17" s="12">
        <v>6.008165</v>
      </c>
      <c r="Y17" s="12">
        <v>2.378317</v>
      </c>
      <c r="AA17" s="12">
        <v>6.008165</v>
      </c>
      <c r="AB17" s="12">
        <v>2.0291260000000002</v>
      </c>
      <c r="AD17" s="12">
        <v>6.008165</v>
      </c>
      <c r="AE17" s="12">
        <v>4.3481800000000002</v>
      </c>
    </row>
    <row r="18" spans="1:31" x14ac:dyDescent="0.2">
      <c r="A18" s="13">
        <v>6.5365000000000002</v>
      </c>
      <c r="B18" s="13">
        <v>2.3895029999999999</v>
      </c>
      <c r="C18" s="13">
        <v>27.153449999999999</v>
      </c>
      <c r="D18" s="13">
        <v>7.7581280000000001</v>
      </c>
      <c r="E18" s="13">
        <v>2.0059049999999998</v>
      </c>
      <c r="F18" s="13">
        <v>66.853949999999998</v>
      </c>
      <c r="G18" s="13">
        <v>0.83946500000000002</v>
      </c>
      <c r="H18" s="13">
        <v>24.60568</v>
      </c>
      <c r="I18" s="13">
        <v>2.7170130000000001</v>
      </c>
      <c r="J18" s="13">
        <v>16.070340000000002</v>
      </c>
      <c r="K18" s="13">
        <v>4.2616810000000003</v>
      </c>
      <c r="L18" s="13">
        <v>110</v>
      </c>
      <c r="M18" s="13">
        <v>27.978179999999998</v>
      </c>
      <c r="N18" s="13">
        <v>33.328569999999999</v>
      </c>
      <c r="O18" s="13">
        <v>28.40821</v>
      </c>
      <c r="P18" s="13">
        <v>150</v>
      </c>
      <c r="Q18" s="8"/>
      <c r="X18" s="11">
        <v>6.5365000000000002</v>
      </c>
      <c r="Y18" s="11">
        <v>2.3895029999999999</v>
      </c>
      <c r="AA18" s="11">
        <v>6.5365000000000002</v>
      </c>
      <c r="AB18" s="11">
        <v>2.0059049999999998</v>
      </c>
      <c r="AD18" s="11">
        <v>6.5365000000000002</v>
      </c>
      <c r="AE18" s="11">
        <v>4.2616810000000003</v>
      </c>
    </row>
    <row r="19" spans="1:31" x14ac:dyDescent="0.2">
      <c r="A19" s="13">
        <v>7.0428329999999999</v>
      </c>
      <c r="B19" s="13">
        <v>2.559072</v>
      </c>
      <c r="C19" s="13">
        <v>29.080369999999998</v>
      </c>
      <c r="D19" s="13">
        <v>8.3086760000000002</v>
      </c>
      <c r="E19" s="13">
        <v>2.133003</v>
      </c>
      <c r="F19" s="13">
        <v>68.17107</v>
      </c>
      <c r="G19" s="13">
        <v>0.833507</v>
      </c>
      <c r="H19" s="13">
        <v>19.749829999999999</v>
      </c>
      <c r="I19" s="13">
        <v>3.4517289999999998</v>
      </c>
      <c r="J19" s="13">
        <v>15.83262</v>
      </c>
      <c r="K19" s="13">
        <v>4.4424549999999998</v>
      </c>
      <c r="L19" s="13">
        <v>113</v>
      </c>
      <c r="M19" s="13">
        <v>26.63898</v>
      </c>
      <c r="N19" s="13">
        <v>31.960129999999999</v>
      </c>
      <c r="O19" s="13">
        <v>29.72963</v>
      </c>
      <c r="P19" s="13">
        <v>150</v>
      </c>
      <c r="Q19" s="8"/>
      <c r="X19" s="12">
        <v>7.0428329999999999</v>
      </c>
      <c r="Y19" s="12">
        <v>2.559072</v>
      </c>
      <c r="AA19" s="12">
        <v>7.0428329999999999</v>
      </c>
      <c r="AB19" s="12">
        <v>2.133003</v>
      </c>
      <c r="AD19" s="12">
        <v>7.0428329999999999</v>
      </c>
      <c r="AE19" s="12">
        <v>4.4424549999999998</v>
      </c>
    </row>
    <row r="20" spans="1:31" x14ac:dyDescent="0.2">
      <c r="A20" s="13">
        <v>7.5123329999999999</v>
      </c>
      <c r="B20" s="13">
        <v>2.6040540000000001</v>
      </c>
      <c r="C20" s="13">
        <v>29.591529999999999</v>
      </c>
      <c r="D20" s="13">
        <v>8.4547220000000003</v>
      </c>
      <c r="E20" s="13">
        <v>2.2012770000000002</v>
      </c>
      <c r="F20" s="13">
        <v>69.806560000000005</v>
      </c>
      <c r="G20" s="13">
        <v>0.84532700000000005</v>
      </c>
      <c r="H20" s="13">
        <v>21.299250000000001</v>
      </c>
      <c r="I20" s="13">
        <v>3.2774179999999999</v>
      </c>
      <c r="J20" s="13">
        <v>15.85155</v>
      </c>
      <c r="K20" s="13">
        <v>4.4768949999999998</v>
      </c>
      <c r="L20" s="13">
        <v>119</v>
      </c>
      <c r="M20" s="13">
        <v>26.80688</v>
      </c>
      <c r="N20" s="13">
        <v>31.711839999999999</v>
      </c>
      <c r="O20" s="13">
        <v>29.811779999999999</v>
      </c>
      <c r="P20" s="13">
        <v>150</v>
      </c>
      <c r="Q20" s="8"/>
      <c r="X20" s="11">
        <v>7.5123329999999999</v>
      </c>
      <c r="Y20" s="11">
        <v>2.6040540000000001</v>
      </c>
      <c r="AA20" s="11">
        <v>7.5123329999999999</v>
      </c>
      <c r="AB20" s="11">
        <v>2.2012770000000002</v>
      </c>
      <c r="AD20" s="11">
        <v>7.5123329999999999</v>
      </c>
      <c r="AE20" s="11">
        <v>4.4768949999999998</v>
      </c>
    </row>
    <row r="21" spans="1:31" x14ac:dyDescent="0.2">
      <c r="A21" s="13">
        <v>8.0056670000000008</v>
      </c>
      <c r="B21" s="13">
        <v>2.6612300000000002</v>
      </c>
      <c r="C21" s="13">
        <v>30.241250000000001</v>
      </c>
      <c r="D21" s="13">
        <v>8.6403569999999998</v>
      </c>
      <c r="E21" s="13">
        <v>2.26796</v>
      </c>
      <c r="F21" s="13">
        <v>71.768039999999999</v>
      </c>
      <c r="G21" s="13">
        <v>0.85222200000000004</v>
      </c>
      <c r="H21" s="13">
        <v>20.27027</v>
      </c>
      <c r="I21" s="13">
        <v>3.5405570000000002</v>
      </c>
      <c r="J21" s="13">
        <v>15.874370000000001</v>
      </c>
      <c r="K21" s="13">
        <v>4.486345</v>
      </c>
      <c r="L21" s="13">
        <v>120.5</v>
      </c>
      <c r="M21" s="13">
        <v>26.968</v>
      </c>
      <c r="N21" s="13">
        <v>31.64432</v>
      </c>
      <c r="O21" s="13">
        <v>30.158819999999999</v>
      </c>
      <c r="P21" s="13">
        <v>150</v>
      </c>
      <c r="Q21" s="8"/>
      <c r="X21" s="12">
        <v>8.0056670000000008</v>
      </c>
      <c r="Y21" s="12">
        <v>2.6612300000000002</v>
      </c>
      <c r="AA21" s="12">
        <v>8.0056670000000008</v>
      </c>
      <c r="AB21" s="12">
        <v>2.26796</v>
      </c>
      <c r="AD21" s="12">
        <v>8.0056670000000008</v>
      </c>
      <c r="AE21" s="12">
        <v>4.486345</v>
      </c>
    </row>
    <row r="22" spans="1:31" x14ac:dyDescent="0.2">
      <c r="A22" s="13">
        <v>8.5463330000000006</v>
      </c>
      <c r="B22" s="13">
        <v>2.6944620000000001</v>
      </c>
      <c r="C22" s="13">
        <v>30.61889</v>
      </c>
      <c r="D22" s="13">
        <v>8.7482530000000001</v>
      </c>
      <c r="E22" s="13">
        <v>2.2661959999999999</v>
      </c>
      <c r="F22" s="13">
        <v>70.69502</v>
      </c>
      <c r="G22" s="13">
        <v>0.84105700000000005</v>
      </c>
      <c r="H22" s="13">
        <v>22.19482</v>
      </c>
      <c r="I22" s="13">
        <v>3.1852040000000001</v>
      </c>
      <c r="J22" s="13">
        <v>15.746079999999999</v>
      </c>
      <c r="K22" s="13">
        <v>4.5503499999999999</v>
      </c>
      <c r="L22" s="13">
        <v>120</v>
      </c>
      <c r="M22" s="13">
        <v>26.237159999999999</v>
      </c>
      <c r="N22" s="13">
        <v>31.19547</v>
      </c>
      <c r="O22" s="13">
        <v>30.375879999999999</v>
      </c>
      <c r="P22" s="13">
        <v>150</v>
      </c>
      <c r="Q22" s="8"/>
      <c r="X22" s="11">
        <v>8.5463330000000006</v>
      </c>
      <c r="Y22" s="11">
        <v>2.6944620000000001</v>
      </c>
      <c r="AA22" s="11">
        <v>8.5463330000000006</v>
      </c>
      <c r="AB22" s="11">
        <v>2.2661959999999999</v>
      </c>
      <c r="AD22" s="11">
        <v>8.5463330000000006</v>
      </c>
      <c r="AE22" s="11">
        <v>4.5503499999999999</v>
      </c>
    </row>
    <row r="23" spans="1:31" x14ac:dyDescent="0.2">
      <c r="A23" s="13">
        <v>9.0341670000000001</v>
      </c>
      <c r="B23" s="13">
        <v>2.727811</v>
      </c>
      <c r="C23" s="13">
        <v>30.99785</v>
      </c>
      <c r="D23" s="13">
        <v>8.8565280000000008</v>
      </c>
      <c r="E23" s="13">
        <v>2.3664299999999998</v>
      </c>
      <c r="F23" s="13">
        <v>75.846440000000001</v>
      </c>
      <c r="G23" s="13">
        <v>0.86751999999999996</v>
      </c>
      <c r="H23" s="13">
        <v>22.548690000000001</v>
      </c>
      <c r="I23" s="13">
        <v>3.3636750000000002</v>
      </c>
      <c r="J23" s="13">
        <v>16.01033</v>
      </c>
      <c r="K23" s="13">
        <v>4.4298919999999997</v>
      </c>
      <c r="L23" s="13">
        <v>122</v>
      </c>
      <c r="M23" s="13">
        <v>27.804880000000001</v>
      </c>
      <c r="N23" s="13">
        <v>32.051000000000002</v>
      </c>
      <c r="O23" s="13">
        <v>29.5288</v>
      </c>
      <c r="P23" s="13">
        <v>175</v>
      </c>
      <c r="Q23" s="8"/>
      <c r="X23" s="12">
        <v>9.0341670000000001</v>
      </c>
      <c r="Y23" s="12">
        <v>2.727811</v>
      </c>
      <c r="AA23" s="12">
        <v>9.0341670000000001</v>
      </c>
      <c r="AB23" s="12">
        <v>2.3664299999999998</v>
      </c>
      <c r="AD23" s="12">
        <v>9.0341670000000001</v>
      </c>
      <c r="AE23" s="12">
        <v>4.4298919999999997</v>
      </c>
    </row>
    <row r="24" spans="1:31" x14ac:dyDescent="0.2">
      <c r="A24" s="13">
        <v>9.5371690000000005</v>
      </c>
      <c r="B24" s="13">
        <v>2.5568550000000001</v>
      </c>
      <c r="C24" s="13">
        <v>29.05517</v>
      </c>
      <c r="D24" s="13">
        <v>8.3014770000000002</v>
      </c>
      <c r="E24" s="13">
        <v>2.2091880000000002</v>
      </c>
      <c r="F24" s="13">
        <v>71.187899999999999</v>
      </c>
      <c r="G24" s="13">
        <v>0.86402500000000004</v>
      </c>
      <c r="H24" s="13">
        <v>23.856860000000001</v>
      </c>
      <c r="I24" s="13">
        <v>2.983959</v>
      </c>
      <c r="J24" s="13">
        <v>16.020579999999999</v>
      </c>
      <c r="K24" s="13">
        <v>4.4063910000000002</v>
      </c>
      <c r="L24" s="13">
        <v>122</v>
      </c>
      <c r="M24" s="13">
        <v>27.84198</v>
      </c>
      <c r="N24" s="13">
        <v>32.223559999999999</v>
      </c>
      <c r="O24" s="13">
        <v>29.382190000000001</v>
      </c>
      <c r="P24" s="13">
        <v>175</v>
      </c>
      <c r="Q24" s="8"/>
      <c r="X24" s="11">
        <v>9.5371690000000005</v>
      </c>
      <c r="Y24" s="11">
        <v>2.5568550000000001</v>
      </c>
      <c r="AA24" s="11">
        <v>9.5371690000000005</v>
      </c>
      <c r="AB24" s="11">
        <v>2.2091880000000002</v>
      </c>
      <c r="AD24" s="11">
        <v>9.5371690000000005</v>
      </c>
      <c r="AE24" s="11">
        <v>4.4063910000000002</v>
      </c>
    </row>
    <row r="25" spans="1:31" x14ac:dyDescent="0.2">
      <c r="A25" s="13">
        <v>10.00267</v>
      </c>
      <c r="B25" s="13">
        <v>2.9619149999999999</v>
      </c>
      <c r="C25" s="13">
        <v>33.65813</v>
      </c>
      <c r="D25" s="13">
        <v>9.6166090000000004</v>
      </c>
      <c r="E25" s="13">
        <v>2.441608</v>
      </c>
      <c r="F25" s="13">
        <v>76.598950000000002</v>
      </c>
      <c r="G25" s="13">
        <v>0.82433400000000001</v>
      </c>
      <c r="H25" s="13">
        <v>21.482279999999999</v>
      </c>
      <c r="I25" s="13">
        <v>3.5656819999999998</v>
      </c>
      <c r="J25" s="13">
        <v>15.689769999999999</v>
      </c>
      <c r="K25" s="13">
        <v>4.5249639999999998</v>
      </c>
      <c r="L25" s="13">
        <v>122.5</v>
      </c>
      <c r="M25" s="13">
        <v>25.86129</v>
      </c>
      <c r="N25" s="13">
        <v>31.372340000000001</v>
      </c>
      <c r="O25" s="13">
        <v>30.313279999999999</v>
      </c>
      <c r="P25" s="13">
        <v>175</v>
      </c>
      <c r="Q25" s="8"/>
      <c r="X25" s="12">
        <v>10.00267</v>
      </c>
      <c r="Y25" s="12">
        <v>2.9619149999999999</v>
      </c>
      <c r="AA25" s="12">
        <v>10.00267</v>
      </c>
      <c r="AB25" s="12">
        <v>2.441608</v>
      </c>
      <c r="AD25" s="12">
        <v>10.00267</v>
      </c>
      <c r="AE25" s="12">
        <v>4.5249639999999998</v>
      </c>
    </row>
    <row r="26" spans="1:31" x14ac:dyDescent="0.2">
      <c r="A26" s="13">
        <v>10.51967</v>
      </c>
      <c r="B26" s="13">
        <v>2.9241459999999999</v>
      </c>
      <c r="C26" s="13">
        <v>33.228929999999998</v>
      </c>
      <c r="D26" s="13">
        <v>9.4939800000000005</v>
      </c>
      <c r="E26" s="13">
        <v>2.4833980000000002</v>
      </c>
      <c r="F26" s="13">
        <v>79.020179999999996</v>
      </c>
      <c r="G26" s="13">
        <v>0.84927299999999994</v>
      </c>
      <c r="H26" s="13">
        <v>25.14507</v>
      </c>
      <c r="I26" s="13">
        <v>3.1425719999999999</v>
      </c>
      <c r="J26" s="13">
        <v>15.88794</v>
      </c>
      <c r="K26" s="13">
        <v>4.4618909999999996</v>
      </c>
      <c r="L26" s="13">
        <v>127</v>
      </c>
      <c r="M26" s="13">
        <v>27.023340000000001</v>
      </c>
      <c r="N26" s="13">
        <v>31.819379999999999</v>
      </c>
      <c r="O26" s="13">
        <v>29.74616</v>
      </c>
      <c r="P26" s="13">
        <v>175</v>
      </c>
      <c r="Q26" s="8"/>
      <c r="X26" s="11">
        <v>10.51967</v>
      </c>
      <c r="Y26" s="11">
        <v>2.9241459999999999</v>
      </c>
      <c r="AA26" s="11">
        <v>10.51967</v>
      </c>
      <c r="AB26" s="11">
        <v>2.4833980000000002</v>
      </c>
      <c r="AD26" s="11">
        <v>10.51967</v>
      </c>
      <c r="AE26" s="11">
        <v>4.4618909999999996</v>
      </c>
    </row>
    <row r="27" spans="1:31" x14ac:dyDescent="0.2">
      <c r="A27" s="13">
        <v>11.026669999999999</v>
      </c>
      <c r="B27" s="13">
        <v>2.898469</v>
      </c>
      <c r="C27" s="13">
        <v>32.937150000000003</v>
      </c>
      <c r="D27" s="13">
        <v>9.410615</v>
      </c>
      <c r="E27" s="13">
        <v>2.5024649999999999</v>
      </c>
      <c r="F27" s="13">
        <v>79.415719999999993</v>
      </c>
      <c r="G27" s="13">
        <v>0.863375</v>
      </c>
      <c r="H27" s="13">
        <v>21.696249999999999</v>
      </c>
      <c r="I27" s="13">
        <v>3.6603430000000001</v>
      </c>
      <c r="J27" s="13">
        <v>15.94195</v>
      </c>
      <c r="K27" s="13">
        <v>4.4736140000000004</v>
      </c>
      <c r="L27" s="13">
        <v>129</v>
      </c>
      <c r="M27" s="13">
        <v>27.399190000000001</v>
      </c>
      <c r="N27" s="13">
        <v>31.734999999999999</v>
      </c>
      <c r="O27" s="13">
        <v>29.847329999999999</v>
      </c>
      <c r="P27" s="13">
        <v>175</v>
      </c>
      <c r="Q27" s="8"/>
      <c r="X27" s="12">
        <v>11.026669999999999</v>
      </c>
      <c r="Y27" s="12">
        <v>2.898469</v>
      </c>
      <c r="AA27" s="12">
        <v>11.026669999999999</v>
      </c>
      <c r="AB27" s="12">
        <v>2.5024649999999999</v>
      </c>
      <c r="AD27" s="12">
        <v>11.026669999999999</v>
      </c>
      <c r="AE27" s="12">
        <v>4.4736140000000004</v>
      </c>
    </row>
    <row r="28" spans="1:31" x14ac:dyDescent="0.2">
      <c r="A28" s="13">
        <v>11.53383</v>
      </c>
      <c r="B28" s="13">
        <v>3.0509559999999998</v>
      </c>
      <c r="C28" s="13">
        <v>34.669960000000003</v>
      </c>
      <c r="D28" s="13">
        <v>9.9057019999999998</v>
      </c>
      <c r="E28" s="13">
        <v>2.653111</v>
      </c>
      <c r="F28" s="13">
        <v>85.251469999999998</v>
      </c>
      <c r="G28" s="13">
        <v>0.86960000000000004</v>
      </c>
      <c r="H28" s="13">
        <v>23.66086</v>
      </c>
      <c r="I28" s="13">
        <v>3.603059</v>
      </c>
      <c r="J28" s="13">
        <v>16.03238</v>
      </c>
      <c r="K28" s="13">
        <v>4.4187329999999996</v>
      </c>
      <c r="L28" s="13">
        <v>132</v>
      </c>
      <c r="M28" s="13">
        <v>27.942540000000001</v>
      </c>
      <c r="N28" s="13">
        <v>32.132640000000002</v>
      </c>
      <c r="O28" s="13">
        <v>29.42229</v>
      </c>
      <c r="P28" s="13">
        <v>175</v>
      </c>
      <c r="Q28" s="8"/>
      <c r="X28" s="11">
        <v>11.53383</v>
      </c>
      <c r="Y28" s="11">
        <v>3.0509559999999998</v>
      </c>
      <c r="AA28" s="11">
        <v>11.53383</v>
      </c>
      <c r="AB28" s="11">
        <v>2.653111</v>
      </c>
      <c r="AD28" s="11">
        <v>11.53383</v>
      </c>
      <c r="AE28" s="11">
        <v>4.4187329999999996</v>
      </c>
    </row>
    <row r="29" spans="1:31" x14ac:dyDescent="0.2">
      <c r="A29" s="13">
        <v>12.033329999999999</v>
      </c>
      <c r="B29" s="13">
        <v>2.8447819999999999</v>
      </c>
      <c r="C29" s="13">
        <v>32.327069999999999</v>
      </c>
      <c r="D29" s="13">
        <v>9.2363049999999998</v>
      </c>
      <c r="E29" s="13">
        <v>2.4735140000000002</v>
      </c>
      <c r="F29" s="13">
        <v>75.727459999999994</v>
      </c>
      <c r="G29" s="13">
        <v>0.86949200000000004</v>
      </c>
      <c r="H29" s="13">
        <v>20.020019999999999</v>
      </c>
      <c r="I29" s="13">
        <v>3.7825859999999998</v>
      </c>
      <c r="J29" s="13">
        <v>15.78913</v>
      </c>
      <c r="K29" s="13">
        <v>4.6357460000000001</v>
      </c>
      <c r="L29" s="13">
        <v>130</v>
      </c>
      <c r="M29" s="13">
        <v>26.619779999999999</v>
      </c>
      <c r="N29" s="13">
        <v>30.61533</v>
      </c>
      <c r="O29" s="13">
        <v>31.32508</v>
      </c>
      <c r="P29" s="13">
        <v>200</v>
      </c>
      <c r="Q29" s="8"/>
      <c r="X29" s="12">
        <v>12.033329999999999</v>
      </c>
      <c r="Y29" s="12">
        <v>2.8447819999999999</v>
      </c>
      <c r="AA29" s="12">
        <v>12.033329999999999</v>
      </c>
      <c r="AB29" s="12">
        <v>2.4735140000000002</v>
      </c>
      <c r="AD29" s="12">
        <v>12.033329999999999</v>
      </c>
      <c r="AE29" s="12">
        <v>4.6357460000000001</v>
      </c>
    </row>
    <row r="30" spans="1:31" x14ac:dyDescent="0.2">
      <c r="A30" s="13">
        <v>12.511329999999999</v>
      </c>
      <c r="B30" s="13">
        <v>3.1837219999999999</v>
      </c>
      <c r="C30" s="13">
        <v>36.178649999999998</v>
      </c>
      <c r="D30" s="13">
        <v>10.33676</v>
      </c>
      <c r="E30" s="13">
        <v>2.7572009999999998</v>
      </c>
      <c r="F30" s="13">
        <v>87.009469999999993</v>
      </c>
      <c r="G30" s="13">
        <v>0.866031</v>
      </c>
      <c r="H30" s="13">
        <v>25.104600000000001</v>
      </c>
      <c r="I30" s="13">
        <v>3.4658769999999999</v>
      </c>
      <c r="J30" s="13">
        <v>15.926360000000001</v>
      </c>
      <c r="K30" s="13">
        <v>4.4985910000000002</v>
      </c>
      <c r="L30" s="13">
        <v>130.5</v>
      </c>
      <c r="M30" s="13">
        <v>27.32949</v>
      </c>
      <c r="N30" s="13">
        <v>31.557169999999999</v>
      </c>
      <c r="O30" s="13">
        <v>30.103670000000001</v>
      </c>
      <c r="P30" s="13">
        <v>200</v>
      </c>
      <c r="Q30" s="8"/>
      <c r="X30" s="11">
        <v>12.511329999999999</v>
      </c>
      <c r="Y30" s="11">
        <v>3.1837219999999999</v>
      </c>
      <c r="AA30" s="11">
        <v>12.511329999999999</v>
      </c>
      <c r="AB30" s="11">
        <v>2.7572009999999998</v>
      </c>
      <c r="AD30" s="11">
        <v>12.511329999999999</v>
      </c>
      <c r="AE30" s="11">
        <v>4.4985910000000002</v>
      </c>
    </row>
    <row r="31" spans="1:31" x14ac:dyDescent="0.2">
      <c r="A31" s="13">
        <v>13.02983</v>
      </c>
      <c r="B31" s="13">
        <v>2.9931459999999999</v>
      </c>
      <c r="C31" s="13">
        <v>34.013019999999997</v>
      </c>
      <c r="D31" s="13">
        <v>9.7180070000000001</v>
      </c>
      <c r="E31" s="13">
        <v>2.594096</v>
      </c>
      <c r="F31" s="13">
        <v>83.896469999999994</v>
      </c>
      <c r="G31" s="13">
        <v>0.86667899999999998</v>
      </c>
      <c r="H31" s="13">
        <v>25.072320000000001</v>
      </c>
      <c r="I31" s="13">
        <v>3.3461789999999998</v>
      </c>
      <c r="J31" s="13">
        <v>16.050650000000001</v>
      </c>
      <c r="K31" s="13">
        <v>4.3904880000000004</v>
      </c>
      <c r="L31" s="13">
        <v>133</v>
      </c>
      <c r="M31" s="13">
        <v>28.029530000000001</v>
      </c>
      <c r="N31" s="13">
        <v>32.34131</v>
      </c>
      <c r="O31" s="13">
        <v>29.458179999999999</v>
      </c>
      <c r="P31" s="13">
        <v>200</v>
      </c>
      <c r="Q31" s="8"/>
      <c r="X31" s="12">
        <v>13.02983</v>
      </c>
      <c r="Y31" s="12">
        <v>2.9931459999999999</v>
      </c>
      <c r="AA31" s="12">
        <v>13.02983</v>
      </c>
      <c r="AB31" s="12">
        <v>2.594096</v>
      </c>
      <c r="AD31" s="12">
        <v>13.02983</v>
      </c>
      <c r="AE31" s="12">
        <v>4.3904880000000004</v>
      </c>
    </row>
    <row r="32" spans="1:31" x14ac:dyDescent="0.2">
      <c r="A32" s="13">
        <v>13.52084</v>
      </c>
      <c r="B32" s="13">
        <v>3.238086</v>
      </c>
      <c r="C32" s="13">
        <v>36.796430000000001</v>
      </c>
      <c r="D32" s="13">
        <v>10.51327</v>
      </c>
      <c r="E32" s="13">
        <v>2.776014</v>
      </c>
      <c r="F32" s="13">
        <v>88.989800000000002</v>
      </c>
      <c r="G32" s="13">
        <v>0.85730099999999998</v>
      </c>
      <c r="H32" s="13">
        <v>24.439920000000001</v>
      </c>
      <c r="I32" s="13">
        <v>3.6411660000000001</v>
      </c>
      <c r="J32" s="13">
        <v>15.963520000000001</v>
      </c>
      <c r="K32" s="13">
        <v>4.4291369999999999</v>
      </c>
      <c r="L32" s="13">
        <v>135.5</v>
      </c>
      <c r="M32" s="13">
        <v>27.482230000000001</v>
      </c>
      <c r="N32" s="13">
        <v>32.05668</v>
      </c>
      <c r="O32" s="13">
        <v>29.43431</v>
      </c>
      <c r="P32" s="13">
        <v>200</v>
      </c>
      <c r="Q32" s="8"/>
      <c r="X32" s="11">
        <v>13.52084</v>
      </c>
      <c r="Y32" s="11">
        <v>3.238086</v>
      </c>
      <c r="AA32" s="11">
        <v>13.52084</v>
      </c>
      <c r="AB32" s="11">
        <v>2.776014</v>
      </c>
      <c r="AD32" s="11">
        <v>13.52084</v>
      </c>
      <c r="AE32" s="11">
        <v>4.4291369999999999</v>
      </c>
    </row>
    <row r="33" spans="1:31" x14ac:dyDescent="0.2">
      <c r="A33" s="13">
        <v>14.031169999999999</v>
      </c>
      <c r="B33" s="13">
        <v>3.217571</v>
      </c>
      <c r="C33" s="13">
        <v>36.563310000000001</v>
      </c>
      <c r="D33" s="13">
        <v>10.44666</v>
      </c>
      <c r="E33" s="13">
        <v>2.758845</v>
      </c>
      <c r="F33" s="13">
        <v>86.474969999999999</v>
      </c>
      <c r="G33" s="13">
        <v>0.85743100000000005</v>
      </c>
      <c r="H33" s="13">
        <v>21.554539999999999</v>
      </c>
      <c r="I33" s="13">
        <v>4.0119150000000001</v>
      </c>
      <c r="J33" s="13">
        <v>15.851330000000001</v>
      </c>
      <c r="K33" s="13">
        <v>4.5288449999999996</v>
      </c>
      <c r="L33" s="13">
        <v>137</v>
      </c>
      <c r="M33" s="13">
        <v>26.87585</v>
      </c>
      <c r="N33" s="13">
        <v>31.344629999999999</v>
      </c>
      <c r="O33" s="13">
        <v>30.566839999999999</v>
      </c>
      <c r="P33" s="13">
        <v>200</v>
      </c>
      <c r="Q33" s="8"/>
      <c r="X33" s="12">
        <v>14.031169999999999</v>
      </c>
      <c r="Y33" s="12">
        <v>3.217571</v>
      </c>
      <c r="AA33" s="12">
        <v>14.031169999999999</v>
      </c>
      <c r="AB33" s="12">
        <v>2.758845</v>
      </c>
      <c r="AD33" s="12">
        <v>14.031169999999999</v>
      </c>
      <c r="AE33" s="12">
        <v>4.5288449999999996</v>
      </c>
    </row>
    <row r="34" spans="1:31" x14ac:dyDescent="0.2">
      <c r="A34" s="13">
        <v>14.53</v>
      </c>
      <c r="B34" s="13">
        <v>3.4232870000000002</v>
      </c>
      <c r="C34" s="13">
        <v>38.90099</v>
      </c>
      <c r="D34" s="13">
        <v>11.114570000000001</v>
      </c>
      <c r="E34" s="13">
        <v>3.029989</v>
      </c>
      <c r="F34" s="13">
        <v>98.039670000000001</v>
      </c>
      <c r="G34" s="13">
        <v>0.88511099999999998</v>
      </c>
      <c r="H34" s="13">
        <v>26.06081</v>
      </c>
      <c r="I34" s="13">
        <v>3.7619579999999999</v>
      </c>
      <c r="J34" s="13">
        <v>16.135539999999999</v>
      </c>
      <c r="K34" s="13">
        <v>4.3884119999999998</v>
      </c>
      <c r="L34" s="13">
        <v>141</v>
      </c>
      <c r="M34" s="13">
        <v>28.639040000000001</v>
      </c>
      <c r="N34" s="13">
        <v>32.356439999999999</v>
      </c>
      <c r="O34" s="13">
        <v>29.39499</v>
      </c>
      <c r="P34" s="13">
        <v>200</v>
      </c>
      <c r="Q34" s="8"/>
      <c r="X34" s="11">
        <v>14.53</v>
      </c>
      <c r="Y34" s="11">
        <v>3.4232870000000002</v>
      </c>
      <c r="AA34" s="11">
        <v>14.53</v>
      </c>
      <c r="AB34" s="11">
        <v>3.029989</v>
      </c>
      <c r="AD34" s="11">
        <v>14.53</v>
      </c>
      <c r="AE34" s="11">
        <v>4.3884119999999998</v>
      </c>
    </row>
    <row r="35" spans="1:31" x14ac:dyDescent="0.2">
      <c r="A35" s="13">
        <v>15.03717</v>
      </c>
      <c r="B35" s="13">
        <v>3.3076189999999999</v>
      </c>
      <c r="C35" s="13">
        <v>37.586579999999998</v>
      </c>
      <c r="D35" s="13">
        <v>10.73902</v>
      </c>
      <c r="E35" s="13">
        <v>2.922285</v>
      </c>
      <c r="F35" s="13">
        <v>96.156210000000002</v>
      </c>
      <c r="G35" s="13">
        <v>0.88350099999999998</v>
      </c>
      <c r="H35" s="13">
        <v>25.6326</v>
      </c>
      <c r="I35" s="13">
        <v>3.751325</v>
      </c>
      <c r="J35" s="13">
        <v>16.20843</v>
      </c>
      <c r="K35" s="13">
        <v>4.3159929999999997</v>
      </c>
      <c r="L35" s="13">
        <v>143</v>
      </c>
      <c r="M35" s="13">
        <v>29.07113</v>
      </c>
      <c r="N35" s="13">
        <v>32.90446</v>
      </c>
      <c r="O35" s="13">
        <v>28.86225</v>
      </c>
      <c r="P35" s="13">
        <v>225</v>
      </c>
      <c r="Q35" s="8"/>
      <c r="X35" s="12">
        <v>15.03717</v>
      </c>
      <c r="Y35" s="12">
        <v>3.3076189999999999</v>
      </c>
      <c r="AA35" s="12">
        <v>15.03717</v>
      </c>
      <c r="AB35" s="12">
        <v>2.922285</v>
      </c>
      <c r="AD35" s="12">
        <v>15.03717</v>
      </c>
      <c r="AE35" s="12">
        <v>4.3159929999999997</v>
      </c>
    </row>
    <row r="36" spans="1:31" x14ac:dyDescent="0.2">
      <c r="A36" s="13">
        <v>15.525</v>
      </c>
      <c r="B36" s="13">
        <v>3.3501609999999999</v>
      </c>
      <c r="C36" s="13">
        <v>38.070010000000003</v>
      </c>
      <c r="D36" s="13">
        <v>10.87715</v>
      </c>
      <c r="E36" s="13">
        <v>2.9125459999999999</v>
      </c>
      <c r="F36" s="13">
        <v>96.851789999999994</v>
      </c>
      <c r="G36" s="13">
        <v>0.86937500000000001</v>
      </c>
      <c r="H36" s="13">
        <v>26.64845</v>
      </c>
      <c r="I36" s="13">
        <v>3.6344249999999998</v>
      </c>
      <c r="J36" s="13">
        <v>16.196439999999999</v>
      </c>
      <c r="K36" s="13">
        <v>4.271166</v>
      </c>
      <c r="L36" s="13">
        <v>142</v>
      </c>
      <c r="M36" s="13">
        <v>28.909590000000001</v>
      </c>
      <c r="N36" s="13">
        <v>33.253309999999999</v>
      </c>
      <c r="O36" s="13">
        <v>28.54495</v>
      </c>
      <c r="P36" s="13">
        <v>225</v>
      </c>
      <c r="Q36" s="8"/>
      <c r="X36" s="11">
        <v>15.525</v>
      </c>
      <c r="Y36" s="11">
        <v>3.3501609999999999</v>
      </c>
      <c r="AA36" s="11">
        <v>15.525</v>
      </c>
      <c r="AB36" s="11">
        <v>2.9125459999999999</v>
      </c>
      <c r="AD36" s="11">
        <v>15.525</v>
      </c>
      <c r="AE36" s="11">
        <v>4.271166</v>
      </c>
    </row>
    <row r="37" spans="1:31" x14ac:dyDescent="0.2">
      <c r="A37" s="13">
        <v>16.00384</v>
      </c>
      <c r="B37" s="13">
        <v>3.3258960000000002</v>
      </c>
      <c r="C37" s="13">
        <v>37.794269999999997</v>
      </c>
      <c r="D37" s="13">
        <v>10.798360000000001</v>
      </c>
      <c r="E37" s="13">
        <v>2.8683969999999999</v>
      </c>
      <c r="F37" s="13">
        <v>93.980689999999996</v>
      </c>
      <c r="G37" s="13">
        <v>0.86244299999999996</v>
      </c>
      <c r="H37" s="13">
        <v>25.06091</v>
      </c>
      <c r="I37" s="13">
        <v>3.7500909999999998</v>
      </c>
      <c r="J37" s="13">
        <v>16.094390000000001</v>
      </c>
      <c r="K37" s="13">
        <v>4.3343470000000002</v>
      </c>
      <c r="L37" s="13">
        <v>142</v>
      </c>
      <c r="M37" s="13">
        <v>28.257259999999999</v>
      </c>
      <c r="N37" s="13">
        <v>32.764189999999999</v>
      </c>
      <c r="O37" s="13">
        <v>28.931940000000001</v>
      </c>
      <c r="P37" s="13">
        <v>225</v>
      </c>
      <c r="Q37" s="8"/>
      <c r="X37" s="12">
        <v>16.00384</v>
      </c>
      <c r="Y37" s="12">
        <v>3.3258960000000002</v>
      </c>
      <c r="AA37" s="12">
        <v>16.00384</v>
      </c>
      <c r="AB37" s="12">
        <v>2.8683969999999999</v>
      </c>
      <c r="AD37" s="12">
        <v>16.00384</v>
      </c>
      <c r="AE37" s="12">
        <v>4.3343470000000002</v>
      </c>
    </row>
    <row r="38" spans="1:31" x14ac:dyDescent="0.2">
      <c r="A38" s="13">
        <v>16.512339999999998</v>
      </c>
      <c r="B38" s="13">
        <v>3.4358070000000001</v>
      </c>
      <c r="C38" s="13">
        <v>39.04327</v>
      </c>
      <c r="D38" s="13">
        <v>11.15522</v>
      </c>
      <c r="E38" s="13">
        <v>3.0147200000000001</v>
      </c>
      <c r="F38" s="13">
        <v>97.215770000000006</v>
      </c>
      <c r="G38" s="13">
        <v>0.87744200000000006</v>
      </c>
      <c r="H38" s="13">
        <v>25.565390000000001</v>
      </c>
      <c r="I38" s="13">
        <v>3.802632</v>
      </c>
      <c r="J38" s="13">
        <v>16.08521</v>
      </c>
      <c r="K38" s="13">
        <v>4.4031830000000003</v>
      </c>
      <c r="L38" s="13">
        <v>145</v>
      </c>
      <c r="M38" s="13">
        <v>28.294879999999999</v>
      </c>
      <c r="N38" s="13">
        <v>32.247030000000002</v>
      </c>
      <c r="O38" s="13">
        <v>29.735849999999999</v>
      </c>
      <c r="P38" s="13">
        <v>225</v>
      </c>
      <c r="Q38" s="8"/>
      <c r="X38" s="11">
        <v>16.512339999999998</v>
      </c>
      <c r="Y38" s="11">
        <v>3.4358070000000001</v>
      </c>
      <c r="AA38" s="11">
        <v>16.512339999999998</v>
      </c>
      <c r="AB38" s="11">
        <v>3.0147200000000001</v>
      </c>
      <c r="AD38" s="11">
        <v>16.512339999999998</v>
      </c>
      <c r="AE38" s="11">
        <v>4.4031830000000003</v>
      </c>
    </row>
    <row r="39" spans="1:31" x14ac:dyDescent="0.2">
      <c r="A39" s="13">
        <v>17.02534</v>
      </c>
      <c r="B39" s="13">
        <v>3.4270900000000002</v>
      </c>
      <c r="C39" s="13">
        <v>38.944200000000002</v>
      </c>
      <c r="D39" s="13">
        <v>11.12692</v>
      </c>
      <c r="E39" s="13">
        <v>3.0077859999999998</v>
      </c>
      <c r="F39" s="13">
        <v>95.803880000000007</v>
      </c>
      <c r="G39" s="13">
        <v>0.87765000000000004</v>
      </c>
      <c r="H39" s="13">
        <v>25.34113</v>
      </c>
      <c r="I39" s="13">
        <v>3.7805680000000002</v>
      </c>
      <c r="J39" s="13">
        <v>16.026060000000001</v>
      </c>
      <c r="K39" s="13">
        <v>4.4572989999999999</v>
      </c>
      <c r="L39" s="13">
        <v>145</v>
      </c>
      <c r="M39" s="13">
        <v>27.954879999999999</v>
      </c>
      <c r="N39" s="13">
        <v>31.851970000000001</v>
      </c>
      <c r="O39" s="13">
        <v>29.79824</v>
      </c>
      <c r="P39" s="13">
        <v>225</v>
      </c>
      <c r="Q39" s="8"/>
      <c r="X39" s="12">
        <v>17.02534</v>
      </c>
      <c r="Y39" s="12">
        <v>3.4270900000000002</v>
      </c>
      <c r="AA39" s="12">
        <v>17.02534</v>
      </c>
      <c r="AB39" s="12">
        <v>3.0077859999999998</v>
      </c>
      <c r="AD39" s="12">
        <v>17.02534</v>
      </c>
      <c r="AE39" s="12">
        <v>4.4572989999999999</v>
      </c>
    </row>
    <row r="40" spans="1:31" x14ac:dyDescent="0.2">
      <c r="A40" s="13">
        <v>17.50367</v>
      </c>
      <c r="B40" s="13">
        <v>3.5009700000000001</v>
      </c>
      <c r="C40" s="13">
        <v>39.783749999999998</v>
      </c>
      <c r="D40" s="13">
        <v>11.36678</v>
      </c>
      <c r="E40" s="13">
        <v>3.0270060000000001</v>
      </c>
      <c r="F40" s="13">
        <v>96.592179999999999</v>
      </c>
      <c r="G40" s="13">
        <v>0.86461900000000003</v>
      </c>
      <c r="H40" s="13">
        <v>25.087109999999999</v>
      </c>
      <c r="I40" s="13">
        <v>3.8502719999999999</v>
      </c>
      <c r="J40" s="13">
        <v>15.97514</v>
      </c>
      <c r="K40" s="13">
        <v>4.4492770000000004</v>
      </c>
      <c r="L40" s="13">
        <v>145</v>
      </c>
      <c r="M40" s="13">
        <v>27.590119999999999</v>
      </c>
      <c r="N40" s="13">
        <v>31.910139999999998</v>
      </c>
      <c r="O40" s="13">
        <v>29.866140000000001</v>
      </c>
      <c r="P40" s="13">
        <v>225</v>
      </c>
      <c r="Q40" s="8"/>
      <c r="X40" s="11">
        <v>17.50367</v>
      </c>
      <c r="Y40" s="11">
        <v>3.5009700000000001</v>
      </c>
      <c r="AA40" s="11">
        <v>17.50367</v>
      </c>
      <c r="AB40" s="11">
        <v>3.0270060000000001</v>
      </c>
      <c r="AD40" s="11">
        <v>17.50367</v>
      </c>
      <c r="AE40" s="11">
        <v>4.4492770000000004</v>
      </c>
    </row>
    <row r="41" spans="1:31" x14ac:dyDescent="0.2">
      <c r="A41" s="13">
        <v>18.028169999999999</v>
      </c>
      <c r="B41" s="13">
        <v>3.6307849999999999</v>
      </c>
      <c r="C41" s="13">
        <v>41.258920000000003</v>
      </c>
      <c r="D41" s="13">
        <v>11.788259999999999</v>
      </c>
      <c r="E41" s="13">
        <v>3.216402</v>
      </c>
      <c r="F41" s="13">
        <v>105.90900000000001</v>
      </c>
      <c r="G41" s="13">
        <v>0.88586900000000002</v>
      </c>
      <c r="H41" s="13">
        <v>30.505240000000001</v>
      </c>
      <c r="I41" s="13">
        <v>3.4718290000000001</v>
      </c>
      <c r="J41" s="13">
        <v>16.222000000000001</v>
      </c>
      <c r="K41" s="13">
        <v>4.3129580000000001</v>
      </c>
      <c r="L41" s="13">
        <v>148</v>
      </c>
      <c r="M41" s="13">
        <v>29.169720000000002</v>
      </c>
      <c r="N41" s="13">
        <v>32.927790000000002</v>
      </c>
      <c r="O41" s="13">
        <v>28.801860000000001</v>
      </c>
      <c r="P41" s="13">
        <v>250</v>
      </c>
      <c r="Q41" s="8"/>
      <c r="X41" s="12">
        <v>18.028169999999999</v>
      </c>
      <c r="Y41" s="12">
        <v>3.6307849999999999</v>
      </c>
      <c r="AA41" s="12">
        <v>18.028169999999999</v>
      </c>
      <c r="AB41" s="12">
        <v>3.216402</v>
      </c>
      <c r="AD41" s="12">
        <v>18.028169999999999</v>
      </c>
      <c r="AE41" s="12">
        <v>4.3129580000000001</v>
      </c>
    </row>
    <row r="42" spans="1:31" x14ac:dyDescent="0.2">
      <c r="A42" s="13">
        <v>18.51351</v>
      </c>
      <c r="B42" s="13">
        <v>3.569598</v>
      </c>
      <c r="C42" s="13">
        <v>40.56362</v>
      </c>
      <c r="D42" s="13">
        <v>11.58961</v>
      </c>
      <c r="E42" s="13">
        <v>3.2133419999999999</v>
      </c>
      <c r="F42" s="13">
        <v>106.443</v>
      </c>
      <c r="G42" s="13">
        <v>0.90019700000000002</v>
      </c>
      <c r="H42" s="13">
        <v>28.846150000000002</v>
      </c>
      <c r="I42" s="13">
        <v>3.6900230000000001</v>
      </c>
      <c r="J42" s="13">
        <v>16.310410000000001</v>
      </c>
      <c r="K42" s="13">
        <v>4.2874480000000004</v>
      </c>
      <c r="L42" s="13">
        <v>148</v>
      </c>
      <c r="M42" s="13">
        <v>29.819320000000001</v>
      </c>
      <c r="N42" s="13">
        <v>33.125320000000002</v>
      </c>
      <c r="O42" s="13">
        <v>28.601050000000001</v>
      </c>
      <c r="P42" s="13">
        <v>250</v>
      </c>
      <c r="Q42" s="8"/>
      <c r="X42" s="11">
        <v>18.51351</v>
      </c>
      <c r="Y42" s="11">
        <v>3.569598</v>
      </c>
      <c r="AA42" s="11">
        <v>18.51351</v>
      </c>
      <c r="AB42" s="11">
        <v>3.2133419999999999</v>
      </c>
      <c r="AD42" s="11">
        <v>18.51351</v>
      </c>
      <c r="AE42" s="11">
        <v>4.2874480000000004</v>
      </c>
    </row>
    <row r="43" spans="1:31" x14ac:dyDescent="0.2">
      <c r="A43" s="13">
        <v>19.00601</v>
      </c>
      <c r="B43" s="13">
        <v>3.5615420000000002</v>
      </c>
      <c r="C43" s="13">
        <v>40.472070000000002</v>
      </c>
      <c r="D43" s="13">
        <v>11.56345</v>
      </c>
      <c r="E43" s="13">
        <v>3.1717749999999998</v>
      </c>
      <c r="F43" s="13">
        <v>106.1763</v>
      </c>
      <c r="G43" s="13">
        <v>0.89056199999999996</v>
      </c>
      <c r="H43" s="13">
        <v>28.426390000000001</v>
      </c>
      <c r="I43" s="13">
        <v>3.735131</v>
      </c>
      <c r="J43" s="13">
        <v>16.31878</v>
      </c>
      <c r="K43" s="13">
        <v>4.2430539999999999</v>
      </c>
      <c r="L43" s="13">
        <v>150.5</v>
      </c>
      <c r="M43" s="13">
        <v>29.811889999999998</v>
      </c>
      <c r="N43" s="13">
        <v>33.475349999999999</v>
      </c>
      <c r="O43" s="13">
        <v>28.224630000000001</v>
      </c>
      <c r="P43" s="13">
        <v>250</v>
      </c>
      <c r="Q43" s="8"/>
      <c r="X43" s="12">
        <v>19.00601</v>
      </c>
      <c r="Y43" s="12">
        <v>3.5615420000000002</v>
      </c>
      <c r="AA43" s="12">
        <v>19.00601</v>
      </c>
      <c r="AB43" s="12">
        <v>3.1717749999999998</v>
      </c>
      <c r="AD43" s="12">
        <v>19.00601</v>
      </c>
      <c r="AE43" s="12">
        <v>4.2430539999999999</v>
      </c>
    </row>
    <row r="44" spans="1:31" x14ac:dyDescent="0.2">
      <c r="A44" s="13">
        <v>19.513179999999998</v>
      </c>
      <c r="B44" s="13">
        <v>3.599863</v>
      </c>
      <c r="C44" s="13">
        <v>40.907530000000001</v>
      </c>
      <c r="D44" s="13">
        <v>11.68787</v>
      </c>
      <c r="E44" s="13">
        <v>3.2017250000000002</v>
      </c>
      <c r="F44" s="13">
        <v>107.6467</v>
      </c>
      <c r="G44" s="13">
        <v>0.88940200000000003</v>
      </c>
      <c r="H44" s="13">
        <v>27.604340000000001</v>
      </c>
      <c r="I44" s="13">
        <v>3.8996279999999999</v>
      </c>
      <c r="J44" s="13">
        <v>16.333970000000001</v>
      </c>
      <c r="K44" s="13">
        <v>4.2247919999999999</v>
      </c>
      <c r="L44" s="13">
        <v>152</v>
      </c>
      <c r="M44" s="13">
        <v>29.902989999999999</v>
      </c>
      <c r="N44" s="13">
        <v>33.621459999999999</v>
      </c>
      <c r="O44" s="13">
        <v>28.305060000000001</v>
      </c>
      <c r="P44" s="13">
        <v>250</v>
      </c>
      <c r="Q44" s="8"/>
      <c r="X44" s="11">
        <v>19.513179999999998</v>
      </c>
      <c r="Y44" s="11">
        <v>3.599863</v>
      </c>
      <c r="AA44" s="11">
        <v>19.513179999999998</v>
      </c>
      <c r="AB44" s="11">
        <v>3.2017250000000002</v>
      </c>
      <c r="AD44" s="11">
        <v>19.513179999999998</v>
      </c>
      <c r="AE44" s="11">
        <v>4.2247919999999999</v>
      </c>
    </row>
    <row r="45" spans="1:31" x14ac:dyDescent="0.2">
      <c r="A45" s="13">
        <v>20.010339999999999</v>
      </c>
      <c r="B45" s="13">
        <v>3.7836970000000001</v>
      </c>
      <c r="C45" s="13">
        <v>42.996560000000002</v>
      </c>
      <c r="D45" s="13">
        <v>12.28473</v>
      </c>
      <c r="E45" s="13">
        <v>3.4487969999999999</v>
      </c>
      <c r="F45" s="13">
        <v>115.42019999999999</v>
      </c>
      <c r="G45" s="13">
        <v>0.91148899999999999</v>
      </c>
      <c r="H45" s="13">
        <v>30.170970000000001</v>
      </c>
      <c r="I45" s="13">
        <v>3.8255379999999999</v>
      </c>
      <c r="J45" s="13">
        <v>16.403289999999998</v>
      </c>
      <c r="K45" s="13">
        <v>4.2440850000000001</v>
      </c>
      <c r="L45" s="13">
        <v>152</v>
      </c>
      <c r="M45" s="13">
        <v>30.50461</v>
      </c>
      <c r="N45" s="13">
        <v>33.466799999999999</v>
      </c>
      <c r="O45" s="13">
        <v>28.467189999999999</v>
      </c>
      <c r="P45" s="13">
        <v>250</v>
      </c>
      <c r="Q45" s="8"/>
      <c r="X45" s="12">
        <v>20.010339999999999</v>
      </c>
      <c r="Y45" s="12">
        <v>3.7836970000000001</v>
      </c>
      <c r="AA45" s="12">
        <v>20.010339999999999</v>
      </c>
      <c r="AB45" s="12">
        <v>3.4487969999999999</v>
      </c>
      <c r="AD45" s="12">
        <v>20.010339999999999</v>
      </c>
      <c r="AE45" s="12">
        <v>4.2440850000000001</v>
      </c>
    </row>
    <row r="46" spans="1:31" x14ac:dyDescent="0.2">
      <c r="A46" s="13">
        <v>20.525010000000002</v>
      </c>
      <c r="B46" s="13">
        <v>3.7444730000000002</v>
      </c>
      <c r="C46" s="13">
        <v>42.550829999999998</v>
      </c>
      <c r="D46" s="13">
        <v>12.15738</v>
      </c>
      <c r="E46" s="13">
        <v>3.4100079999999999</v>
      </c>
      <c r="F46" s="13">
        <v>114.5072</v>
      </c>
      <c r="G46" s="13">
        <v>0.91067799999999999</v>
      </c>
      <c r="H46" s="13">
        <v>31.088080000000001</v>
      </c>
      <c r="I46" s="13">
        <v>3.683316</v>
      </c>
      <c r="J46" s="13">
        <v>16.415279999999999</v>
      </c>
      <c r="K46" s="13">
        <v>4.229946</v>
      </c>
      <c r="L46" s="13">
        <v>154</v>
      </c>
      <c r="M46" s="13">
        <v>30.58034</v>
      </c>
      <c r="N46" s="13">
        <v>33.579749999999997</v>
      </c>
      <c r="O46" s="13">
        <v>28.33868</v>
      </c>
      <c r="P46" s="13">
        <v>250</v>
      </c>
      <c r="Q46" s="8"/>
      <c r="X46" s="11">
        <v>20.525010000000002</v>
      </c>
      <c r="Y46" s="11">
        <v>3.7444730000000002</v>
      </c>
      <c r="AA46" s="11">
        <v>20.525010000000002</v>
      </c>
      <c r="AB46" s="11">
        <v>3.4100079999999999</v>
      </c>
      <c r="AD46" s="11">
        <v>20.525010000000002</v>
      </c>
      <c r="AE46" s="11">
        <v>4.229946</v>
      </c>
    </row>
    <row r="47" spans="1:31" x14ac:dyDescent="0.2">
      <c r="A47" s="13">
        <v>21.02017</v>
      </c>
      <c r="B47" s="13">
        <v>3.799274</v>
      </c>
      <c r="C47" s="13">
        <v>43.173569999999998</v>
      </c>
      <c r="D47" s="13">
        <v>12.33531</v>
      </c>
      <c r="E47" s="13">
        <v>3.436957</v>
      </c>
      <c r="F47" s="13">
        <v>120.96729999999999</v>
      </c>
      <c r="G47" s="13">
        <v>0.90463499999999997</v>
      </c>
      <c r="H47" s="13">
        <v>32.312350000000002</v>
      </c>
      <c r="I47" s="13">
        <v>3.7436859999999998</v>
      </c>
      <c r="J47" s="13">
        <v>16.599430000000002</v>
      </c>
      <c r="K47" s="13">
        <v>4.0375439999999996</v>
      </c>
      <c r="L47" s="13">
        <v>154</v>
      </c>
      <c r="M47" s="13">
        <v>31.839580000000002</v>
      </c>
      <c r="N47" s="13">
        <v>35.19605</v>
      </c>
      <c r="O47" s="13">
        <v>26.82028</v>
      </c>
      <c r="P47" s="13">
        <v>275</v>
      </c>
      <c r="Q47" s="8"/>
      <c r="X47" s="12">
        <v>21.02017</v>
      </c>
      <c r="Y47" s="12">
        <v>3.799274</v>
      </c>
      <c r="AA47" s="12">
        <v>21.02017</v>
      </c>
      <c r="AB47" s="12">
        <v>3.436957</v>
      </c>
      <c r="AD47" s="12">
        <v>21.02017</v>
      </c>
      <c r="AE47" s="12">
        <v>4.0375439999999996</v>
      </c>
    </row>
    <row r="48" spans="1:31" x14ac:dyDescent="0.2">
      <c r="A48" s="13">
        <v>21.51634</v>
      </c>
      <c r="B48" s="13">
        <v>3.7504909999999998</v>
      </c>
      <c r="C48" s="13">
        <v>42.619210000000002</v>
      </c>
      <c r="D48" s="13">
        <v>12.176920000000001</v>
      </c>
      <c r="E48" s="13">
        <v>3.3960309999999998</v>
      </c>
      <c r="F48" s="13">
        <v>120.7136</v>
      </c>
      <c r="G48" s="13">
        <v>0.90549000000000002</v>
      </c>
      <c r="H48" s="13">
        <v>32.247219999999999</v>
      </c>
      <c r="I48" s="13">
        <v>3.7433800000000002</v>
      </c>
      <c r="J48" s="13">
        <v>16.64526</v>
      </c>
      <c r="K48" s="13">
        <v>3.998243</v>
      </c>
      <c r="L48" s="13">
        <v>155</v>
      </c>
      <c r="M48" s="13">
        <v>32.18609</v>
      </c>
      <c r="N48" s="13">
        <v>35.545490000000001</v>
      </c>
      <c r="O48" s="13">
        <v>26.762789999999999</v>
      </c>
      <c r="P48" s="13">
        <v>275</v>
      </c>
      <c r="Q48" s="8"/>
      <c r="R48" s="8"/>
      <c r="S48" s="8"/>
      <c r="T48" s="8"/>
      <c r="U48" s="8"/>
      <c r="V48" s="8"/>
      <c r="X48" s="11">
        <v>21.51634</v>
      </c>
      <c r="Y48" s="11">
        <v>3.7504909999999998</v>
      </c>
      <c r="AA48" s="11">
        <v>21.51634</v>
      </c>
      <c r="AB48" s="11">
        <v>3.3960309999999998</v>
      </c>
      <c r="AD48" s="11">
        <v>21.51634</v>
      </c>
      <c r="AE48" s="11">
        <v>3.998243</v>
      </c>
    </row>
    <row r="49" spans="1:31" x14ac:dyDescent="0.2">
      <c r="A49" s="13">
        <v>22.023510000000002</v>
      </c>
      <c r="B49" s="13">
        <v>3.8358240000000001</v>
      </c>
      <c r="C49" s="13">
        <v>43.588909999999998</v>
      </c>
      <c r="D49" s="13">
        <v>12.45398</v>
      </c>
      <c r="E49" s="13">
        <v>3.4912990000000002</v>
      </c>
      <c r="F49" s="13">
        <v>122.0175</v>
      </c>
      <c r="G49" s="13">
        <v>0.91018200000000005</v>
      </c>
      <c r="H49" s="13">
        <v>31.547809999999998</v>
      </c>
      <c r="I49" s="13">
        <v>3.8677000000000001</v>
      </c>
      <c r="J49" s="13">
        <v>16.590260000000001</v>
      </c>
      <c r="K49" s="13">
        <v>4.0657889999999997</v>
      </c>
      <c r="L49" s="13">
        <v>156</v>
      </c>
      <c r="M49" s="13">
        <v>31.809979999999999</v>
      </c>
      <c r="N49" s="13">
        <v>34.949019999999997</v>
      </c>
      <c r="O49" s="13">
        <v>27.26821</v>
      </c>
      <c r="P49" s="13">
        <v>275</v>
      </c>
      <c r="Q49" s="8"/>
      <c r="R49" s="8"/>
      <c r="S49" s="8"/>
      <c r="T49" s="8"/>
      <c r="U49" s="8"/>
      <c r="V49" s="8"/>
      <c r="X49" s="12">
        <v>22.023510000000002</v>
      </c>
      <c r="Y49" s="12">
        <v>3.8358240000000001</v>
      </c>
      <c r="AA49" s="12">
        <v>22.023510000000002</v>
      </c>
      <c r="AB49" s="12">
        <v>3.4912990000000002</v>
      </c>
      <c r="AD49" s="12">
        <v>22.023510000000002</v>
      </c>
      <c r="AE49" s="12">
        <v>4.0657889999999997</v>
      </c>
    </row>
    <row r="50" spans="1:31" x14ac:dyDescent="0.2">
      <c r="A50" s="13">
        <v>22.514009999999999</v>
      </c>
      <c r="B50" s="13">
        <v>3.8535210000000002</v>
      </c>
      <c r="C50" s="13">
        <v>43.790010000000002</v>
      </c>
      <c r="D50" s="13">
        <v>12.511430000000001</v>
      </c>
      <c r="E50" s="13">
        <v>3.633051</v>
      </c>
      <c r="F50" s="13">
        <v>131.8922</v>
      </c>
      <c r="G50" s="13">
        <v>0.94278700000000004</v>
      </c>
      <c r="H50" s="13">
        <v>34.65851</v>
      </c>
      <c r="I50" s="13">
        <v>3.8054760000000001</v>
      </c>
      <c r="J50" s="13">
        <v>16.868600000000001</v>
      </c>
      <c r="K50" s="13">
        <v>3.915537</v>
      </c>
      <c r="L50" s="13">
        <v>156</v>
      </c>
      <c r="M50" s="13">
        <v>34.226399999999998</v>
      </c>
      <c r="N50" s="13">
        <v>36.30341</v>
      </c>
      <c r="O50" s="13">
        <v>26.087240000000001</v>
      </c>
      <c r="P50" s="13">
        <v>275</v>
      </c>
      <c r="Q50" s="8"/>
      <c r="R50" s="14" t="s">
        <v>2</v>
      </c>
      <c r="S50" s="14"/>
      <c r="T50" s="9" t="s">
        <v>3</v>
      </c>
      <c r="U50" s="9" t="s">
        <v>4</v>
      </c>
      <c r="V50" s="9" t="s">
        <v>5</v>
      </c>
      <c r="X50" s="11">
        <v>22.514009999999999</v>
      </c>
      <c r="Y50" s="11">
        <v>3.8535210000000002</v>
      </c>
      <c r="AA50" s="11">
        <v>22.514009999999999</v>
      </c>
      <c r="AB50" s="11">
        <v>3.633051</v>
      </c>
      <c r="AD50" s="11">
        <v>22.514009999999999</v>
      </c>
      <c r="AE50" s="11">
        <v>3.915537</v>
      </c>
    </row>
    <row r="51" spans="1:31" x14ac:dyDescent="0.2">
      <c r="A51" s="13">
        <v>23.030349999999999</v>
      </c>
      <c r="B51" s="13">
        <v>3.8390369999999998</v>
      </c>
      <c r="C51" s="13">
        <v>43.625419999999998</v>
      </c>
      <c r="D51" s="13">
        <v>12.464399999999999</v>
      </c>
      <c r="E51" s="13">
        <v>3.6082369999999999</v>
      </c>
      <c r="F51" s="13">
        <v>135.1585</v>
      </c>
      <c r="G51" s="13">
        <v>0.93988099999999997</v>
      </c>
      <c r="H51" s="13">
        <v>34.861199999999997</v>
      </c>
      <c r="I51" s="13">
        <v>3.877046</v>
      </c>
      <c r="J51" s="13">
        <v>16.984079999999999</v>
      </c>
      <c r="K51" s="13">
        <v>3.7960530000000001</v>
      </c>
      <c r="L51" s="13">
        <v>158</v>
      </c>
      <c r="M51" s="13">
        <v>35.20635</v>
      </c>
      <c r="N51" s="13">
        <v>37.458309999999997</v>
      </c>
      <c r="O51" s="13">
        <v>25.393540000000002</v>
      </c>
      <c r="P51" s="13">
        <v>275</v>
      </c>
      <c r="Q51" s="8"/>
      <c r="R51" s="15" t="s">
        <v>45</v>
      </c>
      <c r="S51" s="15"/>
      <c r="T51" s="8">
        <v>25</v>
      </c>
      <c r="U51" s="8">
        <v>177</v>
      </c>
      <c r="V51" s="8" t="s">
        <v>6</v>
      </c>
      <c r="X51" s="12">
        <v>23.030349999999999</v>
      </c>
      <c r="Y51" s="12">
        <v>3.8390369999999998</v>
      </c>
      <c r="AA51" s="12">
        <v>23.030349999999999</v>
      </c>
      <c r="AB51" s="12">
        <v>3.6082369999999999</v>
      </c>
      <c r="AD51" s="12">
        <v>23.030349999999999</v>
      </c>
      <c r="AE51" s="12">
        <v>3.7960530000000001</v>
      </c>
    </row>
    <row r="52" spans="1:31" x14ac:dyDescent="0.2">
      <c r="A52" s="13">
        <v>23.50318</v>
      </c>
      <c r="B52" s="13">
        <v>4.0779709999999998</v>
      </c>
      <c r="C52" s="13">
        <v>46.340580000000003</v>
      </c>
      <c r="D52" s="13">
        <v>13.240170000000001</v>
      </c>
      <c r="E52" s="13">
        <v>3.7639130000000001</v>
      </c>
      <c r="F52" s="13">
        <v>140.1986</v>
      </c>
      <c r="G52" s="13">
        <v>0.922987</v>
      </c>
      <c r="H52" s="13">
        <v>38.068379999999998</v>
      </c>
      <c r="I52" s="13">
        <v>3.6828099999999999</v>
      </c>
      <c r="J52" s="13">
        <v>16.903649999999999</v>
      </c>
      <c r="K52" s="13">
        <v>3.8172809999999999</v>
      </c>
      <c r="L52" s="13">
        <v>159</v>
      </c>
      <c r="M52" s="13">
        <v>34.3795</v>
      </c>
      <c r="N52" s="13">
        <v>37.248100000000001</v>
      </c>
      <c r="O52" s="13">
        <v>25.415890000000001</v>
      </c>
      <c r="P52" s="13">
        <v>275</v>
      </c>
      <c r="Q52" s="8"/>
      <c r="R52" s="8"/>
      <c r="S52" s="8"/>
      <c r="T52" s="8"/>
      <c r="U52" s="8"/>
      <c r="V52" s="8"/>
      <c r="X52" s="11">
        <v>23.50318</v>
      </c>
      <c r="Y52" s="11">
        <v>4.0779709999999998</v>
      </c>
      <c r="AA52" s="11">
        <v>23.50318</v>
      </c>
      <c r="AB52" s="11">
        <v>3.7639130000000001</v>
      </c>
      <c r="AD52" s="11">
        <v>23.50318</v>
      </c>
      <c r="AE52" s="11">
        <v>3.8172809999999999</v>
      </c>
    </row>
    <row r="53" spans="1:31" x14ac:dyDescent="0.2">
      <c r="A53" s="13">
        <v>24.011849999999999</v>
      </c>
      <c r="B53" s="13">
        <v>3.9661949999999999</v>
      </c>
      <c r="C53" s="13">
        <v>45.070399999999999</v>
      </c>
      <c r="D53" s="13">
        <v>12.87726</v>
      </c>
      <c r="E53" s="13">
        <v>3.711379</v>
      </c>
      <c r="F53" s="13">
        <v>140.5325</v>
      </c>
      <c r="G53" s="13">
        <v>0.93575299999999995</v>
      </c>
      <c r="H53" s="13">
        <v>37.352550000000001</v>
      </c>
      <c r="I53" s="13">
        <v>3.7623280000000001</v>
      </c>
      <c r="J53" s="13">
        <v>17.012699999999999</v>
      </c>
      <c r="K53" s="13">
        <v>3.755687</v>
      </c>
      <c r="L53" s="13">
        <v>159</v>
      </c>
      <c r="M53" s="13">
        <v>35.432589999999998</v>
      </c>
      <c r="N53" s="13">
        <v>37.865319999999997</v>
      </c>
      <c r="O53" s="13">
        <v>25.025600000000001</v>
      </c>
      <c r="P53" s="13">
        <v>300</v>
      </c>
      <c r="Q53" s="8"/>
      <c r="R53" s="8" t="s">
        <v>42</v>
      </c>
      <c r="S53" s="8" t="s">
        <v>43</v>
      </c>
      <c r="T53" s="8" t="s">
        <v>44</v>
      </c>
      <c r="U53" t="s">
        <v>12</v>
      </c>
      <c r="V53" t="s">
        <v>13</v>
      </c>
      <c r="X53" s="12">
        <v>24.011849999999999</v>
      </c>
      <c r="Y53" s="12">
        <v>3.9661949999999999</v>
      </c>
      <c r="AA53" s="12">
        <v>24.011849999999999</v>
      </c>
      <c r="AB53" s="12">
        <v>3.711379</v>
      </c>
      <c r="AD53" s="12">
        <v>24.011849999999999</v>
      </c>
      <c r="AE53" s="12">
        <v>3.755687</v>
      </c>
    </row>
    <row r="54" spans="1:31" x14ac:dyDescent="0.2">
      <c r="A54" s="13">
        <v>24.515509999999999</v>
      </c>
      <c r="B54" s="13">
        <v>3.9532820000000002</v>
      </c>
      <c r="C54" s="13">
        <v>44.923659999999998</v>
      </c>
      <c r="D54" s="13">
        <v>12.835330000000001</v>
      </c>
      <c r="E54" s="13">
        <v>3.678464</v>
      </c>
      <c r="F54" s="13">
        <v>139.26750000000001</v>
      </c>
      <c r="G54" s="13">
        <v>0.93048299999999995</v>
      </c>
      <c r="H54" s="13">
        <v>37.72336</v>
      </c>
      <c r="I54" s="13">
        <v>3.691811</v>
      </c>
      <c r="J54" s="13">
        <v>16.994389999999999</v>
      </c>
      <c r="K54" s="13">
        <v>3.756195</v>
      </c>
      <c r="L54" s="13">
        <v>159</v>
      </c>
      <c r="M54" s="13">
        <v>35.22833</v>
      </c>
      <c r="N54" s="13">
        <v>37.860239999999997</v>
      </c>
      <c r="O54" s="13">
        <v>25.103459999999998</v>
      </c>
      <c r="P54" s="13">
        <v>300</v>
      </c>
      <c r="Q54" s="8"/>
      <c r="R54" s="8" t="s">
        <v>7</v>
      </c>
      <c r="S54" s="8">
        <v>24.47</v>
      </c>
      <c r="T54" s="8">
        <v>19</v>
      </c>
      <c r="U54">
        <f t="shared" ref="U54:U60" si="0">AVERAGE(S54:T54)</f>
        <v>21.734999999999999</v>
      </c>
      <c r="V54">
        <f t="shared" ref="V54:V60" si="1">ABS(T54-S54)</f>
        <v>5.4699999999999989</v>
      </c>
      <c r="X54" s="11">
        <v>24.515509999999999</v>
      </c>
      <c r="Y54" s="11">
        <v>3.9532820000000002</v>
      </c>
      <c r="AA54" s="11">
        <v>24.515509999999999</v>
      </c>
      <c r="AB54" s="11">
        <v>3.678464</v>
      </c>
      <c r="AD54" s="11">
        <v>24.515509999999999</v>
      </c>
      <c r="AE54" s="11">
        <v>3.756195</v>
      </c>
    </row>
    <row r="55" spans="1:31" x14ac:dyDescent="0.2">
      <c r="A55" s="13">
        <v>25.003350000000001</v>
      </c>
      <c r="B55" s="13">
        <v>4.1681309999999998</v>
      </c>
      <c r="C55" s="13">
        <v>47.365130000000001</v>
      </c>
      <c r="D55" s="13">
        <v>13.53289</v>
      </c>
      <c r="E55" s="13">
        <v>3.91405</v>
      </c>
      <c r="F55" s="13">
        <v>156.04640000000001</v>
      </c>
      <c r="G55" s="13">
        <v>0.93904200000000004</v>
      </c>
      <c r="H55" s="13">
        <v>40.997619999999998</v>
      </c>
      <c r="I55" s="13">
        <v>3.8062309999999999</v>
      </c>
      <c r="J55" s="13">
        <v>17.219950000000001</v>
      </c>
      <c r="K55" s="13">
        <v>3.5690089999999999</v>
      </c>
      <c r="L55" s="13">
        <v>161</v>
      </c>
      <c r="M55" s="13">
        <v>37.437980000000003</v>
      </c>
      <c r="N55" s="13">
        <v>39.868270000000003</v>
      </c>
      <c r="O55" s="13">
        <v>23.748670000000001</v>
      </c>
      <c r="P55" s="13">
        <v>300</v>
      </c>
      <c r="Q55" s="8"/>
      <c r="R55" s="8" t="s">
        <v>25</v>
      </c>
      <c r="S55" s="8">
        <v>22.11</v>
      </c>
      <c r="T55" s="8">
        <v>28.04</v>
      </c>
      <c r="U55">
        <f t="shared" si="0"/>
        <v>25.074999999999999</v>
      </c>
      <c r="V55">
        <f t="shared" si="1"/>
        <v>5.93</v>
      </c>
      <c r="X55" s="12">
        <v>25.003350000000001</v>
      </c>
      <c r="Y55" s="12">
        <v>4.1681309999999998</v>
      </c>
      <c r="AA55" s="12">
        <v>25.003350000000001</v>
      </c>
      <c r="AB55" s="12">
        <v>3.91405</v>
      </c>
      <c r="AD55" s="12">
        <v>25.003350000000001</v>
      </c>
      <c r="AE55" s="12">
        <v>3.5690089999999999</v>
      </c>
    </row>
    <row r="56" spans="1:31" x14ac:dyDescent="0.2">
      <c r="A56" s="13">
        <v>25.50235</v>
      </c>
      <c r="B56" s="13">
        <v>4.0625650000000002</v>
      </c>
      <c r="C56" s="13">
        <v>46.165509999999998</v>
      </c>
      <c r="D56" s="13">
        <v>13.190149999999999</v>
      </c>
      <c r="E56" s="13">
        <v>3.933408</v>
      </c>
      <c r="F56" s="13">
        <v>159.87110000000001</v>
      </c>
      <c r="G56" s="13">
        <v>0.96820799999999996</v>
      </c>
      <c r="H56" s="13">
        <v>42.08417</v>
      </c>
      <c r="I56" s="13">
        <v>3.7988409999999999</v>
      </c>
      <c r="J56" s="13">
        <v>17.378599999999999</v>
      </c>
      <c r="K56" s="13">
        <v>3.5015740000000002</v>
      </c>
      <c r="L56" s="13">
        <v>163</v>
      </c>
      <c r="M56" s="13">
        <v>39.352249999999998</v>
      </c>
      <c r="N56" s="13">
        <v>40.644419999999997</v>
      </c>
      <c r="O56" s="13">
        <v>23.282630000000001</v>
      </c>
      <c r="P56" s="13">
        <v>300</v>
      </c>
      <c r="Q56" s="8"/>
      <c r="R56" s="8" t="s">
        <v>8</v>
      </c>
      <c r="S56" s="8">
        <v>27.21</v>
      </c>
      <c r="T56" s="8">
        <v>24.44</v>
      </c>
      <c r="U56">
        <f t="shared" si="0"/>
        <v>25.825000000000003</v>
      </c>
      <c r="V56">
        <f>ABS(T56-S56)</f>
        <v>2.7699999999999996</v>
      </c>
      <c r="X56" s="11">
        <v>25.50235</v>
      </c>
      <c r="Y56" s="11">
        <v>4.0625650000000002</v>
      </c>
      <c r="AA56" s="11">
        <v>25.50235</v>
      </c>
      <c r="AB56" s="11">
        <v>3.933408</v>
      </c>
      <c r="AD56" s="11">
        <v>25.50235</v>
      </c>
      <c r="AE56" s="11">
        <v>3.5015740000000002</v>
      </c>
    </row>
    <row r="57" spans="1:31" x14ac:dyDescent="0.2">
      <c r="A57" s="13">
        <v>26.014690000000002</v>
      </c>
      <c r="B57" s="13">
        <v>4.1454709999999997</v>
      </c>
      <c r="C57" s="13">
        <v>47.107619999999997</v>
      </c>
      <c r="D57" s="13">
        <v>13.45932</v>
      </c>
      <c r="E57" s="13">
        <v>4.0000239999999998</v>
      </c>
      <c r="F57" s="13">
        <v>164.99100000000001</v>
      </c>
      <c r="G57" s="13">
        <v>0.96491400000000005</v>
      </c>
      <c r="H57" s="13">
        <v>42.940800000000003</v>
      </c>
      <c r="I57" s="13">
        <v>3.8422900000000002</v>
      </c>
      <c r="J57" s="13">
        <v>17.421019999999999</v>
      </c>
      <c r="K57" s="13">
        <v>3.4509669999999999</v>
      </c>
      <c r="L57" s="13">
        <v>164</v>
      </c>
      <c r="M57" s="13">
        <v>39.8003</v>
      </c>
      <c r="N57" s="13">
        <v>41.247500000000002</v>
      </c>
      <c r="O57" s="13">
        <v>23.036090000000002</v>
      </c>
      <c r="P57" s="13">
        <v>300</v>
      </c>
      <c r="Q57" s="8"/>
      <c r="R57" s="8" t="s">
        <v>9</v>
      </c>
      <c r="S57" s="8">
        <v>27.75</v>
      </c>
      <c r="T57" s="8">
        <v>22.24</v>
      </c>
      <c r="U57">
        <f t="shared" si="0"/>
        <v>24.994999999999997</v>
      </c>
      <c r="V57">
        <f>ABS(T57-S57)</f>
        <v>5.5100000000000016</v>
      </c>
      <c r="X57" s="12">
        <v>26.014690000000002</v>
      </c>
      <c r="Y57" s="12">
        <v>4.1454709999999997</v>
      </c>
      <c r="AA57" s="12">
        <v>26.014690000000002</v>
      </c>
      <c r="AB57" s="12">
        <v>4.0000239999999998</v>
      </c>
      <c r="AD57" s="12">
        <v>26.014690000000002</v>
      </c>
      <c r="AE57" s="12">
        <v>3.4509669999999999</v>
      </c>
    </row>
    <row r="58" spans="1:31" x14ac:dyDescent="0.2">
      <c r="A58" s="13">
        <v>26.50019</v>
      </c>
      <c r="B58" s="13">
        <v>4.1847750000000001</v>
      </c>
      <c r="C58" s="13">
        <v>47.554259999999999</v>
      </c>
      <c r="D58" s="13">
        <v>13.586930000000001</v>
      </c>
      <c r="E58" s="13">
        <v>4.013725</v>
      </c>
      <c r="F58" s="13">
        <v>176.8152</v>
      </c>
      <c r="G58" s="13">
        <v>0.95912600000000003</v>
      </c>
      <c r="H58" s="13">
        <v>51.493310000000001</v>
      </c>
      <c r="I58" s="13">
        <v>3.433751</v>
      </c>
      <c r="J58" s="13">
        <v>17.62866</v>
      </c>
      <c r="K58" s="13">
        <v>3.2337739999999999</v>
      </c>
      <c r="L58" s="13">
        <v>165</v>
      </c>
      <c r="M58" s="13">
        <v>42.252020000000002</v>
      </c>
      <c r="N58" s="13">
        <v>44.05265</v>
      </c>
      <c r="O58" s="13">
        <v>21.443760000000001</v>
      </c>
      <c r="P58" s="13">
        <v>300</v>
      </c>
      <c r="Q58" s="8"/>
      <c r="R58" s="8" t="s">
        <v>10</v>
      </c>
      <c r="S58" s="8">
        <v>22.57</v>
      </c>
      <c r="T58" s="8">
        <v>24.87</v>
      </c>
      <c r="U58">
        <f t="shared" si="0"/>
        <v>23.72</v>
      </c>
      <c r="V58">
        <f>ABS(T58-S58)</f>
        <v>2.3000000000000007</v>
      </c>
      <c r="X58" s="11">
        <v>26.50019</v>
      </c>
      <c r="Y58" s="11">
        <v>4.1847750000000001</v>
      </c>
      <c r="AA58" s="11">
        <v>26.50019</v>
      </c>
      <c r="AB58" s="11">
        <v>4.013725</v>
      </c>
      <c r="AD58" s="11">
        <v>26.50019</v>
      </c>
      <c r="AE58" s="11">
        <v>3.2337739999999999</v>
      </c>
    </row>
    <row r="59" spans="1:31" x14ac:dyDescent="0.2">
      <c r="A59" s="13">
        <v>27.002189999999999</v>
      </c>
      <c r="B59" s="13">
        <v>4.0793480000000004</v>
      </c>
      <c r="C59" s="13">
        <v>46.356229999999996</v>
      </c>
      <c r="D59" s="13">
        <v>13.24464</v>
      </c>
      <c r="E59" s="13">
        <v>3.9427439999999998</v>
      </c>
      <c r="F59" s="13">
        <v>187.71729999999999</v>
      </c>
      <c r="G59" s="13">
        <v>0.96651299999999996</v>
      </c>
      <c r="H59" s="13">
        <v>66.406270000000006</v>
      </c>
      <c r="I59" s="13">
        <v>2.8268010000000001</v>
      </c>
      <c r="J59" s="13">
        <v>17.893999999999998</v>
      </c>
      <c r="K59" s="13">
        <v>2.9950800000000002</v>
      </c>
      <c r="L59" s="13">
        <v>165</v>
      </c>
      <c r="M59" s="13">
        <v>46.016489999999997</v>
      </c>
      <c r="N59" s="13">
        <v>47.610819999999997</v>
      </c>
      <c r="O59" s="13">
        <v>19.912420000000001</v>
      </c>
      <c r="P59" s="13">
        <v>300</v>
      </c>
      <c r="Q59" s="8"/>
      <c r="R59" s="8" t="s">
        <v>26</v>
      </c>
      <c r="S59" s="8">
        <v>19.72</v>
      </c>
      <c r="T59" s="8">
        <v>23.33</v>
      </c>
      <c r="U59">
        <f>AVERAGE(S59:T59)</f>
        <v>21.524999999999999</v>
      </c>
      <c r="V59">
        <f>ABS(T59-S59)</f>
        <v>3.6099999999999994</v>
      </c>
      <c r="X59" s="12">
        <v>27.002189999999999</v>
      </c>
      <c r="Y59" s="12">
        <v>4.0793480000000004</v>
      </c>
      <c r="AA59" s="12">
        <v>27.002189999999999</v>
      </c>
      <c r="AB59" s="12">
        <v>3.9427439999999998</v>
      </c>
      <c r="AD59" s="12">
        <v>27.002189999999999</v>
      </c>
      <c r="AE59" s="12">
        <v>2.9950800000000002</v>
      </c>
    </row>
    <row r="60" spans="1:3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 t="s">
        <v>11</v>
      </c>
      <c r="S60" s="8">
        <v>24.02</v>
      </c>
      <c r="T60" s="8">
        <v>22.56</v>
      </c>
      <c r="U60">
        <f t="shared" si="0"/>
        <v>23.29</v>
      </c>
      <c r="V60">
        <f t="shared" si="1"/>
        <v>1.4600000000000009</v>
      </c>
    </row>
    <row r="61" spans="1:3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31" ht="16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" t="s">
        <v>14</v>
      </c>
      <c r="S62" s="1" t="s">
        <v>15</v>
      </c>
      <c r="T62" s="1" t="s">
        <v>16</v>
      </c>
      <c r="U62" t="s">
        <v>46</v>
      </c>
      <c r="V62" t="s">
        <v>47</v>
      </c>
    </row>
    <row r="63" spans="1:31" ht="16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7">
        <v>5</v>
      </c>
      <c r="S63" s="7">
        <v>8</v>
      </c>
      <c r="T63" s="2" t="s">
        <v>17</v>
      </c>
      <c r="U63">
        <f>IF(V51="Male", 1.112-(0.00043499*SUM(U54:U60))+(0.00000055*SUM(U54:U60)^2)-(0.00028826*T51), 1.097-(0.00046971*SUM(U54:U60))+(0.00000056*SUM(U54:U60)^2)-(0.00012828*T51))</f>
        <v>1.031205689896</v>
      </c>
      <c r="V63">
        <f>QUOTIENT(495, U63)-450</f>
        <v>30</v>
      </c>
    </row>
    <row r="64" spans="1:31" ht="16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7">
        <v>11</v>
      </c>
      <c r="S64" s="7">
        <v>15</v>
      </c>
      <c r="T64" s="3" t="s">
        <v>18</v>
      </c>
    </row>
    <row r="65" spans="1:20" ht="16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7">
        <v>15</v>
      </c>
      <c r="S65" s="7">
        <v>24</v>
      </c>
      <c r="T65" s="4" t="s">
        <v>19</v>
      </c>
    </row>
    <row r="66" spans="1:20" ht="16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7">
        <v>21</v>
      </c>
      <c r="S66" s="7">
        <v>31</v>
      </c>
      <c r="T66" s="5" t="s">
        <v>20</v>
      </c>
    </row>
    <row r="67" spans="1:20" ht="16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" t="s">
        <v>21</v>
      </c>
      <c r="S67" s="1" t="s">
        <v>22</v>
      </c>
      <c r="T67" s="6" t="s">
        <v>23</v>
      </c>
    </row>
  </sheetData>
  <sheetProtection algorithmName="SHA-512" hashValue="4yFqKGHb2cVdUZgeyj+N5LG7IswlyFp3yM+edb9iVFKaDHZJ+v8saK0jmlIQtslKO4EfmjfjwuEeJUWC7iSmkg==" saltValue="s42qBEw9PO3Fvp/5pxSx9A==" spinCount="100000" sheet="1" objects="1" scenarios="1"/>
  <mergeCells count="2">
    <mergeCell ref="R50:S50"/>
    <mergeCell ref="R51:S51"/>
  </mergeCells>
  <conditionalFormatting sqref="V54:V60">
    <cfRule type="expression" dxfId="11" priority="36">
      <formula>"ABS=(U14-T14)&gt;3"</formula>
    </cfRule>
    <cfRule type="cellIs" dxfId="10" priority="35" operator="greaterThan">
      <formula>3</formula>
    </cfRule>
  </conditionalFormatting>
  <conditionalFormatting sqref="V63">
    <cfRule type="expression" dxfId="9" priority="3">
      <formula>AND(V51="Male", V63&gt;=15, V63&lt;21)</formula>
    </cfRule>
    <cfRule type="expression" dxfId="8" priority="5">
      <formula>AND(V51="Male", V63&gt;=11, V63&lt;15)</formula>
    </cfRule>
    <cfRule type="expression" dxfId="7" priority="6">
      <formula>AND(V51="Male", V63&gt;=5, V63&lt;11)</formula>
    </cfRule>
    <cfRule type="expression" dxfId="6" priority="7">
      <formula>AND(V51="Female", V63&gt;=37)</formula>
    </cfRule>
    <cfRule type="expression" dxfId="5" priority="1">
      <formula>AND(V51="Male", V63&gt;=24)</formula>
    </cfRule>
    <cfRule type="expression" dxfId="4" priority="9">
      <formula>AND(V51="Female", V63&gt;=24, V63&lt;31)</formula>
    </cfRule>
    <cfRule type="expression" dxfId="3" priority="12">
      <formula>AND(V51="Female", V63&gt;=15, V63&lt;24)</formula>
    </cfRule>
    <cfRule type="expression" dxfId="2" priority="13">
      <formula>AND(V51="Female", V63&gt;=8, V63&lt;15)</formula>
    </cfRule>
    <cfRule type="expression" dxfId="1" priority="2">
      <formula>AND(V51="Male", V63&gt;=21, V63&lt;24)</formula>
    </cfRule>
    <cfRule type="expression" dxfId="0" priority="8">
      <formula>AND(V51="Female", V63&gt;=31, V63&lt;37)</formula>
    </cfRule>
  </conditionalFormatting>
  <dataValidations count="1">
    <dataValidation type="list" allowBlank="1" showInputMessage="1" showErrorMessage="1" promptTitle="Please select sex" prompt="Select the sex from drop down" sqref="V51" xr:uid="{F40FFB34-0DFB-7747-9E4C-BAA41D358D7B}">
      <formula1>"Male, Female"</formula1>
    </dataValidation>
  </dataValidation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7BF5F162AABD43B1F181FAA849C1F2" ma:contentTypeVersion="11" ma:contentTypeDescription="Create a new document." ma:contentTypeScope="" ma:versionID="48adc746fdab8cf1535c828efdda3e5e">
  <xsd:schema xmlns:xsd="http://www.w3.org/2001/XMLSchema" xmlns:xs="http://www.w3.org/2001/XMLSchema" xmlns:p="http://schemas.microsoft.com/office/2006/metadata/properties" xmlns:ns2="bb64d4c3-b0ad-408e-876f-a012917063a4" xmlns:ns3="32c8661e-6ddf-441a-9a2e-4b375700f4a2" targetNamespace="http://schemas.microsoft.com/office/2006/metadata/properties" ma:root="true" ma:fieldsID="3c694234dab02641cac59e3b7a14dd5f" ns2:_="" ns3:_="">
    <xsd:import namespace="bb64d4c3-b0ad-408e-876f-a012917063a4"/>
    <xsd:import namespace="32c8661e-6ddf-441a-9a2e-4b375700f4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64d4c3-b0ad-408e-876f-a01291706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d23ff3b-8b4b-4ebe-81e4-de565bb03c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c8661e-6ddf-441a-9a2e-4b375700f4a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90fca04-405b-4c7a-bcd7-4db2234244c7}" ma:internalName="TaxCatchAll" ma:showField="CatchAllData" ma:web="32c8661e-6ddf-441a-9a2e-4b375700f4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64d4c3-b0ad-408e-876f-a012917063a4">
      <Terms xmlns="http://schemas.microsoft.com/office/infopath/2007/PartnerControls"/>
    </lcf76f155ced4ddcb4097134ff3c332f>
    <TaxCatchAll xmlns="32c8661e-6ddf-441a-9a2e-4b375700f4a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8 2 b d 1 3 e 8 - f 1 3 c - 4 b 1 f - b f 1 d - 7 d e 1 c 9 5 7 2 e 1 9 "   x m l n s = " h t t p : / / s c h e m a s . m i c r o s o f t . c o m / D a t a M a s h u p " > A A A A A K A F A A B Q S w M E F A A A C A g A 6 g i F W E B k 3 b a l A A A A 9 g A A A B I A A A B D b 2 5 m a W c v U G F j a 2 F n Z S 5 4 b W y F j 7 E O g j A Y h F + F d K c t d Y C Q n x L D K o m J i X F t S o V G K I Y W y 7 s 5 + E i + g h h F 3 R z v 7 r v k 7 n 6 9 Q T 5 1 b X B R g 9 W 9 y V C E K Q q U k X 2 l T Z 2 h 0 R 3 D B O U c t k K e R K 2 C G T Y 2 n a z O U O P c O S X E e 4 / 9 C v d D T R i l E T m U m 5 1 s V C d C b a w T R i r 0 a V X / W 4 j D / j W G M x y x G E d x g i m Q x Y R S m y / A 5 r 3 P 9 M e E Y m z d O C i u T F i s g S w S y P s D f w B Q S w M E F A A A C A g A 6 g i F W O / y n 4 P t A g A A U x Y A A B M A A A B G b 3 J t d W x h c y 9 T Z W N 0 a W 9 u M S 5 t 7 V d d T 9 s w F H 2 v 1 P 9 g m Z d W C i k p b E y b e E B p E A z x M V L Y Q 4 s q N z G N V 8 e u b A d a V f 3 v c 5 o A G T h q B 9 0 e U P p i O a f 3 6 / j c G 0 f i Q B H O g J + t z r d 6 r V 6 T E R I 4 B H 6 E s X L A A a B Y 1 W t A / 3 y e i A D r J 9 4 0 w N T + y c V 4 y P m 4 c U Q o t l 3 O F G Z K N q D 7 t X 8 t s Z D 9 7 z x i 4 J h T J K P + B c M d Q e 4 x 2 A b X T K 9 C E j U D / A 6 4 i I 6 Q m P V P z z 1 / 9 4 v T 7 y C F J F a y L 5 P h L 5 3 W w G n v t u 0 p l V P Y t A B L K L W A E g l u W n l S y z Q H y 0 W n l u U 4 7 5 0 o H B / A D I T W K W F h v o O 3 i 1 4 a 4 z a 3 3 4 K X g s d c 6 Y q P M Q p 1 Y l C 7 6 a K h r i l H 8 u e N Y i g L 9 H L 0 k F I / Q B Q J e Z D m d d t 8 c u x G i I 2 0 3 + 5 s g p + d d g V i 8 o 6 L 2 O U 0 i V k K y o Y h C 2 s + h 9 2 T M w 9 A X b D + E 0 B s t r D A H A I I b y 7 a O g K E Z q g 1 H p W A Z 1 7 X L z F z U 5 d m y E v L M W N X 3 l U Z U g b c q F J v R 1 5 p E k d e m q A R O i 6 N 5 L V K W c q h g W M A L 7 E y B 7 u 8 e H U Y 2 S E 6 + 8 X n i 2 a 9 R p h R B c U G 2 8 r l C R r t J q z 6 r O q z q s / W b 5 6 R 4 M l k 8 I D J K F J Z 7 9 Q K j e P K e 7 v D g y T W n f K y b V r L p m n J B I 2 1 7 1 a H P z D K U S h b R Z e 2 m q q 0 D 3 o d T E l M F B b a K 7 R 0 o p m a p N 4 6 F v i R a C n 5 a k b T o M 8 b + 5 y z V K C 1 Y g n B 0 n B Z 6 A q R Z m V o k p 7 G y y N B L I m H W C w 0 g R C z 7 W s f N j V X p V F e 8 x V t n q / o Y / I l x 4 T d c R o O Y o x k I n D K j N w Q c U b f d i D v V z G 4 v x 6 D T y M u W j V o c + J e j 1 h t k Q / Z N 5 6 J I Y v s g C I s 1 Y v j S c f B G Q n R l F A d e 2 Z A u 4 I E e C I N i J 8 M Z Y A m i T Y 0 o I f D k M e E I W q 0 n A i 0 T S h B g S l i p G X 9 f h l t Q b O Q n l / 5 l Z o q N b 1 b T b u V m i o 1 / b 2 a / r g U b H A k f e i b w S N t D / + I t g 9 6 A S 1 + Z m 5 q V h W / X N c Y U Y 6 e U R 4 L e E j Y S G 8 / f 9 r Z W U l h V l 6 W 5 1 q j e K 8 a x d U o f s O L v d g e m 7 w d / u 8 e + Q 1 Q S w M E F A A A C A g A 6 g i F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q C I V Y Q G T d t q U A A A D 2 A A A A E g A A A A A A A A A A A A A A p I E A A A A A Q 2 9 u Z m l n L 1 B h Y 2 t h Z 2 U u e G 1 s U E s B A h Q D F A A A C A g A 6 g i F W O / y n 4 P t A g A A U x Y A A B M A A A A A A A A A A A A A A K S B 1 Q A A A E Z v c m 1 1 b G F z L 1 N l Y 3 R p b 2 4 x L m 1 Q S w E C F A M U A A A I C A D q C I V Y D 8 r p q 6 Q A A A D p A A A A E w A A A A A A A A A A A A A A p I H z A w A A W 0 N v b n R l b n R f V H l w Z X N d L n h t b F B L B Q Y A A A A A A w A D A M I A A A D I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j g A A A A A A A L e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j N D R i N z Z j L W R k N T g t N G I x N S 0 5 M G M 1 L T M w Y T Q w Y z Y 4 M G Y 4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R U M T Y 6 M T E 6 M D I u N T Y 3 M T c x N l o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V E l N R S A m c X V v d D s s J n F 1 b 3 Q 7 I F w m c X V v d D t W T z I g I C B c J n F 1 b 3 Q 7 J n F 1 b 3 Q 7 L C Z x d W 9 0 O y B c J n F 1 b 3 Q 7 V k 8 y L 2 t n I C B c J n F 1 b 3 Q 7 J n F 1 b 3 Q 7 L C Z x d W 9 0 O y B c J n F 1 b 3 Q 7 T U V U U y B c J n F 1 b 3 Q 7 J n F 1 b 3 Q 7 L C Z x d W 9 0 O y B c J n F 1 b 3 Q 7 V k N P M i A g X C Z x d W 9 0 O y Z x d W 9 0 O y w m c X V v d D s g X C Z x d W 9 0 O 1 Z F I C A g I C B c J n F 1 b 3 Q 7 J n F 1 b 3 Q 7 L C Z x d W 9 0 O y B c J n F 1 b 3 Q 7 U k V S I C B c J n F 1 b 3 Q 7 J n F 1 b 3 Q 7 L C Z x d W 9 0 O y B c J n F 1 b 3 Q 7 U l I g I F w m c X V v d D s m c X V v d D s s J n F 1 b 3 Q 7 I F w m c X V v d D t W d C A g I C B c J n F 1 b 3 Q 7 J n F 1 b 3 Q 7 L C Z x d W 9 0 O y B c J n F 1 b 3 Q 7 R k V P M i A g X C Z x d W 9 0 O y Z x d W 9 0 O y w m c X V v d D s g X C Z x d W 9 0 O 0 Z F Q 0 8 y I F w m c X V v d D s m c X V v d D s s J n F 1 b 3 Q 7 I F w m c X V v d D t I U i A g X C Z x d W 9 0 O y Z x d W 9 0 O y w m c X V v d D s g X C Z x d W 9 0 O 1 Z F L y A g I F w m c X V v d D s m c X V v d D s s J n F 1 b 3 Q 7 I F w m c X V v d D t W R S 8 g I C B c J n F 1 b 3 Q 7 X z E m c X V v d D s s J n F 1 b 3 Q 7 I F w m c X V v d D t Q Z X R D T z I g X C Z x d W 9 0 O y Z x d W 9 0 O y w m c X V v d D t Q T y A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R J T U U g L D B 9 J n F 1 b 3 Q 7 L C Z x d W 9 0 O 1 N l Y 3 R p b 2 4 x L 1 N o Z W V 0 M S 9 B d X R v U m V t b 3 Z l Z E N v b H V t b n M x L n s g X C Z x d W 9 0 O 1 Z P M i A g I F w m c X V v d D s s M X 0 m c X V v d D s s J n F 1 b 3 Q 7 U 2 V j d G l v b j E v U 2 h l Z X Q x L 0 F 1 d G 9 S Z W 1 v d m V k Q 2 9 s d W 1 u c z E u e y B c J n F 1 b 3 Q 7 V k 8 y L 2 t n I C B c J n F 1 b 3 Q 7 L D J 9 J n F 1 b 3 Q 7 L C Z x d W 9 0 O 1 N l Y 3 R p b 2 4 x L 1 N o Z W V 0 M S 9 B d X R v U m V t b 3 Z l Z E N v b H V t b n M x L n s g X C Z x d W 9 0 O 0 1 F V F M g X C Z x d W 9 0 O y w z f S Z x d W 9 0 O y w m c X V v d D t T Z W N 0 a W 9 u M S 9 T a G V l d D E v Q X V 0 b 1 J l b W 9 2 Z W R D b 2 x 1 b W 5 z M S 5 7 I F w m c X V v d D t W Q 0 8 y I C B c J n F 1 b 3 Q 7 L D R 9 J n F 1 b 3 Q 7 L C Z x d W 9 0 O 1 N l Y 3 R p b 2 4 x L 1 N o Z W V 0 M S 9 B d X R v U m V t b 3 Z l Z E N v b H V t b n M x L n s g X C Z x d W 9 0 O 1 Z F I C A g I C B c J n F 1 b 3 Q 7 L D V 9 J n F 1 b 3 Q 7 L C Z x d W 9 0 O 1 N l Y 3 R p b 2 4 x L 1 N o Z W V 0 M S 9 B d X R v U m V t b 3 Z l Z E N v b H V t b n M x L n s g X C Z x d W 9 0 O 1 J F U i A g X C Z x d W 9 0 O y w 2 f S Z x d W 9 0 O y w m c X V v d D t T Z W N 0 a W 9 u M S 9 T a G V l d D E v Q X V 0 b 1 J l b W 9 2 Z W R D b 2 x 1 b W 5 z M S 5 7 I F w m c X V v d D t S U i A g X C Z x d W 9 0 O y w 3 f S Z x d W 9 0 O y w m c X V v d D t T Z W N 0 a W 9 u M S 9 T a G V l d D E v Q X V 0 b 1 J l b W 9 2 Z W R D b 2 x 1 b W 5 z M S 5 7 I F w m c X V v d D t W d C A g I C B c J n F 1 b 3 Q 7 L D h 9 J n F 1 b 3 Q 7 L C Z x d W 9 0 O 1 N l Y 3 R p b 2 4 x L 1 N o Z W V 0 M S 9 B d X R v U m V t b 3 Z l Z E N v b H V t b n M x L n s g X C Z x d W 9 0 O 0 Z F T z I g I F w m c X V v d D s s O X 0 m c X V v d D s s J n F 1 b 3 Q 7 U 2 V j d G l v b j E v U 2 h l Z X Q x L 0 F 1 d G 9 S Z W 1 v d m V k Q 2 9 s d W 1 u c z E u e y B c J n F 1 b 3 Q 7 R k V D T z I g X C Z x d W 9 0 O y w x M H 0 m c X V v d D s s J n F 1 b 3 Q 7 U 2 V j d G l v b j E v U 2 h l Z X Q x L 0 F 1 d G 9 S Z W 1 v d m V k Q 2 9 s d W 1 u c z E u e y B c J n F 1 b 3 Q 7 S F I g I F w m c X V v d D s s M T F 9 J n F 1 b 3 Q 7 L C Z x d W 9 0 O 1 N l Y 3 R p b 2 4 x L 1 N o Z W V 0 M S 9 B d X R v U m V t b 3 Z l Z E N v b H V t b n M x L n s g X C Z x d W 9 0 O 1 Z F L y A g I F w m c X V v d D s s M T J 9 J n F 1 b 3 Q 7 L C Z x d W 9 0 O 1 N l Y 3 R p b 2 4 x L 1 N o Z W V 0 M S 9 B d X R v U m V t b 3 Z l Z E N v b H V t b n M x L n s g X C Z x d W 9 0 O 1 Z F L y A g I F w m c X V v d D t f M S w x M 3 0 m c X V v d D s s J n F 1 b 3 Q 7 U 2 V j d G l v b j E v U 2 h l Z X Q x L 0 F 1 d G 9 S Z W 1 v d m V k Q 2 9 s d W 1 u c z E u e y B c J n F 1 b 3 Q 7 U G V 0 Q 0 8 y I F w m c X V v d D s s M T R 9 J n F 1 b 3 Q 7 L C Z x d W 9 0 O 1 N l Y 3 R p b 2 4 x L 1 N o Z W V 0 M S 9 B d X R v U m V t b 3 Z l Z E N v b H V t b n M x L n t Q T y A s M T V 9 J n F 1 b 3 Q 7 L C Z x d W 9 0 O 1 N l Y 3 R p b 2 4 x L 1 N o Z W V 0 M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N o Z W V 0 M S 9 B d X R v U m V t b 3 Z l Z E N v b H V t b n M x L n t U S U 1 F I C w w f S Z x d W 9 0 O y w m c X V v d D t T Z W N 0 a W 9 u M S 9 T a G V l d D E v Q X V 0 b 1 J l b W 9 2 Z W R D b 2 x 1 b W 5 z M S 5 7 I F w m c X V v d D t W T z I g I C B c J n F 1 b 3 Q 7 L D F 9 J n F 1 b 3 Q 7 L C Z x d W 9 0 O 1 N l Y 3 R p b 2 4 x L 1 N o Z W V 0 M S 9 B d X R v U m V t b 3 Z l Z E N v b H V t b n M x L n s g X C Z x d W 9 0 O 1 Z P M i 9 r Z y A g X C Z x d W 9 0 O y w y f S Z x d W 9 0 O y w m c X V v d D t T Z W N 0 a W 9 u M S 9 T a G V l d D E v Q X V 0 b 1 J l b W 9 2 Z W R D b 2 x 1 b W 5 z M S 5 7 I F w m c X V v d D t N R V R T I F w m c X V v d D s s M 3 0 m c X V v d D s s J n F 1 b 3 Q 7 U 2 V j d G l v b j E v U 2 h l Z X Q x L 0 F 1 d G 9 S Z W 1 v d m V k Q 2 9 s d W 1 u c z E u e y B c J n F 1 b 3 Q 7 V k N P M i A g X C Z x d W 9 0 O y w 0 f S Z x d W 9 0 O y w m c X V v d D t T Z W N 0 a W 9 u M S 9 T a G V l d D E v Q X V 0 b 1 J l b W 9 2 Z W R D b 2 x 1 b W 5 z M S 5 7 I F w m c X V v d D t W R S A g I C A g X C Z x d W 9 0 O y w 1 f S Z x d W 9 0 O y w m c X V v d D t T Z W N 0 a W 9 u M S 9 T a G V l d D E v Q X V 0 b 1 J l b W 9 2 Z W R D b 2 x 1 b W 5 z M S 5 7 I F w m c X V v d D t S R V I g I F w m c X V v d D s s N n 0 m c X V v d D s s J n F 1 b 3 Q 7 U 2 V j d G l v b j E v U 2 h l Z X Q x L 0 F 1 d G 9 S Z W 1 v d m V k Q 2 9 s d W 1 u c z E u e y B c J n F 1 b 3 Q 7 U l I g I F w m c X V v d D s s N 3 0 m c X V v d D s s J n F 1 b 3 Q 7 U 2 V j d G l v b j E v U 2 h l Z X Q x L 0 F 1 d G 9 S Z W 1 v d m V k Q 2 9 s d W 1 u c z E u e y B c J n F 1 b 3 Q 7 V n Q g I C A g X C Z x d W 9 0 O y w 4 f S Z x d W 9 0 O y w m c X V v d D t T Z W N 0 a W 9 u M S 9 T a G V l d D E v Q X V 0 b 1 J l b W 9 2 Z W R D b 2 x 1 b W 5 z M S 5 7 I F w m c X V v d D t G R U 8 y I C B c J n F 1 b 3 Q 7 L D l 9 J n F 1 b 3 Q 7 L C Z x d W 9 0 O 1 N l Y 3 R p b 2 4 x L 1 N o Z W V 0 M S 9 B d X R v U m V t b 3 Z l Z E N v b H V t b n M x L n s g X C Z x d W 9 0 O 0 Z F Q 0 8 y I F w m c X V v d D s s M T B 9 J n F 1 b 3 Q 7 L C Z x d W 9 0 O 1 N l Y 3 R p b 2 4 x L 1 N o Z W V 0 M S 9 B d X R v U m V t b 3 Z l Z E N v b H V t b n M x L n s g X C Z x d W 9 0 O 0 h S I C B c J n F 1 b 3 Q 7 L D E x f S Z x d W 9 0 O y w m c X V v d D t T Z W N 0 a W 9 u M S 9 T a G V l d D E v Q X V 0 b 1 J l b W 9 2 Z W R D b 2 x 1 b W 5 z M S 5 7 I F w m c X V v d D t W R S 8 g I C B c J n F 1 b 3 Q 7 L D E y f S Z x d W 9 0 O y w m c X V v d D t T Z W N 0 a W 9 u M S 9 T a G V l d D E v Q X V 0 b 1 J l b W 9 2 Z W R D b 2 x 1 b W 5 z M S 5 7 I F w m c X V v d D t W R S 8 g I C B c J n F 1 b 3 Q 7 X z E s M T N 9 J n F 1 b 3 Q 7 L C Z x d W 9 0 O 1 N l Y 3 R p b 2 4 x L 1 N o Z W V 0 M S 9 B d X R v U m V t b 3 Z l Z E N v b H V t b n M x L n s g X C Z x d W 9 0 O 1 B l d E N P M i B c J n F 1 b 3 Q 7 L D E 0 f S Z x d W 9 0 O y w m c X V v d D t T Z W N 0 a W 9 u M S 9 T a G V l d D E v Q X V 0 b 1 J l b W 9 2 Z W R D b 2 x 1 b W 5 z M S 5 7 U E 8 g L D E 1 f S Z x d W 9 0 O y w m c X V v d D t T Z W N 0 a W 9 u M S 9 T a G V l d D E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R m Z D E z N D A t O W I 2 O S 0 0 N T Y 2 L T h m Y z g t O T N j Y 2 V m O W E 3 Y j N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x N F Q x N j o x M T o w M i 4 1 O T E 1 M z E 1 W i I g L z 4 8 R W 5 0 c n k g V H l w Z T 0 i R m l s b E N v b H V t b l R 5 c G V z I i B W Y W x 1 Z T 0 i c 0 F B Q U F B Q U F B Q U F B Q U F B Q U F B Q U F B Q U F B P S I g L z 4 8 R W 5 0 c n k g V H l w Z T 0 i R m l s b E N v b H V t b k 5 h b W V z I i B W Y W x 1 Z T 0 i c 1 s m c X V v d D t U S U 1 F I C Z x d W 9 0 O y w m c X V v d D s g X C Z x d W 9 0 O 1 Z P M i A g I F w m c X V v d D s m c X V v d D s s J n F 1 b 3 Q 7 I F w m c X V v d D t W T z I v a 2 c g I F w m c X V v d D s m c X V v d D s s J n F 1 b 3 Q 7 I F w m c X V v d D t N R V R T I F w m c X V v d D s m c X V v d D s s J n F 1 b 3 Q 7 I F w m c X V v d D t W Q 0 8 y I C B c J n F 1 b 3 Q 7 J n F 1 b 3 Q 7 L C Z x d W 9 0 O y B c J n F 1 b 3 Q 7 V k U g I C A g I F w m c X V v d D s m c X V v d D s s J n F 1 b 3 Q 7 I F w m c X V v d D t S R V I g I F w m c X V v d D s m c X V v d D s s J n F 1 b 3 Q 7 I F w m c X V v d D t S U i A g X C Z x d W 9 0 O y Z x d W 9 0 O y w m c X V v d D s g X C Z x d W 9 0 O 1 Z 0 I C A g I F w m c X V v d D s m c X V v d D s s J n F 1 b 3 Q 7 I F w m c X V v d D t G R U 8 y I C B c J n F 1 b 3 Q 7 J n F 1 b 3 Q 7 L C Z x d W 9 0 O y B c J n F 1 b 3 Q 7 R k V D T z I g X C Z x d W 9 0 O y Z x d W 9 0 O y w m c X V v d D s g X C Z x d W 9 0 O 0 h S I C B c J n F 1 b 3 Q 7 J n F 1 b 3 Q 7 L C Z x d W 9 0 O y B c J n F 1 b 3 Q 7 V k U v I C A g X C Z x d W 9 0 O y Z x d W 9 0 O y w m c X V v d D s g X C Z x d W 9 0 O 1 Z F L y A g I F w m c X V v d D t f M S Z x d W 9 0 O y w m c X V v d D s g X C Z x d W 9 0 O 1 B l d E N P M i B c J n F 1 b 3 Q 7 J n F 1 b 3 Q 7 L C Z x d W 9 0 O 1 B v d 2 V y J n F 1 b 3 Q 7 L C Z x d W 9 0 O 0 x h Y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B d X R v U m V t b 3 Z l Z E N v b H V t b n M x L n t U S U 1 F I C w w f S Z x d W 9 0 O y w m c X V v d D t T Z W N 0 a W 9 u M S 9 T a G V l d D E g K D I p L 0 F 1 d G 9 S Z W 1 v d m V k Q 2 9 s d W 1 u c z E u e y B c J n F 1 b 3 Q 7 V k 8 y I C A g X C Z x d W 9 0 O y w x f S Z x d W 9 0 O y w m c X V v d D t T Z W N 0 a W 9 u M S 9 T a G V l d D E g K D I p L 0 F 1 d G 9 S Z W 1 v d m V k Q 2 9 s d W 1 u c z E u e y B c J n F 1 b 3 Q 7 V k 8 y L 2 t n I C B c J n F 1 b 3 Q 7 L D J 9 J n F 1 b 3 Q 7 L C Z x d W 9 0 O 1 N l Y 3 R p b 2 4 x L 1 N o Z W V 0 M S A o M i k v Q X V 0 b 1 J l b W 9 2 Z W R D b 2 x 1 b W 5 z M S 5 7 I F w m c X V v d D t N R V R T I F w m c X V v d D s s M 3 0 m c X V v d D s s J n F 1 b 3 Q 7 U 2 V j d G l v b j E v U 2 h l Z X Q x I C g y K S 9 B d X R v U m V t b 3 Z l Z E N v b H V t b n M x L n s g X C Z x d W 9 0 O 1 Z D T z I g I F w m c X V v d D s s N H 0 m c X V v d D s s J n F 1 b 3 Q 7 U 2 V j d G l v b j E v U 2 h l Z X Q x I C g y K S 9 B d X R v U m V t b 3 Z l Z E N v b H V t b n M x L n s g X C Z x d W 9 0 O 1 Z F I C A g I C B c J n F 1 b 3 Q 7 L D V 9 J n F 1 b 3 Q 7 L C Z x d W 9 0 O 1 N l Y 3 R p b 2 4 x L 1 N o Z W V 0 M S A o M i k v Q X V 0 b 1 J l b W 9 2 Z W R D b 2 x 1 b W 5 z M S 5 7 I F w m c X V v d D t S R V I g I F w m c X V v d D s s N n 0 m c X V v d D s s J n F 1 b 3 Q 7 U 2 V j d G l v b j E v U 2 h l Z X Q x I C g y K S 9 B d X R v U m V t b 3 Z l Z E N v b H V t b n M x L n s g X C Z x d W 9 0 O 1 J S I C B c J n F 1 b 3 Q 7 L D d 9 J n F 1 b 3 Q 7 L C Z x d W 9 0 O 1 N l Y 3 R p b 2 4 x L 1 N o Z W V 0 M S A o M i k v Q X V 0 b 1 J l b W 9 2 Z W R D b 2 x 1 b W 5 z M S 5 7 I F w m c X V v d D t W d C A g I C B c J n F 1 b 3 Q 7 L D h 9 J n F 1 b 3 Q 7 L C Z x d W 9 0 O 1 N l Y 3 R p b 2 4 x L 1 N o Z W V 0 M S A o M i k v Q X V 0 b 1 J l b W 9 2 Z W R D b 2 x 1 b W 5 z M S 5 7 I F w m c X V v d D t G R U 8 y I C B c J n F 1 b 3 Q 7 L D l 9 J n F 1 b 3 Q 7 L C Z x d W 9 0 O 1 N l Y 3 R p b 2 4 x L 1 N o Z W V 0 M S A o M i k v Q X V 0 b 1 J l b W 9 2 Z W R D b 2 x 1 b W 5 z M S 5 7 I F w m c X V v d D t G R U N P M i B c J n F 1 b 3 Q 7 L D E w f S Z x d W 9 0 O y w m c X V v d D t T Z W N 0 a W 9 u M S 9 T a G V l d D E g K D I p L 0 F 1 d G 9 S Z W 1 v d m V k Q 2 9 s d W 1 u c z E u e y B c J n F 1 b 3 Q 7 S F I g I F w m c X V v d D s s M T F 9 J n F 1 b 3 Q 7 L C Z x d W 9 0 O 1 N l Y 3 R p b 2 4 x L 1 N o Z W V 0 M S A o M i k v Q X V 0 b 1 J l b W 9 2 Z W R D b 2 x 1 b W 5 z M S 5 7 I F w m c X V v d D t W R S 8 g I C B c J n F 1 b 3 Q 7 L D E y f S Z x d W 9 0 O y w m c X V v d D t T Z W N 0 a W 9 u M S 9 T a G V l d D E g K D I p L 0 F 1 d G 9 S Z W 1 v d m V k Q 2 9 s d W 1 u c z E u e y B c J n F 1 b 3 Q 7 V k U v I C A g X C Z x d W 9 0 O 1 8 x L D E z f S Z x d W 9 0 O y w m c X V v d D t T Z W N 0 a W 9 u M S 9 T a G V l d D E g K D I p L 0 F 1 d G 9 S Z W 1 v d m V k Q 2 9 s d W 1 u c z E u e y B c J n F 1 b 3 Q 7 U G V 0 Q 0 8 y I F w m c X V v d D s s M T R 9 J n F 1 b 3 Q 7 L C Z x d W 9 0 O 1 N l Y 3 R p b 2 4 x L 1 N o Z W V 0 M S A o M i k v Q X V 0 b 1 J l b W 9 2 Z W R D b 2 x 1 b W 5 z M S 5 7 U G 9 3 Z X I s M T V 9 J n F 1 b 3 Q 7 L C Z x d W 9 0 O 1 N l Y 3 R p b 2 4 x L 1 N o Z W V 0 M S A o M i k v Q X V 0 b 1 J l b W 9 2 Z W R D b 2 x 1 b W 5 z M S 5 7 T G F j d G F 0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N o Z W V 0 M S A o M i k v Q X V 0 b 1 J l b W 9 2 Z W R D b 2 x 1 b W 5 z M S 5 7 V E l N R S A s M H 0 m c X V v d D s s J n F 1 b 3 Q 7 U 2 V j d G l v b j E v U 2 h l Z X Q x I C g y K S 9 B d X R v U m V t b 3 Z l Z E N v b H V t b n M x L n s g X C Z x d W 9 0 O 1 Z P M i A g I F w m c X V v d D s s M X 0 m c X V v d D s s J n F 1 b 3 Q 7 U 2 V j d G l v b j E v U 2 h l Z X Q x I C g y K S 9 B d X R v U m V t b 3 Z l Z E N v b H V t b n M x L n s g X C Z x d W 9 0 O 1 Z P M i 9 r Z y A g X C Z x d W 9 0 O y w y f S Z x d W 9 0 O y w m c X V v d D t T Z W N 0 a W 9 u M S 9 T a G V l d D E g K D I p L 0 F 1 d G 9 S Z W 1 v d m V k Q 2 9 s d W 1 u c z E u e y B c J n F 1 b 3 Q 7 T U V U U y B c J n F 1 b 3 Q 7 L D N 9 J n F 1 b 3 Q 7 L C Z x d W 9 0 O 1 N l Y 3 R p b 2 4 x L 1 N o Z W V 0 M S A o M i k v Q X V 0 b 1 J l b W 9 2 Z W R D b 2 x 1 b W 5 z M S 5 7 I F w m c X V v d D t W Q 0 8 y I C B c J n F 1 b 3 Q 7 L D R 9 J n F 1 b 3 Q 7 L C Z x d W 9 0 O 1 N l Y 3 R p b 2 4 x L 1 N o Z W V 0 M S A o M i k v Q X V 0 b 1 J l b W 9 2 Z W R D b 2 x 1 b W 5 z M S 5 7 I F w m c X V v d D t W R S A g I C A g X C Z x d W 9 0 O y w 1 f S Z x d W 9 0 O y w m c X V v d D t T Z W N 0 a W 9 u M S 9 T a G V l d D E g K D I p L 0 F 1 d G 9 S Z W 1 v d m V k Q 2 9 s d W 1 u c z E u e y B c J n F 1 b 3 Q 7 U k V S I C B c J n F 1 b 3 Q 7 L D Z 9 J n F 1 b 3 Q 7 L C Z x d W 9 0 O 1 N l Y 3 R p b 2 4 x L 1 N o Z W V 0 M S A o M i k v Q X V 0 b 1 J l b W 9 2 Z W R D b 2 x 1 b W 5 z M S 5 7 I F w m c X V v d D t S U i A g X C Z x d W 9 0 O y w 3 f S Z x d W 9 0 O y w m c X V v d D t T Z W N 0 a W 9 u M S 9 T a G V l d D E g K D I p L 0 F 1 d G 9 S Z W 1 v d m V k Q 2 9 s d W 1 u c z E u e y B c J n F 1 b 3 Q 7 V n Q g I C A g X C Z x d W 9 0 O y w 4 f S Z x d W 9 0 O y w m c X V v d D t T Z W N 0 a W 9 u M S 9 T a G V l d D E g K D I p L 0 F 1 d G 9 S Z W 1 v d m V k Q 2 9 s d W 1 u c z E u e y B c J n F 1 b 3 Q 7 R k V P M i A g X C Z x d W 9 0 O y w 5 f S Z x d W 9 0 O y w m c X V v d D t T Z W N 0 a W 9 u M S 9 T a G V l d D E g K D I p L 0 F 1 d G 9 S Z W 1 v d m V k Q 2 9 s d W 1 u c z E u e y B c J n F 1 b 3 Q 7 R k V D T z I g X C Z x d W 9 0 O y w x M H 0 m c X V v d D s s J n F 1 b 3 Q 7 U 2 V j d G l v b j E v U 2 h l Z X Q x I C g y K S 9 B d X R v U m V t b 3 Z l Z E N v b H V t b n M x L n s g X C Z x d W 9 0 O 0 h S I C B c J n F 1 b 3 Q 7 L D E x f S Z x d W 9 0 O y w m c X V v d D t T Z W N 0 a W 9 u M S 9 T a G V l d D E g K D I p L 0 F 1 d G 9 S Z W 1 v d m V k Q 2 9 s d W 1 u c z E u e y B c J n F 1 b 3 Q 7 V k U v I C A g X C Z x d W 9 0 O y w x M n 0 m c X V v d D s s J n F 1 b 3 Q 7 U 2 V j d G l v b j E v U 2 h l Z X Q x I C g y K S 9 B d X R v U m V t b 3 Z l Z E N v b H V t b n M x L n s g X C Z x d W 9 0 O 1 Z F L y A g I F w m c X V v d D t f M S w x M 3 0 m c X V v d D s s J n F 1 b 3 Q 7 U 2 V j d G l v b j E v U 2 h l Z X Q x I C g y K S 9 B d X R v U m V t b 3 Z l Z E N v b H V t b n M x L n s g X C Z x d W 9 0 O 1 B l d E N P M i B c J n F 1 b 3 Q 7 L D E 0 f S Z x d W 9 0 O y w m c X V v d D t T Z W N 0 a W 9 u M S 9 T a G V l d D E g K D I p L 0 F 1 d G 9 S Z W 1 v d m V k Q 2 9 s d W 1 u c z E u e 1 B v d 2 V y L D E 1 f S Z x d W 9 0 O y w m c X V v d D t T Z W N 0 a W 9 u M S 9 T a G V l d D E g K D I p L 0 F 1 d G 9 S Z W 1 v d m V k Q 2 9 s d W 1 u c z E u e 0 x h Y 3 R h d G U s M T Z 9 J n F 1 b 3 Q 7 X S w m c X V v d D t S Z W x h d G l v b n N o a X B J b m Z v J n F 1 b 3 Q 7 O l t d f S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o Z W V 0 M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F 9 3 Z W l n a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V Q x O D o y M T o 0 N y 4 5 O T Q x M z U w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b 3 V w X 3 d l a W d o d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y b 3 V w X 3 d l a W d o d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9 1 c F 9 3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f d 2 V p Z 2 h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f a G V p Z 2 h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T g 6 M j I 6 M z k u N D E w O D A 3 M F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9 1 c F 9 o Z W l n a H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c m 9 1 c F 9 o Z W l n a H Q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v d X B f a G V p Z 2 h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X 2 h l a W d o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5 m b 2 x k X 2 1 l Y X N 1 c m V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T g 6 M j Q 6 M D c u M z A 2 N T Y 2 M F o i I C 8 + P E V u d H J 5 I F R 5 c G U 9 I k Z p b G x D b 2 x 1 b W 5 U e X B l c y I g V m F s d W U 9 I n N C U V V G Q l F V R k J R P T 0 i I C 8 + P E V u d H J 5 I F R 5 c G U 9 I k Z p b G x D b 2 x 1 b W 5 O Y W 1 l c y I g V m F s d W U 9 I n N b J n F 1 b 3 Q 7 Q 2 h l c 3 Q m c X V v d D s s J n F 1 b 3 Q 7 T W l k Y X h p b G x h c n k m c X V v d D s s J n F 1 b 3 Q 7 V H J p Y 2 V w c y Z x d W 9 0 O y w m c X V v d D t T d W J z Y 2 F w d W x h c i Z x d W 9 0 O y w m c X V v d D t B Y m R v b W l u Y W w m c X V v d D s s J n F 1 b 3 Q 7 U 3 V w c m E t a W x p Y W M m c X V v d D s s J n F 1 b 3 Q 7 V G h p Z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u Z m 9 s Z F 9 t Z W F z d X J l b W V u d H M v Q X V 0 b 1 J l b W 9 2 Z W R D b 2 x 1 b W 5 z M S 5 7 Q 2 h l c 3 Q s M H 0 m c X V v d D s s J n F 1 b 3 Q 7 U 2 V j d G l v b j E v c 2 t p b m Z v b G R f b W V h c 3 V y Z W 1 l b n R z L 0 F 1 d G 9 S Z W 1 v d m V k Q 2 9 s d W 1 u c z E u e 0 1 p Z G F 4 a W x s Y X J 5 L D F 9 J n F 1 b 3 Q 7 L C Z x d W 9 0 O 1 N l Y 3 R p b 2 4 x L 3 N r a W 5 m b 2 x k X 2 1 l Y X N 1 c m V t Z W 5 0 c y 9 B d X R v U m V t b 3 Z l Z E N v b H V t b n M x L n t U c m l j Z X B z L D J 9 J n F 1 b 3 Q 7 L C Z x d W 9 0 O 1 N l Y 3 R p b 2 4 x L 3 N r a W 5 m b 2 x k X 2 1 l Y X N 1 c m V t Z W 5 0 c y 9 B d X R v U m V t b 3 Z l Z E N v b H V t b n M x L n t T d W J z Y 2 F w d W x h c i w z f S Z x d W 9 0 O y w m c X V v d D t T Z W N 0 a W 9 u M S 9 z a 2 l u Z m 9 s Z F 9 t Z W F z d X J l b W V u d H M v Q X V 0 b 1 J l b W 9 2 Z W R D b 2 x 1 b W 5 z M S 5 7 Q W J k b 2 1 p b m F s L D R 9 J n F 1 b 3 Q 7 L C Z x d W 9 0 O 1 N l Y 3 R p b 2 4 x L 3 N r a W 5 m b 2 x k X 2 1 l Y X N 1 c m V t Z W 5 0 c y 9 B d X R v U m V t b 3 Z l Z E N v b H V t b n M x L n t T d X B y Y S 1 p b G l h Y y w 1 f S Z x d W 9 0 O y w m c X V v d D t T Z W N 0 a W 9 u M S 9 z a 2 l u Z m 9 s Z F 9 t Z W F z d X J l b W V u d H M v Q X V 0 b 1 J l b W 9 2 Z W R D b 2 x 1 b W 5 z M S 5 7 V G h p Z 2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t p b m Z v b G R f b W V h c 3 V y Z W 1 l b n R z L 0 F 1 d G 9 S Z W 1 v d m V k Q 2 9 s d W 1 u c z E u e 0 N o Z X N 0 L D B 9 J n F 1 b 3 Q 7 L C Z x d W 9 0 O 1 N l Y 3 R p b 2 4 x L 3 N r a W 5 m b 2 x k X 2 1 l Y X N 1 c m V t Z W 5 0 c y 9 B d X R v U m V t b 3 Z l Z E N v b H V t b n M x L n t N a W R h e G l s b G F y e S w x f S Z x d W 9 0 O y w m c X V v d D t T Z W N 0 a W 9 u M S 9 z a 2 l u Z m 9 s Z F 9 t Z W F z d X J l b W V u d H M v Q X V 0 b 1 J l b W 9 2 Z W R D b 2 x 1 b W 5 z M S 5 7 V H J p Y 2 V w c y w y f S Z x d W 9 0 O y w m c X V v d D t T Z W N 0 a W 9 u M S 9 z a 2 l u Z m 9 s Z F 9 t Z W F z d X J l b W V u d H M v Q X V 0 b 1 J l b W 9 2 Z W R D b 2 x 1 b W 5 z M S 5 7 U 3 V i c 2 N h c H V s Y X I s M 3 0 m c X V v d D s s J n F 1 b 3 Q 7 U 2 V j d G l v b j E v c 2 t p b m Z v b G R f b W V h c 3 V y Z W 1 l b n R z L 0 F 1 d G 9 S Z W 1 v d m V k Q 2 9 s d W 1 u c z E u e 0 F i Z G 9 t a W 5 h b C w 0 f S Z x d W 9 0 O y w m c X V v d D t T Z W N 0 a W 9 u M S 9 z a 2 l u Z m 9 s Z F 9 t Z W F z d X J l b W V u d H M v Q X V 0 b 1 J l b W 9 2 Z W R D b 2 x 1 b W 5 z M S 5 7 U 3 V w c m E t a W x p Y W M s N X 0 m c X V v d D s s J n F 1 b 3 Q 7 U 2 V j d G l v b j E v c 2 t p b m Z v b G R f b W V h c 3 V y Z W 1 l b n R z L 0 F 1 d G 9 S Z W 1 v d m V k Q 2 9 s d W 1 u c z E u e 1 R o a W d o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u Z m 9 s Z F 9 t Z W F z d X J l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m Z v b G R f b W V h c 3 V y Z W 1 l b n R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5 m b 2 x k X 2 1 l Y X N 1 c m V t Z W 5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5 m b 2 x k X 2 1 l Y X N 1 c m V t Z W 5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T g 6 M j Q 6 M D c u M z A 2 N T Y 2 M F o i I C 8 + P E V u d H J 5 I F R 5 c G U 9 I k Z p b G x D b 2 x 1 b W 5 U e X B l c y I g V m F s d W U 9 I n N C U V V G Q l F V R k J R P T 0 i I C 8 + P E V u d H J 5 I F R 5 c G U 9 I k Z p b G x D b 2 x 1 b W 5 O Y W 1 l c y I g V m F s d W U 9 I n N b J n F 1 b 3 Q 7 Q 2 h l c 3 Q m c X V v d D s s J n F 1 b 3 Q 7 T W l k Y X h p b G x h c n k m c X V v d D s s J n F 1 b 3 Q 7 V H J p Y 2 V w c y Z x d W 9 0 O y w m c X V v d D t T d W J z Y 2 F w d W x h c i Z x d W 9 0 O y w m c X V v d D t B Y m R v b W l u Y W w m c X V v d D s s J n F 1 b 3 Q 7 U 3 V w c m E t a W x p Y W M m c X V v d D s s J n F 1 b 3 Q 7 V G h p Z 2 g m c X V v d D t d I i A v P j x F b n R y e S B U e X B l P S J G a W x s U 3 R h d H V z I i B W Y W x 1 Z T 0 i c 0 N v b X B s Z X R l I i A v P j x F b n R y e S B U e X B l P S J G a W x s Q 2 9 1 b n Q i I F Z h b H V l P S J s M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m Z v b G R f b W V h c 3 V y Z W 1 l b n R z L 0 F 1 d G 9 S Z W 1 v d m V k Q 2 9 s d W 1 u c z E u e 0 N o Z X N 0 L D B 9 J n F 1 b 3 Q 7 L C Z x d W 9 0 O 1 N l Y 3 R p b 2 4 x L 3 N r a W 5 m b 2 x k X 2 1 l Y X N 1 c m V t Z W 5 0 c y 9 B d X R v U m V t b 3 Z l Z E N v b H V t b n M x L n t N a W R h e G l s b G F y e S w x f S Z x d W 9 0 O y w m c X V v d D t T Z W N 0 a W 9 u M S 9 z a 2 l u Z m 9 s Z F 9 t Z W F z d X J l b W V u d H M v Q X V 0 b 1 J l b W 9 2 Z W R D b 2 x 1 b W 5 z M S 5 7 V H J p Y 2 V w c y w y f S Z x d W 9 0 O y w m c X V v d D t T Z W N 0 a W 9 u M S 9 z a 2 l u Z m 9 s Z F 9 t Z W F z d X J l b W V u d H M v Q X V 0 b 1 J l b W 9 2 Z W R D b 2 x 1 b W 5 z M S 5 7 U 3 V i c 2 N h c H V s Y X I s M 3 0 m c X V v d D s s J n F 1 b 3 Q 7 U 2 V j d G l v b j E v c 2 t p b m Z v b G R f b W V h c 3 V y Z W 1 l b n R z L 0 F 1 d G 9 S Z W 1 v d m V k Q 2 9 s d W 1 u c z E u e 0 F i Z G 9 t a W 5 h b C w 0 f S Z x d W 9 0 O y w m c X V v d D t T Z W N 0 a W 9 u M S 9 z a 2 l u Z m 9 s Z F 9 t Z W F z d X J l b W V u d H M v Q X V 0 b 1 J l b W 9 2 Z W R D b 2 x 1 b W 5 z M S 5 7 U 3 V w c m E t a W x p Y W M s N X 0 m c X V v d D s s J n F 1 b 3 Q 7 U 2 V j d G l v b j E v c 2 t p b m Z v b G R f b W V h c 3 V y Z W 1 l b n R z L 0 F 1 d G 9 S Z W 1 v d m V k Q 2 9 s d W 1 u c z E u e 1 R o a W d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r a W 5 m b 2 x k X 2 1 l Y X N 1 c m V t Z W 5 0 c y 9 B d X R v U m V t b 3 Z l Z E N v b H V t b n M x L n t D a G V z d C w w f S Z x d W 9 0 O y w m c X V v d D t T Z W N 0 a W 9 u M S 9 z a 2 l u Z m 9 s Z F 9 t Z W F z d X J l b W V u d H M v Q X V 0 b 1 J l b W 9 2 Z W R D b 2 x 1 b W 5 z M S 5 7 T W l k Y X h p b G x h c n k s M X 0 m c X V v d D s s J n F 1 b 3 Q 7 U 2 V j d G l v b j E v c 2 t p b m Z v b G R f b W V h c 3 V y Z W 1 l b n R z L 0 F 1 d G 9 S Z W 1 v d m V k Q 2 9 s d W 1 u c z E u e 1 R y a W N l c H M s M n 0 m c X V v d D s s J n F 1 b 3 Q 7 U 2 V j d G l v b j E v c 2 t p b m Z v b G R f b W V h c 3 V y Z W 1 l b n R z L 0 F 1 d G 9 S Z W 1 v d m V k Q 2 9 s d W 1 u c z E u e 1 N 1 Y n N j Y X B 1 b G F y L D N 9 J n F 1 b 3 Q 7 L C Z x d W 9 0 O 1 N l Y 3 R p b 2 4 x L 3 N r a W 5 m b 2 x k X 2 1 l Y X N 1 c m V t Z W 5 0 c y 9 B d X R v U m V t b 3 Z l Z E N v b H V t b n M x L n t B Y m R v b W l u Y W w s N H 0 m c X V v d D s s J n F 1 b 3 Q 7 U 2 V j d G l v b j E v c 2 t p b m Z v b G R f b W V h c 3 V y Z W 1 l b n R z L 0 F 1 d G 9 S Z W 1 v d m V k Q 2 9 s d W 1 u c z E u e 1 N 1 c H J h L W l s a W F j L D V 9 J n F 1 b 3 Q 7 L C Z x d W 9 0 O 1 N l Y 3 R p b 2 4 x L 3 N r a W 5 m b 2 x k X 2 1 l Y X N 1 c m V t Z W 5 0 c y 9 B d X R v U m V t b 3 Z l Z E N v b H V t b n M x L n t U a G l n a C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r a W 5 m b 2 x k X 2 1 l Y X N 1 c m V t Z W 5 0 c y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m Z v b G R f b W V h c 3 V y Z W 1 l b n R z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u Z m 9 s Z F 9 t Z W F z d X J l b W V u d H M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m Z v b G R f b W V h c 3 V y Z W 1 l b n R z J T I w J T I 4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V Q x O D o y N D o w N y 4 z M D Y 1 N j Y w W i I g L z 4 8 R W 5 0 c n k g V H l w Z T 0 i R m l s b E N v b H V t b l R 5 c G V z I i B W Y W x 1 Z T 0 i c 0 J R V U Z C U V V G Q l E 9 P S I g L z 4 8 R W 5 0 c n k g V H l w Z T 0 i R m l s b E N v b H V t b k 5 h b W V z I i B W Y W x 1 Z T 0 i c 1 s m c X V v d D t D a G V z d C Z x d W 9 0 O y w m c X V v d D t N a W R h e G l s b G F y e S Z x d W 9 0 O y w m c X V v d D t U c m l j Z X B z J n F 1 b 3 Q 7 L C Z x d W 9 0 O 1 N 1 Y n N j Y X B 1 b G F y J n F 1 b 3 Q 7 L C Z x d W 9 0 O 0 F i Z G 9 t a W 5 h b C Z x d W 9 0 O y w m c X V v d D t T d X B y Y S 1 p b G l h Y y Z x d W 9 0 O y w m c X V v d D t U a G l n a C Z x d W 9 0 O 1 0 i I C 8 + P E V u d H J 5 I F R 5 c G U 9 I k Z p b G x T d G F 0 d X M i I F Z h b H V l P S J z Q 2 9 t c G x l d G U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u Z m 9 s Z F 9 t Z W F z d X J l b W V u d H M v Q X V 0 b 1 J l b W 9 2 Z W R D b 2 x 1 b W 5 z M S 5 7 Q 2 h l c 3 Q s M H 0 m c X V v d D s s J n F 1 b 3 Q 7 U 2 V j d G l v b j E v c 2 t p b m Z v b G R f b W V h c 3 V y Z W 1 l b n R z L 0 F 1 d G 9 S Z W 1 v d m V k Q 2 9 s d W 1 u c z E u e 0 1 p Z G F 4 a W x s Y X J 5 L D F 9 J n F 1 b 3 Q 7 L C Z x d W 9 0 O 1 N l Y 3 R p b 2 4 x L 3 N r a W 5 m b 2 x k X 2 1 l Y X N 1 c m V t Z W 5 0 c y 9 B d X R v U m V t b 3 Z l Z E N v b H V t b n M x L n t U c m l j Z X B z L D J 9 J n F 1 b 3 Q 7 L C Z x d W 9 0 O 1 N l Y 3 R p b 2 4 x L 3 N r a W 5 m b 2 x k X 2 1 l Y X N 1 c m V t Z W 5 0 c y 9 B d X R v U m V t b 3 Z l Z E N v b H V t b n M x L n t T d W J z Y 2 F w d W x h c i w z f S Z x d W 9 0 O y w m c X V v d D t T Z W N 0 a W 9 u M S 9 z a 2 l u Z m 9 s Z F 9 t Z W F z d X J l b W V u d H M v Q X V 0 b 1 J l b W 9 2 Z W R D b 2 x 1 b W 5 z M S 5 7 Q W J k b 2 1 p b m F s L D R 9 J n F 1 b 3 Q 7 L C Z x d W 9 0 O 1 N l Y 3 R p b 2 4 x L 3 N r a W 5 m b 2 x k X 2 1 l Y X N 1 c m V t Z W 5 0 c y 9 B d X R v U m V t b 3 Z l Z E N v b H V t b n M x L n t T d X B y Y S 1 p b G l h Y y w 1 f S Z x d W 9 0 O y w m c X V v d D t T Z W N 0 a W 9 u M S 9 z a 2 l u Z m 9 s Z F 9 t Z W F z d X J l b W V u d H M v Q X V 0 b 1 J l b W 9 2 Z W R D b 2 x 1 b W 5 z M S 5 7 V G h p Z 2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t p b m Z v b G R f b W V h c 3 V y Z W 1 l b n R z L 0 F 1 d G 9 S Z W 1 v d m V k Q 2 9 s d W 1 u c z E u e 0 N o Z X N 0 L D B 9 J n F 1 b 3 Q 7 L C Z x d W 9 0 O 1 N l Y 3 R p b 2 4 x L 3 N r a W 5 m b 2 x k X 2 1 l Y X N 1 c m V t Z W 5 0 c y 9 B d X R v U m V t b 3 Z l Z E N v b H V t b n M x L n t N a W R h e G l s b G F y e S w x f S Z x d W 9 0 O y w m c X V v d D t T Z W N 0 a W 9 u M S 9 z a 2 l u Z m 9 s Z F 9 t Z W F z d X J l b W V u d H M v Q X V 0 b 1 J l b W 9 2 Z W R D b 2 x 1 b W 5 z M S 5 7 V H J p Y 2 V w c y w y f S Z x d W 9 0 O y w m c X V v d D t T Z W N 0 a W 9 u M S 9 z a 2 l u Z m 9 s Z F 9 t Z W F z d X J l b W V u d H M v Q X V 0 b 1 J l b W 9 2 Z W R D b 2 x 1 b W 5 z M S 5 7 U 3 V i c 2 N h c H V s Y X I s M 3 0 m c X V v d D s s J n F 1 b 3 Q 7 U 2 V j d G l v b j E v c 2 t p b m Z v b G R f b W V h c 3 V y Z W 1 l b n R z L 0 F 1 d G 9 S Z W 1 v d m V k Q 2 9 s d W 1 u c z E u e 0 F i Z G 9 t a W 5 h b C w 0 f S Z x d W 9 0 O y w m c X V v d D t T Z W N 0 a W 9 u M S 9 z a 2 l u Z m 9 s Z F 9 t Z W F z d X J l b W V u d H M v Q X V 0 b 1 J l b W 9 2 Z W R D b 2 x 1 b W 5 z M S 5 7 U 3 V w c m E t a W x p Y W M s N X 0 m c X V v d D s s J n F 1 b 3 Q 7 U 2 V j d G l v b j E v c 2 t p b m Z v b G R f b W V h c 3 V y Z W 1 l b n R z L 0 F 1 d G 9 S Z W 1 v d m V k Q 2 9 s d W 1 u c z E u e 1 R o a W d o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t p b m Z v b G R f b W V h c 3 V y Z W 1 l b n R z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u Z m 9 s Z F 9 t Z W F z d X J l b W V u d H M l M j A l M j g z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5 m b 2 x k X 2 1 l Y X N 1 c m V t Z W 5 0 c y U y M C U y O D M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F 9 o Z W l n a H Q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x V D E 4 O j I y O j M 5 L j Q x M D g w N z B a I i A v P j x F b n R y e S B U e X B l P S J G a W x s Q 2 9 s d W 1 u V H l w Z X M i I F Z h b H V l P S J z Q l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R m l s b E N v d W 5 0 I i B W Y W x 1 Z T 0 i b D U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9 1 c F 9 o Z W l n a H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c m 9 1 c F 9 o Z W l n a H Q v Q X V 0 b 1 J l b W 9 2 Z W R D b 2 x 1 b W 5 z M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y b 3 V w X 2 h l a W d o d C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f a G V p Z 2 h 0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X 3 d l a W d o d C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T g 6 M j E 6 N D c u O T k 0 M T M 1 M F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G a W x s Q 2 9 1 b n Q i I F Z h b H V l P S J s N T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b 3 V w X 3 d l a W d o d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y b 3 V w X 3 d l a W d o d C 9 B d X R v U m V t b 3 Z l Z E N v b H V t b n M x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3 J v d X B f d 2 V p Z 2 h 0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F 9 3 Z W l n a H Q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a m V j d F 8 x M j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T k 6 M j U 6 M T Q u M T I z M z c x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i a m V j d F 8 x M j M y L 0 F 1 d G 9 S Z W 1 v d m V k Q 2 9 s d W 1 u c z E u e 0 N v b H V t b j E s M H 0 m c X V v d D s s J n F 1 b 3 Q 7 U 2 V j d G l v b j E v c 3 V i a m V j d F 8 x M j M y L 0 F 1 d G 9 S Z W 1 v d m V k Q 2 9 s d W 1 u c z E u e 0 N v b H V t b j I s M X 0 m c X V v d D s s J n F 1 b 3 Q 7 U 2 V j d G l v b j E v c 3 V i a m V j d F 8 x M j M y L 0 F 1 d G 9 S Z W 1 v d m V k Q 2 9 s d W 1 u c z E u e 0 N v b H V t b j M s M n 0 m c X V v d D s s J n F 1 b 3 Q 7 U 2 V j d G l v b j E v c 3 V i a m V j d F 8 x M j M y L 0 F 1 d G 9 S Z W 1 v d m V k Q 2 9 s d W 1 u c z E u e 0 N v b H V t b j Q s M 3 0 m c X V v d D s s J n F 1 b 3 Q 7 U 2 V j d G l v b j E v c 3 V i a m V j d F 8 x M j M y L 0 F 1 d G 9 S Z W 1 v d m V k Q 2 9 s d W 1 u c z E u e 0 N v b H V t b j U s N H 0 m c X V v d D s s J n F 1 b 3 Q 7 U 2 V j d G l v b j E v c 3 V i a m V j d F 8 x M j M y L 0 F 1 d G 9 S Z W 1 v d m V k Q 2 9 s d W 1 u c z E u e 0 N v b H V t b j Y s N X 0 m c X V v d D s s J n F 1 b 3 Q 7 U 2 V j d G l v b j E v c 3 V i a m V j d F 8 x M j M y L 0 F 1 d G 9 S Z W 1 v d m V k Q 2 9 s d W 1 u c z E u e 0 N v b H V t b j c s N n 0 m c X V v d D s s J n F 1 b 3 Q 7 U 2 V j d G l v b j E v c 3 V i a m V j d F 8 x M j M y L 0 F 1 d G 9 S Z W 1 v d m V k Q 2 9 s d W 1 u c z E u e 0 N v b H V t b j g s N 3 0 m c X V v d D s s J n F 1 b 3 Q 7 U 2 V j d G l v b j E v c 3 V i a m V j d F 8 x M j M y L 0 F 1 d G 9 S Z W 1 v d m V k Q 2 9 s d W 1 u c z E u e 0 N v b H V t b j k s O H 0 m c X V v d D s s J n F 1 b 3 Q 7 U 2 V j d G l v b j E v c 3 V i a m V j d F 8 x M j M y L 0 F 1 d G 9 S Z W 1 v d m V k Q 2 9 s d W 1 u c z E u e 0 N v b H V t b j E w L D l 9 J n F 1 b 3 Q 7 L C Z x d W 9 0 O 1 N l Y 3 R p b 2 4 x L 3 N 1 Y m p l Y 3 R f M T I z M i 9 B d X R v U m V t b 3 Z l Z E N v b H V t b n M x L n t D b 2 x 1 b W 4 x M S w x M H 0 m c X V v d D s s J n F 1 b 3 Q 7 U 2 V j d G l v b j E v c 3 V i a m V j d F 8 x M j M y L 0 F 1 d G 9 S Z W 1 v d m V k Q 2 9 s d W 1 u c z E u e 0 N v b H V t b j E y L D E x f S Z x d W 9 0 O y w m c X V v d D t T Z W N 0 a W 9 u M S 9 z d W J q Z W N 0 X z E y M z I v Q X V 0 b 1 J l b W 9 2 Z W R D b 2 x 1 b W 5 z M S 5 7 Q 2 9 s d W 1 u M T M s M T J 9 J n F 1 b 3 Q 7 L C Z x d W 9 0 O 1 N l Y 3 R p b 2 4 x L 3 N 1 Y m p l Y 3 R f M T I z M i 9 B d X R v U m V t b 3 Z l Z E N v b H V t b n M x L n t D b 2 x 1 b W 4 x N C w x M 3 0 m c X V v d D s s J n F 1 b 3 Q 7 U 2 V j d G l v b j E v c 3 V i a m V j d F 8 x M j M y L 0 F 1 d G 9 S Z W 1 v d m V k Q 2 9 s d W 1 u c z E u e 0 N v b H V t b j E 1 L D E 0 f S Z x d W 9 0 O y w m c X V v d D t T Z W N 0 a W 9 u M S 9 z d W J q Z W N 0 X z E y M z I v Q X V 0 b 1 J l b W 9 2 Z W R D b 2 x 1 b W 5 z M S 5 7 Q 2 9 s d W 1 u M T Y s M T V 9 J n F 1 b 3 Q 7 L C Z x d W 9 0 O 1 N l Y 3 R p b 2 4 x L 3 N 1 Y m p l Y 3 R f M T I z M i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1 Y m p l Y 3 R f M T I z M i 9 B d X R v U m V t b 3 Z l Z E N v b H V t b n M x L n t D b 2 x 1 b W 4 x L D B 9 J n F 1 b 3 Q 7 L C Z x d W 9 0 O 1 N l Y 3 R p b 2 4 x L 3 N 1 Y m p l Y 3 R f M T I z M i 9 B d X R v U m V t b 3 Z l Z E N v b H V t b n M x L n t D b 2 x 1 b W 4 y L D F 9 J n F 1 b 3 Q 7 L C Z x d W 9 0 O 1 N l Y 3 R p b 2 4 x L 3 N 1 Y m p l Y 3 R f M T I z M i 9 B d X R v U m V t b 3 Z l Z E N v b H V t b n M x L n t D b 2 x 1 b W 4 z L D J 9 J n F 1 b 3 Q 7 L C Z x d W 9 0 O 1 N l Y 3 R p b 2 4 x L 3 N 1 Y m p l Y 3 R f M T I z M i 9 B d X R v U m V t b 3 Z l Z E N v b H V t b n M x L n t D b 2 x 1 b W 4 0 L D N 9 J n F 1 b 3 Q 7 L C Z x d W 9 0 O 1 N l Y 3 R p b 2 4 x L 3 N 1 Y m p l Y 3 R f M T I z M i 9 B d X R v U m V t b 3 Z l Z E N v b H V t b n M x L n t D b 2 x 1 b W 4 1 L D R 9 J n F 1 b 3 Q 7 L C Z x d W 9 0 O 1 N l Y 3 R p b 2 4 x L 3 N 1 Y m p l Y 3 R f M T I z M i 9 B d X R v U m V t b 3 Z l Z E N v b H V t b n M x L n t D b 2 x 1 b W 4 2 L D V 9 J n F 1 b 3 Q 7 L C Z x d W 9 0 O 1 N l Y 3 R p b 2 4 x L 3 N 1 Y m p l Y 3 R f M T I z M i 9 B d X R v U m V t b 3 Z l Z E N v b H V t b n M x L n t D b 2 x 1 b W 4 3 L D Z 9 J n F 1 b 3 Q 7 L C Z x d W 9 0 O 1 N l Y 3 R p b 2 4 x L 3 N 1 Y m p l Y 3 R f M T I z M i 9 B d X R v U m V t b 3 Z l Z E N v b H V t b n M x L n t D b 2 x 1 b W 4 4 L D d 9 J n F 1 b 3 Q 7 L C Z x d W 9 0 O 1 N l Y 3 R p b 2 4 x L 3 N 1 Y m p l Y 3 R f M T I z M i 9 B d X R v U m V t b 3 Z l Z E N v b H V t b n M x L n t D b 2 x 1 b W 4 5 L D h 9 J n F 1 b 3 Q 7 L C Z x d W 9 0 O 1 N l Y 3 R p b 2 4 x L 3 N 1 Y m p l Y 3 R f M T I z M i 9 B d X R v U m V t b 3 Z l Z E N v b H V t b n M x L n t D b 2 x 1 b W 4 x M C w 5 f S Z x d W 9 0 O y w m c X V v d D t T Z W N 0 a W 9 u M S 9 z d W J q Z W N 0 X z E y M z I v Q X V 0 b 1 J l b W 9 2 Z W R D b 2 x 1 b W 5 z M S 5 7 Q 2 9 s d W 1 u M T E s M T B 9 J n F 1 b 3 Q 7 L C Z x d W 9 0 O 1 N l Y 3 R p b 2 4 x L 3 N 1 Y m p l Y 3 R f M T I z M i 9 B d X R v U m V t b 3 Z l Z E N v b H V t b n M x L n t D b 2 x 1 b W 4 x M i w x M X 0 m c X V v d D s s J n F 1 b 3 Q 7 U 2 V j d G l v b j E v c 3 V i a m V j d F 8 x M j M y L 0 F 1 d G 9 S Z W 1 v d m V k Q 2 9 s d W 1 u c z E u e 0 N v b H V t b j E z L D E y f S Z x d W 9 0 O y w m c X V v d D t T Z W N 0 a W 9 u M S 9 z d W J q Z W N 0 X z E y M z I v Q X V 0 b 1 J l b W 9 2 Z W R D b 2 x 1 b W 5 z M S 5 7 Q 2 9 s d W 1 u M T Q s M T N 9 J n F 1 b 3 Q 7 L C Z x d W 9 0 O 1 N l Y 3 R p b 2 4 x L 3 N 1 Y m p l Y 3 R f M T I z M i 9 B d X R v U m V t b 3 Z l Z E N v b H V t b n M x L n t D b 2 x 1 b W 4 x N S w x N H 0 m c X V v d D s s J n F 1 b 3 Q 7 U 2 V j d G l v b j E v c 3 V i a m V j d F 8 x M j M y L 0 F 1 d G 9 S Z W 1 v d m V k Q 2 9 s d W 1 u c z E u e 0 N v b H V t b j E 2 L D E 1 f S Z x d W 9 0 O y w m c X V v d D t T Z W N 0 a W 9 u M S 9 z d W J q Z W N 0 X z E y M z I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J q Z W N 0 X z E y M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m Z v b G R f b W V h c 3 V y Z W 1 l b n R z J T I w J T I 4 N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V Q x O D o y N D o w N y 4 z M D Y 1 N j Y w W i I g L z 4 8 R W 5 0 c n k g V H l w Z T 0 i R m l s b E N v b H V t b l R 5 c G V z I i B W Y W x 1 Z T 0 i c 0 J R V U Z C U V V G Q l E 9 P S I g L z 4 8 R W 5 0 c n k g V H l w Z T 0 i R m l s b E N v b H V t b k 5 h b W V z I i B W Y W x 1 Z T 0 i c 1 s m c X V v d D t D a G V z d C Z x d W 9 0 O y w m c X V v d D t N a W R h e G l s b G F y e S Z x d W 9 0 O y w m c X V v d D t U c m l j Z X B z J n F 1 b 3 Q 7 L C Z x d W 9 0 O 1 N 1 Y n N j Y X B 1 b G F y J n F 1 b 3 Q 7 L C Z x d W 9 0 O 0 F i Z G 9 t a W 5 h b C Z x d W 9 0 O y w m c X V v d D t T d X B y Y S 1 p b G l h Y y Z x d W 9 0 O y w m c X V v d D t U a G l n a C Z x d W 9 0 O 1 0 i I C 8 + P E V u d H J 5 I F R 5 c G U 9 I k Z p b G x T d G F 0 d X M i I F Z h b H V l P S J z Q 2 9 t c G x l d G U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u Z m 9 s Z F 9 t Z W F z d X J l b W V u d H M v Q X V 0 b 1 J l b W 9 2 Z W R D b 2 x 1 b W 5 z M S 5 7 Q 2 h l c 3 Q s M H 0 m c X V v d D s s J n F 1 b 3 Q 7 U 2 V j d G l v b j E v c 2 t p b m Z v b G R f b W V h c 3 V y Z W 1 l b n R z L 0 F 1 d G 9 S Z W 1 v d m V k Q 2 9 s d W 1 u c z E u e 0 1 p Z G F 4 a W x s Y X J 5 L D F 9 J n F 1 b 3 Q 7 L C Z x d W 9 0 O 1 N l Y 3 R p b 2 4 x L 3 N r a W 5 m b 2 x k X 2 1 l Y X N 1 c m V t Z W 5 0 c y 9 B d X R v U m V t b 3 Z l Z E N v b H V t b n M x L n t U c m l j Z X B z L D J 9 J n F 1 b 3 Q 7 L C Z x d W 9 0 O 1 N l Y 3 R p b 2 4 x L 3 N r a W 5 m b 2 x k X 2 1 l Y X N 1 c m V t Z W 5 0 c y 9 B d X R v U m V t b 3 Z l Z E N v b H V t b n M x L n t T d W J z Y 2 F w d W x h c i w z f S Z x d W 9 0 O y w m c X V v d D t T Z W N 0 a W 9 u M S 9 z a 2 l u Z m 9 s Z F 9 t Z W F z d X J l b W V u d H M v Q X V 0 b 1 J l b W 9 2 Z W R D b 2 x 1 b W 5 z M S 5 7 Q W J k b 2 1 p b m F s L D R 9 J n F 1 b 3 Q 7 L C Z x d W 9 0 O 1 N l Y 3 R p b 2 4 x L 3 N r a W 5 m b 2 x k X 2 1 l Y X N 1 c m V t Z W 5 0 c y 9 B d X R v U m V t b 3 Z l Z E N v b H V t b n M x L n t T d X B y Y S 1 p b G l h Y y w 1 f S Z x d W 9 0 O y w m c X V v d D t T Z W N 0 a W 9 u M S 9 z a 2 l u Z m 9 s Z F 9 t Z W F z d X J l b W V u d H M v Q X V 0 b 1 J l b W 9 2 Z W R D b 2 x 1 b W 5 z M S 5 7 V G h p Z 2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t p b m Z v b G R f b W V h c 3 V y Z W 1 l b n R z L 0 F 1 d G 9 S Z W 1 v d m V k Q 2 9 s d W 1 u c z E u e 0 N o Z X N 0 L D B 9 J n F 1 b 3 Q 7 L C Z x d W 9 0 O 1 N l Y 3 R p b 2 4 x L 3 N r a W 5 m b 2 x k X 2 1 l Y X N 1 c m V t Z W 5 0 c y 9 B d X R v U m V t b 3 Z l Z E N v b H V t b n M x L n t N a W R h e G l s b G F y e S w x f S Z x d W 9 0 O y w m c X V v d D t T Z W N 0 a W 9 u M S 9 z a 2 l u Z m 9 s Z F 9 t Z W F z d X J l b W V u d H M v Q X V 0 b 1 J l b W 9 2 Z W R D b 2 x 1 b W 5 z M S 5 7 V H J p Y 2 V w c y w y f S Z x d W 9 0 O y w m c X V v d D t T Z W N 0 a W 9 u M S 9 z a 2 l u Z m 9 s Z F 9 t Z W F z d X J l b W V u d H M v Q X V 0 b 1 J l b W 9 2 Z W R D b 2 x 1 b W 5 z M S 5 7 U 3 V i c 2 N h c H V s Y X I s M 3 0 m c X V v d D s s J n F 1 b 3 Q 7 U 2 V j d G l v b j E v c 2 t p b m Z v b G R f b W V h c 3 V y Z W 1 l b n R z L 0 F 1 d G 9 S Z W 1 v d m V k Q 2 9 s d W 1 u c z E u e 0 F i Z G 9 t a W 5 h b C w 0 f S Z x d W 9 0 O y w m c X V v d D t T Z W N 0 a W 9 u M S 9 z a 2 l u Z m 9 s Z F 9 t Z W F z d X J l b W V u d H M v Q X V 0 b 1 J l b W 9 2 Z W R D b 2 x 1 b W 5 z M S 5 7 U 3 V w c m E t a W x p Y W M s N X 0 m c X V v d D s s J n F 1 b 3 Q 7 U 2 V j d G l v b j E v c 2 t p b m Z v b G R f b W V h c 3 V y Z W 1 l b n R z L 0 F 1 d G 9 S Z W 1 v d m V k Q 2 9 s d W 1 u c z E u e 1 R o a W d o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t p b m Z v b G R f b W V h c 3 V y Z W 1 l b n R z J T I w J T I 4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u Z m 9 s Z F 9 t Z W F z d X J l b W V u d H M l M j A l M j g 0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5 m b 2 x k X 2 1 l Y X N 1 c m V t Z W 5 0 c y U y M C U y O D Q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q Z W N 0 X z E y M z I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i a m V j d F 8 x M j M y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x V D E 5 O j I 1 O j E 0 L j E y M z M 3 M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R m l s b E N v d W 5 0 I i B W Y W x 1 Z T 0 i b D U 4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i a m V j d F 8 x M j M y L 0 F 1 d G 9 S Z W 1 v d m V k Q 2 9 s d W 1 u c z E u e 0 N v b H V t b j E s M H 0 m c X V v d D s s J n F 1 b 3 Q 7 U 2 V j d G l v b j E v c 3 V i a m V j d F 8 x M j M y L 0 F 1 d G 9 S Z W 1 v d m V k Q 2 9 s d W 1 u c z E u e 0 N v b H V t b j I s M X 0 m c X V v d D s s J n F 1 b 3 Q 7 U 2 V j d G l v b j E v c 3 V i a m V j d F 8 x M j M y L 0 F 1 d G 9 S Z W 1 v d m V k Q 2 9 s d W 1 u c z E u e 0 N v b H V t b j M s M n 0 m c X V v d D s s J n F 1 b 3 Q 7 U 2 V j d G l v b j E v c 3 V i a m V j d F 8 x M j M y L 0 F 1 d G 9 S Z W 1 v d m V k Q 2 9 s d W 1 u c z E u e 0 N v b H V t b j Q s M 3 0 m c X V v d D s s J n F 1 b 3 Q 7 U 2 V j d G l v b j E v c 3 V i a m V j d F 8 x M j M y L 0 F 1 d G 9 S Z W 1 v d m V k Q 2 9 s d W 1 u c z E u e 0 N v b H V t b j U s N H 0 m c X V v d D s s J n F 1 b 3 Q 7 U 2 V j d G l v b j E v c 3 V i a m V j d F 8 x M j M y L 0 F 1 d G 9 S Z W 1 v d m V k Q 2 9 s d W 1 u c z E u e 0 N v b H V t b j Y s N X 0 m c X V v d D s s J n F 1 b 3 Q 7 U 2 V j d G l v b j E v c 3 V i a m V j d F 8 x M j M y L 0 F 1 d G 9 S Z W 1 v d m V k Q 2 9 s d W 1 u c z E u e 0 N v b H V t b j c s N n 0 m c X V v d D s s J n F 1 b 3 Q 7 U 2 V j d G l v b j E v c 3 V i a m V j d F 8 x M j M y L 0 F 1 d G 9 S Z W 1 v d m V k Q 2 9 s d W 1 u c z E u e 0 N v b H V t b j g s N 3 0 m c X V v d D s s J n F 1 b 3 Q 7 U 2 V j d G l v b j E v c 3 V i a m V j d F 8 x M j M y L 0 F 1 d G 9 S Z W 1 v d m V k Q 2 9 s d W 1 u c z E u e 0 N v b H V t b j k s O H 0 m c X V v d D s s J n F 1 b 3 Q 7 U 2 V j d G l v b j E v c 3 V i a m V j d F 8 x M j M y L 0 F 1 d G 9 S Z W 1 v d m V k Q 2 9 s d W 1 u c z E u e 0 N v b H V t b j E w L D l 9 J n F 1 b 3 Q 7 L C Z x d W 9 0 O 1 N l Y 3 R p b 2 4 x L 3 N 1 Y m p l Y 3 R f M T I z M i 9 B d X R v U m V t b 3 Z l Z E N v b H V t b n M x L n t D b 2 x 1 b W 4 x M S w x M H 0 m c X V v d D s s J n F 1 b 3 Q 7 U 2 V j d G l v b j E v c 3 V i a m V j d F 8 x M j M y L 0 F 1 d G 9 S Z W 1 v d m V k Q 2 9 s d W 1 u c z E u e 0 N v b H V t b j E y L D E x f S Z x d W 9 0 O y w m c X V v d D t T Z W N 0 a W 9 u M S 9 z d W J q Z W N 0 X z E y M z I v Q X V 0 b 1 J l b W 9 2 Z W R D b 2 x 1 b W 5 z M S 5 7 Q 2 9 s d W 1 u M T M s M T J 9 J n F 1 b 3 Q 7 L C Z x d W 9 0 O 1 N l Y 3 R p b 2 4 x L 3 N 1 Y m p l Y 3 R f M T I z M i 9 B d X R v U m V t b 3 Z l Z E N v b H V t b n M x L n t D b 2 x 1 b W 4 x N C w x M 3 0 m c X V v d D s s J n F 1 b 3 Q 7 U 2 V j d G l v b j E v c 3 V i a m V j d F 8 x M j M y L 0 F 1 d G 9 S Z W 1 v d m V k Q 2 9 s d W 1 u c z E u e 0 N v b H V t b j E 1 L D E 0 f S Z x d W 9 0 O y w m c X V v d D t T Z W N 0 a W 9 u M S 9 z d W J q Z W N 0 X z E y M z I v Q X V 0 b 1 J l b W 9 2 Z W R D b 2 x 1 b W 5 z M S 5 7 Q 2 9 s d W 1 u M T Y s M T V 9 J n F 1 b 3 Q 7 L C Z x d W 9 0 O 1 N l Y 3 R p b 2 4 x L 3 N 1 Y m p l Y 3 R f M T I z M i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1 Y m p l Y 3 R f M T I z M i 9 B d X R v U m V t b 3 Z l Z E N v b H V t b n M x L n t D b 2 x 1 b W 4 x L D B 9 J n F 1 b 3 Q 7 L C Z x d W 9 0 O 1 N l Y 3 R p b 2 4 x L 3 N 1 Y m p l Y 3 R f M T I z M i 9 B d X R v U m V t b 3 Z l Z E N v b H V t b n M x L n t D b 2 x 1 b W 4 y L D F 9 J n F 1 b 3 Q 7 L C Z x d W 9 0 O 1 N l Y 3 R p b 2 4 x L 3 N 1 Y m p l Y 3 R f M T I z M i 9 B d X R v U m V t b 3 Z l Z E N v b H V t b n M x L n t D b 2 x 1 b W 4 z L D J 9 J n F 1 b 3 Q 7 L C Z x d W 9 0 O 1 N l Y 3 R p b 2 4 x L 3 N 1 Y m p l Y 3 R f M T I z M i 9 B d X R v U m V t b 3 Z l Z E N v b H V t b n M x L n t D b 2 x 1 b W 4 0 L D N 9 J n F 1 b 3 Q 7 L C Z x d W 9 0 O 1 N l Y 3 R p b 2 4 x L 3 N 1 Y m p l Y 3 R f M T I z M i 9 B d X R v U m V t b 3 Z l Z E N v b H V t b n M x L n t D b 2 x 1 b W 4 1 L D R 9 J n F 1 b 3 Q 7 L C Z x d W 9 0 O 1 N l Y 3 R p b 2 4 x L 3 N 1 Y m p l Y 3 R f M T I z M i 9 B d X R v U m V t b 3 Z l Z E N v b H V t b n M x L n t D b 2 x 1 b W 4 2 L D V 9 J n F 1 b 3 Q 7 L C Z x d W 9 0 O 1 N l Y 3 R p b 2 4 x L 3 N 1 Y m p l Y 3 R f M T I z M i 9 B d X R v U m V t b 3 Z l Z E N v b H V t b n M x L n t D b 2 x 1 b W 4 3 L D Z 9 J n F 1 b 3 Q 7 L C Z x d W 9 0 O 1 N l Y 3 R p b 2 4 x L 3 N 1 Y m p l Y 3 R f M T I z M i 9 B d X R v U m V t b 3 Z l Z E N v b H V t b n M x L n t D b 2 x 1 b W 4 4 L D d 9 J n F 1 b 3 Q 7 L C Z x d W 9 0 O 1 N l Y 3 R p b 2 4 x L 3 N 1 Y m p l Y 3 R f M T I z M i 9 B d X R v U m V t b 3 Z l Z E N v b H V t b n M x L n t D b 2 x 1 b W 4 5 L D h 9 J n F 1 b 3 Q 7 L C Z x d W 9 0 O 1 N l Y 3 R p b 2 4 x L 3 N 1 Y m p l Y 3 R f M T I z M i 9 B d X R v U m V t b 3 Z l Z E N v b H V t b n M x L n t D b 2 x 1 b W 4 x M C w 5 f S Z x d W 9 0 O y w m c X V v d D t T Z W N 0 a W 9 u M S 9 z d W J q Z W N 0 X z E y M z I v Q X V 0 b 1 J l b W 9 2 Z W R D b 2 x 1 b W 5 z M S 5 7 Q 2 9 s d W 1 u M T E s M T B 9 J n F 1 b 3 Q 7 L C Z x d W 9 0 O 1 N l Y 3 R p b 2 4 x L 3 N 1 Y m p l Y 3 R f M T I z M i 9 B d X R v U m V t b 3 Z l Z E N v b H V t b n M x L n t D b 2 x 1 b W 4 x M i w x M X 0 m c X V v d D s s J n F 1 b 3 Q 7 U 2 V j d G l v b j E v c 3 V i a m V j d F 8 x M j M y L 0 F 1 d G 9 S Z W 1 v d m V k Q 2 9 s d W 1 u c z E u e 0 N v b H V t b j E z L D E y f S Z x d W 9 0 O y w m c X V v d D t T Z W N 0 a W 9 u M S 9 z d W J q Z W N 0 X z E y M z I v Q X V 0 b 1 J l b W 9 2 Z W R D b 2 x 1 b W 5 z M S 5 7 Q 2 9 s d W 1 u M T Q s M T N 9 J n F 1 b 3 Q 7 L C Z x d W 9 0 O 1 N l Y 3 R p b 2 4 x L 3 N 1 Y m p l Y 3 R f M T I z M i 9 B d X R v U m V t b 3 Z l Z E N v b H V t b n M x L n t D b 2 x 1 b W 4 x N S w x N H 0 m c X V v d D s s J n F 1 b 3 Q 7 U 2 V j d G l v b j E v c 3 V i a m V j d F 8 x M j M y L 0 F 1 d G 9 S Z W 1 v d m V k Q 2 9 s d W 1 u c z E u e 0 N v b H V t b j E 2 L D E 1 f S Z x d W 9 0 O y w m c X V v d D t T Z W N 0 a W 9 u M S 9 z d W J q Z W N 0 X z E y M z I v Q X V 0 b 1 J l b W 9 2 Z W R D b 2 x 1 b W 5 z M S 5 7 Q 2 9 s d W 1 u M T c s M T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M 3 O T E 5 N D J k Y y 0 w Y m Y 4 L T Q y Z T A t Y T Z j Y i 1 j M j k w Z T M 5 N z B k O T k i I C 8 + P C 9 T d G F i b G V F b n R y a W V z P j w v S X R l b T 4 8 S X R l b T 4 8 S X R l b U x v Y 2 F 0 a W 9 u P j x J d G V t V H l w Z T 5 G b 3 J t d W x h P C 9 J d G V t V H l w Z T 4 8 S X R l b V B h d G g + U 2 V j d G l v b j E v c 3 V i a m V j d F 8 x M j M y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y o k v Q p B v A O j A N B g k q h k i G 9 w 0 B A Q E F A A S C A g B f + 8 r v M 5 O P p 9 m Q i I P k J E C v a 7 S O K p v + n q e 4 J N G u U n F W G N R R I k + x E h n / D L C h b u c 8 v 0 J R a 9 g K N f T i M a G i 5 D Q 9 7 c A b 3 p B A P D 3 D 5 f S T r a K 1 / U 2 C J k w M T 3 T 4 7 6 X N H k W 7 U I q H L 3 2 4 B E e v e a i f s j p J U Q f v / j b j K s K K 2 F V z T 7 s O A j v S + 1 D 4 e a b N F o S 9 C 6 M m o 2 8 Z W z Y A V G n P 1 e / J b s 0 J v I Z d t N / q y y C L d v u X f C N I a A V y n 6 m z N s B V q 8 B X O q j N D / P L X E M o 2 y 9 u m p J I b M w E 8 y s k o P k A 3 b U e 3 b / / w v N w + k 6 0 M M S Z X o W 7 A i c a f P d A Y u y d S e 0 v P O u c c Y w 5 C u d o m U k v b 2 m Y i b W y a k H z m 8 9 C Y Q + d j k f X / z z y x s c c E T Y 4 Y a y O U m 3 D B 8 Q m A 2 s J t 0 G c V i 3 F w g f v T G s 0 X t Y E I 4 p 9 W t S t D u M m f t T m O F S 9 M I / W h 8 Y e E u B z O y W C r U 0 A E O s p P 3 B c h H R D T V P R V f M 9 H + 9 G Y 0 7 l X j J 1 m + W L k J + i t D V S s Q S E p v e z A / / s j f x V u l b + K k O I L V 1 7 + 7 0 b 5 m R 4 f t A 5 r d q Y a C + L J 8 z j 7 6 Y h w M B X h 4 m x + D c j N d 3 G w c V f U N N E C b L N L D 9 1 m 7 Y z E A y j c + 5 7 R 5 N i w b Y P t c c w Z / o L s y b Y L l a D d R G e M 5 y K y M 8 O 3 x 2 c u V Q u I P r b U k 3 s v Z p F l 1 k Y 6 Z h T A 1 A D 7 B O k v l 7 u E e n t / 3 V 1 A A e u o N u j L + j h M T + + q T B 8 B g k q h k i G 9 w 0 B B w E w H Q Y J Y I Z I A W U D B A E q B B D z s B C + R N Z J Y 6 R b 7 P X 8 S y J j g F D s K I Z r 6 d F 9 4 S h G D z P F V T / t B M 4 u D E u 1 n A d P P C p q j f n Q e W K U t K j X Y q u V l F u 6 b T x 4 n a Z 5 h G f I / k S W 2 D r S f W Q U p v F X x V H V 5 j 4 d P V v p C j 1 D j K A c R Q = = < / D a t a M a s h u p > 
</file>

<file path=customXml/itemProps1.xml><?xml version="1.0" encoding="utf-8"?>
<ds:datastoreItem xmlns:ds="http://schemas.openxmlformats.org/officeDocument/2006/customXml" ds:itemID="{FBD9FCDA-D622-466D-AFF6-1810D0824F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64d4c3-b0ad-408e-876f-a012917063a4"/>
    <ds:schemaRef ds:uri="32c8661e-6ddf-441a-9a2e-4b375700f4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5C333C-A70B-46A4-BF47-59F0EFA02FA0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purl.org/dc/dcmitype/"/>
    <ds:schemaRef ds:uri="32c8661e-6ddf-441a-9a2e-4b375700f4a2"/>
    <ds:schemaRef ds:uri="bb64d4c3-b0ad-408e-876f-a012917063a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7153A53-CFE2-49DD-973C-6B17D70C581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B54A58A-A46A-4342-954A-45346CE706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KNES381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Holash</dc:creator>
  <cp:lastModifiedBy>Sua KANG</cp:lastModifiedBy>
  <dcterms:created xsi:type="dcterms:W3CDTF">2024-03-12T19:52:22Z</dcterms:created>
  <dcterms:modified xsi:type="dcterms:W3CDTF">2024-04-09T18:17:32Z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0x010100547BF5F162AABD43B1F181FAA849C1F2</vt:lpwstr>
  </property>
  <property fmtid="{D5CDD505-2E9C-101B-9397-08002B2CF9AE}" pid="3" name="MediaServiceImageTags">
    <vt:lpwstr/>
  </property>
</Properties>
</file>