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net PC\Desktop\Potfolio\Excel\Templates\"/>
    </mc:Choice>
  </mc:AlternateContent>
  <xr:revisionPtr revIDLastSave="0" documentId="13_ncr:1_{916C6A79-5440-4A10-8A65-A72E1C17B15A}" xr6:coauthVersionLast="47" xr6:coauthVersionMax="47" xr10:uidLastSave="{00000000-0000-0000-0000-000000000000}"/>
  <bookViews>
    <workbookView xWindow="-108" yWindow="-108" windowWidth="23256" windowHeight="12456" activeTab="1" xr2:uid="{C82AFEE5-3001-4F9B-AD90-3638B9078723}"/>
  </bookViews>
  <sheets>
    <sheet name="Calculation" sheetId="1" r:id="rId1"/>
    <sheet name="Students Resu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3" i="2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3" i="1"/>
  <c r="V4" i="1"/>
  <c r="W4" i="1" s="1"/>
  <c r="X4" i="1" s="1"/>
  <c r="Z4" i="1" s="1"/>
  <c r="V5" i="1"/>
  <c r="W5" i="1" s="1"/>
  <c r="X5" i="1" s="1"/>
  <c r="H5" i="2" s="1"/>
  <c r="V6" i="1"/>
  <c r="W6" i="1" s="1"/>
  <c r="V7" i="1"/>
  <c r="W7" i="1" s="1"/>
  <c r="X7" i="1" s="1"/>
  <c r="Z7" i="1" s="1"/>
  <c r="V8" i="1"/>
  <c r="W8" i="1" s="1"/>
  <c r="G8" i="2" s="1"/>
  <c r="V9" i="1"/>
  <c r="W9" i="1" s="1"/>
  <c r="G9" i="2" s="1"/>
  <c r="V10" i="1"/>
  <c r="W10" i="1" s="1"/>
  <c r="G10" i="2" s="1"/>
  <c r="V11" i="1"/>
  <c r="W11" i="1" s="1"/>
  <c r="G11" i="2" s="1"/>
  <c r="V12" i="1"/>
  <c r="W12" i="1" s="1"/>
  <c r="V13" i="1"/>
  <c r="W13" i="1" s="1"/>
  <c r="X13" i="1" s="1"/>
  <c r="H13" i="2" s="1"/>
  <c r="V14" i="1"/>
  <c r="W14" i="1" s="1"/>
  <c r="X14" i="1" s="1"/>
  <c r="Z14" i="1" s="1"/>
  <c r="V15" i="1"/>
  <c r="W15" i="1" s="1"/>
  <c r="X15" i="1" s="1"/>
  <c r="V16" i="1"/>
  <c r="W16" i="1" s="1"/>
  <c r="X16" i="1" s="1"/>
  <c r="H16" i="2" s="1"/>
  <c r="V17" i="1"/>
  <c r="W17" i="1" s="1"/>
  <c r="X17" i="1" s="1"/>
  <c r="Z17" i="1" s="1"/>
  <c r="V18" i="1"/>
  <c r="W18" i="1" s="1"/>
  <c r="G18" i="2" s="1"/>
  <c r="V19" i="1"/>
  <c r="W19" i="1" s="1"/>
  <c r="X19" i="1" s="1"/>
  <c r="V20" i="1"/>
  <c r="W20" i="1" s="1"/>
  <c r="X20" i="1" s="1"/>
  <c r="V3" i="1"/>
  <c r="W3" i="1" s="1"/>
  <c r="X3" i="1" s="1"/>
  <c r="Z3" i="1" s="1"/>
  <c r="AC4" i="1"/>
  <c r="AC5" i="1"/>
  <c r="AC6" i="1"/>
  <c r="AC7" i="1"/>
  <c r="AC8" i="1"/>
  <c r="AC9" i="1"/>
  <c r="AC10" i="1"/>
  <c r="AD10" i="1" s="1"/>
  <c r="AE10" i="1" s="1"/>
  <c r="AC11" i="1"/>
  <c r="AD11" i="1" s="1"/>
  <c r="I11" i="2" s="1"/>
  <c r="AC12" i="1"/>
  <c r="AC13" i="1"/>
  <c r="AC14" i="1"/>
  <c r="AC15" i="1"/>
  <c r="AC16" i="1"/>
  <c r="AC17" i="1"/>
  <c r="AC18" i="1"/>
  <c r="AC19" i="1"/>
  <c r="AC20" i="1"/>
  <c r="AC3" i="1"/>
  <c r="AJ3" i="1"/>
  <c r="AK3" i="1" s="1"/>
  <c r="AJ4" i="1"/>
  <c r="AK4" i="1" s="1"/>
  <c r="AL4" i="1" s="1"/>
  <c r="AJ5" i="1"/>
  <c r="AK5" i="1" s="1"/>
  <c r="AL5" i="1" s="1"/>
  <c r="AJ6" i="1"/>
  <c r="AK6" i="1" s="1"/>
  <c r="K6" i="2" s="1"/>
  <c r="AJ7" i="1"/>
  <c r="AK7" i="1" s="1"/>
  <c r="AL7" i="1" s="1"/>
  <c r="AJ8" i="1"/>
  <c r="AK8" i="1" s="1"/>
  <c r="AL8" i="1" s="1"/>
  <c r="AJ9" i="1"/>
  <c r="AK9" i="1" s="1"/>
  <c r="K9" i="2" s="1"/>
  <c r="AJ10" i="1"/>
  <c r="AK10" i="1" s="1"/>
  <c r="AL10" i="1" s="1"/>
  <c r="AJ11" i="1"/>
  <c r="AK11" i="1" s="1"/>
  <c r="AL11" i="1" s="1"/>
  <c r="AJ12" i="1"/>
  <c r="AK12" i="1" s="1"/>
  <c r="K12" i="2" s="1"/>
  <c r="AJ13" i="1"/>
  <c r="AK13" i="1" s="1"/>
  <c r="K13" i="2" s="1"/>
  <c r="AJ14" i="1"/>
  <c r="AK14" i="1" s="1"/>
  <c r="K14" i="2" s="1"/>
  <c r="AJ15" i="1"/>
  <c r="AK15" i="1" s="1"/>
  <c r="AL15" i="1" s="1"/>
  <c r="AJ16" i="1"/>
  <c r="AK16" i="1" s="1"/>
  <c r="K16" i="2" s="1"/>
  <c r="AJ17" i="1"/>
  <c r="AK17" i="1" s="1"/>
  <c r="AL17" i="1" s="1"/>
  <c r="AJ18" i="1"/>
  <c r="AK18" i="1" s="1"/>
  <c r="K18" i="2" s="1"/>
  <c r="AJ19" i="1"/>
  <c r="AK19" i="1" s="1"/>
  <c r="AL19" i="1" s="1"/>
  <c r="AJ20" i="1"/>
  <c r="AK20" i="1" s="1"/>
  <c r="AL20" i="1" s="1"/>
  <c r="C4" i="2"/>
  <c r="D4" i="2"/>
  <c r="C5" i="2"/>
  <c r="D5" i="2"/>
  <c r="C6" i="2"/>
  <c r="D6" i="2"/>
  <c r="C7" i="2"/>
  <c r="D7" i="2"/>
  <c r="C8" i="2"/>
  <c r="D8" i="2"/>
  <c r="C9" i="2"/>
  <c r="D9" i="2"/>
  <c r="C10" i="2"/>
  <c r="D10" i="2"/>
  <c r="E10" i="2"/>
  <c r="C11" i="2"/>
  <c r="D11" i="2"/>
  <c r="C12" i="2"/>
  <c r="D12" i="2"/>
  <c r="C13" i="2"/>
  <c r="D13" i="2"/>
  <c r="C14" i="2"/>
  <c r="D14" i="2"/>
  <c r="C15" i="2"/>
  <c r="D15" i="2"/>
  <c r="C16" i="2"/>
  <c r="D16" i="2"/>
  <c r="E16" i="2"/>
  <c r="C17" i="2"/>
  <c r="D17" i="2"/>
  <c r="C18" i="2"/>
  <c r="D18" i="2"/>
  <c r="C19" i="2"/>
  <c r="D19" i="2"/>
  <c r="C20" i="2"/>
  <c r="D20" i="2"/>
  <c r="C21" i="2"/>
  <c r="D21" i="2"/>
  <c r="E21" i="2"/>
  <c r="F21" i="2"/>
  <c r="G21" i="2"/>
  <c r="H21" i="2"/>
  <c r="I21" i="2"/>
  <c r="J21" i="2"/>
  <c r="K21" i="2"/>
  <c r="L21" i="2"/>
  <c r="M21" i="2"/>
  <c r="F3" i="2"/>
  <c r="E3" i="2"/>
  <c r="D3" i="2"/>
  <c r="C3" i="2"/>
  <c r="K1" i="2"/>
  <c r="I1" i="2"/>
  <c r="G1" i="2"/>
  <c r="E1" i="2"/>
  <c r="C1" i="2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3" i="1"/>
  <c r="P4" i="1"/>
  <c r="Q4" i="1" s="1"/>
  <c r="F4" i="2" s="1"/>
  <c r="P5" i="1"/>
  <c r="Q5" i="1" s="1"/>
  <c r="S5" i="1" s="1"/>
  <c r="P6" i="1"/>
  <c r="Q6" i="1" s="1"/>
  <c r="S6" i="1" s="1"/>
  <c r="P7" i="1"/>
  <c r="Q7" i="1" s="1"/>
  <c r="F7" i="2" s="1"/>
  <c r="P8" i="1"/>
  <c r="Q8" i="1" s="1"/>
  <c r="F8" i="2" s="1"/>
  <c r="P9" i="1"/>
  <c r="Q9" i="1" s="1"/>
  <c r="S9" i="1" s="1"/>
  <c r="P10" i="1"/>
  <c r="Q10" i="1" s="1"/>
  <c r="P11" i="1"/>
  <c r="Q11" i="1" s="1"/>
  <c r="S11" i="1" s="1"/>
  <c r="P12" i="1"/>
  <c r="E12" i="2" s="1"/>
  <c r="P13" i="1"/>
  <c r="E13" i="2" s="1"/>
  <c r="P14" i="1"/>
  <c r="E14" i="2" s="1"/>
  <c r="P15" i="1"/>
  <c r="E15" i="2" s="1"/>
  <c r="P16" i="1"/>
  <c r="Q16" i="1" s="1"/>
  <c r="F16" i="2" s="1"/>
  <c r="P17" i="1"/>
  <c r="Q17" i="1" s="1"/>
  <c r="F17" i="2" s="1"/>
  <c r="P18" i="1"/>
  <c r="Q18" i="1" s="1"/>
  <c r="S18" i="1" s="1"/>
  <c r="P19" i="1"/>
  <c r="Q19" i="1" s="1"/>
  <c r="S19" i="1" s="1"/>
  <c r="P20" i="1"/>
  <c r="Q20" i="1" s="1"/>
  <c r="S20" i="1" s="1"/>
  <c r="L4" i="1" a="1"/>
  <c r="L4" i="1" s="1"/>
  <c r="L5" i="1" a="1"/>
  <c r="L5" i="1"/>
  <c r="L6" i="1" a="1"/>
  <c r="L6" i="1" s="1"/>
  <c r="L7" i="1" a="1"/>
  <c r="L7" i="1"/>
  <c r="L8" i="1" a="1"/>
  <c r="L8" i="1"/>
  <c r="L10" i="1" a="1"/>
  <c r="L10" i="1"/>
  <c r="L11" i="1" a="1"/>
  <c r="L11" i="1"/>
  <c r="L12" i="1" a="1"/>
  <c r="L12" i="1" s="1"/>
  <c r="L13" i="1" a="1"/>
  <c r="L13" i="1"/>
  <c r="L14" i="1" a="1"/>
  <c r="L14" i="1"/>
  <c r="L15" i="1" a="1"/>
  <c r="L15" i="1" s="1"/>
  <c r="L16" i="1" a="1"/>
  <c r="L16" i="1"/>
  <c r="L17" i="1" a="1"/>
  <c r="L17" i="1" s="1"/>
  <c r="L18" i="1" a="1"/>
  <c r="L18" i="1" s="1"/>
  <c r="L19" i="1" a="1"/>
  <c r="L19" i="1" s="1"/>
  <c r="L20" i="1" a="1"/>
  <c r="L20" i="1" s="1"/>
  <c r="L3" i="1" a="1"/>
  <c r="L3" i="1" s="1"/>
  <c r="P3" i="1"/>
  <c r="Q3" i="1" s="1"/>
  <c r="S3" i="1" s="1"/>
  <c r="AD4" i="1" l="1"/>
  <c r="I4" i="2" s="1"/>
  <c r="AD16" i="1"/>
  <c r="AE16" i="1" s="1"/>
  <c r="AG16" i="1" s="1"/>
  <c r="AD15" i="1"/>
  <c r="AE15" i="1" s="1"/>
  <c r="J15" i="2" s="1"/>
  <c r="AD3" i="1"/>
  <c r="AE3" i="1" s="1"/>
  <c r="AG3" i="1" s="1"/>
  <c r="AD9" i="1"/>
  <c r="I9" i="2" s="1"/>
  <c r="AD19" i="1"/>
  <c r="I19" i="2" s="1"/>
  <c r="G12" i="2"/>
  <c r="X12" i="1"/>
  <c r="Z12" i="1" s="1"/>
  <c r="G6" i="2"/>
  <c r="X6" i="1"/>
  <c r="H6" i="2" s="1"/>
  <c r="X9" i="1"/>
  <c r="Z9" i="1" s="1"/>
  <c r="X8" i="1"/>
  <c r="Z8" i="1" s="1"/>
  <c r="AD14" i="1"/>
  <c r="AE14" i="1" s="1"/>
  <c r="J14" i="2" s="1"/>
  <c r="AD12" i="1"/>
  <c r="AE12" i="1" s="1"/>
  <c r="AG12" i="1" s="1"/>
  <c r="AD18" i="1"/>
  <c r="I18" i="2" s="1"/>
  <c r="AD6" i="1"/>
  <c r="AE6" i="1" s="1"/>
  <c r="AG6" i="1" s="1"/>
  <c r="X11" i="1"/>
  <c r="Z11" i="1" s="1"/>
  <c r="AD17" i="1"/>
  <c r="I17" i="2" s="1"/>
  <c r="AD5" i="1"/>
  <c r="I5" i="2" s="1"/>
  <c r="X10" i="1"/>
  <c r="Z10" i="1" s="1"/>
  <c r="AD20" i="1"/>
  <c r="I20" i="2" s="1"/>
  <c r="AD8" i="1"/>
  <c r="AE8" i="1" s="1"/>
  <c r="AG8" i="1" s="1"/>
  <c r="H3" i="2"/>
  <c r="G3" i="2"/>
  <c r="AD13" i="1"/>
  <c r="I13" i="2" s="1"/>
  <c r="AD7" i="1"/>
  <c r="AE7" i="1" s="1"/>
  <c r="J7" i="2" s="1"/>
  <c r="AE11" i="1"/>
  <c r="J11" i="2" s="1"/>
  <c r="AL3" i="1"/>
  <c r="K3" i="2"/>
  <c r="K20" i="2"/>
  <c r="K19" i="2"/>
  <c r="AL18" i="1"/>
  <c r="AN18" i="1" s="1"/>
  <c r="K15" i="2"/>
  <c r="AL14" i="1"/>
  <c r="AN14" i="1" s="1"/>
  <c r="AL13" i="1"/>
  <c r="AN13" i="1" s="1"/>
  <c r="AL12" i="1"/>
  <c r="AN12" i="1" s="1"/>
  <c r="K11" i="2"/>
  <c r="K7" i="2"/>
  <c r="K4" i="2"/>
  <c r="AN20" i="1"/>
  <c r="L20" i="2"/>
  <c r="AN19" i="1"/>
  <c r="L19" i="2"/>
  <c r="L17" i="2"/>
  <c r="AN17" i="1"/>
  <c r="K17" i="2"/>
  <c r="AL16" i="1"/>
  <c r="L15" i="2"/>
  <c r="AN15" i="1"/>
  <c r="AN11" i="1"/>
  <c r="L11" i="2"/>
  <c r="L10" i="2"/>
  <c r="AN10" i="1"/>
  <c r="K10" i="2"/>
  <c r="AL9" i="1"/>
  <c r="L8" i="2"/>
  <c r="AN8" i="1"/>
  <c r="K8" i="2"/>
  <c r="AN7" i="1"/>
  <c r="L7" i="2"/>
  <c r="AL6" i="1"/>
  <c r="AN5" i="1"/>
  <c r="L5" i="2"/>
  <c r="K5" i="2"/>
  <c r="AN4" i="1"/>
  <c r="L4" i="2"/>
  <c r="J10" i="2"/>
  <c r="AG10" i="1"/>
  <c r="I10" i="2"/>
  <c r="Z20" i="1"/>
  <c r="H20" i="2"/>
  <c r="G20" i="2"/>
  <c r="Z19" i="1"/>
  <c r="H19" i="2"/>
  <c r="G19" i="2"/>
  <c r="X18" i="1"/>
  <c r="H17" i="2"/>
  <c r="G17" i="2"/>
  <c r="Z16" i="1"/>
  <c r="G16" i="2"/>
  <c r="H15" i="2"/>
  <c r="Z15" i="1"/>
  <c r="G15" i="2"/>
  <c r="H14" i="2"/>
  <c r="G14" i="2"/>
  <c r="G13" i="2"/>
  <c r="Z13" i="1"/>
  <c r="H7" i="2"/>
  <c r="G7" i="2"/>
  <c r="Z5" i="1"/>
  <c r="G5" i="2"/>
  <c r="F6" i="2"/>
  <c r="E6" i="2"/>
  <c r="E4" i="2"/>
  <c r="S8" i="1"/>
  <c r="F9" i="2"/>
  <c r="E9" i="2"/>
  <c r="Q12" i="1"/>
  <c r="F12" i="2" s="1"/>
  <c r="E17" i="2"/>
  <c r="F20" i="2"/>
  <c r="E20" i="2"/>
  <c r="F19" i="2"/>
  <c r="E19" i="2"/>
  <c r="F18" i="2"/>
  <c r="E18" i="2"/>
  <c r="S17" i="1"/>
  <c r="S16" i="1"/>
  <c r="Q15" i="1"/>
  <c r="Q14" i="1"/>
  <c r="Q13" i="1"/>
  <c r="S10" i="1"/>
  <c r="F10" i="2"/>
  <c r="E8" i="2"/>
  <c r="F11" i="2"/>
  <c r="E11" i="2"/>
  <c r="S7" i="1"/>
  <c r="E7" i="2"/>
  <c r="F5" i="2"/>
  <c r="E5" i="2"/>
  <c r="AE4" i="1"/>
  <c r="H4" i="2"/>
  <c r="G4" i="2"/>
  <c r="S4" i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L9" i="1" s="1" a="1"/>
  <c r="L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3" i="1"/>
  <c r="J3" i="1" s="1"/>
  <c r="I16" i="2" l="1"/>
  <c r="H10" i="2"/>
  <c r="AG15" i="1"/>
  <c r="J16" i="2"/>
  <c r="I15" i="2"/>
  <c r="I3" i="2"/>
  <c r="AE20" i="1"/>
  <c r="AG20" i="1" s="1"/>
  <c r="AP20" i="1" s="1"/>
  <c r="AQ20" i="1" s="1"/>
  <c r="M20" i="2" s="1"/>
  <c r="AE9" i="1"/>
  <c r="AG9" i="1" s="1"/>
  <c r="I12" i="2"/>
  <c r="J3" i="2"/>
  <c r="H8" i="2"/>
  <c r="H9" i="2"/>
  <c r="AG14" i="1"/>
  <c r="I14" i="2"/>
  <c r="AE19" i="1"/>
  <c r="AG19" i="1" s="1"/>
  <c r="AP19" i="1" s="1"/>
  <c r="AQ19" i="1" s="1"/>
  <c r="M19" i="2" s="1"/>
  <c r="AE18" i="1"/>
  <c r="J18" i="2" s="1"/>
  <c r="J12" i="2"/>
  <c r="H12" i="2"/>
  <c r="AE13" i="1"/>
  <c r="J13" i="2" s="1"/>
  <c r="I7" i="2"/>
  <c r="I8" i="2"/>
  <c r="AE5" i="1"/>
  <c r="J5" i="2" s="1"/>
  <c r="I6" i="2"/>
  <c r="J8" i="2"/>
  <c r="AE17" i="1"/>
  <c r="AG17" i="1" s="1"/>
  <c r="AP17" i="1" s="1"/>
  <c r="AQ17" i="1" s="1"/>
  <c r="M17" i="2" s="1"/>
  <c r="H11" i="2"/>
  <c r="Z6" i="1"/>
  <c r="J6" i="2"/>
  <c r="AG7" i="1"/>
  <c r="AP7" i="1" s="1"/>
  <c r="AQ7" i="1" s="1"/>
  <c r="M7" i="2" s="1"/>
  <c r="AG11" i="1"/>
  <c r="AP11" i="1" s="1"/>
  <c r="AQ11" i="1" s="1"/>
  <c r="M11" i="2" s="1"/>
  <c r="L13" i="2"/>
  <c r="L18" i="2"/>
  <c r="L12" i="2"/>
  <c r="L3" i="2"/>
  <c r="AN3" i="1"/>
  <c r="AP3" i="1" s="1"/>
  <c r="AQ3" i="1" s="1"/>
  <c r="M3" i="2" s="1"/>
  <c r="L14" i="2"/>
  <c r="AN16" i="1"/>
  <c r="AP16" i="1" s="1"/>
  <c r="AQ16" i="1" s="1"/>
  <c r="M16" i="2" s="1"/>
  <c r="L16" i="2"/>
  <c r="L9" i="2"/>
  <c r="AN9" i="1"/>
  <c r="AP8" i="1"/>
  <c r="AQ8" i="1" s="1"/>
  <c r="M8" i="2" s="1"/>
  <c r="AN6" i="1"/>
  <c r="L6" i="2"/>
  <c r="AP10" i="1"/>
  <c r="AQ10" i="1" s="1"/>
  <c r="M10" i="2" s="1"/>
  <c r="Z18" i="1"/>
  <c r="H18" i="2"/>
  <c r="S12" i="1"/>
  <c r="AP12" i="1" s="1"/>
  <c r="AQ12" i="1" s="1"/>
  <c r="M12" i="2" s="1"/>
  <c r="F15" i="2"/>
  <c r="S15" i="1"/>
  <c r="F14" i="2"/>
  <c r="S14" i="1"/>
  <c r="F13" i="2"/>
  <c r="S13" i="1"/>
  <c r="AG4" i="1"/>
  <c r="AP4" i="1" s="1"/>
  <c r="AQ4" i="1" s="1"/>
  <c r="M4" i="2" s="1"/>
  <c r="J4" i="2"/>
  <c r="AP15" i="1" l="1"/>
  <c r="AQ15" i="1" s="1"/>
  <c r="M15" i="2" s="1"/>
  <c r="J20" i="2"/>
  <c r="J9" i="2"/>
  <c r="AP9" i="1"/>
  <c r="AQ9" i="1" s="1"/>
  <c r="M9" i="2" s="1"/>
  <c r="AP14" i="1"/>
  <c r="AQ14" i="1" s="1"/>
  <c r="M14" i="2" s="1"/>
  <c r="J19" i="2"/>
  <c r="AG5" i="1"/>
  <c r="AP5" i="1" s="1"/>
  <c r="AQ5" i="1" s="1"/>
  <c r="M5" i="2" s="1"/>
  <c r="AG18" i="1"/>
  <c r="AP18" i="1" s="1"/>
  <c r="AQ18" i="1" s="1"/>
  <c r="M18" i="2" s="1"/>
  <c r="AG13" i="1"/>
  <c r="AP13" i="1" s="1"/>
  <c r="AQ13" i="1" s="1"/>
  <c r="M13" i="2" s="1"/>
  <c r="AP6" i="1"/>
  <c r="AQ6" i="1" s="1"/>
  <c r="M6" i="2" s="1"/>
  <c r="J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<sst xmlns="http://schemas.openxmlformats.org/spreadsheetml/2006/main" count="68" uniqueCount="30">
  <si>
    <t>First Name</t>
  </si>
  <si>
    <t>Middle Name</t>
  </si>
  <si>
    <t>Last Name</t>
  </si>
  <si>
    <t>S/N</t>
  </si>
  <si>
    <t>Emmanuel</t>
  </si>
  <si>
    <t>s/n</t>
  </si>
  <si>
    <t>Mat. Number</t>
  </si>
  <si>
    <t>Test</t>
  </si>
  <si>
    <t>Attendance</t>
  </si>
  <si>
    <t>Exam</t>
  </si>
  <si>
    <t>Total</t>
  </si>
  <si>
    <t>COM 101</t>
  </si>
  <si>
    <t>Unit</t>
  </si>
  <si>
    <t>Grade</t>
  </si>
  <si>
    <t>Unit Point</t>
  </si>
  <si>
    <t>COM 102</t>
  </si>
  <si>
    <t>COM 103</t>
  </si>
  <si>
    <t>COM 104</t>
  </si>
  <si>
    <t>COM 105</t>
  </si>
  <si>
    <t>Total Unit</t>
  </si>
  <si>
    <t>Total unit Point</t>
  </si>
  <si>
    <t>CGPA</t>
  </si>
  <si>
    <t>Mike</t>
  </si>
  <si>
    <t xml:space="preserve">Ojo </t>
  </si>
  <si>
    <t>Nnamdi</t>
  </si>
  <si>
    <t>Philip</t>
  </si>
  <si>
    <t>Matriculation Numeber</t>
  </si>
  <si>
    <t>Score</t>
  </si>
  <si>
    <t>John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</si>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</sst>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0" xfId="0" applyBorder="1"/>
    <xf numFmtId="164" fontId="0" fillId="0" borderId="20" xfId="0" applyNumberFormat="1" applyBorder="1"/>
    <xf numFmtId="0" fontId="1" fillId="0" borderId="1" xfId="0" applyFont="1" applyBorder="1"/>
    <xf numFmtId="0" fontId="1" fillId="0" borderId="20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1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998F-F49E-4DAC-86E1-99D25F559692}">
  <dimension ref="A1:AQ20"/>
  <sheetViews>
    <sheetView workbookViewId="0">
      <selection activeCell="AB3" sqref="AB3:AB20"/>
    </sheetView>
  </sheetViews>
  <sheetFormatPr defaultRowHeight="14.4" x14ac:dyDescent="0.3"/>
  <cols>
    <col min="1" max="2" width="9.77734375" bestFit="1" customWidth="1"/>
    <col min="3" max="3" width="11.5546875" bestFit="1" customWidth="1"/>
    <col min="4" max="4" width="9.5546875" bestFit="1" customWidth="1"/>
    <col min="5" max="5" width="14.5546875" customWidth="1"/>
    <col min="7" max="7" width="10.21875" bestFit="1" customWidth="1"/>
    <col min="8" max="12" width="0" hidden="1" customWidth="1"/>
    <col min="16" max="19" width="0" hidden="1" customWidth="1"/>
    <col min="23" max="26" width="0" hidden="1" customWidth="1"/>
    <col min="30" max="33" width="0" hidden="1" customWidth="1"/>
    <col min="35" max="35" width="10.21875" bestFit="1" customWidth="1"/>
    <col min="36" max="36" width="5.33203125" bestFit="1" customWidth="1"/>
    <col min="37" max="37" width="4.88671875" hidden="1" customWidth="1"/>
    <col min="38" max="38" width="6" hidden="1" customWidth="1"/>
    <col min="39" max="39" width="4.21875" hidden="1" customWidth="1"/>
    <col min="40" max="40" width="8.6640625" hidden="1" customWidth="1"/>
    <col min="41" max="41" width="8.44140625" hidden="1" customWidth="1"/>
    <col min="42" max="42" width="12.6640625" hidden="1" customWidth="1"/>
    <col min="43" max="43" width="5.77734375" hidden="1" customWidth="1"/>
  </cols>
  <sheetData>
    <row r="1" spans="1:43" x14ac:dyDescent="0.3">
      <c r="A1" s="20" t="s">
        <v>5</v>
      </c>
      <c r="B1" s="22" t="s">
        <v>0</v>
      </c>
      <c r="C1" s="22" t="s">
        <v>1</v>
      </c>
      <c r="D1" s="22" t="s">
        <v>2</v>
      </c>
      <c r="E1" s="24" t="s">
        <v>6</v>
      </c>
      <c r="F1" s="15" t="s">
        <v>11</v>
      </c>
      <c r="G1" s="16"/>
      <c r="H1" s="16"/>
      <c r="I1" s="16"/>
      <c r="J1" s="16"/>
      <c r="K1" s="16"/>
      <c r="L1" s="17"/>
      <c r="M1" s="15" t="s">
        <v>15</v>
      </c>
      <c r="N1" s="16"/>
      <c r="O1" s="16"/>
      <c r="P1" s="16"/>
      <c r="Q1" s="16"/>
      <c r="R1" s="16"/>
      <c r="S1" s="17"/>
      <c r="T1" s="15" t="s">
        <v>16</v>
      </c>
      <c r="U1" s="16"/>
      <c r="V1" s="16"/>
      <c r="W1" s="16"/>
      <c r="X1" s="16"/>
      <c r="Y1" s="16"/>
      <c r="Z1" s="17"/>
      <c r="AA1" s="15" t="s">
        <v>17</v>
      </c>
      <c r="AB1" s="16"/>
      <c r="AC1" s="16"/>
      <c r="AD1" s="16"/>
      <c r="AE1" s="16"/>
      <c r="AF1" s="16"/>
      <c r="AG1" s="17"/>
      <c r="AH1" s="15" t="s">
        <v>18</v>
      </c>
      <c r="AI1" s="16"/>
      <c r="AJ1" s="16"/>
      <c r="AK1" s="16"/>
      <c r="AL1" s="16"/>
      <c r="AM1" s="16"/>
      <c r="AN1" s="17"/>
      <c r="AO1" s="18" t="s">
        <v>19</v>
      </c>
      <c r="AP1" s="18" t="s">
        <v>20</v>
      </c>
      <c r="AQ1" s="18" t="s">
        <v>21</v>
      </c>
    </row>
    <row r="2" spans="1:43" x14ac:dyDescent="0.3">
      <c r="A2" s="21"/>
      <c r="B2" s="23"/>
      <c r="C2" s="23"/>
      <c r="D2" s="23"/>
      <c r="E2" s="25"/>
      <c r="F2" s="3" t="s">
        <v>7</v>
      </c>
      <c r="G2" s="1" t="s">
        <v>8</v>
      </c>
      <c r="H2" s="1" t="s">
        <v>9</v>
      </c>
      <c r="I2" s="1" t="s">
        <v>10</v>
      </c>
      <c r="J2" s="1" t="s">
        <v>13</v>
      </c>
      <c r="K2" s="1" t="s">
        <v>12</v>
      </c>
      <c r="L2" s="4" t="s">
        <v>14</v>
      </c>
      <c r="M2" s="3" t="s">
        <v>7</v>
      </c>
      <c r="N2" s="1" t="s">
        <v>8</v>
      </c>
      <c r="O2" s="1" t="s">
        <v>9</v>
      </c>
      <c r="P2" s="1" t="s">
        <v>10</v>
      </c>
      <c r="Q2" s="1" t="s">
        <v>13</v>
      </c>
      <c r="R2" s="1" t="s">
        <v>12</v>
      </c>
      <c r="S2" s="4" t="s">
        <v>14</v>
      </c>
      <c r="T2" s="3" t="s">
        <v>7</v>
      </c>
      <c r="U2" s="1" t="s">
        <v>8</v>
      </c>
      <c r="V2" s="1" t="s">
        <v>9</v>
      </c>
      <c r="W2" s="1" t="s">
        <v>10</v>
      </c>
      <c r="X2" s="1" t="s">
        <v>13</v>
      </c>
      <c r="Y2" s="1" t="s">
        <v>12</v>
      </c>
      <c r="Z2" s="4" t="s">
        <v>14</v>
      </c>
      <c r="AA2" s="3" t="s">
        <v>7</v>
      </c>
      <c r="AB2" s="1" t="s">
        <v>8</v>
      </c>
      <c r="AC2" s="1" t="s">
        <v>9</v>
      </c>
      <c r="AD2" s="1" t="s">
        <v>10</v>
      </c>
      <c r="AE2" s="1" t="s">
        <v>13</v>
      </c>
      <c r="AF2" s="1" t="s">
        <v>12</v>
      </c>
      <c r="AG2" s="4" t="s">
        <v>14</v>
      </c>
      <c r="AH2" s="3" t="s">
        <v>7</v>
      </c>
      <c r="AI2" s="1" t="s">
        <v>8</v>
      </c>
      <c r="AJ2" s="1" t="s">
        <v>9</v>
      </c>
      <c r="AK2" s="1" t="s">
        <v>10</v>
      </c>
      <c r="AL2" s="1" t="s">
        <v>13</v>
      </c>
      <c r="AM2" s="1" t="s">
        <v>12</v>
      </c>
      <c r="AN2" s="4" t="s">
        <v>14</v>
      </c>
      <c r="AO2" s="19"/>
      <c r="AP2" s="19"/>
      <c r="AQ2" s="19"/>
    </row>
    <row r="3" spans="1:43" x14ac:dyDescent="0.3">
      <c r="A3" s="3">
        <v>1</v>
      </c>
      <c r="B3" s="1" t="s">
        <v>22</v>
      </c>
      <c r="C3" s="1" t="s">
        <v>23</v>
      </c>
      <c r="D3" s="1" t="s">
        <v>4</v>
      </c>
      <c r="E3" s="4">
        <v>23456</v>
      </c>
      <c r="F3" s="3">
        <v>10</v>
      </c>
      <c r="G3" s="1">
        <v>20</v>
      </c>
      <c r="H3" s="1">
        <v>40</v>
      </c>
      <c r="I3" s="1">
        <f>SUM(F3:H3)</f>
        <v>70</v>
      </c>
      <c r="J3" s="1" t="str">
        <f t="shared" ref="J3:J20" si="0">IF(I3&lt;40,"F",IF(I3&lt;50,"D",IF(I3&lt;60,"C",IF(I3&lt;70,"B",IF(I3&lt;100,"A","Invalid Score")))))</f>
        <v>A</v>
      </c>
      <c r="K3" s="1">
        <v>3</v>
      </c>
      <c r="L3" s="4" cm="1">
        <f t="array" ref="L3">IF(J3="A",5*K3,IF(J3="B",4*K3,IF(J3="C",3*K3,IF(J3="D",2*K3,IF(J3=F,0*K3,"Invalid Grade")))))</f>
        <v>15</v>
      </c>
      <c r="M3" s="3">
        <v>4</v>
      </c>
      <c r="N3" s="1">
        <v>5</v>
      </c>
      <c r="O3" s="1">
        <v>40</v>
      </c>
      <c r="P3" s="1">
        <f>SUM(M3:O3)</f>
        <v>49</v>
      </c>
      <c r="Q3" s="1" t="str">
        <f t="shared" ref="Q3:Q20" si="1">IF(P3&lt;40,"F",IF(P3&lt;50,"D",IF(P3&lt;60,"C",IF(P3&lt;70,"B",IF(P3&lt;100,"A","Invalid Score")))))</f>
        <v>D</v>
      </c>
      <c r="R3" s="1">
        <v>2</v>
      </c>
      <c r="S3" s="4">
        <f>IF(Q3="A",5*R3,IF(Q3="B",4*R3,IF(Q3="C",3*R3,IF(Q3="D",2*R3,IF(Q3="F",0*R3,"Invalid Grade")))))</f>
        <v>4</v>
      </c>
      <c r="T3" s="3">
        <v>4</v>
      </c>
      <c r="U3" s="1">
        <v>6</v>
      </c>
      <c r="V3" s="1">
        <f ca="1">RANDBETWEEN(25,70)</f>
        <v>57</v>
      </c>
      <c r="W3" s="1">
        <f ca="1">SUM(T3:V3)</f>
        <v>67</v>
      </c>
      <c r="X3" s="1" t="str">
        <f t="shared" ref="X3:X20" ca="1" si="2">IF(W3&lt;40,"F",IF(W3&lt;50,"D",IF(W3&lt;60,"C",IF(W3&lt;70,"B",IF(W3&lt;100,"A","Invalid Score")))))</f>
        <v>B</v>
      </c>
      <c r="Y3" s="1">
        <v>3</v>
      </c>
      <c r="Z3" s="4">
        <f ca="1">IF(X3="A",5*Y3,IF(X3="B",4*Y3,IF(X3="C",3*Y3,IF(X3="D",2*Y3,IF(X3="F",0*Y3,"Invalid Grade")))))</f>
        <v>12</v>
      </c>
      <c r="AA3" s="3">
        <v>12</v>
      </c>
      <c r="AB3" s="1">
        <f ca="1">RANDBETWEEN(5,18)</f>
        <v>15</v>
      </c>
      <c r="AC3" s="1">
        <f ca="1">RANDBETWEEN(25,70)</f>
        <v>70</v>
      </c>
      <c r="AD3" s="1">
        <f ca="1">SUM(AA3:AC3)</f>
        <v>97</v>
      </c>
      <c r="AE3" s="1" t="str">
        <f t="shared" ref="AE3:AE20" ca="1" si="3">IF(AD3&lt;40,"F",IF(AD3&lt;50,"D",IF(AD3&lt;60,"C",IF(AD3&lt;70,"B",IF(AD3&lt;100,"A","Invalid Score")))))</f>
        <v>A</v>
      </c>
      <c r="AF3" s="1">
        <v>3</v>
      </c>
      <c r="AG3" s="4">
        <f ca="1">IF(AE3="A",5*AF3,IF(AE3="B",4*AF3,IF(AE3="C",3*AF3,IF(AE3="D",2*AF3,IF(AE3="F",0*AF3,"Invalid Grade")))))</f>
        <v>15</v>
      </c>
      <c r="AH3" s="3">
        <v>4</v>
      </c>
      <c r="AI3" s="1">
        <v>16</v>
      </c>
      <c r="AJ3" s="1">
        <f ca="1">RANDBETWEEN(25,70)</f>
        <v>66</v>
      </c>
      <c r="AK3" s="1">
        <f ca="1">SUM(AH3:AJ3)</f>
        <v>86</v>
      </c>
      <c r="AL3" s="1" t="str">
        <f t="shared" ref="AL3:AL20" ca="1" si="4">IF(AK3&lt;40,"F",IF(AK3&lt;50,"D",IF(AK3&lt;60,"C",IF(AK3&lt;70,"B",IF(AK3&lt;100,"A","Invalid Score")))))</f>
        <v>A</v>
      </c>
      <c r="AM3" s="1">
        <v>2</v>
      </c>
      <c r="AN3" s="4">
        <f ca="1">IF(AL3="A",5*AM3,IF(AL3="B",4*AM3,IF(AL3="C",3*AM3,IF(AL3="D",2*AM3,IF(AL3="F",0*AM3,"Invalid Grade")))))</f>
        <v>10</v>
      </c>
      <c r="AO3" s="8">
        <f>SUM(K3,R3,Y3,AF3,AM3)</f>
        <v>13</v>
      </c>
      <c r="AP3" s="8">
        <f ca="1">SUM(L3,S3,Z3,AG3,AN3)</f>
        <v>56</v>
      </c>
      <c r="AQ3" s="9">
        <f ca="1">AP3/AO3</f>
        <v>4.3076923076923075</v>
      </c>
    </row>
    <row r="4" spans="1:43" x14ac:dyDescent="0.3">
      <c r="A4" s="3">
        <v>2</v>
      </c>
      <c r="B4" s="1" t="s">
        <v>24</v>
      </c>
      <c r="C4" s="1" t="s">
        <v>25</v>
      </c>
      <c r="D4" s="1"/>
      <c r="E4" s="4">
        <v>34567</v>
      </c>
      <c r="F4" s="3">
        <v>5</v>
      </c>
      <c r="G4" s="1">
        <v>15</v>
      </c>
      <c r="H4" s="1">
        <v>40</v>
      </c>
      <c r="I4" s="1">
        <f t="shared" ref="I4:I20" si="5">SUM(F4:H4)</f>
        <v>60</v>
      </c>
      <c r="J4" s="1" t="str">
        <f t="shared" si="0"/>
        <v>B</v>
      </c>
      <c r="K4" s="1">
        <v>3</v>
      </c>
      <c r="L4" s="4" cm="1">
        <f t="array" ref="L4">IF(J4="A",5*K4,IF(J4="B",4*K4,IF(J4="C",3*K4,IF(J4="D",2*K4,IF(J4=F,0*K4,"Invalid Grade")))))</f>
        <v>12</v>
      </c>
      <c r="M4" s="3">
        <v>4</v>
      </c>
      <c r="N4" s="1">
        <v>8</v>
      </c>
      <c r="O4" s="1">
        <v>45</v>
      </c>
      <c r="P4" s="1">
        <f t="shared" ref="P4:P20" si="6">SUM(M4:O4)</f>
        <v>57</v>
      </c>
      <c r="Q4" s="1" t="str">
        <f t="shared" si="1"/>
        <v>C</v>
      </c>
      <c r="R4" s="1">
        <v>2</v>
      </c>
      <c r="S4" s="4">
        <f t="shared" ref="S4:S20" si="7">IF(Q4="A",5*R4,IF(Q4="B",4*R4,IF(Q4="C",3*R4,IF(Q4="D",2*R4,IF(Q4="F",0*R4,"Invalid Grade")))))</f>
        <v>6</v>
      </c>
      <c r="T4" s="3">
        <v>6</v>
      </c>
      <c r="U4" s="1">
        <v>5</v>
      </c>
      <c r="V4" s="1">
        <f t="shared" ref="V4:V20" ca="1" si="8">RANDBETWEEN(25,70)</f>
        <v>63</v>
      </c>
      <c r="W4" s="1">
        <f t="shared" ref="W4:W20" ca="1" si="9">SUM(T4:V4)</f>
        <v>74</v>
      </c>
      <c r="X4" s="1" t="str">
        <f t="shared" ca="1" si="2"/>
        <v>A</v>
      </c>
      <c r="Y4" s="1">
        <v>3</v>
      </c>
      <c r="Z4" s="4">
        <f t="shared" ref="Z4:Z20" ca="1" si="10">IF(X4="A",5*Y4,IF(X4="B",4*Y4,IF(X4="C",3*Y4,IF(X4="D",2*Y4,IF(X4="F",0*Y4,"Invalid Grade")))))</f>
        <v>15</v>
      </c>
      <c r="AA4" s="3">
        <v>7</v>
      </c>
      <c r="AB4" s="1">
        <f t="shared" ref="AB4:AB20" ca="1" si="11">RANDBETWEEN(5,18)</f>
        <v>13</v>
      </c>
      <c r="AC4" s="1">
        <f t="shared" ref="AC4:AC20" ca="1" si="12">RANDBETWEEN(25,70)</f>
        <v>28</v>
      </c>
      <c r="AD4" s="1">
        <f t="shared" ref="AD4:AD20" ca="1" si="13">SUM(AA4:AC4)</f>
        <v>48</v>
      </c>
      <c r="AE4" s="1" t="str">
        <f t="shared" ca="1" si="3"/>
        <v>D</v>
      </c>
      <c r="AF4" s="1">
        <v>3</v>
      </c>
      <c r="AG4" s="4">
        <f t="shared" ref="AG4:AG20" ca="1" si="14">IF(AE4="A",5*AF4,IF(AE4="B",4*AF4,IF(AE4="C",3*AF4,IF(AE4="D",2*AF4,IF(AE4="F",0*AF4,"Invalid Grade")))))</f>
        <v>6</v>
      </c>
      <c r="AH4" s="3">
        <v>5</v>
      </c>
      <c r="AI4" s="1">
        <v>12</v>
      </c>
      <c r="AJ4" s="1">
        <f t="shared" ref="AJ4:AJ20" ca="1" si="15">RANDBETWEEN(25,70)</f>
        <v>70</v>
      </c>
      <c r="AK4" s="1">
        <f t="shared" ref="AK4:AK20" ca="1" si="16">SUM(AH4:AJ4)</f>
        <v>87</v>
      </c>
      <c r="AL4" s="1" t="str">
        <f t="shared" ca="1" si="4"/>
        <v>A</v>
      </c>
      <c r="AM4" s="1">
        <v>2</v>
      </c>
      <c r="AN4" s="4">
        <f t="shared" ref="AN4:AN20" ca="1" si="17">IF(AL4="A",5*AM4,IF(AL4="B",4*AM4,IF(AL4="C",3*AM4,IF(AL4="D",2*AM4,IF(AL4="F",0*AM4,"Invalid Grade")))))</f>
        <v>10</v>
      </c>
      <c r="AO4" s="8">
        <f t="shared" ref="AO4:AO20" si="18">SUM(K4,R4,Y4,AF4,AM4)</f>
        <v>13</v>
      </c>
      <c r="AP4" s="8">
        <f t="shared" ref="AP4:AP20" ca="1" si="19">SUM(L4,S4,Z4,AG4,AN4)</f>
        <v>49</v>
      </c>
      <c r="AQ4" s="9">
        <f t="shared" ref="AQ4:AQ20" ca="1" si="20">AP4/AO4</f>
        <v>3.7692307692307692</v>
      </c>
    </row>
    <row r="5" spans="1:43" x14ac:dyDescent="0.3">
      <c r="A5" s="3">
        <v>3</v>
      </c>
      <c r="B5" s="1" t="s">
        <v>28</v>
      </c>
      <c r="C5" s="1" t="s">
        <v>29</v>
      </c>
      <c r="D5" s="1"/>
      <c r="E5" s="4">
        <v>34567</v>
      </c>
      <c r="F5" s="3">
        <v>5</v>
      </c>
      <c r="G5" s="1">
        <v>15</v>
      </c>
      <c r="H5" s="1">
        <v>40</v>
      </c>
      <c r="I5" s="1">
        <f t="shared" si="5"/>
        <v>60</v>
      </c>
      <c r="J5" s="1" t="str">
        <f t="shared" si="0"/>
        <v>B</v>
      </c>
      <c r="K5" s="1">
        <v>3</v>
      </c>
      <c r="L5" s="4" cm="1">
        <f t="array" ref="L5">IF(J5="A",5*K5,IF(J5="B",4*K5,IF(J5="C",3*K5,IF(J5="D",2*K5,IF(J5=F,0*K5,"Invalid Grade")))))</f>
        <v>12</v>
      </c>
      <c r="M5" s="3">
        <v>5</v>
      </c>
      <c r="N5" s="1">
        <v>8</v>
      </c>
      <c r="O5" s="1">
        <v>67</v>
      </c>
      <c r="P5" s="1">
        <f t="shared" si="6"/>
        <v>80</v>
      </c>
      <c r="Q5" s="1" t="str">
        <f t="shared" si="1"/>
        <v>A</v>
      </c>
      <c r="R5" s="1">
        <v>2</v>
      </c>
      <c r="S5" s="4">
        <f t="shared" si="7"/>
        <v>10</v>
      </c>
      <c r="T5" s="3">
        <v>2</v>
      </c>
      <c r="U5" s="1">
        <v>4</v>
      </c>
      <c r="V5" s="1">
        <f t="shared" ca="1" si="8"/>
        <v>33</v>
      </c>
      <c r="W5" s="1">
        <f t="shared" ca="1" si="9"/>
        <v>39</v>
      </c>
      <c r="X5" s="1" t="str">
        <f t="shared" ca="1" si="2"/>
        <v>F</v>
      </c>
      <c r="Y5" s="1">
        <v>3</v>
      </c>
      <c r="Z5" s="4">
        <f t="shared" ca="1" si="10"/>
        <v>0</v>
      </c>
      <c r="AA5" s="3">
        <v>4</v>
      </c>
      <c r="AB5" s="1">
        <f t="shared" ca="1" si="11"/>
        <v>13</v>
      </c>
      <c r="AC5" s="1">
        <f t="shared" ca="1" si="12"/>
        <v>32</v>
      </c>
      <c r="AD5" s="1">
        <f t="shared" ca="1" si="13"/>
        <v>49</v>
      </c>
      <c r="AE5" s="1" t="str">
        <f t="shared" ca="1" si="3"/>
        <v>D</v>
      </c>
      <c r="AF5" s="1">
        <v>3</v>
      </c>
      <c r="AG5" s="4">
        <f t="shared" ca="1" si="14"/>
        <v>6</v>
      </c>
      <c r="AH5" s="3">
        <v>7</v>
      </c>
      <c r="AI5" s="1">
        <v>4</v>
      </c>
      <c r="AJ5" s="1">
        <f t="shared" ca="1" si="15"/>
        <v>47</v>
      </c>
      <c r="AK5" s="1">
        <f t="shared" ca="1" si="16"/>
        <v>58</v>
      </c>
      <c r="AL5" s="1" t="str">
        <f t="shared" ca="1" si="4"/>
        <v>C</v>
      </c>
      <c r="AM5" s="1">
        <v>2</v>
      </c>
      <c r="AN5" s="4">
        <f t="shared" ca="1" si="17"/>
        <v>6</v>
      </c>
      <c r="AO5" s="8">
        <f t="shared" si="18"/>
        <v>13</v>
      </c>
      <c r="AP5" s="8">
        <f t="shared" ca="1" si="19"/>
        <v>34</v>
      </c>
      <c r="AQ5" s="9">
        <f t="shared" ca="1" si="20"/>
        <v>2.6153846153846154</v>
      </c>
    </row>
    <row r="6" spans="1:43" x14ac:dyDescent="0.3">
      <c r="A6" s="3">
        <v>4</v>
      </c>
      <c r="B6" s="1"/>
      <c r="C6" s="1"/>
      <c r="D6" s="1"/>
      <c r="E6" s="4">
        <v>45678</v>
      </c>
      <c r="F6" s="3">
        <v>5</v>
      </c>
      <c r="G6" s="1">
        <v>15</v>
      </c>
      <c r="H6" s="1">
        <v>40</v>
      </c>
      <c r="I6" s="1">
        <f t="shared" si="5"/>
        <v>60</v>
      </c>
      <c r="J6" s="1" t="str">
        <f t="shared" si="0"/>
        <v>B</v>
      </c>
      <c r="K6" s="1">
        <v>3</v>
      </c>
      <c r="L6" s="4" cm="1">
        <f t="array" ref="L6">IF(J6="A",5*K6,IF(J6="B",4*K6,IF(J6="C",3*K6,IF(J6="D",2*K6,IF(J6=F,0*K6,"Invalid Grade")))))</f>
        <v>12</v>
      </c>
      <c r="M6" s="3">
        <v>7</v>
      </c>
      <c r="N6" s="1">
        <v>4</v>
      </c>
      <c r="O6" s="1">
        <v>45</v>
      </c>
      <c r="P6" s="1">
        <f t="shared" si="6"/>
        <v>56</v>
      </c>
      <c r="Q6" s="1" t="str">
        <f t="shared" si="1"/>
        <v>C</v>
      </c>
      <c r="R6" s="1">
        <v>2</v>
      </c>
      <c r="S6" s="4">
        <f t="shared" si="7"/>
        <v>6</v>
      </c>
      <c r="T6" s="3">
        <v>4</v>
      </c>
      <c r="U6" s="1">
        <v>6</v>
      </c>
      <c r="V6" s="1">
        <f t="shared" ca="1" si="8"/>
        <v>33</v>
      </c>
      <c r="W6" s="1">
        <f t="shared" ca="1" si="9"/>
        <v>43</v>
      </c>
      <c r="X6" s="1" t="str">
        <f t="shared" ca="1" si="2"/>
        <v>D</v>
      </c>
      <c r="Y6" s="1">
        <v>3</v>
      </c>
      <c r="Z6" s="4">
        <f t="shared" ca="1" si="10"/>
        <v>6</v>
      </c>
      <c r="AA6" s="3">
        <v>3</v>
      </c>
      <c r="AB6" s="1">
        <f t="shared" ca="1" si="11"/>
        <v>18</v>
      </c>
      <c r="AC6" s="1">
        <f t="shared" ca="1" si="12"/>
        <v>30</v>
      </c>
      <c r="AD6" s="1">
        <f t="shared" ca="1" si="13"/>
        <v>51</v>
      </c>
      <c r="AE6" s="1" t="str">
        <f t="shared" ca="1" si="3"/>
        <v>C</v>
      </c>
      <c r="AF6" s="1">
        <v>3</v>
      </c>
      <c r="AG6" s="4">
        <f t="shared" ca="1" si="14"/>
        <v>9</v>
      </c>
      <c r="AH6" s="3">
        <v>8</v>
      </c>
      <c r="AI6" s="1">
        <v>7</v>
      </c>
      <c r="AJ6" s="1">
        <f t="shared" ca="1" si="15"/>
        <v>37</v>
      </c>
      <c r="AK6" s="1">
        <f t="shared" ca="1" si="16"/>
        <v>52</v>
      </c>
      <c r="AL6" s="1" t="str">
        <f t="shared" ca="1" si="4"/>
        <v>C</v>
      </c>
      <c r="AM6" s="1">
        <v>2</v>
      </c>
      <c r="AN6" s="4">
        <f t="shared" ca="1" si="17"/>
        <v>6</v>
      </c>
      <c r="AO6" s="8">
        <f t="shared" si="18"/>
        <v>13</v>
      </c>
      <c r="AP6" s="8">
        <f t="shared" ca="1" si="19"/>
        <v>39</v>
      </c>
      <c r="AQ6" s="9">
        <f t="shared" ca="1" si="20"/>
        <v>3</v>
      </c>
    </row>
    <row r="7" spans="1:43" x14ac:dyDescent="0.3">
      <c r="A7" s="3">
        <v>5</v>
      </c>
      <c r="B7" s="1"/>
      <c r="C7" s="1"/>
      <c r="D7" s="1"/>
      <c r="E7" s="4">
        <v>56345</v>
      </c>
      <c r="F7" s="3">
        <v>5</v>
      </c>
      <c r="G7" s="1">
        <v>15</v>
      </c>
      <c r="H7" s="1">
        <v>40</v>
      </c>
      <c r="I7" s="1">
        <f t="shared" si="5"/>
        <v>60</v>
      </c>
      <c r="J7" s="1" t="str">
        <f t="shared" si="0"/>
        <v>B</v>
      </c>
      <c r="K7" s="1">
        <v>3</v>
      </c>
      <c r="L7" s="4" cm="1">
        <f t="array" ref="L7">IF(J7="A",5*K7,IF(J7="B",4*K7,IF(J7="C",3*K7,IF(J7="D",2*K7,IF(J7=F,0*K7,"Invalid Grade")))))</f>
        <v>12</v>
      </c>
      <c r="M7" s="3">
        <v>8</v>
      </c>
      <c r="N7" s="1">
        <v>2</v>
      </c>
      <c r="O7" s="1">
        <v>67</v>
      </c>
      <c r="P7" s="1">
        <f t="shared" si="6"/>
        <v>77</v>
      </c>
      <c r="Q7" s="1" t="str">
        <f t="shared" si="1"/>
        <v>A</v>
      </c>
      <c r="R7" s="1">
        <v>2</v>
      </c>
      <c r="S7" s="4">
        <f t="shared" si="7"/>
        <v>10</v>
      </c>
      <c r="T7" s="3">
        <v>5</v>
      </c>
      <c r="U7" s="1">
        <v>7</v>
      </c>
      <c r="V7" s="1">
        <f t="shared" ca="1" si="8"/>
        <v>68</v>
      </c>
      <c r="W7" s="1">
        <f t="shared" ca="1" si="9"/>
        <v>80</v>
      </c>
      <c r="X7" s="1" t="str">
        <f t="shared" ca="1" si="2"/>
        <v>A</v>
      </c>
      <c r="Y7" s="1">
        <v>3</v>
      </c>
      <c r="Z7" s="4">
        <f t="shared" ca="1" si="10"/>
        <v>15</v>
      </c>
      <c r="AA7" s="3">
        <v>7</v>
      </c>
      <c r="AB7" s="1">
        <f t="shared" ca="1" si="11"/>
        <v>5</v>
      </c>
      <c r="AC7" s="1">
        <f t="shared" ca="1" si="12"/>
        <v>53</v>
      </c>
      <c r="AD7" s="1">
        <f t="shared" ca="1" si="13"/>
        <v>65</v>
      </c>
      <c r="AE7" s="1" t="str">
        <f t="shared" ca="1" si="3"/>
        <v>B</v>
      </c>
      <c r="AF7" s="1">
        <v>3</v>
      </c>
      <c r="AG7" s="4">
        <f t="shared" ca="1" si="14"/>
        <v>12</v>
      </c>
      <c r="AH7" s="3">
        <v>9</v>
      </c>
      <c r="AI7" s="1">
        <v>3</v>
      </c>
      <c r="AJ7" s="1">
        <f t="shared" ca="1" si="15"/>
        <v>38</v>
      </c>
      <c r="AK7" s="1">
        <f t="shared" ca="1" si="16"/>
        <v>50</v>
      </c>
      <c r="AL7" s="1" t="str">
        <f t="shared" ca="1" si="4"/>
        <v>C</v>
      </c>
      <c r="AM7" s="1">
        <v>2</v>
      </c>
      <c r="AN7" s="4">
        <f t="shared" ca="1" si="17"/>
        <v>6</v>
      </c>
      <c r="AO7" s="8">
        <f t="shared" si="18"/>
        <v>13</v>
      </c>
      <c r="AP7" s="8">
        <f t="shared" ca="1" si="19"/>
        <v>55</v>
      </c>
      <c r="AQ7" s="9">
        <f t="shared" ca="1" si="20"/>
        <v>4.2307692307692308</v>
      </c>
    </row>
    <row r="8" spans="1:43" x14ac:dyDescent="0.3">
      <c r="A8" s="3">
        <v>6</v>
      </c>
      <c r="B8" s="1"/>
      <c r="C8" s="1"/>
      <c r="D8" s="1"/>
      <c r="E8" s="4">
        <v>34532</v>
      </c>
      <c r="F8" s="3">
        <v>5</v>
      </c>
      <c r="G8" s="1">
        <v>15</v>
      </c>
      <c r="H8" s="1">
        <v>40</v>
      </c>
      <c r="I8" s="1">
        <f t="shared" si="5"/>
        <v>60</v>
      </c>
      <c r="J8" s="1" t="str">
        <f t="shared" si="0"/>
        <v>B</v>
      </c>
      <c r="K8" s="1">
        <v>3</v>
      </c>
      <c r="L8" s="4" cm="1">
        <f t="array" ref="L8">IF(J8="A",5*K8,IF(J8="B",4*K8,IF(J8="C",3*K8,IF(J8="D",2*K8,IF(J8=F,0*K8,"Invalid Grade")))))</f>
        <v>12</v>
      </c>
      <c r="M8" s="3">
        <v>5</v>
      </c>
      <c r="N8" s="1">
        <v>10</v>
      </c>
      <c r="O8" s="1">
        <v>23</v>
      </c>
      <c r="P8" s="1">
        <f t="shared" si="6"/>
        <v>38</v>
      </c>
      <c r="Q8" s="1" t="str">
        <f t="shared" si="1"/>
        <v>F</v>
      </c>
      <c r="R8" s="1">
        <v>2</v>
      </c>
      <c r="S8" s="4">
        <f t="shared" si="7"/>
        <v>0</v>
      </c>
      <c r="T8" s="3">
        <v>6</v>
      </c>
      <c r="U8" s="1">
        <v>8</v>
      </c>
      <c r="V8" s="1">
        <f t="shared" ca="1" si="8"/>
        <v>45</v>
      </c>
      <c r="W8" s="1">
        <f t="shared" ca="1" si="9"/>
        <v>59</v>
      </c>
      <c r="X8" s="1" t="str">
        <f t="shared" ca="1" si="2"/>
        <v>C</v>
      </c>
      <c r="Y8" s="1">
        <v>3</v>
      </c>
      <c r="Z8" s="4">
        <f t="shared" ca="1" si="10"/>
        <v>9</v>
      </c>
      <c r="AA8" s="3">
        <v>8</v>
      </c>
      <c r="AB8" s="1">
        <f t="shared" ca="1" si="11"/>
        <v>7</v>
      </c>
      <c r="AC8" s="1">
        <f t="shared" ca="1" si="12"/>
        <v>25</v>
      </c>
      <c r="AD8" s="1">
        <f t="shared" ca="1" si="13"/>
        <v>40</v>
      </c>
      <c r="AE8" s="1" t="str">
        <f t="shared" ca="1" si="3"/>
        <v>D</v>
      </c>
      <c r="AF8" s="1">
        <v>3</v>
      </c>
      <c r="AG8" s="4">
        <f t="shared" ca="1" si="14"/>
        <v>6</v>
      </c>
      <c r="AH8" s="3">
        <v>4</v>
      </c>
      <c r="AI8" s="1">
        <v>13</v>
      </c>
      <c r="AJ8" s="1">
        <f t="shared" ca="1" si="15"/>
        <v>25</v>
      </c>
      <c r="AK8" s="1">
        <f t="shared" ca="1" si="16"/>
        <v>42</v>
      </c>
      <c r="AL8" s="1" t="str">
        <f t="shared" ca="1" si="4"/>
        <v>D</v>
      </c>
      <c r="AM8" s="1">
        <v>2</v>
      </c>
      <c r="AN8" s="4">
        <f t="shared" ca="1" si="17"/>
        <v>4</v>
      </c>
      <c r="AO8" s="8">
        <f t="shared" si="18"/>
        <v>13</v>
      </c>
      <c r="AP8" s="8">
        <f t="shared" ca="1" si="19"/>
        <v>31</v>
      </c>
      <c r="AQ8" s="9">
        <f t="shared" ca="1" si="20"/>
        <v>2.3846153846153846</v>
      </c>
    </row>
    <row r="9" spans="1:43" x14ac:dyDescent="0.3">
      <c r="A9" s="3">
        <v>7</v>
      </c>
      <c r="B9" s="1"/>
      <c r="C9" s="1"/>
      <c r="D9" s="1"/>
      <c r="E9" s="4">
        <v>43234</v>
      </c>
      <c r="F9" s="3">
        <v>5</v>
      </c>
      <c r="G9" s="1">
        <v>10</v>
      </c>
      <c r="H9" s="1">
        <v>30</v>
      </c>
      <c r="I9" s="1">
        <f t="shared" si="5"/>
        <v>45</v>
      </c>
      <c r="J9" s="1" t="str">
        <f t="shared" si="0"/>
        <v>D</v>
      </c>
      <c r="K9" s="1">
        <v>3</v>
      </c>
      <c r="L9" s="4" cm="1">
        <f t="array" ref="L9">IF(J9="A",5*K9,IF(J9="B",4*K9,IF(J9="C",3*K9,IF(J9="D",2*K9,IF(J9=F,0*K9,"Invalid Grade")))))</f>
        <v>6</v>
      </c>
      <c r="M9" s="3">
        <v>5</v>
      </c>
      <c r="N9" s="1">
        <v>9</v>
      </c>
      <c r="O9" s="1">
        <v>56</v>
      </c>
      <c r="P9" s="1">
        <f t="shared" si="6"/>
        <v>70</v>
      </c>
      <c r="Q9" s="1" t="str">
        <f t="shared" si="1"/>
        <v>A</v>
      </c>
      <c r="R9" s="1">
        <v>2</v>
      </c>
      <c r="S9" s="4">
        <f t="shared" si="7"/>
        <v>10</v>
      </c>
      <c r="T9" s="3">
        <v>7</v>
      </c>
      <c r="U9" s="1">
        <v>12</v>
      </c>
      <c r="V9" s="1">
        <f t="shared" ca="1" si="8"/>
        <v>61</v>
      </c>
      <c r="W9" s="1">
        <f t="shared" ca="1" si="9"/>
        <v>80</v>
      </c>
      <c r="X9" s="1" t="str">
        <f t="shared" ca="1" si="2"/>
        <v>A</v>
      </c>
      <c r="Y9" s="1">
        <v>3</v>
      </c>
      <c r="Z9" s="4">
        <f t="shared" ca="1" si="10"/>
        <v>15</v>
      </c>
      <c r="AA9" s="3">
        <v>9</v>
      </c>
      <c r="AB9" s="1">
        <f t="shared" ca="1" si="11"/>
        <v>16</v>
      </c>
      <c r="AC9" s="1">
        <f t="shared" ca="1" si="12"/>
        <v>31</v>
      </c>
      <c r="AD9" s="1">
        <f t="shared" ca="1" si="13"/>
        <v>56</v>
      </c>
      <c r="AE9" s="1" t="str">
        <f t="shared" ca="1" si="3"/>
        <v>C</v>
      </c>
      <c r="AF9" s="1">
        <v>3</v>
      </c>
      <c r="AG9" s="4">
        <f t="shared" ca="1" si="14"/>
        <v>9</v>
      </c>
      <c r="AH9" s="3">
        <v>6</v>
      </c>
      <c r="AI9" s="1">
        <v>14</v>
      </c>
      <c r="AJ9" s="1">
        <f t="shared" ca="1" si="15"/>
        <v>68</v>
      </c>
      <c r="AK9" s="1">
        <f t="shared" ca="1" si="16"/>
        <v>88</v>
      </c>
      <c r="AL9" s="1" t="str">
        <f t="shared" ca="1" si="4"/>
        <v>A</v>
      </c>
      <c r="AM9" s="1">
        <v>2</v>
      </c>
      <c r="AN9" s="4">
        <f t="shared" ca="1" si="17"/>
        <v>10</v>
      </c>
      <c r="AO9" s="8">
        <f t="shared" si="18"/>
        <v>13</v>
      </c>
      <c r="AP9" s="8">
        <f t="shared" ca="1" si="19"/>
        <v>50</v>
      </c>
      <c r="AQ9" s="9">
        <f t="shared" ca="1" si="20"/>
        <v>3.8461538461538463</v>
      </c>
    </row>
    <row r="10" spans="1:43" x14ac:dyDescent="0.3">
      <c r="A10" s="3">
        <v>8</v>
      </c>
      <c r="B10" s="1"/>
      <c r="C10" s="1"/>
      <c r="D10" s="1"/>
      <c r="E10" s="4">
        <v>12343</v>
      </c>
      <c r="F10" s="3">
        <v>5</v>
      </c>
      <c r="G10" s="1">
        <v>15</v>
      </c>
      <c r="H10" s="1">
        <v>40</v>
      </c>
      <c r="I10" s="1">
        <f t="shared" si="5"/>
        <v>60</v>
      </c>
      <c r="J10" s="1" t="str">
        <f t="shared" si="0"/>
        <v>B</v>
      </c>
      <c r="K10" s="1">
        <v>3</v>
      </c>
      <c r="L10" s="4" cm="1">
        <f t="array" ref="L10">IF(J10="A",5*K10,IF(J10="B",4*K10,IF(J10="C",3*K10,IF(J10="D",2*K10,IF(J10=F,0*K10,"Invalid Grade")))))</f>
        <v>12</v>
      </c>
      <c r="M10" s="3">
        <v>7</v>
      </c>
      <c r="N10" s="1">
        <v>13</v>
      </c>
      <c r="O10" s="1">
        <v>45</v>
      </c>
      <c r="P10" s="1">
        <f t="shared" si="6"/>
        <v>65</v>
      </c>
      <c r="Q10" s="1" t="str">
        <f t="shared" si="1"/>
        <v>B</v>
      </c>
      <c r="R10" s="1">
        <v>2</v>
      </c>
      <c r="S10" s="4">
        <f t="shared" si="7"/>
        <v>8</v>
      </c>
      <c r="T10" s="3">
        <v>8</v>
      </c>
      <c r="U10" s="1">
        <v>14</v>
      </c>
      <c r="V10" s="1">
        <f t="shared" ca="1" si="8"/>
        <v>50</v>
      </c>
      <c r="W10" s="1">
        <f t="shared" ca="1" si="9"/>
        <v>72</v>
      </c>
      <c r="X10" s="1" t="str">
        <f t="shared" ca="1" si="2"/>
        <v>A</v>
      </c>
      <c r="Y10" s="1">
        <v>3</v>
      </c>
      <c r="Z10" s="4">
        <f t="shared" ca="1" si="10"/>
        <v>15</v>
      </c>
      <c r="AA10" s="3">
        <v>7</v>
      </c>
      <c r="AB10" s="1">
        <f t="shared" ca="1" si="11"/>
        <v>13</v>
      </c>
      <c r="AC10" s="1">
        <f t="shared" ca="1" si="12"/>
        <v>36</v>
      </c>
      <c r="AD10" s="1">
        <f t="shared" ca="1" si="13"/>
        <v>56</v>
      </c>
      <c r="AE10" s="1" t="str">
        <f t="shared" ca="1" si="3"/>
        <v>C</v>
      </c>
      <c r="AF10" s="1">
        <v>3</v>
      </c>
      <c r="AG10" s="4">
        <f t="shared" ca="1" si="14"/>
        <v>9</v>
      </c>
      <c r="AH10" s="3">
        <v>7</v>
      </c>
      <c r="AI10" s="1">
        <v>5</v>
      </c>
      <c r="AJ10" s="1">
        <f t="shared" ca="1" si="15"/>
        <v>28</v>
      </c>
      <c r="AK10" s="1">
        <f t="shared" ca="1" si="16"/>
        <v>40</v>
      </c>
      <c r="AL10" s="1" t="str">
        <f t="shared" ca="1" si="4"/>
        <v>D</v>
      </c>
      <c r="AM10" s="1">
        <v>2</v>
      </c>
      <c r="AN10" s="4">
        <f t="shared" ca="1" si="17"/>
        <v>4</v>
      </c>
      <c r="AO10" s="8">
        <f t="shared" si="18"/>
        <v>13</v>
      </c>
      <c r="AP10" s="8">
        <f t="shared" ca="1" si="19"/>
        <v>48</v>
      </c>
      <c r="AQ10" s="9">
        <f t="shared" ca="1" si="20"/>
        <v>3.6923076923076925</v>
      </c>
    </row>
    <row r="11" spans="1:43" x14ac:dyDescent="0.3">
      <c r="A11" s="3">
        <v>9</v>
      </c>
      <c r="B11" s="1"/>
      <c r="C11" s="1"/>
      <c r="D11" s="1"/>
      <c r="E11" s="4">
        <v>34523</v>
      </c>
      <c r="F11" s="3">
        <v>5</v>
      </c>
      <c r="G11" s="1">
        <v>15</v>
      </c>
      <c r="H11" s="1">
        <v>40</v>
      </c>
      <c r="I11" s="1">
        <f t="shared" si="5"/>
        <v>60</v>
      </c>
      <c r="J11" s="1" t="str">
        <f t="shared" si="0"/>
        <v>B</v>
      </c>
      <c r="K11" s="1">
        <v>3</v>
      </c>
      <c r="L11" s="4" cm="1">
        <f t="array" ref="L11">IF(J11="A",5*K11,IF(J11="B",4*K11,IF(J11="C",3*K11,IF(J11="D",2*K11,IF(J11=F,0*K11,"Invalid Grade")))))</f>
        <v>12</v>
      </c>
      <c r="M11" s="3">
        <v>8</v>
      </c>
      <c r="N11" s="1">
        <v>15</v>
      </c>
      <c r="O11" s="1">
        <v>67</v>
      </c>
      <c r="P11" s="1">
        <f t="shared" si="6"/>
        <v>90</v>
      </c>
      <c r="Q11" s="1" t="str">
        <f t="shared" si="1"/>
        <v>A</v>
      </c>
      <c r="R11" s="1">
        <v>2</v>
      </c>
      <c r="S11" s="4">
        <f t="shared" si="7"/>
        <v>10</v>
      </c>
      <c r="T11" s="3">
        <v>4</v>
      </c>
      <c r="U11" s="1">
        <v>12</v>
      </c>
      <c r="V11" s="1">
        <f t="shared" ca="1" si="8"/>
        <v>36</v>
      </c>
      <c r="W11" s="1">
        <f t="shared" ca="1" si="9"/>
        <v>52</v>
      </c>
      <c r="X11" s="1" t="str">
        <f t="shared" ca="1" si="2"/>
        <v>C</v>
      </c>
      <c r="Y11" s="1">
        <v>3</v>
      </c>
      <c r="Z11" s="4">
        <f t="shared" ca="1" si="10"/>
        <v>9</v>
      </c>
      <c r="AA11" s="3">
        <v>6</v>
      </c>
      <c r="AB11" s="1">
        <f t="shared" ca="1" si="11"/>
        <v>8</v>
      </c>
      <c r="AC11" s="1">
        <f t="shared" ca="1" si="12"/>
        <v>47</v>
      </c>
      <c r="AD11" s="1">
        <f t="shared" ca="1" si="13"/>
        <v>61</v>
      </c>
      <c r="AE11" s="1" t="str">
        <f t="shared" ca="1" si="3"/>
        <v>B</v>
      </c>
      <c r="AF11" s="1">
        <v>3</v>
      </c>
      <c r="AG11" s="4">
        <f t="shared" ca="1" si="14"/>
        <v>12</v>
      </c>
      <c r="AH11" s="3">
        <v>8</v>
      </c>
      <c r="AI11" s="1">
        <v>6</v>
      </c>
      <c r="AJ11" s="1">
        <f t="shared" ca="1" si="15"/>
        <v>54</v>
      </c>
      <c r="AK11" s="1">
        <f t="shared" ca="1" si="16"/>
        <v>68</v>
      </c>
      <c r="AL11" s="1" t="str">
        <f t="shared" ca="1" si="4"/>
        <v>B</v>
      </c>
      <c r="AM11" s="1">
        <v>2</v>
      </c>
      <c r="AN11" s="4">
        <f t="shared" ca="1" si="17"/>
        <v>8</v>
      </c>
      <c r="AO11" s="8">
        <f t="shared" si="18"/>
        <v>13</v>
      </c>
      <c r="AP11" s="8">
        <f t="shared" ca="1" si="19"/>
        <v>51</v>
      </c>
      <c r="AQ11" s="9">
        <f t="shared" ca="1" si="20"/>
        <v>3.9230769230769229</v>
      </c>
    </row>
    <row r="12" spans="1:43" x14ac:dyDescent="0.3">
      <c r="A12" s="3">
        <v>10</v>
      </c>
      <c r="B12" s="1"/>
      <c r="C12" s="1"/>
      <c r="D12" s="1"/>
      <c r="E12" s="4">
        <v>45654</v>
      </c>
      <c r="F12" s="3">
        <v>5</v>
      </c>
      <c r="G12" s="1">
        <v>15</v>
      </c>
      <c r="H12" s="1">
        <v>40</v>
      </c>
      <c r="I12" s="1">
        <f t="shared" si="5"/>
        <v>60</v>
      </c>
      <c r="J12" s="1" t="str">
        <f t="shared" si="0"/>
        <v>B</v>
      </c>
      <c r="K12" s="1">
        <v>3</v>
      </c>
      <c r="L12" s="4" cm="1">
        <f t="array" ref="L12">IF(J12="A",5*K12,IF(J12="B",4*K12,IF(J12="C",3*K12,IF(J12="D",2*K12,IF(J12=F,0*K12,"Invalid Grade")))))</f>
        <v>12</v>
      </c>
      <c r="M12" s="3">
        <v>5</v>
      </c>
      <c r="N12" s="1">
        <v>12</v>
      </c>
      <c r="O12" s="1">
        <v>54</v>
      </c>
      <c r="P12" s="1">
        <f t="shared" si="6"/>
        <v>71</v>
      </c>
      <c r="Q12" s="1" t="str">
        <f t="shared" si="1"/>
        <v>A</v>
      </c>
      <c r="R12" s="1">
        <v>2</v>
      </c>
      <c r="S12" s="4">
        <f t="shared" si="7"/>
        <v>10</v>
      </c>
      <c r="T12" s="3">
        <v>5</v>
      </c>
      <c r="U12" s="1">
        <v>11</v>
      </c>
      <c r="V12" s="1">
        <f t="shared" ca="1" si="8"/>
        <v>60</v>
      </c>
      <c r="W12" s="1">
        <f t="shared" ca="1" si="9"/>
        <v>76</v>
      </c>
      <c r="X12" s="1" t="str">
        <f t="shared" ca="1" si="2"/>
        <v>A</v>
      </c>
      <c r="Y12" s="1">
        <v>3</v>
      </c>
      <c r="Z12" s="4">
        <f t="shared" ca="1" si="10"/>
        <v>15</v>
      </c>
      <c r="AA12" s="3">
        <v>8</v>
      </c>
      <c r="AB12" s="1">
        <f t="shared" ca="1" si="11"/>
        <v>15</v>
      </c>
      <c r="AC12" s="1">
        <f t="shared" ca="1" si="12"/>
        <v>46</v>
      </c>
      <c r="AD12" s="1">
        <f t="shared" ca="1" si="13"/>
        <v>69</v>
      </c>
      <c r="AE12" s="1" t="str">
        <f t="shared" ca="1" si="3"/>
        <v>B</v>
      </c>
      <c r="AF12" s="1">
        <v>3</v>
      </c>
      <c r="AG12" s="4">
        <f t="shared" ca="1" si="14"/>
        <v>12</v>
      </c>
      <c r="AH12" s="3">
        <v>8</v>
      </c>
      <c r="AI12" s="1">
        <v>4</v>
      </c>
      <c r="AJ12" s="1">
        <f t="shared" ca="1" si="15"/>
        <v>43</v>
      </c>
      <c r="AK12" s="1">
        <f t="shared" ca="1" si="16"/>
        <v>55</v>
      </c>
      <c r="AL12" s="1" t="str">
        <f t="shared" ca="1" si="4"/>
        <v>C</v>
      </c>
      <c r="AM12" s="1">
        <v>2</v>
      </c>
      <c r="AN12" s="4">
        <f t="shared" ca="1" si="17"/>
        <v>6</v>
      </c>
      <c r="AO12" s="8">
        <f t="shared" si="18"/>
        <v>13</v>
      </c>
      <c r="AP12" s="8">
        <f t="shared" ca="1" si="19"/>
        <v>55</v>
      </c>
      <c r="AQ12" s="9">
        <f t="shared" ca="1" si="20"/>
        <v>4.2307692307692308</v>
      </c>
    </row>
    <row r="13" spans="1:43" x14ac:dyDescent="0.3">
      <c r="A13" s="3">
        <v>11</v>
      </c>
      <c r="B13" s="1"/>
      <c r="C13" s="1"/>
      <c r="D13" s="1"/>
      <c r="E13" s="4">
        <v>56434</v>
      </c>
      <c r="F13" s="3">
        <v>5</v>
      </c>
      <c r="G13" s="1">
        <v>15</v>
      </c>
      <c r="H13" s="1">
        <v>40</v>
      </c>
      <c r="I13" s="1">
        <f t="shared" si="5"/>
        <v>60</v>
      </c>
      <c r="J13" s="1" t="str">
        <f t="shared" si="0"/>
        <v>B</v>
      </c>
      <c r="K13" s="1">
        <v>3</v>
      </c>
      <c r="L13" s="4" cm="1">
        <f t="array" ref="L13">IF(J13="A",5*K13,IF(J13="B",4*K13,IF(J13="C",3*K13,IF(J13="D",2*K13,IF(J13=F,0*K13,"Invalid Grade")))))</f>
        <v>12</v>
      </c>
      <c r="M13" s="3">
        <v>7</v>
      </c>
      <c r="N13" s="1">
        <v>15</v>
      </c>
      <c r="O13" s="1">
        <v>67</v>
      </c>
      <c r="P13" s="1">
        <f t="shared" si="6"/>
        <v>89</v>
      </c>
      <c r="Q13" s="1" t="str">
        <f t="shared" si="1"/>
        <v>A</v>
      </c>
      <c r="R13" s="1">
        <v>2</v>
      </c>
      <c r="S13" s="4">
        <f t="shared" si="7"/>
        <v>10</v>
      </c>
      <c r="T13" s="3">
        <v>6</v>
      </c>
      <c r="U13" s="1">
        <v>10</v>
      </c>
      <c r="V13" s="1">
        <f t="shared" ca="1" si="8"/>
        <v>40</v>
      </c>
      <c r="W13" s="1">
        <f t="shared" ca="1" si="9"/>
        <v>56</v>
      </c>
      <c r="X13" s="1" t="str">
        <f t="shared" ca="1" si="2"/>
        <v>C</v>
      </c>
      <c r="Y13" s="1">
        <v>3</v>
      </c>
      <c r="Z13" s="4">
        <f t="shared" ca="1" si="10"/>
        <v>9</v>
      </c>
      <c r="AA13" s="3">
        <v>9</v>
      </c>
      <c r="AB13" s="1">
        <f t="shared" ca="1" si="11"/>
        <v>13</v>
      </c>
      <c r="AC13" s="1">
        <f t="shared" ca="1" si="12"/>
        <v>56</v>
      </c>
      <c r="AD13" s="1">
        <f t="shared" ca="1" si="13"/>
        <v>78</v>
      </c>
      <c r="AE13" s="1" t="str">
        <f t="shared" ca="1" si="3"/>
        <v>A</v>
      </c>
      <c r="AF13" s="1">
        <v>3</v>
      </c>
      <c r="AG13" s="4">
        <f t="shared" ca="1" si="14"/>
        <v>15</v>
      </c>
      <c r="AH13" s="3">
        <v>6</v>
      </c>
      <c r="AI13" s="1">
        <v>3</v>
      </c>
      <c r="AJ13" s="1">
        <f t="shared" ca="1" si="15"/>
        <v>69</v>
      </c>
      <c r="AK13" s="1">
        <f t="shared" ca="1" si="16"/>
        <v>78</v>
      </c>
      <c r="AL13" s="1" t="str">
        <f t="shared" ca="1" si="4"/>
        <v>A</v>
      </c>
      <c r="AM13" s="1">
        <v>2</v>
      </c>
      <c r="AN13" s="4">
        <f t="shared" ca="1" si="17"/>
        <v>10</v>
      </c>
      <c r="AO13" s="8">
        <f t="shared" si="18"/>
        <v>13</v>
      </c>
      <c r="AP13" s="8">
        <f t="shared" ca="1" si="19"/>
        <v>56</v>
      </c>
      <c r="AQ13" s="9">
        <f t="shared" ca="1" si="20"/>
        <v>4.3076923076923075</v>
      </c>
    </row>
    <row r="14" spans="1:43" x14ac:dyDescent="0.3">
      <c r="A14" s="3">
        <v>12</v>
      </c>
      <c r="B14" s="1"/>
      <c r="C14" s="1"/>
      <c r="D14" s="1"/>
      <c r="E14" s="4">
        <v>56543</v>
      </c>
      <c r="F14" s="3">
        <v>5</v>
      </c>
      <c r="G14" s="1">
        <v>15</v>
      </c>
      <c r="H14" s="1">
        <v>40</v>
      </c>
      <c r="I14" s="1">
        <f t="shared" si="5"/>
        <v>60</v>
      </c>
      <c r="J14" s="1" t="str">
        <f t="shared" si="0"/>
        <v>B</v>
      </c>
      <c r="K14" s="1">
        <v>3</v>
      </c>
      <c r="L14" s="4" cm="1">
        <f t="array" ref="L14">IF(J14="A",5*K14,IF(J14="B",4*K14,IF(J14="C",3*K14,IF(J14="D",2*K14,IF(J14=F,0*K14,"Invalid Grade")))))</f>
        <v>12</v>
      </c>
      <c r="M14" s="3">
        <v>8</v>
      </c>
      <c r="N14" s="1">
        <v>12</v>
      </c>
      <c r="O14" s="1">
        <v>65</v>
      </c>
      <c r="P14" s="1">
        <f t="shared" si="6"/>
        <v>85</v>
      </c>
      <c r="Q14" s="1" t="str">
        <f t="shared" si="1"/>
        <v>A</v>
      </c>
      <c r="R14" s="1">
        <v>2</v>
      </c>
      <c r="S14" s="4">
        <f t="shared" si="7"/>
        <v>10</v>
      </c>
      <c r="T14" s="3">
        <v>7</v>
      </c>
      <c r="U14" s="1">
        <v>15</v>
      </c>
      <c r="V14" s="1">
        <f t="shared" ca="1" si="8"/>
        <v>70</v>
      </c>
      <c r="W14" s="1">
        <f t="shared" ca="1" si="9"/>
        <v>92</v>
      </c>
      <c r="X14" s="1" t="str">
        <f t="shared" ca="1" si="2"/>
        <v>A</v>
      </c>
      <c r="Y14" s="1">
        <v>3</v>
      </c>
      <c r="Z14" s="4">
        <f t="shared" ca="1" si="10"/>
        <v>15</v>
      </c>
      <c r="AA14" s="3">
        <v>8</v>
      </c>
      <c r="AB14" s="1">
        <f t="shared" ca="1" si="11"/>
        <v>8</v>
      </c>
      <c r="AC14" s="1">
        <f t="shared" ca="1" si="12"/>
        <v>28</v>
      </c>
      <c r="AD14" s="1">
        <f t="shared" ca="1" si="13"/>
        <v>44</v>
      </c>
      <c r="AE14" s="1" t="str">
        <f t="shared" ca="1" si="3"/>
        <v>D</v>
      </c>
      <c r="AF14" s="1">
        <v>3</v>
      </c>
      <c r="AG14" s="4">
        <f t="shared" ca="1" si="14"/>
        <v>6</v>
      </c>
      <c r="AH14" s="3">
        <v>5</v>
      </c>
      <c r="AI14" s="1">
        <v>6</v>
      </c>
      <c r="AJ14" s="1">
        <f t="shared" ca="1" si="15"/>
        <v>69</v>
      </c>
      <c r="AK14" s="1">
        <f t="shared" ca="1" si="16"/>
        <v>80</v>
      </c>
      <c r="AL14" s="1" t="str">
        <f t="shared" ca="1" si="4"/>
        <v>A</v>
      </c>
      <c r="AM14" s="1">
        <v>2</v>
      </c>
      <c r="AN14" s="4">
        <f t="shared" ca="1" si="17"/>
        <v>10</v>
      </c>
      <c r="AO14" s="8">
        <f t="shared" si="18"/>
        <v>13</v>
      </c>
      <c r="AP14" s="8">
        <f t="shared" ca="1" si="19"/>
        <v>53</v>
      </c>
      <c r="AQ14" s="9">
        <f t="shared" ca="1" si="20"/>
        <v>4.0769230769230766</v>
      </c>
    </row>
    <row r="15" spans="1:43" x14ac:dyDescent="0.3">
      <c r="A15" s="3">
        <v>13</v>
      </c>
      <c r="B15" s="1"/>
      <c r="C15" s="1"/>
      <c r="D15" s="1"/>
      <c r="E15" s="4">
        <v>65443</v>
      </c>
      <c r="F15" s="3">
        <v>5</v>
      </c>
      <c r="G15" s="1">
        <v>15</v>
      </c>
      <c r="H15" s="1">
        <v>40</v>
      </c>
      <c r="I15" s="1">
        <f t="shared" si="5"/>
        <v>60</v>
      </c>
      <c r="J15" s="1" t="str">
        <f t="shared" si="0"/>
        <v>B</v>
      </c>
      <c r="K15" s="1">
        <v>3</v>
      </c>
      <c r="L15" s="4" cm="1">
        <f t="array" ref="L15">IF(J15="A",5*K15,IF(J15="B",4*K15,IF(J15="C",3*K15,IF(J15="D",2*K15,IF(J15=F,0*K15,"Invalid Grade")))))</f>
        <v>12</v>
      </c>
      <c r="M15" s="3">
        <v>9</v>
      </c>
      <c r="N15" s="1">
        <v>3</v>
      </c>
      <c r="O15" s="1">
        <v>34</v>
      </c>
      <c r="P15" s="1">
        <f t="shared" si="6"/>
        <v>46</v>
      </c>
      <c r="Q15" s="1" t="str">
        <f t="shared" si="1"/>
        <v>D</v>
      </c>
      <c r="R15" s="1">
        <v>2</v>
      </c>
      <c r="S15" s="4">
        <f t="shared" si="7"/>
        <v>4</v>
      </c>
      <c r="T15" s="3">
        <v>8</v>
      </c>
      <c r="U15" s="1">
        <v>11</v>
      </c>
      <c r="V15" s="1">
        <f t="shared" ca="1" si="8"/>
        <v>49</v>
      </c>
      <c r="W15" s="1">
        <f t="shared" ca="1" si="9"/>
        <v>68</v>
      </c>
      <c r="X15" s="1" t="str">
        <f t="shared" ca="1" si="2"/>
        <v>B</v>
      </c>
      <c r="Y15" s="1">
        <v>3</v>
      </c>
      <c r="Z15" s="4">
        <f t="shared" ca="1" si="10"/>
        <v>12</v>
      </c>
      <c r="AA15" s="3">
        <v>7</v>
      </c>
      <c r="AB15" s="1">
        <f t="shared" ca="1" si="11"/>
        <v>14</v>
      </c>
      <c r="AC15" s="1">
        <f t="shared" ca="1" si="12"/>
        <v>40</v>
      </c>
      <c r="AD15" s="1">
        <f t="shared" ca="1" si="13"/>
        <v>61</v>
      </c>
      <c r="AE15" s="1" t="str">
        <f t="shared" ca="1" si="3"/>
        <v>B</v>
      </c>
      <c r="AF15" s="1">
        <v>3</v>
      </c>
      <c r="AG15" s="4">
        <f t="shared" ca="1" si="14"/>
        <v>12</v>
      </c>
      <c r="AH15" s="3">
        <v>6</v>
      </c>
      <c r="AI15" s="1">
        <v>8</v>
      </c>
      <c r="AJ15" s="1">
        <f t="shared" ca="1" si="15"/>
        <v>61</v>
      </c>
      <c r="AK15" s="1">
        <f t="shared" ca="1" si="16"/>
        <v>75</v>
      </c>
      <c r="AL15" s="1" t="str">
        <f t="shared" ca="1" si="4"/>
        <v>A</v>
      </c>
      <c r="AM15" s="1">
        <v>2</v>
      </c>
      <c r="AN15" s="4">
        <f t="shared" ca="1" si="17"/>
        <v>10</v>
      </c>
      <c r="AO15" s="8">
        <f t="shared" si="18"/>
        <v>13</v>
      </c>
      <c r="AP15" s="8">
        <f t="shared" ca="1" si="19"/>
        <v>50</v>
      </c>
      <c r="AQ15" s="9">
        <f t="shared" ca="1" si="20"/>
        <v>3.8461538461538463</v>
      </c>
    </row>
    <row r="16" spans="1:43" x14ac:dyDescent="0.3">
      <c r="A16" s="3">
        <v>14</v>
      </c>
      <c r="B16" s="1"/>
      <c r="C16" s="1"/>
      <c r="D16" s="1"/>
      <c r="E16" s="4">
        <v>45643</v>
      </c>
      <c r="F16" s="3">
        <v>5</v>
      </c>
      <c r="G16" s="1">
        <v>15</v>
      </c>
      <c r="H16" s="1">
        <v>40</v>
      </c>
      <c r="I16" s="1">
        <f t="shared" si="5"/>
        <v>60</v>
      </c>
      <c r="J16" s="1" t="str">
        <f t="shared" si="0"/>
        <v>B</v>
      </c>
      <c r="K16" s="1">
        <v>3</v>
      </c>
      <c r="L16" s="4" cm="1">
        <f t="array" ref="L16">IF(J16="A",5*K16,IF(J16="B",4*K16,IF(J16="C",3*K16,IF(J16="D",2*K16,IF(J16=F,0*K16,"Invalid Grade")))))</f>
        <v>12</v>
      </c>
      <c r="M16" s="3">
        <v>4</v>
      </c>
      <c r="N16" s="1">
        <v>7</v>
      </c>
      <c r="O16" s="1">
        <v>45</v>
      </c>
      <c r="P16" s="1">
        <f t="shared" si="6"/>
        <v>56</v>
      </c>
      <c r="Q16" s="1" t="str">
        <f t="shared" si="1"/>
        <v>C</v>
      </c>
      <c r="R16" s="1">
        <v>2</v>
      </c>
      <c r="S16" s="4">
        <f t="shared" si="7"/>
        <v>6</v>
      </c>
      <c r="T16" s="3">
        <v>9</v>
      </c>
      <c r="U16" s="1">
        <v>15</v>
      </c>
      <c r="V16" s="1">
        <f t="shared" ca="1" si="8"/>
        <v>58</v>
      </c>
      <c r="W16" s="1">
        <f t="shared" ca="1" si="9"/>
        <v>82</v>
      </c>
      <c r="X16" s="1" t="str">
        <f t="shared" ca="1" si="2"/>
        <v>A</v>
      </c>
      <c r="Y16" s="1">
        <v>3</v>
      </c>
      <c r="Z16" s="4">
        <f t="shared" ca="1" si="10"/>
        <v>15</v>
      </c>
      <c r="AA16" s="3">
        <v>9</v>
      </c>
      <c r="AB16" s="1">
        <f t="shared" ca="1" si="11"/>
        <v>13</v>
      </c>
      <c r="AC16" s="1">
        <f t="shared" ca="1" si="12"/>
        <v>37</v>
      </c>
      <c r="AD16" s="1">
        <f t="shared" ca="1" si="13"/>
        <v>59</v>
      </c>
      <c r="AE16" s="1" t="str">
        <f t="shared" ca="1" si="3"/>
        <v>C</v>
      </c>
      <c r="AF16" s="1">
        <v>3</v>
      </c>
      <c r="AG16" s="4">
        <f t="shared" ca="1" si="14"/>
        <v>9</v>
      </c>
      <c r="AH16" s="3">
        <v>7</v>
      </c>
      <c r="AI16" s="1">
        <v>9</v>
      </c>
      <c r="AJ16" s="1">
        <f t="shared" ca="1" si="15"/>
        <v>37</v>
      </c>
      <c r="AK16" s="1">
        <f t="shared" ca="1" si="16"/>
        <v>53</v>
      </c>
      <c r="AL16" s="1" t="str">
        <f t="shared" ca="1" si="4"/>
        <v>C</v>
      </c>
      <c r="AM16" s="1">
        <v>2</v>
      </c>
      <c r="AN16" s="4">
        <f t="shared" ca="1" si="17"/>
        <v>6</v>
      </c>
      <c r="AO16" s="8">
        <f t="shared" si="18"/>
        <v>13</v>
      </c>
      <c r="AP16" s="8">
        <f t="shared" ca="1" si="19"/>
        <v>48</v>
      </c>
      <c r="AQ16" s="9">
        <f t="shared" ca="1" si="20"/>
        <v>3.6923076923076925</v>
      </c>
    </row>
    <row r="17" spans="1:43" x14ac:dyDescent="0.3">
      <c r="A17" s="3">
        <v>15</v>
      </c>
      <c r="B17" s="1"/>
      <c r="C17" s="1"/>
      <c r="D17" s="1"/>
      <c r="E17" s="4">
        <v>34565</v>
      </c>
      <c r="F17" s="3">
        <v>5</v>
      </c>
      <c r="G17" s="1">
        <v>15</v>
      </c>
      <c r="H17" s="1">
        <v>40</v>
      </c>
      <c r="I17" s="1">
        <f t="shared" si="5"/>
        <v>60</v>
      </c>
      <c r="J17" s="1" t="str">
        <f t="shared" si="0"/>
        <v>B</v>
      </c>
      <c r="K17" s="1">
        <v>3</v>
      </c>
      <c r="L17" s="4" cm="1">
        <f t="array" ref="L17">IF(J17="A",5*K17,IF(J17="B",4*K17,IF(J17="C",3*K17,IF(J17="D",2*K17,IF(J17=F,0*K17,"Invalid Grade")))))</f>
        <v>12</v>
      </c>
      <c r="M17" s="3">
        <v>6</v>
      </c>
      <c r="N17" s="1">
        <v>3</v>
      </c>
      <c r="O17" s="1">
        <v>45</v>
      </c>
      <c r="P17" s="1">
        <f t="shared" si="6"/>
        <v>54</v>
      </c>
      <c r="Q17" s="1" t="str">
        <f t="shared" si="1"/>
        <v>C</v>
      </c>
      <c r="R17" s="1">
        <v>2</v>
      </c>
      <c r="S17" s="4">
        <f t="shared" si="7"/>
        <v>6</v>
      </c>
      <c r="T17" s="3">
        <v>5</v>
      </c>
      <c r="U17" s="1">
        <v>12</v>
      </c>
      <c r="V17" s="1">
        <f t="shared" ca="1" si="8"/>
        <v>30</v>
      </c>
      <c r="W17" s="1">
        <f t="shared" ca="1" si="9"/>
        <v>47</v>
      </c>
      <c r="X17" s="1" t="str">
        <f t="shared" ca="1" si="2"/>
        <v>D</v>
      </c>
      <c r="Y17" s="1">
        <v>3</v>
      </c>
      <c r="Z17" s="4">
        <f t="shared" ca="1" si="10"/>
        <v>6</v>
      </c>
      <c r="AA17" s="3">
        <v>8</v>
      </c>
      <c r="AB17" s="1">
        <f t="shared" ca="1" si="11"/>
        <v>17</v>
      </c>
      <c r="AC17" s="1">
        <f t="shared" ca="1" si="12"/>
        <v>51</v>
      </c>
      <c r="AD17" s="1">
        <f t="shared" ca="1" si="13"/>
        <v>76</v>
      </c>
      <c r="AE17" s="1" t="str">
        <f t="shared" ca="1" si="3"/>
        <v>A</v>
      </c>
      <c r="AF17" s="1">
        <v>3</v>
      </c>
      <c r="AG17" s="4">
        <f t="shared" ca="1" si="14"/>
        <v>15</v>
      </c>
      <c r="AH17" s="3">
        <v>8</v>
      </c>
      <c r="AI17" s="1">
        <v>6</v>
      </c>
      <c r="AJ17" s="1">
        <f t="shared" ca="1" si="15"/>
        <v>52</v>
      </c>
      <c r="AK17" s="1">
        <f t="shared" ca="1" si="16"/>
        <v>66</v>
      </c>
      <c r="AL17" s="1" t="str">
        <f t="shared" ca="1" si="4"/>
        <v>B</v>
      </c>
      <c r="AM17" s="1">
        <v>2</v>
      </c>
      <c r="AN17" s="4">
        <f t="shared" ca="1" si="17"/>
        <v>8</v>
      </c>
      <c r="AO17" s="8">
        <f t="shared" si="18"/>
        <v>13</v>
      </c>
      <c r="AP17" s="8">
        <f t="shared" ca="1" si="19"/>
        <v>47</v>
      </c>
      <c r="AQ17" s="9">
        <f t="shared" ca="1" si="20"/>
        <v>3.6153846153846154</v>
      </c>
    </row>
    <row r="18" spans="1:43" x14ac:dyDescent="0.3">
      <c r="A18" s="3">
        <v>16</v>
      </c>
      <c r="B18" s="1"/>
      <c r="C18" s="1"/>
      <c r="D18" s="1"/>
      <c r="E18" s="4">
        <v>43246</v>
      </c>
      <c r="F18" s="3">
        <v>5</v>
      </c>
      <c r="G18" s="1">
        <v>15</v>
      </c>
      <c r="H18" s="1">
        <v>40</v>
      </c>
      <c r="I18" s="1">
        <f t="shared" si="5"/>
        <v>60</v>
      </c>
      <c r="J18" s="1" t="str">
        <f t="shared" si="0"/>
        <v>B</v>
      </c>
      <c r="K18" s="1">
        <v>3</v>
      </c>
      <c r="L18" s="4" cm="1">
        <f t="array" ref="L18">IF(J18="A",5*K18,IF(J18="B",4*K18,IF(J18="C",3*K18,IF(J18="D",2*K18,IF(J18=F,0*K18,"Invalid Grade")))))</f>
        <v>12</v>
      </c>
      <c r="M18" s="3">
        <v>8</v>
      </c>
      <c r="N18" s="1">
        <v>2</v>
      </c>
      <c r="O18" s="1">
        <v>43</v>
      </c>
      <c r="P18" s="1">
        <f t="shared" si="6"/>
        <v>53</v>
      </c>
      <c r="Q18" s="1" t="str">
        <f t="shared" si="1"/>
        <v>C</v>
      </c>
      <c r="R18" s="1">
        <v>2</v>
      </c>
      <c r="S18" s="4">
        <f t="shared" si="7"/>
        <v>6</v>
      </c>
      <c r="T18" s="3">
        <v>4</v>
      </c>
      <c r="U18" s="1">
        <v>13</v>
      </c>
      <c r="V18" s="1">
        <f t="shared" ca="1" si="8"/>
        <v>29</v>
      </c>
      <c r="W18" s="1">
        <f t="shared" ca="1" si="9"/>
        <v>46</v>
      </c>
      <c r="X18" s="1" t="str">
        <f t="shared" ca="1" si="2"/>
        <v>D</v>
      </c>
      <c r="Y18" s="1">
        <v>3</v>
      </c>
      <c r="Z18" s="4">
        <f t="shared" ca="1" si="10"/>
        <v>6</v>
      </c>
      <c r="AA18" s="3">
        <v>7</v>
      </c>
      <c r="AB18" s="1">
        <f t="shared" ca="1" si="11"/>
        <v>18</v>
      </c>
      <c r="AC18" s="1">
        <f t="shared" ca="1" si="12"/>
        <v>69</v>
      </c>
      <c r="AD18" s="1">
        <f t="shared" ca="1" si="13"/>
        <v>94</v>
      </c>
      <c r="AE18" s="1" t="str">
        <f t="shared" ca="1" si="3"/>
        <v>A</v>
      </c>
      <c r="AF18" s="1">
        <v>3</v>
      </c>
      <c r="AG18" s="4">
        <f t="shared" ca="1" si="14"/>
        <v>15</v>
      </c>
      <c r="AH18" s="3">
        <v>9</v>
      </c>
      <c r="AI18" s="1">
        <v>4</v>
      </c>
      <c r="AJ18" s="1">
        <f t="shared" ca="1" si="15"/>
        <v>47</v>
      </c>
      <c r="AK18" s="1">
        <f t="shared" ca="1" si="16"/>
        <v>60</v>
      </c>
      <c r="AL18" s="1" t="str">
        <f t="shared" ca="1" si="4"/>
        <v>B</v>
      </c>
      <c r="AM18" s="1">
        <v>2</v>
      </c>
      <c r="AN18" s="4">
        <f t="shared" ca="1" si="17"/>
        <v>8</v>
      </c>
      <c r="AO18" s="8">
        <f t="shared" si="18"/>
        <v>13</v>
      </c>
      <c r="AP18" s="8">
        <f t="shared" ca="1" si="19"/>
        <v>47</v>
      </c>
      <c r="AQ18" s="9">
        <f t="shared" ca="1" si="20"/>
        <v>3.6153846153846154</v>
      </c>
    </row>
    <row r="19" spans="1:43" x14ac:dyDescent="0.3">
      <c r="A19" s="3">
        <v>17</v>
      </c>
      <c r="B19" s="1"/>
      <c r="C19" s="1"/>
      <c r="D19" s="1"/>
      <c r="E19" s="4">
        <v>43543</v>
      </c>
      <c r="F19" s="3">
        <v>5</v>
      </c>
      <c r="G19" s="1">
        <v>15</v>
      </c>
      <c r="H19" s="1">
        <v>40</v>
      </c>
      <c r="I19" s="1">
        <f t="shared" si="5"/>
        <v>60</v>
      </c>
      <c r="J19" s="1" t="str">
        <f t="shared" si="0"/>
        <v>B</v>
      </c>
      <c r="K19" s="1">
        <v>3</v>
      </c>
      <c r="L19" s="4" cm="1">
        <f t="array" ref="L19">IF(J19="A",5*K19,IF(J19="B",4*K19,IF(J19="C",3*K19,IF(J19="D",2*K19,IF(J19=F,0*K19,"Invalid Grade")))))</f>
        <v>12</v>
      </c>
      <c r="M19" s="3">
        <v>6</v>
      </c>
      <c r="N19" s="1">
        <v>10</v>
      </c>
      <c r="O19" s="1">
        <v>56</v>
      </c>
      <c r="P19" s="1">
        <f t="shared" si="6"/>
        <v>72</v>
      </c>
      <c r="Q19" s="1" t="str">
        <f t="shared" si="1"/>
        <v>A</v>
      </c>
      <c r="R19" s="1">
        <v>2</v>
      </c>
      <c r="S19" s="4">
        <f t="shared" si="7"/>
        <v>10</v>
      </c>
      <c r="T19" s="3">
        <v>6</v>
      </c>
      <c r="U19" s="1">
        <v>15</v>
      </c>
      <c r="V19" s="1">
        <f t="shared" ca="1" si="8"/>
        <v>46</v>
      </c>
      <c r="W19" s="1">
        <f t="shared" ca="1" si="9"/>
        <v>67</v>
      </c>
      <c r="X19" s="1" t="str">
        <f t="shared" ca="1" si="2"/>
        <v>B</v>
      </c>
      <c r="Y19" s="1">
        <v>3</v>
      </c>
      <c r="Z19" s="4">
        <f t="shared" ca="1" si="10"/>
        <v>12</v>
      </c>
      <c r="AA19" s="3">
        <v>9</v>
      </c>
      <c r="AB19" s="1">
        <f t="shared" ca="1" si="11"/>
        <v>15</v>
      </c>
      <c r="AC19" s="1">
        <f t="shared" ca="1" si="12"/>
        <v>39</v>
      </c>
      <c r="AD19" s="1">
        <f t="shared" ca="1" si="13"/>
        <v>63</v>
      </c>
      <c r="AE19" s="1" t="str">
        <f t="shared" ca="1" si="3"/>
        <v>B</v>
      </c>
      <c r="AF19" s="1">
        <v>3</v>
      </c>
      <c r="AG19" s="4">
        <f t="shared" ca="1" si="14"/>
        <v>12</v>
      </c>
      <c r="AH19" s="3">
        <v>8</v>
      </c>
      <c r="AI19" s="1">
        <v>6</v>
      </c>
      <c r="AJ19" s="1">
        <f t="shared" ca="1" si="15"/>
        <v>40</v>
      </c>
      <c r="AK19" s="1">
        <f t="shared" ca="1" si="16"/>
        <v>54</v>
      </c>
      <c r="AL19" s="1" t="str">
        <f t="shared" ca="1" si="4"/>
        <v>C</v>
      </c>
      <c r="AM19" s="1">
        <v>2</v>
      </c>
      <c r="AN19" s="4">
        <f t="shared" ca="1" si="17"/>
        <v>6</v>
      </c>
      <c r="AO19" s="8">
        <f t="shared" si="18"/>
        <v>13</v>
      </c>
      <c r="AP19" s="8">
        <f t="shared" ca="1" si="19"/>
        <v>52</v>
      </c>
      <c r="AQ19" s="9">
        <f t="shared" ca="1" si="20"/>
        <v>4</v>
      </c>
    </row>
    <row r="20" spans="1:43" ht="15" thickBot="1" x14ac:dyDescent="0.35">
      <c r="A20" s="5">
        <v>18</v>
      </c>
      <c r="B20" s="6"/>
      <c r="C20" s="6"/>
      <c r="D20" s="6"/>
      <c r="E20" s="7">
        <v>56543</v>
      </c>
      <c r="F20" s="5">
        <v>5</v>
      </c>
      <c r="G20" s="6">
        <v>15</v>
      </c>
      <c r="H20" s="6">
        <v>40</v>
      </c>
      <c r="I20" s="6">
        <f t="shared" si="5"/>
        <v>60</v>
      </c>
      <c r="J20" s="6" t="str">
        <f t="shared" si="0"/>
        <v>B</v>
      </c>
      <c r="K20" s="6">
        <v>3</v>
      </c>
      <c r="L20" s="7" cm="1">
        <f t="array" ref="L20">IF(J20="A",5*K20,IF(J20="B",4*K20,IF(J20="C",3*K20,IF(J20="D",2*K20,IF(J20=F,0*K20,"Invalid Grade")))))</f>
        <v>12</v>
      </c>
      <c r="M20" s="5">
        <v>8</v>
      </c>
      <c r="N20" s="6">
        <v>12</v>
      </c>
      <c r="O20" s="6">
        <v>56</v>
      </c>
      <c r="P20" s="6">
        <f t="shared" si="6"/>
        <v>76</v>
      </c>
      <c r="Q20" s="6" t="str">
        <f t="shared" si="1"/>
        <v>A</v>
      </c>
      <c r="R20" s="6">
        <v>2</v>
      </c>
      <c r="S20" s="7">
        <f t="shared" si="7"/>
        <v>10</v>
      </c>
      <c r="T20" s="5">
        <v>8</v>
      </c>
      <c r="U20" s="6">
        <v>12</v>
      </c>
      <c r="V20" s="1">
        <f t="shared" ca="1" si="8"/>
        <v>46</v>
      </c>
      <c r="W20" s="1">
        <f t="shared" ca="1" si="9"/>
        <v>66</v>
      </c>
      <c r="X20" s="1" t="str">
        <f t="shared" ca="1" si="2"/>
        <v>B</v>
      </c>
      <c r="Y20" s="1">
        <v>3</v>
      </c>
      <c r="Z20" s="4">
        <f t="shared" ca="1" si="10"/>
        <v>12</v>
      </c>
      <c r="AA20" s="5">
        <v>5</v>
      </c>
      <c r="AB20" s="1">
        <f t="shared" ca="1" si="11"/>
        <v>8</v>
      </c>
      <c r="AC20" s="1">
        <f t="shared" ca="1" si="12"/>
        <v>38</v>
      </c>
      <c r="AD20" s="1">
        <f t="shared" ca="1" si="13"/>
        <v>51</v>
      </c>
      <c r="AE20" s="1" t="str">
        <f t="shared" ca="1" si="3"/>
        <v>C</v>
      </c>
      <c r="AF20" s="1">
        <v>3</v>
      </c>
      <c r="AG20" s="4">
        <f t="shared" ca="1" si="14"/>
        <v>9</v>
      </c>
      <c r="AH20" s="5">
        <v>9</v>
      </c>
      <c r="AI20" s="6">
        <v>8</v>
      </c>
      <c r="AJ20" s="1">
        <f t="shared" ca="1" si="15"/>
        <v>42</v>
      </c>
      <c r="AK20" s="1">
        <f t="shared" ca="1" si="16"/>
        <v>59</v>
      </c>
      <c r="AL20" s="1" t="str">
        <f t="shared" ca="1" si="4"/>
        <v>C</v>
      </c>
      <c r="AM20" s="1">
        <v>2</v>
      </c>
      <c r="AN20" s="4">
        <f t="shared" ca="1" si="17"/>
        <v>6</v>
      </c>
      <c r="AO20" s="8">
        <f t="shared" si="18"/>
        <v>13</v>
      </c>
      <c r="AP20" s="8">
        <f t="shared" ca="1" si="19"/>
        <v>49</v>
      </c>
      <c r="AQ20" s="9">
        <f t="shared" ca="1" si="20"/>
        <v>3.7692307692307692</v>
      </c>
    </row>
  </sheetData>
  <mergeCells count="13">
    <mergeCell ref="AQ1:AQ2"/>
    <mergeCell ref="A1:A2"/>
    <mergeCell ref="B1:B2"/>
    <mergeCell ref="C1:C2"/>
    <mergeCell ref="D1:D2"/>
    <mergeCell ref="E1:E2"/>
    <mergeCell ref="F1:L1"/>
    <mergeCell ref="M1:S1"/>
    <mergeCell ref="T1:Z1"/>
    <mergeCell ref="AA1:AG1"/>
    <mergeCell ref="AH1:AN1"/>
    <mergeCell ref="AO1:AO2"/>
    <mergeCell ref="AP1:AP2"/>
  </mergeCells>
  <dataValidations count="1">
    <dataValidation type="textLength" operator="equal" allowBlank="1" showInputMessage="1" showErrorMessage="1" errorTitle="Invalid Mat. Number" error="Please your mat number should be 5 digit" promptTitle="Mat Number" prompt="Please enter the last five digit of your matriculation Number" sqref="E3:E20" xr:uid="{17EF5181-EBB8-47B1-91E5-D888702BF635}">
      <formula1>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2B1-F8CB-4E67-9357-7EDFA5924059}">
  <dimension ref="A1:M21"/>
  <sheetViews>
    <sheetView tabSelected="1" workbookViewId="0">
      <selection activeCell="B3" sqref="B3:B21"/>
    </sheetView>
  </sheetViews>
  <sheetFormatPr defaultRowHeight="14.4" x14ac:dyDescent="0.3"/>
  <cols>
    <col min="1" max="1" width="4.109375" customWidth="1"/>
    <col min="2" max="2" width="27.109375" customWidth="1"/>
    <col min="3" max="3" width="6.77734375" customWidth="1"/>
    <col min="4" max="4" width="6.5546875" customWidth="1"/>
    <col min="5" max="5" width="5.5546875" customWidth="1"/>
    <col min="6" max="6" width="6.44140625" customWidth="1"/>
    <col min="7" max="7" width="5.33203125" customWidth="1"/>
    <col min="8" max="8" width="5.77734375" customWidth="1"/>
    <col min="9" max="10" width="5.88671875" customWidth="1"/>
    <col min="11" max="11" width="5.5546875" customWidth="1"/>
    <col min="12" max="12" width="6" customWidth="1"/>
  </cols>
  <sheetData>
    <row r="1" spans="1:13" x14ac:dyDescent="0.3">
      <c r="A1" s="30" t="s">
        <v>3</v>
      </c>
      <c r="B1" s="30" t="s">
        <v>26</v>
      </c>
      <c r="C1" s="28" t="str">
        <f>Calculation!F1</f>
        <v>COM 101</v>
      </c>
      <c r="D1" s="28"/>
      <c r="E1" s="28" t="str">
        <f>Calculation!M1</f>
        <v>COM 102</v>
      </c>
      <c r="F1" s="28"/>
      <c r="G1" s="28" t="str">
        <f>Calculation!T1</f>
        <v>COM 103</v>
      </c>
      <c r="H1" s="28"/>
      <c r="I1" s="28" t="str">
        <f>Calculation!AA1</f>
        <v>COM 104</v>
      </c>
      <c r="J1" s="28"/>
      <c r="K1" s="28" t="str">
        <f>Calculation!AH1</f>
        <v>COM 105</v>
      </c>
      <c r="L1" s="29"/>
      <c r="M1" s="26" t="s">
        <v>21</v>
      </c>
    </row>
    <row r="2" spans="1:13" x14ac:dyDescent="0.3">
      <c r="A2" s="31"/>
      <c r="B2" s="31"/>
      <c r="C2" s="12" t="s">
        <v>27</v>
      </c>
      <c r="D2" s="12" t="s">
        <v>13</v>
      </c>
      <c r="E2" s="12" t="s">
        <v>27</v>
      </c>
      <c r="F2" s="12" t="s">
        <v>13</v>
      </c>
      <c r="G2" s="12" t="s">
        <v>27</v>
      </c>
      <c r="H2" s="12" t="s">
        <v>13</v>
      </c>
      <c r="I2" s="12" t="s">
        <v>27</v>
      </c>
      <c r="J2" s="12" t="s">
        <v>13</v>
      </c>
      <c r="K2" s="12" t="s">
        <v>27</v>
      </c>
      <c r="L2" s="13" t="s">
        <v>13</v>
      </c>
      <c r="M2" s="27"/>
    </row>
    <row r="3" spans="1:13" x14ac:dyDescent="0.3">
      <c r="A3" s="14">
        <v>1</v>
      </c>
      <c r="B3" s="10" t="str">
        <f>_xlfn.CONCAT("MMM/MM/24/",Calculation!E3)</f>
        <v>MMM/MM/24/23456</v>
      </c>
      <c r="C3" s="1">
        <f>Calculation!I3</f>
        <v>70</v>
      </c>
      <c r="D3" s="1" t="str">
        <f>Calculation!J3</f>
        <v>A</v>
      </c>
      <c r="E3" s="1">
        <f>Calculation!P3</f>
        <v>49</v>
      </c>
      <c r="F3" s="1" t="str">
        <f>Calculation!Q3</f>
        <v>D</v>
      </c>
      <c r="G3" s="1">
        <f ca="1">Calculation!W3</f>
        <v>67</v>
      </c>
      <c r="H3" s="1" t="str">
        <f ca="1">Calculation!X3</f>
        <v>B</v>
      </c>
      <c r="I3" s="1">
        <f ca="1">Calculation!AD3</f>
        <v>97</v>
      </c>
      <c r="J3" s="1" t="str">
        <f ca="1">Calculation!AE3</f>
        <v>A</v>
      </c>
      <c r="K3" s="1">
        <f ca="1">Calculation!AK3</f>
        <v>86</v>
      </c>
      <c r="L3" s="2" t="str">
        <f ca="1">Calculation!AL3</f>
        <v>A</v>
      </c>
      <c r="M3" s="11">
        <f ca="1">Calculation!AQ3</f>
        <v>4.3076923076923075</v>
      </c>
    </row>
    <row r="4" spans="1:13" x14ac:dyDescent="0.3">
      <c r="A4" s="14">
        <v>2</v>
      </c>
      <c r="B4" s="10" t="str">
        <f>_xlfn.CONCAT("MMM/MM/24/",Calculation!E4)</f>
        <v>MMM/MM/24/34567</v>
      </c>
      <c r="C4" s="1">
        <f>Calculation!I4</f>
        <v>60</v>
      </c>
      <c r="D4" s="1" t="str">
        <f>Calculation!J4</f>
        <v>B</v>
      </c>
      <c r="E4" s="1">
        <f>Calculation!P4</f>
        <v>57</v>
      </c>
      <c r="F4" s="1" t="str">
        <f>Calculation!Q4</f>
        <v>C</v>
      </c>
      <c r="G4" s="1">
        <f ca="1">Calculation!W4</f>
        <v>74</v>
      </c>
      <c r="H4" s="1" t="str">
        <f ca="1">Calculation!X4</f>
        <v>A</v>
      </c>
      <c r="I4" s="1">
        <f ca="1">Calculation!AD4</f>
        <v>48</v>
      </c>
      <c r="J4" s="1" t="str">
        <f ca="1">Calculation!AE4</f>
        <v>D</v>
      </c>
      <c r="K4" s="1">
        <f ca="1">Calculation!AK4</f>
        <v>87</v>
      </c>
      <c r="L4" s="2" t="str">
        <f ca="1">Calculation!AL4</f>
        <v>A</v>
      </c>
      <c r="M4" s="11">
        <f ca="1">Calculation!AQ4</f>
        <v>3.7692307692307692</v>
      </c>
    </row>
    <row r="5" spans="1:13" x14ac:dyDescent="0.3">
      <c r="A5" s="14">
        <v>3</v>
      </c>
      <c r="B5" s="10" t="str">
        <f>_xlfn.CONCAT("MMM/MM/24/",Calculation!E5)</f>
        <v>MMM/MM/24/34567</v>
      </c>
      <c r="C5" s="1">
        <f>Calculation!I5</f>
        <v>60</v>
      </c>
      <c r="D5" s="1" t="str">
        <f>Calculation!J5</f>
        <v>B</v>
      </c>
      <c r="E5" s="1">
        <f>Calculation!P5</f>
        <v>80</v>
      </c>
      <c r="F5" s="1" t="str">
        <f>Calculation!Q5</f>
        <v>A</v>
      </c>
      <c r="G5" s="1">
        <f ca="1">Calculation!W5</f>
        <v>39</v>
      </c>
      <c r="H5" s="1" t="str">
        <f ca="1">Calculation!X5</f>
        <v>F</v>
      </c>
      <c r="I5" s="1">
        <f ca="1">Calculation!AD5</f>
        <v>49</v>
      </c>
      <c r="J5" s="1" t="str">
        <f ca="1">Calculation!AE5</f>
        <v>D</v>
      </c>
      <c r="K5" s="1">
        <f ca="1">Calculation!AK5</f>
        <v>58</v>
      </c>
      <c r="L5" s="2" t="str">
        <f ca="1">Calculation!AL5</f>
        <v>C</v>
      </c>
      <c r="M5" s="11">
        <f ca="1">Calculation!AQ5</f>
        <v>2.6153846153846154</v>
      </c>
    </row>
    <row r="6" spans="1:13" x14ac:dyDescent="0.3">
      <c r="A6" s="14">
        <v>4</v>
      </c>
      <c r="B6" s="10" t="str">
        <f>_xlfn.CONCAT("MMM/MM/24/",Calculation!E6)</f>
        <v>MMM/MM/24/45678</v>
      </c>
      <c r="C6" s="1">
        <f>Calculation!I6</f>
        <v>60</v>
      </c>
      <c r="D6" s="1" t="str">
        <f>Calculation!J6</f>
        <v>B</v>
      </c>
      <c r="E6" s="1">
        <f>Calculation!P6</f>
        <v>56</v>
      </c>
      <c r="F6" s="1" t="str">
        <f>Calculation!Q6</f>
        <v>C</v>
      </c>
      <c r="G6" s="1">
        <f ca="1">Calculation!W6</f>
        <v>43</v>
      </c>
      <c r="H6" s="1" t="str">
        <f ca="1">Calculation!X6</f>
        <v>D</v>
      </c>
      <c r="I6" s="1">
        <f ca="1">Calculation!AD6</f>
        <v>51</v>
      </c>
      <c r="J6" s="1" t="str">
        <f ca="1">Calculation!AE6</f>
        <v>C</v>
      </c>
      <c r="K6" s="1">
        <f ca="1">Calculation!AK6</f>
        <v>52</v>
      </c>
      <c r="L6" s="2" t="str">
        <f ca="1">Calculation!AL6</f>
        <v>C</v>
      </c>
      <c r="M6" s="11">
        <f ca="1">Calculation!AQ6</f>
        <v>3</v>
      </c>
    </row>
    <row r="7" spans="1:13" x14ac:dyDescent="0.3">
      <c r="A7" s="14">
        <v>5</v>
      </c>
      <c r="B7" s="10" t="str">
        <f>_xlfn.CONCAT("MMM/MM/24/",Calculation!E7)</f>
        <v>MMM/MM/24/56345</v>
      </c>
      <c r="C7" s="1">
        <f>Calculation!I7</f>
        <v>60</v>
      </c>
      <c r="D7" s="1" t="str">
        <f>Calculation!J7</f>
        <v>B</v>
      </c>
      <c r="E7" s="1">
        <f>Calculation!P7</f>
        <v>77</v>
      </c>
      <c r="F7" s="1" t="str">
        <f>Calculation!Q7</f>
        <v>A</v>
      </c>
      <c r="G7" s="1">
        <f ca="1">Calculation!W7</f>
        <v>80</v>
      </c>
      <c r="H7" s="1" t="str">
        <f ca="1">Calculation!X7</f>
        <v>A</v>
      </c>
      <c r="I7" s="1">
        <f ca="1">Calculation!AD7</f>
        <v>65</v>
      </c>
      <c r="J7" s="1" t="str">
        <f ca="1">Calculation!AE7</f>
        <v>B</v>
      </c>
      <c r="K7" s="1">
        <f ca="1">Calculation!AK7</f>
        <v>50</v>
      </c>
      <c r="L7" s="2" t="str">
        <f ca="1">Calculation!AL7</f>
        <v>C</v>
      </c>
      <c r="M7" s="11">
        <f ca="1">Calculation!AQ7</f>
        <v>4.2307692307692308</v>
      </c>
    </row>
    <row r="8" spans="1:13" x14ac:dyDescent="0.3">
      <c r="A8" s="14">
        <v>6</v>
      </c>
      <c r="B8" s="10" t="str">
        <f>_xlfn.CONCAT("MMM/MM/24/",Calculation!E8)</f>
        <v>MMM/MM/24/34532</v>
      </c>
      <c r="C8" s="1">
        <f>Calculation!I8</f>
        <v>60</v>
      </c>
      <c r="D8" s="1" t="str">
        <f>Calculation!J8</f>
        <v>B</v>
      </c>
      <c r="E8" s="1">
        <f>Calculation!P8</f>
        <v>38</v>
      </c>
      <c r="F8" s="1" t="str">
        <f>Calculation!Q8</f>
        <v>F</v>
      </c>
      <c r="G8" s="1">
        <f ca="1">Calculation!W8</f>
        <v>59</v>
      </c>
      <c r="H8" s="1" t="str">
        <f ca="1">Calculation!X8</f>
        <v>C</v>
      </c>
      <c r="I8" s="1">
        <f ca="1">Calculation!AD8</f>
        <v>40</v>
      </c>
      <c r="J8" s="1" t="str">
        <f ca="1">Calculation!AE8</f>
        <v>D</v>
      </c>
      <c r="K8" s="1">
        <f ca="1">Calculation!AK8</f>
        <v>42</v>
      </c>
      <c r="L8" s="2" t="str">
        <f ca="1">Calculation!AL8</f>
        <v>D</v>
      </c>
      <c r="M8" s="11">
        <f ca="1">Calculation!AQ8</f>
        <v>2.3846153846153846</v>
      </c>
    </row>
    <row r="9" spans="1:13" x14ac:dyDescent="0.3">
      <c r="A9" s="14">
        <v>7</v>
      </c>
      <c r="B9" s="10" t="str">
        <f>_xlfn.CONCAT("MMM/MM/24/",Calculation!E9)</f>
        <v>MMM/MM/24/43234</v>
      </c>
      <c r="C9" s="1">
        <f>Calculation!I9</f>
        <v>45</v>
      </c>
      <c r="D9" s="1" t="str">
        <f>Calculation!J9</f>
        <v>D</v>
      </c>
      <c r="E9" s="1">
        <f>Calculation!P9</f>
        <v>70</v>
      </c>
      <c r="F9" s="1" t="str">
        <f>Calculation!Q9</f>
        <v>A</v>
      </c>
      <c r="G9" s="1">
        <f ca="1">Calculation!W9</f>
        <v>80</v>
      </c>
      <c r="H9" s="1" t="str">
        <f ca="1">Calculation!X9</f>
        <v>A</v>
      </c>
      <c r="I9" s="1">
        <f ca="1">Calculation!AD9</f>
        <v>56</v>
      </c>
      <c r="J9" s="1" t="str">
        <f ca="1">Calculation!AE9</f>
        <v>C</v>
      </c>
      <c r="K9" s="1">
        <f ca="1">Calculation!AK9</f>
        <v>88</v>
      </c>
      <c r="L9" s="2" t="str">
        <f ca="1">Calculation!AL9</f>
        <v>A</v>
      </c>
      <c r="M9" s="11">
        <f ca="1">Calculation!AQ9</f>
        <v>3.8461538461538463</v>
      </c>
    </row>
    <row r="10" spans="1:13" x14ac:dyDescent="0.3">
      <c r="A10" s="14">
        <v>8</v>
      </c>
      <c r="B10" s="10" t="str">
        <f>_xlfn.CONCAT("MMM/MM/24/",Calculation!E10)</f>
        <v>MMM/MM/24/12343</v>
      </c>
      <c r="C10" s="1">
        <f>Calculation!I10</f>
        <v>60</v>
      </c>
      <c r="D10" s="1" t="str">
        <f>Calculation!J10</f>
        <v>B</v>
      </c>
      <c r="E10" s="1">
        <f>Calculation!P10</f>
        <v>65</v>
      </c>
      <c r="F10" s="1" t="str">
        <f>Calculation!Q10</f>
        <v>B</v>
      </c>
      <c r="G10" s="1">
        <f ca="1">Calculation!W10</f>
        <v>72</v>
      </c>
      <c r="H10" s="1" t="str">
        <f ca="1">Calculation!X10</f>
        <v>A</v>
      </c>
      <c r="I10" s="1">
        <f ca="1">Calculation!AD10</f>
        <v>56</v>
      </c>
      <c r="J10" s="1" t="str">
        <f ca="1">Calculation!AE10</f>
        <v>C</v>
      </c>
      <c r="K10" s="1">
        <f ca="1">Calculation!AK10</f>
        <v>40</v>
      </c>
      <c r="L10" s="2" t="str">
        <f ca="1">Calculation!AL10</f>
        <v>D</v>
      </c>
      <c r="M10" s="11">
        <f ca="1">Calculation!AQ10</f>
        <v>3.6923076923076925</v>
      </c>
    </row>
    <row r="11" spans="1:13" x14ac:dyDescent="0.3">
      <c r="A11" s="14">
        <v>9</v>
      </c>
      <c r="B11" s="10" t="str">
        <f>_xlfn.CONCAT("MMM/MM/24/",Calculation!E11)</f>
        <v>MMM/MM/24/34523</v>
      </c>
      <c r="C11" s="1">
        <f>Calculation!I11</f>
        <v>60</v>
      </c>
      <c r="D11" s="1" t="str">
        <f>Calculation!J11</f>
        <v>B</v>
      </c>
      <c r="E11" s="1">
        <f>Calculation!P11</f>
        <v>90</v>
      </c>
      <c r="F11" s="1" t="str">
        <f>Calculation!Q11</f>
        <v>A</v>
      </c>
      <c r="G11" s="1">
        <f ca="1">Calculation!W11</f>
        <v>52</v>
      </c>
      <c r="H11" s="1" t="str">
        <f ca="1">Calculation!X11</f>
        <v>C</v>
      </c>
      <c r="I11" s="1">
        <f ca="1">Calculation!AD11</f>
        <v>61</v>
      </c>
      <c r="J11" s="1" t="str">
        <f ca="1">Calculation!AE11</f>
        <v>B</v>
      </c>
      <c r="K11" s="1">
        <f ca="1">Calculation!AK11</f>
        <v>68</v>
      </c>
      <c r="L11" s="2" t="str">
        <f ca="1">Calculation!AL11</f>
        <v>B</v>
      </c>
      <c r="M11" s="11">
        <f ca="1">Calculation!AQ11</f>
        <v>3.9230769230769229</v>
      </c>
    </row>
    <row r="12" spans="1:13" x14ac:dyDescent="0.3">
      <c r="A12" s="14">
        <v>10</v>
      </c>
      <c r="B12" s="10" t="str">
        <f>_xlfn.CONCAT("MMM/MM/24/",Calculation!E12)</f>
        <v>MMM/MM/24/45654</v>
      </c>
      <c r="C12" s="1">
        <f>Calculation!I12</f>
        <v>60</v>
      </c>
      <c r="D12" s="1" t="str">
        <f>Calculation!J12</f>
        <v>B</v>
      </c>
      <c r="E12" s="1">
        <f>Calculation!P12</f>
        <v>71</v>
      </c>
      <c r="F12" s="1" t="str">
        <f>Calculation!Q12</f>
        <v>A</v>
      </c>
      <c r="G12" s="1">
        <f ca="1">Calculation!W12</f>
        <v>76</v>
      </c>
      <c r="H12" s="1" t="str">
        <f ca="1">Calculation!X12</f>
        <v>A</v>
      </c>
      <c r="I12" s="1">
        <f ca="1">Calculation!AD12</f>
        <v>69</v>
      </c>
      <c r="J12" s="1" t="str">
        <f ca="1">Calculation!AE12</f>
        <v>B</v>
      </c>
      <c r="K12" s="1">
        <f ca="1">Calculation!AK12</f>
        <v>55</v>
      </c>
      <c r="L12" s="2" t="str">
        <f ca="1">Calculation!AL12</f>
        <v>C</v>
      </c>
      <c r="M12" s="11">
        <f ca="1">Calculation!AQ12</f>
        <v>4.2307692307692308</v>
      </c>
    </row>
    <row r="13" spans="1:13" x14ac:dyDescent="0.3">
      <c r="A13" s="14">
        <v>11</v>
      </c>
      <c r="B13" s="10" t="str">
        <f>_xlfn.CONCAT("MMM/MM/24/",Calculation!E13)</f>
        <v>MMM/MM/24/56434</v>
      </c>
      <c r="C13" s="1">
        <f>Calculation!I13</f>
        <v>60</v>
      </c>
      <c r="D13" s="1" t="str">
        <f>Calculation!J13</f>
        <v>B</v>
      </c>
      <c r="E13" s="1">
        <f>Calculation!P13</f>
        <v>89</v>
      </c>
      <c r="F13" s="1" t="str">
        <f>Calculation!Q13</f>
        <v>A</v>
      </c>
      <c r="G13" s="1">
        <f ca="1">Calculation!W13</f>
        <v>56</v>
      </c>
      <c r="H13" s="1" t="str">
        <f ca="1">Calculation!X13</f>
        <v>C</v>
      </c>
      <c r="I13" s="1">
        <f ca="1">Calculation!AD13</f>
        <v>78</v>
      </c>
      <c r="J13" s="1" t="str">
        <f ca="1">Calculation!AE13</f>
        <v>A</v>
      </c>
      <c r="K13" s="1">
        <f ca="1">Calculation!AK13</f>
        <v>78</v>
      </c>
      <c r="L13" s="2" t="str">
        <f ca="1">Calculation!AL13</f>
        <v>A</v>
      </c>
      <c r="M13" s="11">
        <f ca="1">Calculation!AQ13</f>
        <v>4.3076923076923075</v>
      </c>
    </row>
    <row r="14" spans="1:13" x14ac:dyDescent="0.3">
      <c r="A14" s="14">
        <v>12</v>
      </c>
      <c r="B14" s="10" t="str">
        <f>_xlfn.CONCAT("MMM/MM/24/",Calculation!E14)</f>
        <v>MMM/MM/24/56543</v>
      </c>
      <c r="C14" s="1">
        <f>Calculation!I14</f>
        <v>60</v>
      </c>
      <c r="D14" s="1" t="str">
        <f>Calculation!J14</f>
        <v>B</v>
      </c>
      <c r="E14" s="1">
        <f>Calculation!P14</f>
        <v>85</v>
      </c>
      <c r="F14" s="1" t="str">
        <f>Calculation!Q14</f>
        <v>A</v>
      </c>
      <c r="G14" s="1">
        <f ca="1">Calculation!W14</f>
        <v>92</v>
      </c>
      <c r="H14" s="1" t="str">
        <f ca="1">Calculation!X14</f>
        <v>A</v>
      </c>
      <c r="I14" s="1">
        <f ca="1">Calculation!AD14</f>
        <v>44</v>
      </c>
      <c r="J14" s="1" t="str">
        <f ca="1">Calculation!AE14</f>
        <v>D</v>
      </c>
      <c r="K14" s="1">
        <f ca="1">Calculation!AK14</f>
        <v>80</v>
      </c>
      <c r="L14" s="2" t="str">
        <f ca="1">Calculation!AL14</f>
        <v>A</v>
      </c>
      <c r="M14" s="11">
        <f ca="1">Calculation!AQ14</f>
        <v>4.0769230769230766</v>
      </c>
    </row>
    <row r="15" spans="1:13" x14ac:dyDescent="0.3">
      <c r="A15" s="14">
        <v>13</v>
      </c>
      <c r="B15" s="10" t="str">
        <f>_xlfn.CONCAT("MMM/MM/24/",Calculation!E15)</f>
        <v>MMM/MM/24/65443</v>
      </c>
      <c r="C15" s="1">
        <f>Calculation!I15</f>
        <v>60</v>
      </c>
      <c r="D15" s="1" t="str">
        <f>Calculation!J15</f>
        <v>B</v>
      </c>
      <c r="E15" s="1">
        <f>Calculation!P15</f>
        <v>46</v>
      </c>
      <c r="F15" s="1" t="str">
        <f>Calculation!Q15</f>
        <v>D</v>
      </c>
      <c r="G15" s="1">
        <f ca="1">Calculation!W15</f>
        <v>68</v>
      </c>
      <c r="H15" s="1" t="str">
        <f ca="1">Calculation!X15</f>
        <v>B</v>
      </c>
      <c r="I15" s="1">
        <f ca="1">Calculation!AD15</f>
        <v>61</v>
      </c>
      <c r="J15" s="1" t="str">
        <f ca="1">Calculation!AE15</f>
        <v>B</v>
      </c>
      <c r="K15" s="1">
        <f ca="1">Calculation!AK15</f>
        <v>75</v>
      </c>
      <c r="L15" s="2" t="str">
        <f ca="1">Calculation!AL15</f>
        <v>A</v>
      </c>
      <c r="M15" s="11">
        <f ca="1">Calculation!AQ15</f>
        <v>3.8461538461538463</v>
      </c>
    </row>
    <row r="16" spans="1:13" x14ac:dyDescent="0.3">
      <c r="A16" s="14">
        <v>14</v>
      </c>
      <c r="B16" s="10" t="str">
        <f>_xlfn.CONCAT("MMM/MM/24/",Calculation!E16)</f>
        <v>MMM/MM/24/45643</v>
      </c>
      <c r="C16" s="1">
        <f>Calculation!I16</f>
        <v>60</v>
      </c>
      <c r="D16" s="1" t="str">
        <f>Calculation!J16</f>
        <v>B</v>
      </c>
      <c r="E16" s="1">
        <f>Calculation!P16</f>
        <v>56</v>
      </c>
      <c r="F16" s="1" t="str">
        <f>Calculation!Q16</f>
        <v>C</v>
      </c>
      <c r="G16" s="1">
        <f ca="1">Calculation!W16</f>
        <v>82</v>
      </c>
      <c r="H16" s="1" t="str">
        <f ca="1">Calculation!X16</f>
        <v>A</v>
      </c>
      <c r="I16" s="1">
        <f ca="1">Calculation!AD16</f>
        <v>59</v>
      </c>
      <c r="J16" s="1" t="str">
        <f ca="1">Calculation!AE16</f>
        <v>C</v>
      </c>
      <c r="K16" s="1">
        <f ca="1">Calculation!AK16</f>
        <v>53</v>
      </c>
      <c r="L16" s="2" t="str">
        <f ca="1">Calculation!AL16</f>
        <v>C</v>
      </c>
      <c r="M16" s="11">
        <f ca="1">Calculation!AQ16</f>
        <v>3.6923076923076925</v>
      </c>
    </row>
    <row r="17" spans="1:13" x14ac:dyDescent="0.3">
      <c r="A17" s="14">
        <v>15</v>
      </c>
      <c r="B17" s="10" t="str">
        <f>_xlfn.CONCAT("MMM/MM/24/",Calculation!E17)</f>
        <v>MMM/MM/24/34565</v>
      </c>
      <c r="C17" s="1">
        <f>Calculation!I17</f>
        <v>60</v>
      </c>
      <c r="D17" s="1" t="str">
        <f>Calculation!J17</f>
        <v>B</v>
      </c>
      <c r="E17" s="1">
        <f>Calculation!P17</f>
        <v>54</v>
      </c>
      <c r="F17" s="1" t="str">
        <f>Calculation!Q17</f>
        <v>C</v>
      </c>
      <c r="G17" s="1">
        <f ca="1">Calculation!W17</f>
        <v>47</v>
      </c>
      <c r="H17" s="1" t="str">
        <f ca="1">Calculation!X17</f>
        <v>D</v>
      </c>
      <c r="I17" s="1">
        <f ca="1">Calculation!AD17</f>
        <v>76</v>
      </c>
      <c r="J17" s="1" t="str">
        <f ca="1">Calculation!AE17</f>
        <v>A</v>
      </c>
      <c r="K17" s="1">
        <f ca="1">Calculation!AK17</f>
        <v>66</v>
      </c>
      <c r="L17" s="2" t="str">
        <f ca="1">Calculation!AL17</f>
        <v>B</v>
      </c>
      <c r="M17" s="11">
        <f ca="1">Calculation!AQ17</f>
        <v>3.6153846153846154</v>
      </c>
    </row>
    <row r="18" spans="1:13" x14ac:dyDescent="0.3">
      <c r="A18" s="14">
        <v>16</v>
      </c>
      <c r="B18" s="10" t="str">
        <f>_xlfn.CONCAT("MMM/MM/24/",Calculation!E18)</f>
        <v>MMM/MM/24/43246</v>
      </c>
      <c r="C18" s="1">
        <f>Calculation!I18</f>
        <v>60</v>
      </c>
      <c r="D18" s="1" t="str">
        <f>Calculation!J18</f>
        <v>B</v>
      </c>
      <c r="E18" s="1">
        <f>Calculation!P18</f>
        <v>53</v>
      </c>
      <c r="F18" s="1" t="str">
        <f>Calculation!Q18</f>
        <v>C</v>
      </c>
      <c r="G18" s="1">
        <f ca="1">Calculation!W18</f>
        <v>46</v>
      </c>
      <c r="H18" s="1" t="str">
        <f ca="1">Calculation!X18</f>
        <v>D</v>
      </c>
      <c r="I18" s="1">
        <f ca="1">Calculation!AD18</f>
        <v>94</v>
      </c>
      <c r="J18" s="1" t="str">
        <f ca="1">Calculation!AE18</f>
        <v>A</v>
      </c>
      <c r="K18" s="1">
        <f ca="1">Calculation!AK18</f>
        <v>60</v>
      </c>
      <c r="L18" s="2" t="str">
        <f ca="1">Calculation!AL18</f>
        <v>B</v>
      </c>
      <c r="M18" s="11">
        <f ca="1">Calculation!AQ18</f>
        <v>3.6153846153846154</v>
      </c>
    </row>
    <row r="19" spans="1:13" x14ac:dyDescent="0.3">
      <c r="A19" s="14">
        <v>17</v>
      </c>
      <c r="B19" s="10" t="str">
        <f>_xlfn.CONCAT("MMM/MM/24/",Calculation!E19)</f>
        <v>MMM/MM/24/43543</v>
      </c>
      <c r="C19" s="1">
        <f>Calculation!I19</f>
        <v>60</v>
      </c>
      <c r="D19" s="1" t="str">
        <f>Calculation!J19</f>
        <v>B</v>
      </c>
      <c r="E19" s="1">
        <f>Calculation!P19</f>
        <v>72</v>
      </c>
      <c r="F19" s="1" t="str">
        <f>Calculation!Q19</f>
        <v>A</v>
      </c>
      <c r="G19" s="1">
        <f ca="1">Calculation!W19</f>
        <v>67</v>
      </c>
      <c r="H19" s="1" t="str">
        <f ca="1">Calculation!X19</f>
        <v>B</v>
      </c>
      <c r="I19" s="1">
        <f ca="1">Calculation!AD19</f>
        <v>63</v>
      </c>
      <c r="J19" s="1" t="str">
        <f ca="1">Calculation!AE19</f>
        <v>B</v>
      </c>
      <c r="K19" s="1">
        <f ca="1">Calculation!AK19</f>
        <v>54</v>
      </c>
      <c r="L19" s="2" t="str">
        <f ca="1">Calculation!AL19</f>
        <v>C</v>
      </c>
      <c r="M19" s="11">
        <f ca="1">Calculation!AQ19</f>
        <v>4</v>
      </c>
    </row>
    <row r="20" spans="1:13" x14ac:dyDescent="0.3">
      <c r="A20" s="14">
        <v>18</v>
      </c>
      <c r="B20" s="10" t="str">
        <f>_xlfn.CONCAT("MMM/MM/24/",Calculation!E20)</f>
        <v>MMM/MM/24/56543</v>
      </c>
      <c r="C20" s="1">
        <f>Calculation!I20</f>
        <v>60</v>
      </c>
      <c r="D20" s="1" t="str">
        <f>Calculation!J20</f>
        <v>B</v>
      </c>
      <c r="E20" s="1">
        <f>Calculation!P20</f>
        <v>76</v>
      </c>
      <c r="F20" s="1" t="str">
        <f>Calculation!Q20</f>
        <v>A</v>
      </c>
      <c r="G20" s="1">
        <f ca="1">Calculation!W20</f>
        <v>66</v>
      </c>
      <c r="H20" s="1" t="str">
        <f ca="1">Calculation!X20</f>
        <v>B</v>
      </c>
      <c r="I20" s="1">
        <f ca="1">Calculation!AD20</f>
        <v>51</v>
      </c>
      <c r="J20" s="1" t="str">
        <f ca="1">Calculation!AE20</f>
        <v>C</v>
      </c>
      <c r="K20" s="1">
        <f ca="1">Calculation!AK20</f>
        <v>59</v>
      </c>
      <c r="L20" s="2" t="str">
        <f ca="1">Calculation!AL20</f>
        <v>C</v>
      </c>
      <c r="M20" s="11">
        <f ca="1">Calculation!AQ20</f>
        <v>3.7692307692307692</v>
      </c>
    </row>
    <row r="21" spans="1:13" x14ac:dyDescent="0.3">
      <c r="A21" s="14">
        <v>19</v>
      </c>
      <c r="B21" s="10" t="str">
        <f>_xlfn.CONCAT("MMM/MM/24/",Calculation!E21)</f>
        <v>MMM/MM/24/</v>
      </c>
      <c r="C21" s="1">
        <f>Calculation!I21</f>
        <v>0</v>
      </c>
      <c r="D21" s="1">
        <f>Calculation!J21</f>
        <v>0</v>
      </c>
      <c r="E21" s="1">
        <f>Calculation!P21</f>
        <v>0</v>
      </c>
      <c r="F21" s="1">
        <f>Calculation!Q21</f>
        <v>0</v>
      </c>
      <c r="G21" s="1">
        <f>Calculation!W21</f>
        <v>0</v>
      </c>
      <c r="H21" s="1">
        <f>Calculation!X21</f>
        <v>0</v>
      </c>
      <c r="I21" s="1">
        <f>Calculation!AD21</f>
        <v>0</v>
      </c>
      <c r="J21" s="1">
        <f>Calculation!AE21</f>
        <v>0</v>
      </c>
      <c r="K21" s="1">
        <f>Calculation!AK21</f>
        <v>0</v>
      </c>
      <c r="L21" s="2">
        <f>Calculation!AL21</f>
        <v>0</v>
      </c>
      <c r="M21" s="11">
        <f>Calculation!AQ21</f>
        <v>0</v>
      </c>
    </row>
  </sheetData>
  <mergeCells count="8">
    <mergeCell ref="A1:A2"/>
    <mergeCell ref="B1:B2"/>
    <mergeCell ref="M1:M2"/>
    <mergeCell ref="C1:D1"/>
    <mergeCell ref="E1:F1"/>
    <mergeCell ref="G1:H1"/>
    <mergeCell ref="I1:J1"/>
    <mergeCell ref="K1:L1"/>
  </mergeCells>
  <conditionalFormatting sqref="M3:M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</vt:lpstr>
      <vt:lpstr>Students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Ikechukwu Suame</dc:creator>
  <cp:lastModifiedBy>Ikechukwu Suame</cp:lastModifiedBy>
  <dcterms:created xsi:type="dcterms:W3CDTF">2024-03-08T10:16:33Z</dcterms:created>
  <dcterms:modified xsi:type="dcterms:W3CDTF">2024-04-27T11:36:42Z</dcterms:modified>
</cp:coreProperties>
</file>