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defaultThemeVersion="124226"/>
  <xr:revisionPtr revIDLastSave="0" documentId="13_ncr:1_{64A37466-C968-4388-B53F-32B12DB8973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dentifikacija" sheetId="9" r:id="rId1"/>
    <sheet name="Podaci" sheetId="11" r:id="rId2"/>
    <sheet name="Zad1" sheetId="1" r:id="rId3"/>
    <sheet name="Zad2" sheetId="12" r:id="rId4"/>
    <sheet name="Zad3" sheetId="13" r:id="rId5"/>
    <sheet name="Zad4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9" l="1"/>
  <c r="D18" i="9"/>
  <c r="C18" i="9"/>
  <c r="I187" i="11"/>
  <c r="F187" i="11"/>
  <c r="I186" i="11"/>
  <c r="F186" i="11"/>
  <c r="I185" i="11"/>
  <c r="F185" i="11"/>
  <c r="I184" i="11"/>
  <c r="F184" i="11"/>
  <c r="I183" i="11"/>
  <c r="F183" i="11"/>
  <c r="I182" i="11"/>
  <c r="F182" i="11"/>
  <c r="I181" i="11"/>
  <c r="F181" i="11"/>
  <c r="I180" i="11"/>
  <c r="F180" i="11"/>
  <c r="I179" i="11"/>
  <c r="F179" i="11"/>
  <c r="I178" i="11"/>
  <c r="F178" i="11"/>
  <c r="I177" i="11"/>
  <c r="F177" i="11"/>
  <c r="I176" i="11"/>
  <c r="F176" i="11"/>
  <c r="I175" i="11"/>
  <c r="F175" i="11"/>
  <c r="I174" i="11"/>
  <c r="F174" i="11"/>
  <c r="I173" i="11"/>
  <c r="F173" i="11"/>
  <c r="I172" i="11"/>
  <c r="F172" i="11"/>
  <c r="I171" i="11"/>
  <c r="F171" i="11"/>
  <c r="I170" i="11"/>
  <c r="F170" i="11"/>
  <c r="I169" i="11"/>
  <c r="F169" i="11"/>
  <c r="I168" i="11"/>
  <c r="F168" i="11"/>
  <c r="I167" i="11"/>
  <c r="F167" i="11"/>
  <c r="I166" i="11"/>
  <c r="F166" i="11"/>
  <c r="I165" i="11"/>
  <c r="F165" i="11"/>
  <c r="I164" i="11"/>
  <c r="F164" i="11"/>
  <c r="I163" i="11"/>
  <c r="F163" i="11"/>
  <c r="I162" i="11"/>
  <c r="F162" i="11"/>
  <c r="I161" i="11"/>
  <c r="F161" i="11"/>
  <c r="I160" i="11"/>
  <c r="F160" i="11"/>
  <c r="I159" i="11"/>
  <c r="F159" i="11"/>
  <c r="I158" i="11"/>
  <c r="F158" i="11"/>
  <c r="I157" i="11"/>
  <c r="F157" i="11"/>
  <c r="I156" i="11"/>
  <c r="F156" i="11"/>
  <c r="I155" i="11"/>
  <c r="F155" i="11"/>
  <c r="I154" i="11"/>
  <c r="F154" i="11"/>
  <c r="I153" i="11"/>
  <c r="F153" i="11"/>
  <c r="I152" i="11"/>
  <c r="F152" i="11"/>
  <c r="I151" i="11"/>
  <c r="F151" i="11"/>
  <c r="I150" i="11"/>
  <c r="F150" i="11"/>
  <c r="I149" i="11"/>
  <c r="F149" i="11"/>
  <c r="I148" i="11"/>
  <c r="F148" i="11"/>
  <c r="I147" i="11"/>
  <c r="F147" i="11"/>
  <c r="I146" i="11"/>
  <c r="F146" i="11"/>
  <c r="I145" i="11"/>
  <c r="F145" i="11"/>
  <c r="I144" i="11"/>
  <c r="F144" i="11"/>
  <c r="I143" i="11"/>
  <c r="F143" i="11"/>
  <c r="I142" i="11"/>
  <c r="F142" i="11"/>
  <c r="I141" i="11"/>
  <c r="F141" i="11"/>
  <c r="I140" i="11"/>
  <c r="F140" i="11"/>
  <c r="I139" i="11"/>
  <c r="F139" i="11"/>
  <c r="I138" i="11"/>
  <c r="F138" i="11"/>
  <c r="I137" i="11"/>
  <c r="F137" i="11"/>
  <c r="I136" i="11"/>
  <c r="F136" i="11"/>
  <c r="I135" i="11"/>
  <c r="F135" i="11"/>
  <c r="I134" i="11"/>
  <c r="F134" i="11"/>
  <c r="I133" i="11"/>
  <c r="F133" i="11"/>
  <c r="I132" i="11"/>
  <c r="F132" i="11"/>
  <c r="I131" i="11"/>
  <c r="F131" i="11"/>
  <c r="I130" i="11"/>
  <c r="F130" i="11"/>
  <c r="I129" i="11"/>
  <c r="F129" i="11"/>
  <c r="I128" i="11"/>
  <c r="F128" i="11"/>
  <c r="I127" i="11"/>
  <c r="F127" i="11"/>
  <c r="I126" i="11"/>
  <c r="F126" i="11"/>
  <c r="I125" i="11"/>
  <c r="F125" i="11"/>
  <c r="I124" i="11"/>
  <c r="F124" i="11"/>
  <c r="I123" i="11"/>
  <c r="F123" i="11"/>
  <c r="I122" i="11"/>
  <c r="F122" i="11"/>
  <c r="I121" i="11"/>
  <c r="F121" i="11"/>
  <c r="I120" i="11"/>
  <c r="F120" i="11"/>
  <c r="I119" i="11"/>
  <c r="F119" i="11"/>
  <c r="I118" i="11"/>
  <c r="F118" i="11"/>
  <c r="I117" i="11"/>
  <c r="F117" i="11"/>
  <c r="I116" i="11"/>
  <c r="F116" i="11"/>
  <c r="I115" i="11"/>
  <c r="F115" i="11"/>
  <c r="I114" i="11"/>
  <c r="F114" i="11"/>
  <c r="I113" i="11"/>
  <c r="F113" i="11"/>
  <c r="I112" i="11"/>
  <c r="F112" i="11"/>
  <c r="I111" i="11"/>
  <c r="F111" i="11"/>
  <c r="I110" i="11"/>
  <c r="F110" i="11"/>
  <c r="I109" i="11"/>
  <c r="F109" i="11"/>
  <c r="I108" i="11"/>
  <c r="F108" i="11"/>
  <c r="I107" i="11"/>
  <c r="F107" i="11"/>
  <c r="I106" i="11"/>
  <c r="F106" i="11"/>
  <c r="I105" i="11"/>
  <c r="F105" i="11"/>
  <c r="I104" i="11"/>
  <c r="F104" i="11"/>
  <c r="I103" i="11"/>
  <c r="F103" i="11"/>
  <c r="I102" i="11"/>
  <c r="F102" i="11"/>
  <c r="I101" i="11"/>
  <c r="F101" i="11"/>
  <c r="I100" i="11"/>
  <c r="F100" i="11"/>
  <c r="I99" i="11"/>
  <c r="F99" i="11"/>
  <c r="I98" i="11"/>
  <c r="F98" i="11"/>
  <c r="I97" i="11"/>
  <c r="F97" i="11"/>
  <c r="I96" i="11"/>
  <c r="F96" i="11"/>
  <c r="I95" i="11"/>
  <c r="F95" i="11"/>
  <c r="I94" i="11"/>
  <c r="F94" i="11"/>
  <c r="I93" i="11"/>
  <c r="F93" i="11"/>
  <c r="I92" i="11"/>
  <c r="F92" i="11"/>
  <c r="I91" i="11"/>
  <c r="F91" i="11"/>
  <c r="I90" i="11"/>
  <c r="F90" i="11"/>
  <c r="I89" i="11"/>
  <c r="F89" i="11"/>
  <c r="I88" i="11"/>
  <c r="F88" i="11"/>
  <c r="I87" i="11"/>
  <c r="F87" i="11"/>
  <c r="I86" i="11"/>
  <c r="F86" i="11"/>
  <c r="I85" i="11"/>
  <c r="F85" i="11"/>
  <c r="I84" i="11"/>
  <c r="F84" i="11"/>
  <c r="I83" i="11"/>
  <c r="F83" i="11"/>
  <c r="I82" i="11"/>
  <c r="F82" i="11"/>
  <c r="I81" i="11"/>
  <c r="F81" i="11"/>
  <c r="I80" i="11"/>
  <c r="F80" i="11"/>
  <c r="I79" i="11"/>
  <c r="F79" i="11"/>
  <c r="I78" i="11"/>
  <c r="F78" i="11"/>
  <c r="I77" i="11"/>
  <c r="F77" i="11"/>
  <c r="I76" i="11"/>
  <c r="F76" i="11"/>
  <c r="I75" i="11"/>
  <c r="F75" i="11"/>
  <c r="I74" i="11"/>
  <c r="F74" i="11"/>
  <c r="I73" i="11"/>
  <c r="F73" i="11"/>
  <c r="I72" i="11"/>
  <c r="F72" i="11"/>
  <c r="I71" i="11"/>
  <c r="F71" i="11"/>
  <c r="I70" i="11"/>
  <c r="F70" i="11"/>
  <c r="I69" i="11"/>
  <c r="F69" i="11"/>
  <c r="I68" i="11"/>
  <c r="F68" i="11"/>
  <c r="I67" i="11"/>
  <c r="F67" i="11"/>
  <c r="I66" i="11"/>
  <c r="F66" i="11"/>
  <c r="I65" i="11"/>
  <c r="F65" i="11"/>
  <c r="I64" i="11"/>
  <c r="F64" i="11"/>
  <c r="I63" i="11"/>
  <c r="F63" i="11"/>
  <c r="I62" i="11"/>
  <c r="F62" i="11"/>
  <c r="I61" i="11"/>
  <c r="F61" i="11"/>
  <c r="I60" i="11"/>
  <c r="F60" i="11"/>
  <c r="I59" i="11"/>
  <c r="F59" i="11"/>
  <c r="I58" i="11"/>
  <c r="F58" i="11"/>
  <c r="I57" i="11"/>
  <c r="F57" i="11"/>
  <c r="I56" i="11"/>
  <c r="F56" i="11"/>
  <c r="I55" i="11"/>
  <c r="F55" i="11"/>
  <c r="I54" i="11"/>
  <c r="F54" i="11"/>
  <c r="I53" i="11"/>
  <c r="F53" i="11"/>
  <c r="I52" i="11"/>
  <c r="F52" i="11"/>
  <c r="I51" i="11"/>
  <c r="F51" i="11"/>
  <c r="I50" i="11"/>
  <c r="F50" i="11"/>
  <c r="I49" i="11"/>
  <c r="F49" i="11"/>
  <c r="I48" i="11"/>
  <c r="F48" i="11"/>
  <c r="I47" i="11"/>
  <c r="F47" i="11"/>
  <c r="I46" i="11"/>
  <c r="F46" i="11"/>
  <c r="I45" i="11"/>
  <c r="F45" i="11"/>
  <c r="I44" i="11"/>
  <c r="F44" i="11"/>
  <c r="I43" i="11"/>
  <c r="F43" i="11"/>
  <c r="I42" i="11"/>
  <c r="F42" i="11"/>
  <c r="I41" i="11"/>
  <c r="F41" i="11"/>
  <c r="I40" i="11"/>
  <c r="F40" i="11"/>
  <c r="I39" i="11"/>
  <c r="F39" i="11"/>
  <c r="I38" i="11"/>
  <c r="F38" i="11"/>
  <c r="I37" i="11"/>
  <c r="F37" i="11"/>
  <c r="I36" i="11"/>
  <c r="F36" i="11"/>
  <c r="I35" i="11"/>
  <c r="F35" i="11"/>
  <c r="I34" i="11"/>
  <c r="F34" i="11"/>
  <c r="I33" i="11"/>
  <c r="F33" i="11"/>
  <c r="I32" i="11"/>
  <c r="F32" i="11"/>
  <c r="I31" i="11"/>
  <c r="F31" i="11"/>
  <c r="I30" i="11"/>
  <c r="F30" i="11"/>
  <c r="I29" i="11"/>
  <c r="F29" i="11"/>
  <c r="I28" i="11"/>
  <c r="F28" i="11"/>
  <c r="I27" i="11"/>
  <c r="F27" i="11"/>
  <c r="I26" i="11"/>
  <c r="F26" i="11"/>
  <c r="I25" i="11"/>
  <c r="F25" i="11"/>
  <c r="I24" i="11"/>
  <c r="F24" i="11"/>
  <c r="I23" i="11"/>
  <c r="F23" i="11"/>
  <c r="I22" i="11"/>
  <c r="F22" i="11"/>
  <c r="I21" i="11"/>
  <c r="F21" i="11"/>
  <c r="I20" i="11"/>
  <c r="F20" i="11"/>
  <c r="I19" i="11"/>
  <c r="F19" i="11"/>
  <c r="I18" i="11"/>
  <c r="F18" i="11"/>
  <c r="I17" i="11"/>
  <c r="F17" i="11"/>
  <c r="I16" i="11"/>
  <c r="F16" i="11"/>
  <c r="I15" i="11"/>
  <c r="F15" i="11"/>
  <c r="I14" i="11"/>
  <c r="F14" i="11"/>
  <c r="I13" i="11"/>
  <c r="F13" i="11"/>
  <c r="I12" i="11"/>
  <c r="F12" i="11"/>
  <c r="I11" i="11"/>
  <c r="F11" i="11"/>
  <c r="I10" i="11"/>
  <c r="F10" i="11"/>
  <c r="I9" i="11"/>
  <c r="F9" i="11"/>
  <c r="I8" i="11"/>
  <c r="F8" i="11"/>
  <c r="I7" i="11"/>
  <c r="F7" i="11"/>
  <c r="I6" i="11"/>
  <c r="F6" i="11"/>
  <c r="I5" i="11"/>
  <c r="F5" i="11"/>
  <c r="I4" i="11"/>
  <c r="F4" i="11"/>
  <c r="I3" i="11"/>
  <c r="F3" i="11"/>
  <c r="I2" i="11"/>
  <c r="F2" i="11"/>
  <c r="F17" i="9" l="1"/>
  <c r="G17" i="9" s="1"/>
  <c r="B18" i="9"/>
  <c r="F18" i="9" l="1"/>
  <c r="G18" i="9" s="1"/>
</calcChain>
</file>

<file path=xl/sharedStrings.xml><?xml version="1.0" encoding="utf-8"?>
<sst xmlns="http://schemas.openxmlformats.org/spreadsheetml/2006/main" count="243" uniqueCount="56">
  <si>
    <t>Primjenjena statistika</t>
  </si>
  <si>
    <t>Fakultet informacijskih tehnologija</t>
  </si>
  <si>
    <t>Univerzitet "Džemal Bijedić" u Mostaru</t>
  </si>
  <si>
    <t>Prvi parcijalni ispit</t>
  </si>
  <si>
    <t>Datum ispita:</t>
  </si>
  <si>
    <t>Podaci o studentu:</t>
  </si>
  <si>
    <t>Index</t>
  </si>
  <si>
    <t>Prezime</t>
  </si>
  <si>
    <t>Ime</t>
  </si>
  <si>
    <t>Podaci o ispitu</t>
  </si>
  <si>
    <t xml:space="preserve">Zadatak 1 </t>
  </si>
  <si>
    <t>Zadatak 2</t>
  </si>
  <si>
    <t>Zadatak 3</t>
  </si>
  <si>
    <t>Ukupno</t>
  </si>
  <si>
    <t>Ocjena</t>
  </si>
  <si>
    <t>Max</t>
  </si>
  <si>
    <t>Bodova</t>
  </si>
  <si>
    <t>Zadatak 1</t>
  </si>
  <si>
    <t>Zadatak 4</t>
  </si>
  <si>
    <t>dd.mm.2018.</t>
  </si>
  <si>
    <t>PID</t>
  </si>
  <si>
    <t>God</t>
  </si>
  <si>
    <t>Pol</t>
  </si>
  <si>
    <t>GodR</t>
  </si>
  <si>
    <t>Starost</t>
  </si>
  <si>
    <t>Visina</t>
  </si>
  <si>
    <t>Težina</t>
  </si>
  <si>
    <t>BMI</t>
  </si>
  <si>
    <t>HCVRNA0</t>
  </si>
  <si>
    <t>FibrSt</t>
  </si>
  <si>
    <t>Steat</t>
  </si>
  <si>
    <t>m</t>
  </si>
  <si>
    <t>ž</t>
  </si>
  <si>
    <t>Na radnom listu Podaci su dati provizorni podaci o pacijentima.</t>
  </si>
  <si>
    <t>Na ovom radnom listu sastaviti PIVOT tabele iz kojih će se moći odgovoriti na sljedeća pitanja:</t>
  </si>
  <si>
    <t>PrekLN</t>
  </si>
  <si>
    <t>Za svako pitanje kreirati samo JEDNU pivot tabelu!</t>
  </si>
  <si>
    <t>Kolika je prosječna starost pacijenata (Starost) u zavisnosti od toga jesu li su odustali od liječenja (PrekLN) po polu (Pol)?</t>
  </si>
  <si>
    <t>Kakva je raspodjela učestalosti stadija fibroze (FibrSt) po godinama prijema u bolnicu (God)?</t>
  </si>
  <si>
    <t>Kakva je struktura stadija fibroze (FibrSt) po godinama prijema u bolnicu (God) u odnosu na ukupan broj pacijenata?</t>
  </si>
  <si>
    <t>Koliko je muškaraca, a koliko žena imalo steatozu i koliko ih nije imalo steatozu (Steat)?</t>
  </si>
  <si>
    <t>Primjenom naredbe FREQUENCY odrediti broj pacijenata primljenih u bolnicu po godinama (God).</t>
  </si>
  <si>
    <t>Izračunati lančane indekse broja oboljelih po godinama.</t>
  </si>
  <si>
    <t>Pretvoriti lančane indekse u bazne sa bazom u 2008. godini.</t>
  </si>
  <si>
    <t>Kontrolisati rezultat i obrazložiti postupak.</t>
  </si>
  <si>
    <t>Ako se pretpostavi da se pod normalnim BMI smatraju srednjih 50% vrijednosti, koje su granice normalnog BMI iz dobijenih podataka?</t>
  </si>
  <si>
    <t>Do koje godine je primljeno pola pacijenata?</t>
  </si>
  <si>
    <t>Koja je granica koja označava 10% pacijenata sa najvišim HCVRNA0?</t>
  </si>
  <si>
    <t>Obrazložiti odgovore!</t>
  </si>
  <si>
    <t>Koja je granica koja označava 10% pacijenata sa najmanjom težinom?</t>
  </si>
  <si>
    <t>Razrednu sredinu, varijansu, standardnu devijaciju, koeficijent varijacije.</t>
  </si>
  <si>
    <t>Sa radnog lista podaci napraviti raspodjelu frekvencija pacijenata po razredima starosti (ne kopirajući podatke na ovaj radni list) pa izračunati:</t>
  </si>
  <si>
    <t>Na osnovu prethodno izračunatog, izračunati koeficijente asimetrije i spljoštenosti i 95% interval povjerenja u uzorak.</t>
  </si>
  <si>
    <t>Ilustrovati raspodjelu frekvencija.</t>
  </si>
  <si>
    <t>Obrazložiti dobijene rezultate.</t>
  </si>
  <si>
    <t>Primjenom funkcije PERCENTILE izračunati traženo (NE kopirajući podatke na ovaj radni list) i odgovoriti na sljedeća pitanja: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</si>
</sst>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1F8D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23" sqref="D23"/>
    </sheetView>
  </sheetViews>
  <sheetFormatPr defaultRowHeight="14.4" x14ac:dyDescent="0.3"/>
  <sheetData>
    <row r="1" spans="1:7" x14ac:dyDescent="0.3">
      <c r="A1" t="s">
        <v>1</v>
      </c>
    </row>
    <row r="2" spans="1:7" x14ac:dyDescent="0.3">
      <c r="A2" t="s">
        <v>2</v>
      </c>
    </row>
    <row r="3" spans="1:7" x14ac:dyDescent="0.3">
      <c r="A3" t="s">
        <v>0</v>
      </c>
    </row>
    <row r="4" spans="1:7" x14ac:dyDescent="0.3">
      <c r="A4" t="s">
        <v>3</v>
      </c>
    </row>
    <row r="7" spans="1:7" x14ac:dyDescent="0.3">
      <c r="A7" t="s">
        <v>4</v>
      </c>
    </row>
    <row r="8" spans="1:7" x14ac:dyDescent="0.3">
      <c r="A8" t="s">
        <v>19</v>
      </c>
    </row>
    <row r="10" spans="1:7" x14ac:dyDescent="0.3">
      <c r="A10" t="s">
        <v>5</v>
      </c>
    </row>
    <row r="11" spans="1:7" x14ac:dyDescent="0.3">
      <c r="A11" s="1" t="s">
        <v>6</v>
      </c>
      <c r="B11" s="1" t="s">
        <v>7</v>
      </c>
      <c r="C11" s="1" t="s">
        <v>8</v>
      </c>
    </row>
    <row r="12" spans="1:7" x14ac:dyDescent="0.3">
      <c r="A12" s="3"/>
      <c r="B12" s="3"/>
      <c r="C12" s="3"/>
    </row>
    <row r="14" spans="1:7" x14ac:dyDescent="0.3">
      <c r="A14" t="s">
        <v>9</v>
      </c>
    </row>
    <row r="16" spans="1:7" x14ac:dyDescent="0.3">
      <c r="A16" s="3"/>
      <c r="B16" s="4" t="s">
        <v>10</v>
      </c>
      <c r="C16" s="4" t="s">
        <v>11</v>
      </c>
      <c r="D16" s="4" t="s">
        <v>12</v>
      </c>
      <c r="E16" s="4" t="s">
        <v>18</v>
      </c>
      <c r="F16" s="4" t="s">
        <v>13</v>
      </c>
      <c r="G16" s="4" t="s">
        <v>14</v>
      </c>
    </row>
    <row r="17" spans="1:7" x14ac:dyDescent="0.3">
      <c r="A17" s="3" t="s">
        <v>15</v>
      </c>
      <c r="B17" s="4">
        <v>20</v>
      </c>
      <c r="C17" s="4">
        <v>24</v>
      </c>
      <c r="D17" s="4">
        <v>16</v>
      </c>
      <c r="E17" s="4">
        <v>40</v>
      </c>
      <c r="F17" s="4">
        <f>SUM(B17:E17)</f>
        <v>100</v>
      </c>
      <c r="G17" s="4">
        <f>ROUND(F17/10,0)</f>
        <v>10</v>
      </c>
    </row>
    <row r="18" spans="1:7" x14ac:dyDescent="0.3">
      <c r="A18" s="3" t="s">
        <v>16</v>
      </c>
      <c r="B18" s="4">
        <f>Zad1!A2</f>
        <v>0</v>
      </c>
      <c r="C18" s="4">
        <f>Zad2!A2</f>
        <v>0</v>
      </c>
      <c r="D18" s="4">
        <f>Zad3!A2</f>
        <v>0</v>
      </c>
      <c r="E18" s="4">
        <f>Zad4!A2</f>
        <v>0</v>
      </c>
      <c r="F18" s="4">
        <f>SUM(B18:E18)</f>
        <v>0</v>
      </c>
      <c r="G18" s="4">
        <f>ROUND(F18/10,0)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65" workbookViewId="0">
      <selection activeCell="M4" sqref="M4"/>
    </sheetView>
  </sheetViews>
  <sheetFormatPr defaultRowHeight="14.4" x14ac:dyDescent="0.3"/>
  <cols>
    <col min="1" max="1" width="3.77734375" bestFit="1" customWidth="1"/>
    <col min="2" max="2" width="6.5546875" bestFit="1" customWidth="1"/>
    <col min="3" max="3" width="4.77734375" bestFit="1" customWidth="1"/>
    <col min="4" max="4" width="3.33203125" bestFit="1" customWidth="1"/>
    <col min="5" max="5" width="5.33203125" bestFit="1" customWidth="1"/>
    <col min="6" max="6" width="6.6640625" bestFit="1" customWidth="1"/>
    <col min="7" max="7" width="5.77734375" bestFit="1" customWidth="1"/>
    <col min="8" max="8" width="6.21875" bestFit="1" customWidth="1"/>
    <col min="9" max="9" width="4.33203125" bestFit="1" customWidth="1"/>
    <col min="10" max="10" width="8.77734375" bestFit="1" customWidth="1"/>
    <col min="11" max="11" width="5.5546875" bestFit="1" customWidth="1"/>
    <col min="12" max="12" width="5" bestFit="1" customWidth="1"/>
  </cols>
  <sheetData>
    <row r="1" spans="1:12" x14ac:dyDescent="0.3">
      <c r="A1" t="s">
        <v>20</v>
      </c>
      <c r="B1" t="s">
        <v>35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3">
      <c r="A2">
        <v>1</v>
      </c>
      <c r="B2">
        <v>1</v>
      </c>
      <c r="C2">
        <v>2006</v>
      </c>
      <c r="D2" t="s">
        <v>31</v>
      </c>
      <c r="E2">
        <v>1941</v>
      </c>
      <c r="F2">
        <f t="shared" ref="F2:F33" si="0">C2-E2</f>
        <v>65</v>
      </c>
      <c r="G2">
        <v>175</v>
      </c>
      <c r="H2">
        <v>73</v>
      </c>
      <c r="I2" s="5">
        <f>H2/POWER(G2/100,2)</f>
        <v>23.836734693877553</v>
      </c>
      <c r="J2" s="6">
        <v>5760000</v>
      </c>
      <c r="K2">
        <v>2</v>
      </c>
      <c r="L2">
        <v>0</v>
      </c>
    </row>
    <row r="3" spans="1:12" x14ac:dyDescent="0.3">
      <c r="A3">
        <v>2</v>
      </c>
      <c r="B3">
        <v>0</v>
      </c>
      <c r="C3">
        <v>2010</v>
      </c>
      <c r="D3" t="s">
        <v>32</v>
      </c>
      <c r="E3">
        <v>1945</v>
      </c>
      <c r="F3">
        <f t="shared" si="0"/>
        <v>65</v>
      </c>
      <c r="G3">
        <v>163</v>
      </c>
      <c r="H3">
        <v>69</v>
      </c>
      <c r="I3" s="5">
        <f t="shared" ref="I3:I66" si="1">H3/POWER(G3/100,2)</f>
        <v>25.970115548195267</v>
      </c>
      <c r="J3" s="6"/>
      <c r="K3">
        <v>2</v>
      </c>
      <c r="L3">
        <v>0</v>
      </c>
    </row>
    <row r="4" spans="1:12" x14ac:dyDescent="0.3">
      <c r="A4">
        <v>3</v>
      </c>
      <c r="B4">
        <v>1</v>
      </c>
      <c r="C4">
        <v>2008</v>
      </c>
      <c r="D4" t="s">
        <v>32</v>
      </c>
      <c r="E4">
        <v>1947</v>
      </c>
      <c r="F4">
        <f t="shared" si="0"/>
        <v>61</v>
      </c>
      <c r="G4">
        <v>159</v>
      </c>
      <c r="H4">
        <v>60</v>
      </c>
      <c r="I4" s="5">
        <f t="shared" si="1"/>
        <v>23.733238400379729</v>
      </c>
      <c r="J4" s="6">
        <v>3390000</v>
      </c>
      <c r="K4">
        <v>2</v>
      </c>
      <c r="L4">
        <v>0</v>
      </c>
    </row>
    <row r="5" spans="1:12" x14ac:dyDescent="0.3">
      <c r="A5">
        <v>4</v>
      </c>
      <c r="B5">
        <v>1</v>
      </c>
      <c r="C5">
        <v>2009</v>
      </c>
      <c r="D5" t="s">
        <v>32</v>
      </c>
      <c r="E5">
        <v>1949</v>
      </c>
      <c r="F5">
        <f t="shared" si="0"/>
        <v>60</v>
      </c>
      <c r="G5">
        <v>162</v>
      </c>
      <c r="H5">
        <v>58</v>
      </c>
      <c r="I5" s="5">
        <f t="shared" si="1"/>
        <v>22.10028959000152</v>
      </c>
      <c r="J5" s="6">
        <v>818</v>
      </c>
      <c r="K5">
        <v>2</v>
      </c>
      <c r="L5">
        <v>1</v>
      </c>
    </row>
    <row r="6" spans="1:12" x14ac:dyDescent="0.3">
      <c r="A6">
        <v>5</v>
      </c>
      <c r="B6">
        <v>1</v>
      </c>
      <c r="C6">
        <v>2005</v>
      </c>
      <c r="D6" t="s">
        <v>32</v>
      </c>
      <c r="E6">
        <v>1950</v>
      </c>
      <c r="F6">
        <f t="shared" si="0"/>
        <v>55</v>
      </c>
      <c r="G6">
        <v>158</v>
      </c>
      <c r="H6">
        <v>62</v>
      </c>
      <c r="I6" s="5">
        <f t="shared" si="1"/>
        <v>24.835763499439189</v>
      </c>
      <c r="J6" s="6">
        <v>773000</v>
      </c>
      <c r="K6">
        <v>2</v>
      </c>
      <c r="L6">
        <v>0</v>
      </c>
    </row>
    <row r="7" spans="1:12" x14ac:dyDescent="0.3">
      <c r="A7">
        <v>6</v>
      </c>
      <c r="B7">
        <v>1</v>
      </c>
      <c r="C7">
        <v>2005</v>
      </c>
      <c r="D7" t="s">
        <v>31</v>
      </c>
      <c r="E7">
        <v>1950</v>
      </c>
      <c r="F7">
        <f t="shared" si="0"/>
        <v>55</v>
      </c>
      <c r="G7">
        <v>181</v>
      </c>
      <c r="H7">
        <v>95</v>
      </c>
      <c r="I7" s="5">
        <f t="shared" si="1"/>
        <v>28.997893837184456</v>
      </c>
      <c r="J7" s="6">
        <v>230000</v>
      </c>
      <c r="K7">
        <v>2</v>
      </c>
      <c r="L7">
        <v>0</v>
      </c>
    </row>
    <row r="8" spans="1:12" x14ac:dyDescent="0.3">
      <c r="A8">
        <v>7</v>
      </c>
      <c r="B8">
        <v>0</v>
      </c>
      <c r="C8">
        <v>2007</v>
      </c>
      <c r="D8" t="s">
        <v>32</v>
      </c>
      <c r="E8">
        <v>1950</v>
      </c>
      <c r="F8">
        <f t="shared" si="0"/>
        <v>57</v>
      </c>
      <c r="G8">
        <v>168</v>
      </c>
      <c r="H8">
        <v>73</v>
      </c>
      <c r="I8" s="5">
        <f t="shared" si="1"/>
        <v>25.864512471655331</v>
      </c>
      <c r="J8" s="6">
        <v>353000</v>
      </c>
      <c r="K8">
        <v>2</v>
      </c>
      <c r="L8">
        <v>0</v>
      </c>
    </row>
    <row r="9" spans="1:12" x14ac:dyDescent="0.3">
      <c r="A9">
        <v>8</v>
      </c>
      <c r="B9">
        <v>1</v>
      </c>
      <c r="C9">
        <v>2009</v>
      </c>
      <c r="D9" t="s">
        <v>32</v>
      </c>
      <c r="E9">
        <v>1950</v>
      </c>
      <c r="F9">
        <f t="shared" si="0"/>
        <v>59</v>
      </c>
      <c r="G9">
        <v>171</v>
      </c>
      <c r="H9">
        <v>86</v>
      </c>
      <c r="I9" s="5">
        <f t="shared" si="1"/>
        <v>29.410758865975858</v>
      </c>
      <c r="J9" s="6">
        <v>204577</v>
      </c>
      <c r="K9">
        <v>3</v>
      </c>
      <c r="L9">
        <v>1</v>
      </c>
    </row>
    <row r="10" spans="1:12" x14ac:dyDescent="0.3">
      <c r="A10">
        <v>9</v>
      </c>
      <c r="B10">
        <v>1</v>
      </c>
      <c r="C10">
        <v>2010</v>
      </c>
      <c r="D10" t="s">
        <v>32</v>
      </c>
      <c r="E10">
        <v>1950</v>
      </c>
      <c r="F10">
        <f t="shared" si="0"/>
        <v>60</v>
      </c>
      <c r="G10">
        <v>156</v>
      </c>
      <c r="H10">
        <v>79</v>
      </c>
      <c r="I10" s="5">
        <f t="shared" si="1"/>
        <v>32.462195923734384</v>
      </c>
      <c r="J10" s="6">
        <v>1537123</v>
      </c>
      <c r="K10">
        <v>0</v>
      </c>
      <c r="L10">
        <v>0</v>
      </c>
    </row>
    <row r="11" spans="1:12" x14ac:dyDescent="0.3">
      <c r="A11">
        <v>10</v>
      </c>
      <c r="B11">
        <v>1</v>
      </c>
      <c r="C11">
        <v>2008</v>
      </c>
      <c r="D11" t="s">
        <v>31</v>
      </c>
      <c r="E11">
        <v>1950</v>
      </c>
      <c r="F11">
        <f t="shared" si="0"/>
        <v>58</v>
      </c>
      <c r="G11">
        <v>180</v>
      </c>
      <c r="H11">
        <v>93</v>
      </c>
      <c r="I11" s="5">
        <f t="shared" si="1"/>
        <v>28.703703703703702</v>
      </c>
      <c r="J11" s="6">
        <v>84700000</v>
      </c>
      <c r="K11">
        <v>1</v>
      </c>
      <c r="L11">
        <v>0</v>
      </c>
    </row>
    <row r="12" spans="1:12" x14ac:dyDescent="0.3">
      <c r="A12">
        <v>11</v>
      </c>
      <c r="B12">
        <v>0</v>
      </c>
      <c r="C12">
        <v>2009</v>
      </c>
      <c r="D12" t="s">
        <v>31</v>
      </c>
      <c r="E12">
        <v>1951</v>
      </c>
      <c r="F12">
        <f t="shared" si="0"/>
        <v>58</v>
      </c>
      <c r="G12">
        <v>176</v>
      </c>
      <c r="H12">
        <v>74</v>
      </c>
      <c r="I12" s="5">
        <f t="shared" si="1"/>
        <v>23.889462809917354</v>
      </c>
      <c r="J12" s="6">
        <v>977237.22095581202</v>
      </c>
      <c r="K12">
        <v>2</v>
      </c>
      <c r="L12">
        <v>1</v>
      </c>
    </row>
    <row r="13" spans="1:12" x14ac:dyDescent="0.3">
      <c r="A13">
        <v>12</v>
      </c>
      <c r="B13">
        <v>0</v>
      </c>
      <c r="C13">
        <v>2005</v>
      </c>
      <c r="D13" t="s">
        <v>32</v>
      </c>
      <c r="E13">
        <v>1951</v>
      </c>
      <c r="F13">
        <f t="shared" si="0"/>
        <v>54</v>
      </c>
      <c r="G13">
        <v>165</v>
      </c>
      <c r="H13">
        <v>77</v>
      </c>
      <c r="I13" s="5">
        <f t="shared" si="1"/>
        <v>28.282828282828287</v>
      </c>
      <c r="J13" s="6">
        <v>1580000</v>
      </c>
      <c r="K13">
        <v>2</v>
      </c>
      <c r="L13">
        <v>0</v>
      </c>
    </row>
    <row r="14" spans="1:12" x14ac:dyDescent="0.3">
      <c r="A14">
        <v>13</v>
      </c>
      <c r="B14">
        <v>1</v>
      </c>
      <c r="C14">
        <v>2008</v>
      </c>
      <c r="D14" t="s">
        <v>32</v>
      </c>
      <c r="E14">
        <v>1951</v>
      </c>
      <c r="F14">
        <f t="shared" si="0"/>
        <v>57</v>
      </c>
      <c r="G14">
        <v>162</v>
      </c>
      <c r="H14">
        <v>71</v>
      </c>
      <c r="I14" s="5">
        <f t="shared" si="1"/>
        <v>27.053802773967377</v>
      </c>
      <c r="J14" s="6">
        <v>517000</v>
      </c>
      <c r="K14">
        <v>2</v>
      </c>
      <c r="L14">
        <v>0</v>
      </c>
    </row>
    <row r="15" spans="1:12" x14ac:dyDescent="0.3">
      <c r="A15">
        <v>14</v>
      </c>
      <c r="B15">
        <v>1</v>
      </c>
      <c r="C15">
        <v>2008</v>
      </c>
      <c r="D15" t="s">
        <v>31</v>
      </c>
      <c r="E15">
        <v>1951</v>
      </c>
      <c r="F15">
        <f t="shared" si="0"/>
        <v>57</v>
      </c>
      <c r="G15">
        <v>183</v>
      </c>
      <c r="H15">
        <v>81</v>
      </c>
      <c r="I15" s="5">
        <f t="shared" si="1"/>
        <v>24.187046492878256</v>
      </c>
      <c r="J15" s="6">
        <v>231000000</v>
      </c>
      <c r="K15">
        <v>1</v>
      </c>
      <c r="L15">
        <v>0</v>
      </c>
    </row>
    <row r="16" spans="1:12" x14ac:dyDescent="0.3">
      <c r="A16">
        <v>15</v>
      </c>
      <c r="B16">
        <v>1</v>
      </c>
      <c r="C16">
        <v>2010</v>
      </c>
      <c r="D16" t="s">
        <v>31</v>
      </c>
      <c r="E16">
        <v>1952</v>
      </c>
      <c r="F16">
        <f t="shared" si="0"/>
        <v>58</v>
      </c>
      <c r="G16">
        <v>171</v>
      </c>
      <c r="H16">
        <v>92</v>
      </c>
      <c r="I16" s="5">
        <f t="shared" si="1"/>
        <v>31.462672275229988</v>
      </c>
      <c r="J16" s="6">
        <v>7079457.8438413814</v>
      </c>
      <c r="K16">
        <v>3</v>
      </c>
      <c r="L16">
        <v>0</v>
      </c>
    </row>
    <row r="17" spans="1:12" x14ac:dyDescent="0.3">
      <c r="A17">
        <v>16</v>
      </c>
      <c r="B17">
        <v>0</v>
      </c>
      <c r="C17">
        <v>2010</v>
      </c>
      <c r="D17" t="s">
        <v>32</v>
      </c>
      <c r="E17">
        <v>1952</v>
      </c>
      <c r="F17">
        <f t="shared" si="0"/>
        <v>58</v>
      </c>
      <c r="G17">
        <v>161</v>
      </c>
      <c r="H17">
        <v>84</v>
      </c>
      <c r="I17" s="5">
        <f t="shared" si="1"/>
        <v>32.406157169862269</v>
      </c>
      <c r="J17" s="6">
        <v>2893117</v>
      </c>
      <c r="K17">
        <v>4</v>
      </c>
      <c r="L17">
        <v>1</v>
      </c>
    </row>
    <row r="18" spans="1:12" x14ac:dyDescent="0.3">
      <c r="A18">
        <v>17</v>
      </c>
      <c r="B18">
        <v>1</v>
      </c>
      <c r="C18">
        <v>2009</v>
      </c>
      <c r="D18" t="s">
        <v>31</v>
      </c>
      <c r="E18">
        <v>1952</v>
      </c>
      <c r="F18">
        <f t="shared" si="0"/>
        <v>57</v>
      </c>
      <c r="G18">
        <v>181</v>
      </c>
      <c r="H18">
        <v>70</v>
      </c>
      <c r="I18" s="5">
        <f t="shared" si="1"/>
        <v>21.366869143188548</v>
      </c>
      <c r="J18" s="6">
        <v>7079457.8438413814</v>
      </c>
      <c r="K18">
        <v>4</v>
      </c>
      <c r="L18">
        <v>0</v>
      </c>
    </row>
    <row r="19" spans="1:12" x14ac:dyDescent="0.3">
      <c r="A19">
        <v>18</v>
      </c>
      <c r="B19">
        <v>0</v>
      </c>
      <c r="C19">
        <v>2008</v>
      </c>
      <c r="D19" t="s">
        <v>32</v>
      </c>
      <c r="E19">
        <v>1952</v>
      </c>
      <c r="F19">
        <f t="shared" si="0"/>
        <v>56</v>
      </c>
      <c r="G19">
        <v>176</v>
      </c>
      <c r="H19">
        <v>62</v>
      </c>
      <c r="I19" s="5">
        <f t="shared" si="1"/>
        <v>20.015495867768596</v>
      </c>
      <c r="J19" s="6">
        <v>20000000</v>
      </c>
      <c r="K19">
        <v>2</v>
      </c>
      <c r="L19">
        <v>0</v>
      </c>
    </row>
    <row r="20" spans="1:12" x14ac:dyDescent="0.3">
      <c r="A20">
        <v>19</v>
      </c>
      <c r="B20">
        <v>1</v>
      </c>
      <c r="C20">
        <v>2005</v>
      </c>
      <c r="D20" t="s">
        <v>31</v>
      </c>
      <c r="E20">
        <v>1953</v>
      </c>
      <c r="F20">
        <f t="shared" si="0"/>
        <v>52</v>
      </c>
      <c r="G20">
        <v>180</v>
      </c>
      <c r="H20">
        <v>75</v>
      </c>
      <c r="I20" s="5">
        <f t="shared" si="1"/>
        <v>23.148148148148145</v>
      </c>
      <c r="J20" s="6">
        <v>13200000</v>
      </c>
      <c r="K20">
        <v>5</v>
      </c>
      <c r="L20">
        <v>0</v>
      </c>
    </row>
    <row r="21" spans="1:12" x14ac:dyDescent="0.3">
      <c r="A21">
        <v>20</v>
      </c>
      <c r="B21">
        <v>1</v>
      </c>
      <c r="C21">
        <v>2005</v>
      </c>
      <c r="D21" t="s">
        <v>31</v>
      </c>
      <c r="E21">
        <v>1954</v>
      </c>
      <c r="F21">
        <f t="shared" si="0"/>
        <v>51</v>
      </c>
      <c r="G21">
        <v>182</v>
      </c>
      <c r="H21">
        <v>70</v>
      </c>
      <c r="I21" s="5">
        <f t="shared" si="1"/>
        <v>21.132713440405748</v>
      </c>
      <c r="J21" s="6">
        <v>3800000</v>
      </c>
      <c r="K21">
        <v>2</v>
      </c>
      <c r="L21">
        <v>0</v>
      </c>
    </row>
    <row r="22" spans="1:12" x14ac:dyDescent="0.3">
      <c r="A22">
        <v>21</v>
      </c>
      <c r="B22">
        <v>0</v>
      </c>
      <c r="C22">
        <v>2010</v>
      </c>
      <c r="D22" t="s">
        <v>31</v>
      </c>
      <c r="E22">
        <v>1954</v>
      </c>
      <c r="F22">
        <f t="shared" si="0"/>
        <v>56</v>
      </c>
      <c r="G22">
        <v>176</v>
      </c>
      <c r="H22">
        <v>83</v>
      </c>
      <c r="I22" s="5">
        <f t="shared" si="1"/>
        <v>26.794938016528928</v>
      </c>
      <c r="J22" s="6">
        <v>1122018.4543019643</v>
      </c>
      <c r="K22">
        <v>1</v>
      </c>
      <c r="L22">
        <v>0</v>
      </c>
    </row>
    <row r="23" spans="1:12" x14ac:dyDescent="0.3">
      <c r="A23">
        <v>22</v>
      </c>
      <c r="B23">
        <v>0</v>
      </c>
      <c r="C23">
        <v>2007</v>
      </c>
      <c r="D23" t="s">
        <v>32</v>
      </c>
      <c r="E23">
        <v>1954</v>
      </c>
      <c r="F23">
        <f t="shared" si="0"/>
        <v>53</v>
      </c>
      <c r="G23">
        <v>169</v>
      </c>
      <c r="H23">
        <v>88</v>
      </c>
      <c r="I23" s="5">
        <f t="shared" si="1"/>
        <v>30.811246104828268</v>
      </c>
      <c r="J23" s="6">
        <v>4170000</v>
      </c>
      <c r="K23">
        <v>2</v>
      </c>
      <c r="L23">
        <v>0</v>
      </c>
    </row>
    <row r="24" spans="1:12" x14ac:dyDescent="0.3">
      <c r="A24">
        <v>23</v>
      </c>
      <c r="B24">
        <v>0</v>
      </c>
      <c r="C24">
        <v>2010</v>
      </c>
      <c r="D24" t="s">
        <v>31</v>
      </c>
      <c r="E24">
        <v>1954</v>
      </c>
      <c r="F24">
        <f t="shared" si="0"/>
        <v>56</v>
      </c>
      <c r="G24">
        <v>181</v>
      </c>
      <c r="H24">
        <v>78</v>
      </c>
      <c r="I24" s="5">
        <f t="shared" si="1"/>
        <v>23.808797045267237</v>
      </c>
      <c r="J24" s="6">
        <v>670702</v>
      </c>
      <c r="K24">
        <v>2</v>
      </c>
      <c r="L24">
        <v>0</v>
      </c>
    </row>
    <row r="25" spans="1:12" x14ac:dyDescent="0.3">
      <c r="A25">
        <v>24</v>
      </c>
      <c r="B25">
        <v>1</v>
      </c>
      <c r="C25">
        <v>2007</v>
      </c>
      <c r="D25" t="s">
        <v>31</v>
      </c>
      <c r="E25">
        <v>1954</v>
      </c>
      <c r="F25">
        <f t="shared" si="0"/>
        <v>53</v>
      </c>
      <c r="G25">
        <v>174</v>
      </c>
      <c r="H25">
        <v>76</v>
      </c>
      <c r="I25" s="5">
        <f t="shared" si="1"/>
        <v>25.102391333069097</v>
      </c>
      <c r="J25" s="6">
        <v>916000</v>
      </c>
      <c r="K25">
        <v>5</v>
      </c>
      <c r="L25">
        <v>0</v>
      </c>
    </row>
    <row r="26" spans="1:12" x14ac:dyDescent="0.3">
      <c r="A26">
        <v>25</v>
      </c>
      <c r="B26">
        <v>1</v>
      </c>
      <c r="C26">
        <v>2008</v>
      </c>
      <c r="D26" t="s">
        <v>31</v>
      </c>
      <c r="E26">
        <v>1955</v>
      </c>
      <c r="F26">
        <f t="shared" si="0"/>
        <v>53</v>
      </c>
      <c r="G26">
        <v>171</v>
      </c>
      <c r="H26">
        <v>67</v>
      </c>
      <c r="I26" s="5">
        <f t="shared" si="1"/>
        <v>22.913033070004449</v>
      </c>
      <c r="J26" s="6">
        <v>67900000</v>
      </c>
      <c r="K26">
        <v>3</v>
      </c>
      <c r="L26">
        <v>0</v>
      </c>
    </row>
    <row r="27" spans="1:12" x14ac:dyDescent="0.3">
      <c r="A27">
        <v>26</v>
      </c>
      <c r="B27">
        <v>1</v>
      </c>
      <c r="C27">
        <v>2008</v>
      </c>
      <c r="D27" t="s">
        <v>31</v>
      </c>
      <c r="E27">
        <v>1956</v>
      </c>
      <c r="F27">
        <f t="shared" si="0"/>
        <v>52</v>
      </c>
      <c r="G27">
        <v>189</v>
      </c>
      <c r="H27">
        <v>91</v>
      </c>
      <c r="I27" s="5">
        <f t="shared" si="1"/>
        <v>25.475210660395845</v>
      </c>
      <c r="J27" s="6">
        <v>7340000</v>
      </c>
      <c r="K27">
        <v>1</v>
      </c>
      <c r="L27">
        <v>1</v>
      </c>
    </row>
    <row r="28" spans="1:12" x14ac:dyDescent="0.3">
      <c r="A28">
        <v>27</v>
      </c>
      <c r="B28">
        <v>1</v>
      </c>
      <c r="C28">
        <v>2006</v>
      </c>
      <c r="D28" t="s">
        <v>31</v>
      </c>
      <c r="E28">
        <v>1956</v>
      </c>
      <c r="F28">
        <f t="shared" si="0"/>
        <v>50</v>
      </c>
      <c r="G28">
        <v>172</v>
      </c>
      <c r="H28">
        <v>75</v>
      </c>
      <c r="I28" s="5">
        <f t="shared" si="1"/>
        <v>25.351541373715524</v>
      </c>
      <c r="J28" s="6">
        <v>835000</v>
      </c>
      <c r="K28">
        <v>2</v>
      </c>
      <c r="L28">
        <v>0</v>
      </c>
    </row>
    <row r="29" spans="1:12" x14ac:dyDescent="0.3">
      <c r="A29">
        <v>28</v>
      </c>
      <c r="B29">
        <v>1</v>
      </c>
      <c r="C29">
        <v>2009</v>
      </c>
      <c r="D29" t="s">
        <v>32</v>
      </c>
      <c r="E29">
        <v>1956</v>
      </c>
      <c r="F29">
        <f t="shared" si="0"/>
        <v>53</v>
      </c>
      <c r="G29">
        <v>172</v>
      </c>
      <c r="H29">
        <v>71</v>
      </c>
      <c r="I29" s="5">
        <f t="shared" si="1"/>
        <v>23.999459167117362</v>
      </c>
      <c r="J29" s="6">
        <v>254367</v>
      </c>
      <c r="K29">
        <v>1</v>
      </c>
      <c r="L29">
        <v>0</v>
      </c>
    </row>
    <row r="30" spans="1:12" x14ac:dyDescent="0.3">
      <c r="A30">
        <v>30</v>
      </c>
      <c r="B30">
        <v>1</v>
      </c>
      <c r="C30">
        <v>2009</v>
      </c>
      <c r="D30" t="s">
        <v>31</v>
      </c>
      <c r="E30">
        <v>1956</v>
      </c>
      <c r="F30">
        <f t="shared" si="0"/>
        <v>53</v>
      </c>
      <c r="G30">
        <v>183</v>
      </c>
      <c r="H30">
        <v>89</v>
      </c>
      <c r="I30" s="5">
        <f t="shared" si="1"/>
        <v>26.575890590940304</v>
      </c>
      <c r="J30" s="6">
        <v>1030000</v>
      </c>
      <c r="K30">
        <v>2</v>
      </c>
      <c r="L30">
        <v>1</v>
      </c>
    </row>
    <row r="31" spans="1:12" x14ac:dyDescent="0.3">
      <c r="A31">
        <v>31</v>
      </c>
      <c r="B31">
        <v>1</v>
      </c>
      <c r="C31">
        <v>2006</v>
      </c>
      <c r="D31" t="s">
        <v>31</v>
      </c>
      <c r="E31">
        <v>1957</v>
      </c>
      <c r="F31">
        <f t="shared" si="0"/>
        <v>49</v>
      </c>
      <c r="G31">
        <v>177</v>
      </c>
      <c r="H31">
        <v>94</v>
      </c>
      <c r="I31" s="5">
        <f t="shared" si="1"/>
        <v>30.004149510038619</v>
      </c>
      <c r="J31" s="6">
        <v>434000</v>
      </c>
      <c r="K31">
        <v>2</v>
      </c>
      <c r="L31">
        <v>0</v>
      </c>
    </row>
    <row r="32" spans="1:12" x14ac:dyDescent="0.3">
      <c r="A32">
        <v>32</v>
      </c>
      <c r="B32">
        <v>1</v>
      </c>
      <c r="C32">
        <v>2008</v>
      </c>
      <c r="D32" t="s">
        <v>31</v>
      </c>
      <c r="E32">
        <v>1957</v>
      </c>
      <c r="F32">
        <f t="shared" si="0"/>
        <v>51</v>
      </c>
      <c r="G32">
        <v>176</v>
      </c>
      <c r="H32">
        <v>78</v>
      </c>
      <c r="I32" s="5">
        <f t="shared" si="1"/>
        <v>25.180785123966942</v>
      </c>
      <c r="J32" s="6">
        <v>2260000</v>
      </c>
      <c r="K32">
        <v>3</v>
      </c>
      <c r="L32">
        <v>0</v>
      </c>
    </row>
    <row r="33" spans="1:12" x14ac:dyDescent="0.3">
      <c r="A33">
        <v>34</v>
      </c>
      <c r="B33">
        <v>1</v>
      </c>
      <c r="C33">
        <v>2009</v>
      </c>
      <c r="D33" t="s">
        <v>32</v>
      </c>
      <c r="E33">
        <v>1958</v>
      </c>
      <c r="F33">
        <f t="shared" si="0"/>
        <v>51</v>
      </c>
      <c r="G33">
        <v>161</v>
      </c>
      <c r="H33">
        <v>63</v>
      </c>
      <c r="I33" s="5">
        <f t="shared" si="1"/>
        <v>24.304617877396701</v>
      </c>
      <c r="J33" s="6">
        <v>4600252</v>
      </c>
      <c r="K33">
        <v>0</v>
      </c>
      <c r="L33">
        <v>1</v>
      </c>
    </row>
    <row r="34" spans="1:12" x14ac:dyDescent="0.3">
      <c r="A34">
        <v>36</v>
      </c>
      <c r="B34">
        <v>0</v>
      </c>
      <c r="C34">
        <v>2009</v>
      </c>
      <c r="D34" t="s">
        <v>31</v>
      </c>
      <c r="E34">
        <v>1959</v>
      </c>
      <c r="F34">
        <f t="shared" ref="F34:F65" si="2">C34-E34</f>
        <v>50</v>
      </c>
      <c r="G34">
        <v>179</v>
      </c>
      <c r="H34">
        <v>82</v>
      </c>
      <c r="I34" s="5">
        <f t="shared" si="1"/>
        <v>25.592209980961893</v>
      </c>
      <c r="J34" s="6">
        <v>2884031.5031266073</v>
      </c>
      <c r="K34">
        <v>6</v>
      </c>
      <c r="L34">
        <v>0</v>
      </c>
    </row>
    <row r="35" spans="1:12" x14ac:dyDescent="0.3">
      <c r="A35">
        <v>37</v>
      </c>
      <c r="B35">
        <v>1</v>
      </c>
      <c r="C35">
        <v>2010</v>
      </c>
      <c r="D35" t="s">
        <v>32</v>
      </c>
      <c r="E35">
        <v>1959</v>
      </c>
      <c r="F35">
        <f t="shared" si="2"/>
        <v>51</v>
      </c>
      <c r="G35">
        <v>153</v>
      </c>
      <c r="H35">
        <v>67</v>
      </c>
      <c r="I35" s="5">
        <f t="shared" si="1"/>
        <v>28.621470374642232</v>
      </c>
      <c r="J35" s="6">
        <v>63446</v>
      </c>
      <c r="K35">
        <v>3</v>
      </c>
      <c r="L35">
        <v>0</v>
      </c>
    </row>
    <row r="36" spans="1:12" x14ac:dyDescent="0.3">
      <c r="A36">
        <v>38</v>
      </c>
      <c r="B36">
        <v>1</v>
      </c>
      <c r="C36">
        <v>2009</v>
      </c>
      <c r="D36" t="s">
        <v>31</v>
      </c>
      <c r="E36">
        <v>1960</v>
      </c>
      <c r="F36">
        <f t="shared" si="2"/>
        <v>49</v>
      </c>
      <c r="G36">
        <v>184</v>
      </c>
      <c r="H36">
        <v>85</v>
      </c>
      <c r="I36" s="5">
        <f t="shared" si="1"/>
        <v>25.10633270321361</v>
      </c>
      <c r="J36" s="6">
        <v>371535.2290971732</v>
      </c>
      <c r="K36">
        <v>2</v>
      </c>
      <c r="L36">
        <v>0</v>
      </c>
    </row>
    <row r="37" spans="1:12" x14ac:dyDescent="0.3">
      <c r="A37">
        <v>39</v>
      </c>
      <c r="B37">
        <v>1</v>
      </c>
      <c r="C37">
        <v>2005</v>
      </c>
      <c r="D37" t="s">
        <v>31</v>
      </c>
      <c r="E37">
        <v>1960</v>
      </c>
      <c r="F37">
        <f t="shared" si="2"/>
        <v>45</v>
      </c>
      <c r="G37">
        <v>170</v>
      </c>
      <c r="H37">
        <v>75</v>
      </c>
      <c r="I37" s="5">
        <f t="shared" si="1"/>
        <v>25.95155709342561</v>
      </c>
      <c r="J37" s="6">
        <v>272000</v>
      </c>
      <c r="K37">
        <v>6</v>
      </c>
      <c r="L37">
        <v>0</v>
      </c>
    </row>
    <row r="38" spans="1:12" x14ac:dyDescent="0.3">
      <c r="A38">
        <v>40</v>
      </c>
      <c r="B38">
        <v>1</v>
      </c>
      <c r="C38">
        <v>2006</v>
      </c>
      <c r="D38" t="s">
        <v>31</v>
      </c>
      <c r="E38">
        <v>1960</v>
      </c>
      <c r="F38">
        <f t="shared" si="2"/>
        <v>46</v>
      </c>
      <c r="G38">
        <v>189</v>
      </c>
      <c r="H38">
        <v>105</v>
      </c>
      <c r="I38" s="5">
        <f t="shared" si="1"/>
        <v>29.394473838918284</v>
      </c>
      <c r="J38" s="6">
        <v>30600000</v>
      </c>
      <c r="K38">
        <v>4</v>
      </c>
      <c r="L38">
        <v>0</v>
      </c>
    </row>
    <row r="39" spans="1:12" x14ac:dyDescent="0.3">
      <c r="A39">
        <v>41</v>
      </c>
      <c r="B39">
        <v>1</v>
      </c>
      <c r="C39">
        <v>2010</v>
      </c>
      <c r="D39" t="s">
        <v>31</v>
      </c>
      <c r="E39">
        <v>1960</v>
      </c>
      <c r="F39">
        <f t="shared" si="2"/>
        <v>50</v>
      </c>
      <c r="G39">
        <v>177</v>
      </c>
      <c r="H39">
        <v>82</v>
      </c>
      <c r="I39" s="5">
        <f t="shared" si="1"/>
        <v>26.173832551310287</v>
      </c>
      <c r="J39" s="6">
        <v>91900</v>
      </c>
      <c r="K39">
        <v>4</v>
      </c>
      <c r="L39">
        <v>0</v>
      </c>
    </row>
    <row r="40" spans="1:12" x14ac:dyDescent="0.3">
      <c r="A40">
        <v>42</v>
      </c>
      <c r="B40">
        <v>1</v>
      </c>
      <c r="C40">
        <v>2008</v>
      </c>
      <c r="D40" t="s">
        <v>31</v>
      </c>
      <c r="E40">
        <v>1960</v>
      </c>
      <c r="F40">
        <f t="shared" si="2"/>
        <v>48</v>
      </c>
      <c r="G40">
        <v>189</v>
      </c>
      <c r="H40">
        <v>93</v>
      </c>
      <c r="I40" s="5">
        <f t="shared" si="1"/>
        <v>26.035105400184765</v>
      </c>
      <c r="J40" s="6">
        <v>41300000</v>
      </c>
      <c r="K40">
        <v>3</v>
      </c>
      <c r="L40">
        <v>0</v>
      </c>
    </row>
    <row r="41" spans="1:12" x14ac:dyDescent="0.3">
      <c r="A41">
        <v>43</v>
      </c>
      <c r="B41">
        <v>1</v>
      </c>
      <c r="C41">
        <v>2010</v>
      </c>
      <c r="D41" t="s">
        <v>32</v>
      </c>
      <c r="E41">
        <v>1960</v>
      </c>
      <c r="F41">
        <f t="shared" si="2"/>
        <v>50</v>
      </c>
      <c r="G41">
        <v>167</v>
      </c>
      <c r="H41">
        <v>71</v>
      </c>
      <c r="I41" s="5">
        <f t="shared" si="1"/>
        <v>25.458065904119906</v>
      </c>
      <c r="J41" s="6">
        <v>977711</v>
      </c>
      <c r="K41">
        <v>4</v>
      </c>
      <c r="L41">
        <v>0</v>
      </c>
    </row>
    <row r="42" spans="1:12" x14ac:dyDescent="0.3">
      <c r="A42">
        <v>44</v>
      </c>
      <c r="B42">
        <v>1</v>
      </c>
      <c r="C42">
        <v>2009</v>
      </c>
      <c r="D42" t="s">
        <v>31</v>
      </c>
      <c r="E42">
        <v>1961</v>
      </c>
      <c r="F42">
        <f t="shared" si="2"/>
        <v>48</v>
      </c>
      <c r="G42">
        <v>176</v>
      </c>
      <c r="H42">
        <v>92</v>
      </c>
      <c r="I42" s="5">
        <f t="shared" si="1"/>
        <v>29.700413223140497</v>
      </c>
      <c r="J42" s="6">
        <v>599479</v>
      </c>
      <c r="K42">
        <v>1</v>
      </c>
      <c r="L42">
        <v>0</v>
      </c>
    </row>
    <row r="43" spans="1:12" x14ac:dyDescent="0.3">
      <c r="A43">
        <v>45</v>
      </c>
      <c r="B43">
        <v>0</v>
      </c>
      <c r="C43">
        <v>2008</v>
      </c>
      <c r="D43" t="s">
        <v>32</v>
      </c>
      <c r="E43">
        <v>1961</v>
      </c>
      <c r="F43">
        <f t="shared" si="2"/>
        <v>47</v>
      </c>
      <c r="G43">
        <v>176</v>
      </c>
      <c r="H43">
        <v>87</v>
      </c>
      <c r="I43" s="5">
        <f t="shared" si="1"/>
        <v>28.086260330578511</v>
      </c>
      <c r="J43" s="6">
        <v>5590000</v>
      </c>
      <c r="K43">
        <v>2</v>
      </c>
      <c r="L43">
        <v>0</v>
      </c>
    </row>
    <row r="44" spans="1:12" x14ac:dyDescent="0.3">
      <c r="A44">
        <v>46</v>
      </c>
      <c r="B44">
        <v>1</v>
      </c>
      <c r="C44">
        <v>2005</v>
      </c>
      <c r="D44" t="s">
        <v>32</v>
      </c>
      <c r="E44">
        <v>1961</v>
      </c>
      <c r="F44">
        <f t="shared" si="2"/>
        <v>44</v>
      </c>
      <c r="G44">
        <v>173</v>
      </c>
      <c r="H44">
        <v>67</v>
      </c>
      <c r="I44" s="5">
        <f t="shared" si="1"/>
        <v>22.386314277122523</v>
      </c>
      <c r="J44" s="6">
        <v>812000</v>
      </c>
      <c r="K44">
        <v>2</v>
      </c>
      <c r="L44">
        <v>0</v>
      </c>
    </row>
    <row r="45" spans="1:12" x14ac:dyDescent="0.3">
      <c r="A45">
        <v>47</v>
      </c>
      <c r="B45">
        <v>1</v>
      </c>
      <c r="C45">
        <v>2007</v>
      </c>
      <c r="D45" t="s">
        <v>31</v>
      </c>
      <c r="E45">
        <v>1961</v>
      </c>
      <c r="F45">
        <f t="shared" si="2"/>
        <v>46</v>
      </c>
      <c r="G45">
        <v>187</v>
      </c>
      <c r="H45">
        <v>99</v>
      </c>
      <c r="I45" s="5">
        <f t="shared" si="1"/>
        <v>28.310789556464293</v>
      </c>
      <c r="J45" s="6">
        <v>188000</v>
      </c>
      <c r="K45">
        <v>1</v>
      </c>
      <c r="L45">
        <v>0</v>
      </c>
    </row>
    <row r="46" spans="1:12" x14ac:dyDescent="0.3">
      <c r="A46">
        <v>48</v>
      </c>
      <c r="B46">
        <v>0</v>
      </c>
      <c r="C46">
        <v>2010</v>
      </c>
      <c r="D46" t="s">
        <v>31</v>
      </c>
      <c r="E46">
        <v>1961</v>
      </c>
      <c r="F46">
        <f t="shared" si="2"/>
        <v>49</v>
      </c>
      <c r="G46">
        <v>183</v>
      </c>
      <c r="H46">
        <v>93</v>
      </c>
      <c r="I46" s="5">
        <f t="shared" si="1"/>
        <v>27.77031263997133</v>
      </c>
      <c r="J46" s="6">
        <v>2511886.431509587</v>
      </c>
      <c r="K46">
        <v>2</v>
      </c>
      <c r="L46">
        <v>0</v>
      </c>
    </row>
    <row r="47" spans="1:12" x14ac:dyDescent="0.3">
      <c r="A47">
        <v>49</v>
      </c>
      <c r="B47">
        <v>1</v>
      </c>
      <c r="C47">
        <v>2006</v>
      </c>
      <c r="D47" t="s">
        <v>32</v>
      </c>
      <c r="E47">
        <v>1961</v>
      </c>
      <c r="F47">
        <f t="shared" si="2"/>
        <v>45</v>
      </c>
      <c r="G47">
        <v>168</v>
      </c>
      <c r="H47">
        <v>67</v>
      </c>
      <c r="I47" s="5">
        <f t="shared" si="1"/>
        <v>23.738662131519277</v>
      </c>
      <c r="J47" s="6">
        <v>1390000</v>
      </c>
      <c r="K47">
        <v>2</v>
      </c>
      <c r="L47">
        <v>0</v>
      </c>
    </row>
    <row r="48" spans="1:12" x14ac:dyDescent="0.3">
      <c r="A48">
        <v>50</v>
      </c>
      <c r="B48">
        <v>1</v>
      </c>
      <c r="C48">
        <v>2006</v>
      </c>
      <c r="D48" t="s">
        <v>32</v>
      </c>
      <c r="E48">
        <v>1961</v>
      </c>
      <c r="F48">
        <f t="shared" si="2"/>
        <v>45</v>
      </c>
      <c r="G48">
        <v>154</v>
      </c>
      <c r="H48">
        <v>64</v>
      </c>
      <c r="I48" s="5">
        <f t="shared" si="1"/>
        <v>26.986001011975038</v>
      </c>
      <c r="J48" s="6">
        <v>9340000</v>
      </c>
      <c r="K48">
        <v>3</v>
      </c>
      <c r="L48">
        <v>0</v>
      </c>
    </row>
    <row r="49" spans="1:12" x14ac:dyDescent="0.3">
      <c r="A49">
        <v>51</v>
      </c>
      <c r="B49">
        <v>1</v>
      </c>
      <c r="C49">
        <v>2008</v>
      </c>
      <c r="D49" t="s">
        <v>31</v>
      </c>
      <c r="E49">
        <v>1961</v>
      </c>
      <c r="F49">
        <f t="shared" si="2"/>
        <v>47</v>
      </c>
      <c r="G49">
        <v>172</v>
      </c>
      <c r="H49">
        <v>76</v>
      </c>
      <c r="I49" s="5">
        <f t="shared" si="1"/>
        <v>25.689561925365066</v>
      </c>
      <c r="J49" s="6">
        <v>355000</v>
      </c>
      <c r="K49">
        <v>3</v>
      </c>
      <c r="L49">
        <v>0</v>
      </c>
    </row>
    <row r="50" spans="1:12" x14ac:dyDescent="0.3">
      <c r="A50">
        <v>52</v>
      </c>
      <c r="B50">
        <v>1</v>
      </c>
      <c r="C50">
        <v>2009</v>
      </c>
      <c r="D50" t="s">
        <v>31</v>
      </c>
      <c r="E50">
        <v>1961</v>
      </c>
      <c r="F50">
        <f t="shared" si="2"/>
        <v>48</v>
      </c>
      <c r="G50">
        <v>188</v>
      </c>
      <c r="H50">
        <v>96</v>
      </c>
      <c r="I50" s="5">
        <f t="shared" si="1"/>
        <v>27.16161158895428</v>
      </c>
      <c r="J50" s="6">
        <v>12300000</v>
      </c>
      <c r="K50">
        <v>3</v>
      </c>
      <c r="L50">
        <v>0</v>
      </c>
    </row>
    <row r="51" spans="1:12" x14ac:dyDescent="0.3">
      <c r="A51">
        <v>53</v>
      </c>
      <c r="B51">
        <v>0</v>
      </c>
      <c r="C51">
        <v>2010</v>
      </c>
      <c r="D51" t="s">
        <v>32</v>
      </c>
      <c r="E51">
        <v>1962</v>
      </c>
      <c r="F51">
        <f t="shared" si="2"/>
        <v>48</v>
      </c>
      <c r="G51">
        <v>151</v>
      </c>
      <c r="H51">
        <v>63</v>
      </c>
      <c r="I51" s="5">
        <f t="shared" si="1"/>
        <v>27.630367089162757</v>
      </c>
      <c r="J51" s="6">
        <v>2094043</v>
      </c>
      <c r="K51">
        <v>1</v>
      </c>
      <c r="L51">
        <v>0</v>
      </c>
    </row>
    <row r="52" spans="1:12" x14ac:dyDescent="0.3">
      <c r="A52">
        <v>54</v>
      </c>
      <c r="B52">
        <v>1</v>
      </c>
      <c r="C52">
        <v>2005</v>
      </c>
      <c r="D52" t="s">
        <v>31</v>
      </c>
      <c r="E52">
        <v>1962</v>
      </c>
      <c r="F52">
        <f t="shared" si="2"/>
        <v>43</v>
      </c>
      <c r="G52">
        <v>176</v>
      </c>
      <c r="H52">
        <v>77</v>
      </c>
      <c r="I52" s="5">
        <f t="shared" si="1"/>
        <v>24.857954545454547</v>
      </c>
      <c r="J52" s="6">
        <v>382000</v>
      </c>
      <c r="K52">
        <v>1</v>
      </c>
      <c r="L52">
        <v>0</v>
      </c>
    </row>
    <row r="53" spans="1:12" x14ac:dyDescent="0.3">
      <c r="A53">
        <v>55</v>
      </c>
      <c r="B53">
        <v>1</v>
      </c>
      <c r="C53">
        <v>2006</v>
      </c>
      <c r="D53" t="s">
        <v>31</v>
      </c>
      <c r="E53">
        <v>1962</v>
      </c>
      <c r="F53">
        <f t="shared" si="2"/>
        <v>44</v>
      </c>
      <c r="G53">
        <v>170</v>
      </c>
      <c r="H53">
        <v>74</v>
      </c>
      <c r="I53" s="5">
        <f t="shared" si="1"/>
        <v>25.605536332179934</v>
      </c>
      <c r="J53" s="6">
        <v>1890000</v>
      </c>
      <c r="K53">
        <v>2</v>
      </c>
      <c r="L53">
        <v>0</v>
      </c>
    </row>
    <row r="54" spans="1:12" x14ac:dyDescent="0.3">
      <c r="A54">
        <v>56</v>
      </c>
      <c r="B54">
        <v>1</v>
      </c>
      <c r="C54">
        <v>2009</v>
      </c>
      <c r="D54" t="s">
        <v>31</v>
      </c>
      <c r="E54">
        <v>1963</v>
      </c>
      <c r="F54">
        <f t="shared" si="2"/>
        <v>46</v>
      </c>
      <c r="G54">
        <v>182</v>
      </c>
      <c r="H54">
        <v>86</v>
      </c>
      <c r="I54" s="5">
        <f t="shared" si="1"/>
        <v>25.963047941069917</v>
      </c>
      <c r="J54" s="6">
        <v>14500000</v>
      </c>
      <c r="K54">
        <v>1</v>
      </c>
      <c r="L54">
        <v>0</v>
      </c>
    </row>
    <row r="55" spans="1:12" x14ac:dyDescent="0.3">
      <c r="A55">
        <v>57</v>
      </c>
      <c r="B55">
        <v>1</v>
      </c>
      <c r="C55">
        <v>2006</v>
      </c>
      <c r="D55" t="s">
        <v>32</v>
      </c>
      <c r="E55">
        <v>1963</v>
      </c>
      <c r="F55">
        <f t="shared" si="2"/>
        <v>43</v>
      </c>
      <c r="G55">
        <v>154</v>
      </c>
      <c r="H55">
        <v>63</v>
      </c>
      <c r="I55" s="5">
        <f t="shared" si="1"/>
        <v>26.564344746162927</v>
      </c>
      <c r="J55" s="6">
        <v>23800000</v>
      </c>
      <c r="K55">
        <v>1</v>
      </c>
      <c r="L55">
        <v>0</v>
      </c>
    </row>
    <row r="56" spans="1:12" x14ac:dyDescent="0.3">
      <c r="A56">
        <v>58</v>
      </c>
      <c r="B56">
        <v>1</v>
      </c>
      <c r="C56">
        <v>2010</v>
      </c>
      <c r="D56" t="s">
        <v>31</v>
      </c>
      <c r="E56">
        <v>1963</v>
      </c>
      <c r="F56">
        <f t="shared" si="2"/>
        <v>47</v>
      </c>
      <c r="G56">
        <v>176</v>
      </c>
      <c r="H56">
        <v>71</v>
      </c>
      <c r="I56" s="5">
        <f t="shared" si="1"/>
        <v>22.920971074380166</v>
      </c>
      <c r="J56" s="6">
        <v>58800</v>
      </c>
      <c r="K56">
        <v>1</v>
      </c>
      <c r="L56">
        <v>0</v>
      </c>
    </row>
    <row r="57" spans="1:12" x14ac:dyDescent="0.3">
      <c r="A57">
        <v>59</v>
      </c>
      <c r="B57">
        <v>1</v>
      </c>
      <c r="C57">
        <v>2010</v>
      </c>
      <c r="D57" t="s">
        <v>31</v>
      </c>
      <c r="E57">
        <v>1963</v>
      </c>
      <c r="F57">
        <f t="shared" si="2"/>
        <v>47</v>
      </c>
      <c r="G57">
        <v>180</v>
      </c>
      <c r="H57">
        <v>87</v>
      </c>
      <c r="I57" s="5">
        <f t="shared" si="1"/>
        <v>26.851851851851851</v>
      </c>
      <c r="J57" s="6">
        <v>2818382.9312644606</v>
      </c>
      <c r="K57">
        <v>1</v>
      </c>
      <c r="L57">
        <v>0</v>
      </c>
    </row>
    <row r="58" spans="1:12" x14ac:dyDescent="0.3">
      <c r="A58">
        <v>60</v>
      </c>
      <c r="B58">
        <v>1</v>
      </c>
      <c r="C58">
        <v>2009</v>
      </c>
      <c r="D58" t="s">
        <v>31</v>
      </c>
      <c r="E58">
        <v>1963</v>
      </c>
      <c r="F58">
        <f t="shared" si="2"/>
        <v>46</v>
      </c>
      <c r="G58">
        <v>170</v>
      </c>
      <c r="H58">
        <v>63</v>
      </c>
      <c r="I58" s="5">
        <f t="shared" si="1"/>
        <v>21.79930795847751</v>
      </c>
      <c r="J58" s="6">
        <v>2793234</v>
      </c>
      <c r="K58">
        <v>4</v>
      </c>
      <c r="L58">
        <v>0</v>
      </c>
    </row>
    <row r="59" spans="1:12" x14ac:dyDescent="0.3">
      <c r="A59">
        <v>61</v>
      </c>
      <c r="C59">
        <v>2009</v>
      </c>
      <c r="D59" t="s">
        <v>31</v>
      </c>
      <c r="E59">
        <v>1963</v>
      </c>
      <c r="F59">
        <f t="shared" si="2"/>
        <v>46</v>
      </c>
      <c r="G59">
        <v>189</v>
      </c>
      <c r="H59">
        <v>91</v>
      </c>
      <c r="I59" s="5">
        <f t="shared" si="1"/>
        <v>25.475210660395845</v>
      </c>
      <c r="J59" s="6">
        <v>2793234</v>
      </c>
      <c r="K59">
        <v>3</v>
      </c>
      <c r="L59">
        <v>0</v>
      </c>
    </row>
    <row r="60" spans="1:12" x14ac:dyDescent="0.3">
      <c r="A60">
        <v>62</v>
      </c>
      <c r="B60">
        <v>1</v>
      </c>
      <c r="C60">
        <v>2008</v>
      </c>
      <c r="D60" t="s">
        <v>31</v>
      </c>
      <c r="E60">
        <v>1964</v>
      </c>
      <c r="F60">
        <f t="shared" si="2"/>
        <v>44</v>
      </c>
      <c r="G60">
        <v>177</v>
      </c>
      <c r="H60">
        <v>81</v>
      </c>
      <c r="I60" s="5">
        <f t="shared" si="1"/>
        <v>25.854639471416256</v>
      </c>
      <c r="J60" s="6">
        <v>223000</v>
      </c>
      <c r="K60">
        <v>1</v>
      </c>
      <c r="L60">
        <v>1</v>
      </c>
    </row>
    <row r="61" spans="1:12" x14ac:dyDescent="0.3">
      <c r="A61">
        <v>63</v>
      </c>
      <c r="B61">
        <v>1</v>
      </c>
      <c r="C61">
        <v>2008</v>
      </c>
      <c r="D61" t="s">
        <v>31</v>
      </c>
      <c r="E61">
        <v>1964</v>
      </c>
      <c r="F61">
        <f t="shared" si="2"/>
        <v>44</v>
      </c>
      <c r="G61">
        <v>168</v>
      </c>
      <c r="H61">
        <v>78</v>
      </c>
      <c r="I61" s="5">
        <f t="shared" si="1"/>
        <v>27.636054421768712</v>
      </c>
      <c r="J61" s="6">
        <v>3220000</v>
      </c>
      <c r="K61">
        <v>3</v>
      </c>
      <c r="L61">
        <v>0</v>
      </c>
    </row>
    <row r="62" spans="1:12" x14ac:dyDescent="0.3">
      <c r="A62">
        <v>65</v>
      </c>
      <c r="B62">
        <v>1</v>
      </c>
      <c r="C62">
        <v>2008</v>
      </c>
      <c r="D62" t="s">
        <v>31</v>
      </c>
      <c r="E62">
        <v>1964</v>
      </c>
      <c r="F62">
        <f t="shared" si="2"/>
        <v>44</v>
      </c>
      <c r="G62">
        <v>169</v>
      </c>
      <c r="H62">
        <v>64</v>
      </c>
      <c r="I62" s="5">
        <f t="shared" si="1"/>
        <v>22.408178985329648</v>
      </c>
      <c r="J62" s="6">
        <v>710000</v>
      </c>
      <c r="K62">
        <v>2</v>
      </c>
      <c r="L62">
        <v>1</v>
      </c>
    </row>
    <row r="63" spans="1:12" x14ac:dyDescent="0.3">
      <c r="A63">
        <v>66</v>
      </c>
      <c r="B63">
        <v>1</v>
      </c>
      <c r="C63">
        <v>2008</v>
      </c>
      <c r="D63" t="s">
        <v>31</v>
      </c>
      <c r="E63">
        <v>1964</v>
      </c>
      <c r="F63">
        <f t="shared" si="2"/>
        <v>44</v>
      </c>
      <c r="G63">
        <v>172</v>
      </c>
      <c r="H63">
        <v>78</v>
      </c>
      <c r="I63" s="5">
        <f t="shared" si="1"/>
        <v>26.365603028664147</v>
      </c>
      <c r="J63" s="6">
        <v>10471285.480509</v>
      </c>
      <c r="K63">
        <v>2</v>
      </c>
      <c r="L63">
        <v>0</v>
      </c>
    </row>
    <row r="64" spans="1:12" x14ac:dyDescent="0.3">
      <c r="A64">
        <v>67</v>
      </c>
      <c r="B64">
        <v>1</v>
      </c>
      <c r="C64">
        <v>2006</v>
      </c>
      <c r="D64" t="s">
        <v>31</v>
      </c>
      <c r="E64">
        <v>1964</v>
      </c>
      <c r="F64">
        <f t="shared" si="2"/>
        <v>42</v>
      </c>
      <c r="G64">
        <v>188</v>
      </c>
      <c r="H64">
        <v>87</v>
      </c>
      <c r="I64" s="5">
        <f t="shared" si="1"/>
        <v>24.615210502489816</v>
      </c>
      <c r="J64" s="6">
        <v>8710000</v>
      </c>
      <c r="K64">
        <v>1</v>
      </c>
      <c r="L64">
        <v>0</v>
      </c>
    </row>
    <row r="65" spans="1:12" x14ac:dyDescent="0.3">
      <c r="A65">
        <v>68</v>
      </c>
      <c r="B65">
        <v>1</v>
      </c>
      <c r="C65">
        <v>2006</v>
      </c>
      <c r="D65" t="s">
        <v>31</v>
      </c>
      <c r="E65">
        <v>1964</v>
      </c>
      <c r="F65">
        <f t="shared" si="2"/>
        <v>42</v>
      </c>
      <c r="G65">
        <v>187</v>
      </c>
      <c r="H65">
        <v>83</v>
      </c>
      <c r="I65" s="5">
        <f t="shared" si="1"/>
        <v>23.735308416025617</v>
      </c>
      <c r="J65" s="6">
        <v>1310000</v>
      </c>
      <c r="K65">
        <v>1</v>
      </c>
      <c r="L65">
        <v>0</v>
      </c>
    </row>
    <row r="66" spans="1:12" x14ac:dyDescent="0.3">
      <c r="A66">
        <v>69</v>
      </c>
      <c r="B66">
        <v>1</v>
      </c>
      <c r="C66">
        <v>2008</v>
      </c>
      <c r="D66" t="s">
        <v>31</v>
      </c>
      <c r="E66">
        <v>1964</v>
      </c>
      <c r="F66">
        <f t="shared" ref="F66:F97" si="3">C66-E66</f>
        <v>44</v>
      </c>
      <c r="G66">
        <v>190</v>
      </c>
      <c r="H66">
        <v>88</v>
      </c>
      <c r="I66" s="5">
        <f t="shared" si="1"/>
        <v>24.37673130193906</v>
      </c>
      <c r="J66" s="6">
        <v>3310000</v>
      </c>
      <c r="K66">
        <v>2</v>
      </c>
      <c r="L66">
        <v>0</v>
      </c>
    </row>
    <row r="67" spans="1:12" x14ac:dyDescent="0.3">
      <c r="A67">
        <v>70</v>
      </c>
      <c r="B67">
        <v>1</v>
      </c>
      <c r="C67">
        <v>2008</v>
      </c>
      <c r="D67" t="s">
        <v>31</v>
      </c>
      <c r="E67">
        <v>1965</v>
      </c>
      <c r="F67">
        <f t="shared" si="3"/>
        <v>43</v>
      </c>
      <c r="G67">
        <v>177</v>
      </c>
      <c r="H67">
        <v>90</v>
      </c>
      <c r="I67" s="5">
        <f t="shared" ref="I67:I130" si="4">H67/POWER(G67/100,2)</f>
        <v>28.727377190462509</v>
      </c>
      <c r="J67" s="6">
        <v>6100000</v>
      </c>
      <c r="K67">
        <v>2</v>
      </c>
      <c r="L67">
        <v>0</v>
      </c>
    </row>
    <row r="68" spans="1:12" x14ac:dyDescent="0.3">
      <c r="A68">
        <v>72</v>
      </c>
      <c r="B68">
        <v>1</v>
      </c>
      <c r="C68">
        <v>2008</v>
      </c>
      <c r="D68" t="s">
        <v>31</v>
      </c>
      <c r="E68">
        <v>1965</v>
      </c>
      <c r="F68">
        <f t="shared" si="3"/>
        <v>43</v>
      </c>
      <c r="G68">
        <v>168</v>
      </c>
      <c r="H68">
        <v>75</v>
      </c>
      <c r="I68" s="5">
        <f t="shared" si="4"/>
        <v>26.573129251700685</v>
      </c>
      <c r="J68" s="6">
        <v>266000</v>
      </c>
      <c r="K68">
        <v>1</v>
      </c>
      <c r="L68">
        <v>0</v>
      </c>
    </row>
    <row r="69" spans="1:12" x14ac:dyDescent="0.3">
      <c r="A69">
        <v>73</v>
      </c>
      <c r="B69">
        <v>1</v>
      </c>
      <c r="C69">
        <v>2010</v>
      </c>
      <c r="D69" t="s">
        <v>32</v>
      </c>
      <c r="E69">
        <v>1965</v>
      </c>
      <c r="F69">
        <f t="shared" si="3"/>
        <v>45</v>
      </c>
      <c r="G69">
        <v>158</v>
      </c>
      <c r="H69">
        <v>65</v>
      </c>
      <c r="I69" s="5">
        <f t="shared" si="4"/>
        <v>26.037493991347535</v>
      </c>
      <c r="J69" s="6">
        <v>187000</v>
      </c>
      <c r="K69">
        <v>3</v>
      </c>
      <c r="L69">
        <v>0</v>
      </c>
    </row>
    <row r="70" spans="1:12" x14ac:dyDescent="0.3">
      <c r="A70">
        <v>74</v>
      </c>
      <c r="B70">
        <v>1</v>
      </c>
      <c r="C70">
        <v>2008</v>
      </c>
      <c r="D70" t="s">
        <v>31</v>
      </c>
      <c r="E70">
        <v>1966</v>
      </c>
      <c r="F70">
        <f t="shared" si="3"/>
        <v>42</v>
      </c>
      <c r="G70">
        <v>171</v>
      </c>
      <c r="H70">
        <v>96</v>
      </c>
      <c r="I70" s="5">
        <f t="shared" si="4"/>
        <v>32.830614548066073</v>
      </c>
      <c r="J70" s="6">
        <v>152000000</v>
      </c>
      <c r="K70">
        <v>2</v>
      </c>
      <c r="L70">
        <v>1</v>
      </c>
    </row>
    <row r="71" spans="1:12" x14ac:dyDescent="0.3">
      <c r="A71">
        <v>75</v>
      </c>
      <c r="B71">
        <v>1</v>
      </c>
      <c r="C71">
        <v>2008</v>
      </c>
      <c r="D71" t="s">
        <v>31</v>
      </c>
      <c r="E71">
        <v>1966</v>
      </c>
      <c r="F71">
        <f t="shared" si="3"/>
        <v>42</v>
      </c>
      <c r="G71">
        <v>173</v>
      </c>
      <c r="H71">
        <v>85</v>
      </c>
      <c r="I71" s="5">
        <f t="shared" si="4"/>
        <v>28.400547963513649</v>
      </c>
      <c r="J71" s="6">
        <v>143000000</v>
      </c>
      <c r="K71">
        <v>2</v>
      </c>
      <c r="L71">
        <v>0</v>
      </c>
    </row>
    <row r="72" spans="1:12" x14ac:dyDescent="0.3">
      <c r="A72">
        <v>76</v>
      </c>
      <c r="B72">
        <v>1</v>
      </c>
      <c r="C72">
        <v>2008</v>
      </c>
      <c r="D72" t="s">
        <v>31</v>
      </c>
      <c r="E72">
        <v>1966</v>
      </c>
      <c r="F72">
        <f t="shared" si="3"/>
        <v>42</v>
      </c>
      <c r="G72">
        <v>190</v>
      </c>
      <c r="H72">
        <v>87</v>
      </c>
      <c r="I72" s="5">
        <f t="shared" si="4"/>
        <v>24.099722991689752</v>
      </c>
      <c r="J72" s="6">
        <v>383000</v>
      </c>
      <c r="K72">
        <v>1</v>
      </c>
      <c r="L72">
        <v>0</v>
      </c>
    </row>
    <row r="73" spans="1:12" x14ac:dyDescent="0.3">
      <c r="A73">
        <v>77</v>
      </c>
      <c r="B73">
        <v>1</v>
      </c>
      <c r="C73">
        <v>2008</v>
      </c>
      <c r="D73" t="s">
        <v>31</v>
      </c>
      <c r="E73">
        <v>1966</v>
      </c>
      <c r="F73">
        <f t="shared" si="3"/>
        <v>42</v>
      </c>
      <c r="G73">
        <v>180</v>
      </c>
      <c r="H73">
        <v>80</v>
      </c>
      <c r="I73" s="5">
        <f t="shared" si="4"/>
        <v>24.691358024691358</v>
      </c>
      <c r="J73" s="6">
        <v>1660000</v>
      </c>
      <c r="K73">
        <v>1</v>
      </c>
      <c r="L73">
        <v>0</v>
      </c>
    </row>
    <row r="74" spans="1:12" x14ac:dyDescent="0.3">
      <c r="A74">
        <v>78</v>
      </c>
      <c r="B74">
        <v>0</v>
      </c>
      <c r="C74">
        <v>2010</v>
      </c>
      <c r="D74" t="s">
        <v>31</v>
      </c>
      <c r="E74">
        <v>1967</v>
      </c>
      <c r="F74">
        <f t="shared" si="3"/>
        <v>43</v>
      </c>
      <c r="G74">
        <v>170</v>
      </c>
      <c r="H74">
        <v>79</v>
      </c>
      <c r="I74" s="5">
        <f t="shared" si="4"/>
        <v>27.335640138408309</v>
      </c>
      <c r="J74" s="6">
        <v>480000</v>
      </c>
      <c r="K74">
        <v>1</v>
      </c>
      <c r="L74">
        <v>0</v>
      </c>
    </row>
    <row r="75" spans="1:12" x14ac:dyDescent="0.3">
      <c r="A75">
        <v>80</v>
      </c>
      <c r="B75">
        <v>1</v>
      </c>
      <c r="C75">
        <v>2006</v>
      </c>
      <c r="D75" t="s">
        <v>31</v>
      </c>
      <c r="E75">
        <v>1967</v>
      </c>
      <c r="F75">
        <f t="shared" si="3"/>
        <v>39</v>
      </c>
      <c r="G75">
        <v>181</v>
      </c>
      <c r="H75">
        <v>87</v>
      </c>
      <c r="I75" s="5">
        <f t="shared" si="4"/>
        <v>26.555965935105768</v>
      </c>
      <c r="J75" s="6">
        <v>55600</v>
      </c>
      <c r="K75">
        <v>1</v>
      </c>
      <c r="L75">
        <v>0</v>
      </c>
    </row>
    <row r="76" spans="1:12" x14ac:dyDescent="0.3">
      <c r="A76">
        <v>81</v>
      </c>
      <c r="B76">
        <v>0</v>
      </c>
      <c r="C76">
        <v>2007</v>
      </c>
      <c r="D76" t="s">
        <v>31</v>
      </c>
      <c r="E76">
        <v>1967</v>
      </c>
      <c r="F76">
        <f t="shared" si="3"/>
        <v>40</v>
      </c>
      <c r="G76">
        <v>189</v>
      </c>
      <c r="H76">
        <v>87</v>
      </c>
      <c r="I76" s="5">
        <f t="shared" si="4"/>
        <v>24.355421180818006</v>
      </c>
      <c r="J76" s="6">
        <v>221000</v>
      </c>
      <c r="K76">
        <v>2</v>
      </c>
      <c r="L76">
        <v>0</v>
      </c>
    </row>
    <row r="77" spans="1:12" x14ac:dyDescent="0.3">
      <c r="A77">
        <v>82</v>
      </c>
      <c r="B77">
        <v>1</v>
      </c>
      <c r="C77">
        <v>2005</v>
      </c>
      <c r="D77" t="s">
        <v>31</v>
      </c>
      <c r="E77">
        <v>1967</v>
      </c>
      <c r="F77">
        <f t="shared" si="3"/>
        <v>38</v>
      </c>
      <c r="G77">
        <v>177</v>
      </c>
      <c r="H77">
        <v>76</v>
      </c>
      <c r="I77" s="5">
        <f t="shared" si="4"/>
        <v>24.258674071946118</v>
      </c>
      <c r="J77" s="6">
        <v>16000</v>
      </c>
      <c r="K77">
        <v>5</v>
      </c>
      <c r="L77">
        <v>0</v>
      </c>
    </row>
    <row r="78" spans="1:12" x14ac:dyDescent="0.3">
      <c r="A78">
        <v>83</v>
      </c>
      <c r="B78">
        <v>1</v>
      </c>
      <c r="C78">
        <v>2008</v>
      </c>
      <c r="D78" t="s">
        <v>31</v>
      </c>
      <c r="E78">
        <v>1968</v>
      </c>
      <c r="F78">
        <f t="shared" si="3"/>
        <v>40</v>
      </c>
      <c r="G78">
        <v>190</v>
      </c>
      <c r="H78">
        <v>99</v>
      </c>
      <c r="I78" s="5">
        <f t="shared" si="4"/>
        <v>27.423822714681442</v>
      </c>
      <c r="J78" s="6">
        <v>135000</v>
      </c>
      <c r="K78">
        <v>2</v>
      </c>
      <c r="L78">
        <v>0</v>
      </c>
    </row>
    <row r="79" spans="1:12" x14ac:dyDescent="0.3">
      <c r="A79">
        <v>84</v>
      </c>
      <c r="B79">
        <v>1</v>
      </c>
      <c r="C79">
        <v>2007</v>
      </c>
      <c r="D79" t="s">
        <v>32</v>
      </c>
      <c r="E79">
        <v>1968</v>
      </c>
      <c r="F79">
        <f t="shared" si="3"/>
        <v>39</v>
      </c>
      <c r="G79">
        <v>171</v>
      </c>
      <c r="H79">
        <v>72</v>
      </c>
      <c r="I79" s="5">
        <f t="shared" si="4"/>
        <v>24.622960911049557</v>
      </c>
      <c r="J79" s="6">
        <v>2600000</v>
      </c>
      <c r="K79">
        <v>3</v>
      </c>
      <c r="L79">
        <v>0</v>
      </c>
    </row>
    <row r="80" spans="1:12" x14ac:dyDescent="0.3">
      <c r="A80">
        <v>85</v>
      </c>
      <c r="B80">
        <v>1</v>
      </c>
      <c r="C80">
        <v>2006</v>
      </c>
      <c r="D80" t="s">
        <v>31</v>
      </c>
      <c r="E80">
        <v>1968</v>
      </c>
      <c r="F80">
        <f t="shared" si="3"/>
        <v>38</v>
      </c>
      <c r="G80">
        <v>169</v>
      </c>
      <c r="H80">
        <v>71</v>
      </c>
      <c r="I80" s="5">
        <f t="shared" si="4"/>
        <v>24.859073561850078</v>
      </c>
      <c r="J80" s="6">
        <v>5200000</v>
      </c>
      <c r="K80">
        <v>3</v>
      </c>
      <c r="L80">
        <v>0</v>
      </c>
    </row>
    <row r="81" spans="1:12" x14ac:dyDescent="0.3">
      <c r="A81">
        <v>86</v>
      </c>
      <c r="B81">
        <v>1</v>
      </c>
      <c r="C81">
        <v>2010</v>
      </c>
      <c r="D81" t="s">
        <v>31</v>
      </c>
      <c r="E81">
        <v>1968</v>
      </c>
      <c r="F81">
        <f t="shared" si="3"/>
        <v>42</v>
      </c>
      <c r="G81">
        <v>186</v>
      </c>
      <c r="H81">
        <v>81</v>
      </c>
      <c r="I81" s="5">
        <f t="shared" si="4"/>
        <v>23.413111342351716</v>
      </c>
      <c r="J81" s="6">
        <v>426579.51880159322</v>
      </c>
      <c r="K81">
        <v>1</v>
      </c>
      <c r="L81">
        <v>0</v>
      </c>
    </row>
    <row r="82" spans="1:12" x14ac:dyDescent="0.3">
      <c r="A82">
        <v>87</v>
      </c>
      <c r="B82">
        <v>1</v>
      </c>
      <c r="C82">
        <v>2006</v>
      </c>
      <c r="D82" t="s">
        <v>31</v>
      </c>
      <c r="E82">
        <v>1968</v>
      </c>
      <c r="F82">
        <f t="shared" si="3"/>
        <v>38</v>
      </c>
      <c r="G82">
        <v>180</v>
      </c>
      <c r="H82">
        <v>91</v>
      </c>
      <c r="I82" s="5">
        <f t="shared" si="4"/>
        <v>28.086419753086417</v>
      </c>
      <c r="J82" s="6">
        <v>3170000</v>
      </c>
      <c r="K82">
        <v>2</v>
      </c>
      <c r="L82">
        <v>0</v>
      </c>
    </row>
    <row r="83" spans="1:12" x14ac:dyDescent="0.3">
      <c r="A83">
        <v>88</v>
      </c>
      <c r="B83">
        <v>1</v>
      </c>
      <c r="C83">
        <v>2007</v>
      </c>
      <c r="D83" t="s">
        <v>32</v>
      </c>
      <c r="E83">
        <v>1969</v>
      </c>
      <c r="F83">
        <f t="shared" si="3"/>
        <v>38</v>
      </c>
      <c r="G83">
        <v>151</v>
      </c>
      <c r="H83">
        <v>59</v>
      </c>
      <c r="I83" s="5">
        <f t="shared" si="4"/>
        <v>25.876058067628612</v>
      </c>
      <c r="J83" s="6">
        <v>2600000</v>
      </c>
      <c r="K83">
        <v>3</v>
      </c>
      <c r="L83">
        <v>0</v>
      </c>
    </row>
    <row r="84" spans="1:12" x14ac:dyDescent="0.3">
      <c r="A84">
        <v>89</v>
      </c>
      <c r="B84">
        <v>0</v>
      </c>
      <c r="C84">
        <v>2008</v>
      </c>
      <c r="D84" t="s">
        <v>32</v>
      </c>
      <c r="E84">
        <v>1969</v>
      </c>
      <c r="F84">
        <f t="shared" si="3"/>
        <v>39</v>
      </c>
      <c r="G84">
        <v>175</v>
      </c>
      <c r="H84">
        <v>83</v>
      </c>
      <c r="I84" s="5">
        <f t="shared" si="4"/>
        <v>27.102040816326532</v>
      </c>
      <c r="J84" s="6">
        <v>836000</v>
      </c>
      <c r="K84">
        <v>1</v>
      </c>
      <c r="L84">
        <v>0</v>
      </c>
    </row>
    <row r="85" spans="1:12" x14ac:dyDescent="0.3">
      <c r="A85">
        <v>91</v>
      </c>
      <c r="B85">
        <v>1</v>
      </c>
      <c r="C85">
        <v>2007</v>
      </c>
      <c r="D85" t="s">
        <v>31</v>
      </c>
      <c r="E85">
        <v>1969</v>
      </c>
      <c r="F85">
        <f t="shared" si="3"/>
        <v>38</v>
      </c>
      <c r="G85">
        <v>189</v>
      </c>
      <c r="H85">
        <v>82</v>
      </c>
      <c r="I85" s="5">
        <f t="shared" si="4"/>
        <v>22.955684331345708</v>
      </c>
      <c r="J85" s="6">
        <v>2300</v>
      </c>
      <c r="K85">
        <v>1</v>
      </c>
      <c r="L85">
        <v>0</v>
      </c>
    </row>
    <row r="86" spans="1:12" x14ac:dyDescent="0.3">
      <c r="A86">
        <v>92</v>
      </c>
      <c r="B86">
        <v>1</v>
      </c>
      <c r="C86">
        <v>2008</v>
      </c>
      <c r="D86" t="s">
        <v>31</v>
      </c>
      <c r="E86">
        <v>1969</v>
      </c>
      <c r="F86">
        <f t="shared" si="3"/>
        <v>39</v>
      </c>
      <c r="G86">
        <v>171</v>
      </c>
      <c r="H86">
        <v>72</v>
      </c>
      <c r="I86" s="5">
        <f t="shared" si="4"/>
        <v>24.622960911049557</v>
      </c>
      <c r="J86" s="6">
        <v>6910000</v>
      </c>
      <c r="K86">
        <v>1</v>
      </c>
      <c r="L86">
        <v>0</v>
      </c>
    </row>
    <row r="87" spans="1:12" x14ac:dyDescent="0.3">
      <c r="A87">
        <v>93</v>
      </c>
      <c r="B87">
        <v>0</v>
      </c>
      <c r="C87">
        <v>2010</v>
      </c>
      <c r="D87" t="s">
        <v>32</v>
      </c>
      <c r="E87">
        <v>1969</v>
      </c>
      <c r="F87">
        <f t="shared" si="3"/>
        <v>41</v>
      </c>
      <c r="G87">
        <v>165</v>
      </c>
      <c r="H87">
        <v>58</v>
      </c>
      <c r="I87" s="5">
        <f t="shared" si="4"/>
        <v>21.30394857667585</v>
      </c>
      <c r="J87" s="6">
        <v>3235936.5692962883</v>
      </c>
      <c r="K87">
        <v>1</v>
      </c>
      <c r="L87">
        <v>0</v>
      </c>
    </row>
    <row r="88" spans="1:12" x14ac:dyDescent="0.3">
      <c r="A88">
        <v>94</v>
      </c>
      <c r="B88">
        <v>1</v>
      </c>
      <c r="C88">
        <v>2007</v>
      </c>
      <c r="D88" t="s">
        <v>32</v>
      </c>
      <c r="E88">
        <v>1970</v>
      </c>
      <c r="F88">
        <f t="shared" si="3"/>
        <v>37</v>
      </c>
      <c r="G88">
        <v>165</v>
      </c>
      <c r="H88">
        <v>68</v>
      </c>
      <c r="I88" s="5">
        <f t="shared" si="4"/>
        <v>24.977043158861342</v>
      </c>
      <c r="J88" s="6">
        <v>325000</v>
      </c>
      <c r="K88">
        <v>2</v>
      </c>
      <c r="L88">
        <v>0</v>
      </c>
    </row>
    <row r="89" spans="1:12" x14ac:dyDescent="0.3">
      <c r="A89">
        <v>95</v>
      </c>
      <c r="B89">
        <v>1</v>
      </c>
      <c r="C89">
        <v>2010</v>
      </c>
      <c r="D89" t="s">
        <v>32</v>
      </c>
      <c r="E89">
        <v>1970</v>
      </c>
      <c r="F89">
        <f t="shared" si="3"/>
        <v>40</v>
      </c>
      <c r="G89">
        <v>172</v>
      </c>
      <c r="H89">
        <v>58</v>
      </c>
      <c r="I89" s="5">
        <f t="shared" si="4"/>
        <v>19.605191995673341</v>
      </c>
      <c r="J89" s="6">
        <v>571408</v>
      </c>
      <c r="K89">
        <v>2</v>
      </c>
      <c r="L89">
        <v>0</v>
      </c>
    </row>
    <row r="90" spans="1:12" x14ac:dyDescent="0.3">
      <c r="A90">
        <v>98</v>
      </c>
      <c r="B90">
        <v>1</v>
      </c>
      <c r="C90">
        <v>2009</v>
      </c>
      <c r="D90" t="s">
        <v>31</v>
      </c>
      <c r="E90">
        <v>1971</v>
      </c>
      <c r="F90">
        <f t="shared" si="3"/>
        <v>38</v>
      </c>
      <c r="G90">
        <v>186</v>
      </c>
      <c r="H90">
        <v>63</v>
      </c>
      <c r="I90" s="5">
        <f t="shared" si="4"/>
        <v>18.210197710717999</v>
      </c>
      <c r="J90" s="6">
        <v>879000</v>
      </c>
      <c r="K90">
        <v>1</v>
      </c>
      <c r="L90">
        <v>0</v>
      </c>
    </row>
    <row r="91" spans="1:12" x14ac:dyDescent="0.3">
      <c r="A91">
        <v>99</v>
      </c>
      <c r="B91">
        <v>1</v>
      </c>
      <c r="C91">
        <v>2010</v>
      </c>
      <c r="D91" t="s">
        <v>31</v>
      </c>
      <c r="E91">
        <v>1971</v>
      </c>
      <c r="F91">
        <f t="shared" si="3"/>
        <v>39</v>
      </c>
      <c r="G91">
        <v>182</v>
      </c>
      <c r="H91">
        <v>76</v>
      </c>
      <c r="I91" s="5">
        <f t="shared" si="4"/>
        <v>22.944088878154812</v>
      </c>
      <c r="J91" s="6">
        <v>2128570</v>
      </c>
      <c r="K91">
        <v>2</v>
      </c>
      <c r="L91">
        <v>0</v>
      </c>
    </row>
    <row r="92" spans="1:12" x14ac:dyDescent="0.3">
      <c r="A92">
        <v>100</v>
      </c>
      <c r="B92">
        <v>1</v>
      </c>
      <c r="C92">
        <v>2008</v>
      </c>
      <c r="D92" t="s">
        <v>31</v>
      </c>
      <c r="E92">
        <v>1971</v>
      </c>
      <c r="F92">
        <f t="shared" si="3"/>
        <v>37</v>
      </c>
      <c r="G92">
        <v>185</v>
      </c>
      <c r="H92">
        <v>65</v>
      </c>
      <c r="I92" s="5">
        <f t="shared" si="4"/>
        <v>18.991964937910883</v>
      </c>
      <c r="J92" s="6">
        <v>2380000</v>
      </c>
      <c r="K92">
        <v>2</v>
      </c>
      <c r="L92">
        <v>1</v>
      </c>
    </row>
    <row r="93" spans="1:12" x14ac:dyDescent="0.3">
      <c r="A93">
        <v>101</v>
      </c>
      <c r="B93">
        <v>1</v>
      </c>
      <c r="C93">
        <v>2008</v>
      </c>
      <c r="D93" t="s">
        <v>31</v>
      </c>
      <c r="E93">
        <v>1971</v>
      </c>
      <c r="F93">
        <f t="shared" si="3"/>
        <v>37</v>
      </c>
      <c r="G93">
        <v>187</v>
      </c>
      <c r="H93">
        <v>97</v>
      </c>
      <c r="I93" s="5">
        <f t="shared" si="4"/>
        <v>27.738854413909458</v>
      </c>
      <c r="J93" s="6">
        <v>1240000</v>
      </c>
      <c r="K93">
        <v>1</v>
      </c>
      <c r="L93">
        <v>0</v>
      </c>
    </row>
    <row r="94" spans="1:12" x14ac:dyDescent="0.3">
      <c r="A94">
        <v>102</v>
      </c>
      <c r="B94">
        <v>1</v>
      </c>
      <c r="C94">
        <v>2008</v>
      </c>
      <c r="D94" t="s">
        <v>31</v>
      </c>
      <c r="E94">
        <v>1971</v>
      </c>
      <c r="F94">
        <f t="shared" si="3"/>
        <v>37</v>
      </c>
      <c r="G94">
        <v>186</v>
      </c>
      <c r="H94">
        <v>78</v>
      </c>
      <c r="I94" s="5">
        <f t="shared" si="4"/>
        <v>22.54595907041276</v>
      </c>
      <c r="J94" s="6">
        <v>1370000</v>
      </c>
      <c r="K94">
        <v>2</v>
      </c>
      <c r="L94">
        <v>0</v>
      </c>
    </row>
    <row r="95" spans="1:12" x14ac:dyDescent="0.3">
      <c r="A95">
        <v>103</v>
      </c>
      <c r="B95">
        <v>0</v>
      </c>
      <c r="C95">
        <v>2007</v>
      </c>
      <c r="D95" t="s">
        <v>31</v>
      </c>
      <c r="E95">
        <v>1972</v>
      </c>
      <c r="F95">
        <f t="shared" si="3"/>
        <v>35</v>
      </c>
      <c r="G95">
        <v>171</v>
      </c>
      <c r="H95">
        <v>89</v>
      </c>
      <c r="I95" s="5">
        <f t="shared" si="4"/>
        <v>30.436715570602924</v>
      </c>
      <c r="J95" s="6">
        <v>5080000</v>
      </c>
      <c r="K95">
        <v>5</v>
      </c>
      <c r="L95">
        <v>0</v>
      </c>
    </row>
    <row r="96" spans="1:12" x14ac:dyDescent="0.3">
      <c r="A96">
        <v>104</v>
      </c>
      <c r="B96">
        <v>0</v>
      </c>
      <c r="C96">
        <v>2007</v>
      </c>
      <c r="D96" t="s">
        <v>31</v>
      </c>
      <c r="E96">
        <v>1972</v>
      </c>
      <c r="F96">
        <f t="shared" si="3"/>
        <v>35</v>
      </c>
      <c r="G96">
        <v>181</v>
      </c>
      <c r="H96">
        <v>80</v>
      </c>
      <c r="I96" s="5">
        <f t="shared" si="4"/>
        <v>24.419279020786909</v>
      </c>
      <c r="J96" s="6">
        <v>568000</v>
      </c>
      <c r="K96">
        <v>1</v>
      </c>
      <c r="L96">
        <v>0</v>
      </c>
    </row>
    <row r="97" spans="1:12" x14ac:dyDescent="0.3">
      <c r="A97">
        <v>105</v>
      </c>
      <c r="B97">
        <v>1</v>
      </c>
      <c r="C97">
        <v>2005</v>
      </c>
      <c r="D97" t="s">
        <v>31</v>
      </c>
      <c r="E97">
        <v>1973</v>
      </c>
      <c r="F97">
        <f t="shared" si="3"/>
        <v>32</v>
      </c>
      <c r="G97">
        <v>179</v>
      </c>
      <c r="H97">
        <v>82</v>
      </c>
      <c r="I97" s="5">
        <f t="shared" si="4"/>
        <v>25.592209980961893</v>
      </c>
      <c r="J97" s="6">
        <v>2390000</v>
      </c>
      <c r="K97">
        <v>2</v>
      </c>
      <c r="L97">
        <v>0</v>
      </c>
    </row>
    <row r="98" spans="1:12" x14ac:dyDescent="0.3">
      <c r="A98">
        <v>106</v>
      </c>
      <c r="B98">
        <v>1</v>
      </c>
      <c r="C98">
        <v>2005</v>
      </c>
      <c r="D98" t="s">
        <v>31</v>
      </c>
      <c r="E98">
        <v>1973</v>
      </c>
      <c r="F98">
        <f t="shared" ref="F98:F129" si="5">C98-E98</f>
        <v>32</v>
      </c>
      <c r="G98">
        <v>173</v>
      </c>
      <c r="H98">
        <v>64</v>
      </c>
      <c r="I98" s="5">
        <f t="shared" si="4"/>
        <v>21.383941996057334</v>
      </c>
      <c r="J98" s="6">
        <v>110000000</v>
      </c>
      <c r="K98">
        <v>2</v>
      </c>
      <c r="L98">
        <v>0</v>
      </c>
    </row>
    <row r="99" spans="1:12" x14ac:dyDescent="0.3">
      <c r="A99">
        <v>107</v>
      </c>
      <c r="B99">
        <v>1</v>
      </c>
      <c r="C99">
        <v>2008</v>
      </c>
      <c r="D99" t="s">
        <v>31</v>
      </c>
      <c r="E99">
        <v>1973</v>
      </c>
      <c r="F99">
        <f t="shared" si="5"/>
        <v>35</v>
      </c>
      <c r="G99">
        <v>176</v>
      </c>
      <c r="H99">
        <v>89</v>
      </c>
      <c r="I99" s="5">
        <f t="shared" si="4"/>
        <v>28.731921487603305</v>
      </c>
      <c r="J99" s="6">
        <v>1696028</v>
      </c>
      <c r="K99">
        <v>2</v>
      </c>
      <c r="L99">
        <v>0</v>
      </c>
    </row>
    <row r="100" spans="1:12" x14ac:dyDescent="0.3">
      <c r="A100">
        <v>108</v>
      </c>
      <c r="B100">
        <v>1</v>
      </c>
      <c r="C100">
        <v>2006</v>
      </c>
      <c r="D100" t="s">
        <v>31</v>
      </c>
      <c r="E100">
        <v>1974</v>
      </c>
      <c r="F100">
        <f t="shared" si="5"/>
        <v>32</v>
      </c>
      <c r="G100">
        <v>188</v>
      </c>
      <c r="H100">
        <v>87</v>
      </c>
      <c r="I100" s="5">
        <f t="shared" si="4"/>
        <v>24.615210502489816</v>
      </c>
      <c r="J100" s="6">
        <v>3450000</v>
      </c>
      <c r="K100">
        <v>1</v>
      </c>
      <c r="L100">
        <v>0</v>
      </c>
    </row>
    <row r="101" spans="1:12" x14ac:dyDescent="0.3">
      <c r="A101">
        <v>110</v>
      </c>
      <c r="B101">
        <v>0</v>
      </c>
      <c r="C101">
        <v>2010</v>
      </c>
      <c r="D101" t="s">
        <v>32</v>
      </c>
      <c r="E101">
        <v>1974</v>
      </c>
      <c r="F101">
        <f t="shared" si="5"/>
        <v>36</v>
      </c>
      <c r="G101">
        <v>163</v>
      </c>
      <c r="H101">
        <v>64</v>
      </c>
      <c r="I101" s="5">
        <f t="shared" si="4"/>
        <v>24.088223117166624</v>
      </c>
      <c r="J101" s="6">
        <v>144543977.07459331</v>
      </c>
      <c r="K101">
        <v>1</v>
      </c>
      <c r="L101">
        <v>1</v>
      </c>
    </row>
    <row r="102" spans="1:12" x14ac:dyDescent="0.3">
      <c r="A102">
        <v>111</v>
      </c>
      <c r="B102">
        <v>1</v>
      </c>
      <c r="C102">
        <v>2007</v>
      </c>
      <c r="D102" t="s">
        <v>31</v>
      </c>
      <c r="E102">
        <v>1974</v>
      </c>
      <c r="F102">
        <f t="shared" si="5"/>
        <v>33</v>
      </c>
      <c r="G102">
        <v>175</v>
      </c>
      <c r="H102">
        <v>71</v>
      </c>
      <c r="I102" s="5">
        <f t="shared" si="4"/>
        <v>23.183673469387756</v>
      </c>
      <c r="J102" s="6">
        <v>10400000</v>
      </c>
      <c r="K102">
        <v>3</v>
      </c>
      <c r="L102">
        <v>0</v>
      </c>
    </row>
    <row r="103" spans="1:12" x14ac:dyDescent="0.3">
      <c r="A103">
        <v>112</v>
      </c>
      <c r="B103">
        <v>1</v>
      </c>
      <c r="C103">
        <v>2006</v>
      </c>
      <c r="D103" t="s">
        <v>31</v>
      </c>
      <c r="E103">
        <v>1974</v>
      </c>
      <c r="F103">
        <f t="shared" si="5"/>
        <v>32</v>
      </c>
      <c r="G103">
        <v>186</v>
      </c>
      <c r="H103">
        <v>81</v>
      </c>
      <c r="I103" s="5">
        <f t="shared" si="4"/>
        <v>23.413111342351716</v>
      </c>
      <c r="J103" s="6">
        <v>1150000</v>
      </c>
      <c r="K103">
        <v>1</v>
      </c>
      <c r="L103">
        <v>0</v>
      </c>
    </row>
    <row r="104" spans="1:12" x14ac:dyDescent="0.3">
      <c r="A104">
        <v>113</v>
      </c>
      <c r="B104">
        <v>1</v>
      </c>
      <c r="C104">
        <v>2009</v>
      </c>
      <c r="D104" t="s">
        <v>32</v>
      </c>
      <c r="E104">
        <v>1974</v>
      </c>
      <c r="F104">
        <f t="shared" si="5"/>
        <v>35</v>
      </c>
      <c r="G104">
        <v>163</v>
      </c>
      <c r="H104">
        <v>57</v>
      </c>
      <c r="I104" s="5">
        <f t="shared" si="4"/>
        <v>21.453573713726524</v>
      </c>
      <c r="J104" s="6">
        <v>351432</v>
      </c>
      <c r="K104">
        <v>1</v>
      </c>
      <c r="L104">
        <v>1</v>
      </c>
    </row>
    <row r="105" spans="1:12" x14ac:dyDescent="0.3">
      <c r="A105">
        <v>114</v>
      </c>
      <c r="B105">
        <v>1</v>
      </c>
      <c r="C105">
        <v>2006</v>
      </c>
      <c r="D105" t="s">
        <v>31</v>
      </c>
      <c r="E105">
        <v>1974</v>
      </c>
      <c r="F105">
        <f t="shared" si="5"/>
        <v>32</v>
      </c>
      <c r="G105">
        <v>176</v>
      </c>
      <c r="H105">
        <v>69</v>
      </c>
      <c r="I105" s="5">
        <f t="shared" si="4"/>
        <v>22.275309917355372</v>
      </c>
      <c r="J105" s="6">
        <v>710000</v>
      </c>
      <c r="K105">
        <v>2</v>
      </c>
      <c r="L105">
        <v>0</v>
      </c>
    </row>
    <row r="106" spans="1:12" x14ac:dyDescent="0.3">
      <c r="A106">
        <v>115</v>
      </c>
      <c r="B106">
        <v>0</v>
      </c>
      <c r="C106">
        <v>2006</v>
      </c>
      <c r="D106" t="s">
        <v>31</v>
      </c>
      <c r="E106">
        <v>1975</v>
      </c>
      <c r="F106">
        <f t="shared" si="5"/>
        <v>31</v>
      </c>
      <c r="G106">
        <v>171</v>
      </c>
      <c r="H106">
        <v>78</v>
      </c>
      <c r="I106" s="5">
        <f t="shared" si="4"/>
        <v>26.674874320303687</v>
      </c>
      <c r="J106" s="6">
        <v>3660000</v>
      </c>
      <c r="K106">
        <v>1</v>
      </c>
      <c r="L106">
        <v>0</v>
      </c>
    </row>
    <row r="107" spans="1:12" x14ac:dyDescent="0.3">
      <c r="A107">
        <v>116</v>
      </c>
      <c r="B107">
        <v>1</v>
      </c>
      <c r="C107">
        <v>2010</v>
      </c>
      <c r="D107" t="s">
        <v>31</v>
      </c>
      <c r="E107">
        <v>1975</v>
      </c>
      <c r="F107">
        <f t="shared" si="5"/>
        <v>35</v>
      </c>
      <c r="G107">
        <v>174</v>
      </c>
      <c r="H107">
        <v>68</v>
      </c>
      <c r="I107" s="5">
        <f t="shared" si="4"/>
        <v>22.460034350640772</v>
      </c>
      <c r="J107" s="6">
        <v>136923</v>
      </c>
      <c r="K107">
        <v>1</v>
      </c>
      <c r="L107">
        <v>0</v>
      </c>
    </row>
    <row r="108" spans="1:12" x14ac:dyDescent="0.3">
      <c r="A108">
        <v>117</v>
      </c>
      <c r="B108">
        <v>1</v>
      </c>
      <c r="C108">
        <v>2006</v>
      </c>
      <c r="D108" t="s">
        <v>31</v>
      </c>
      <c r="E108">
        <v>1975</v>
      </c>
      <c r="F108">
        <f t="shared" si="5"/>
        <v>31</v>
      </c>
      <c r="G108">
        <v>177</v>
      </c>
      <c r="H108">
        <v>67</v>
      </c>
      <c r="I108" s="5">
        <f t="shared" si="4"/>
        <v>21.385936352899868</v>
      </c>
      <c r="J108" s="6">
        <v>2790000</v>
      </c>
      <c r="K108">
        <v>2</v>
      </c>
      <c r="L108">
        <v>0</v>
      </c>
    </row>
    <row r="109" spans="1:12" x14ac:dyDescent="0.3">
      <c r="A109">
        <v>118</v>
      </c>
      <c r="B109">
        <v>1</v>
      </c>
      <c r="C109">
        <v>2006</v>
      </c>
      <c r="D109" t="s">
        <v>31</v>
      </c>
      <c r="E109">
        <v>1975</v>
      </c>
      <c r="F109">
        <f t="shared" si="5"/>
        <v>31</v>
      </c>
      <c r="G109">
        <v>177</v>
      </c>
      <c r="H109">
        <v>68</v>
      </c>
      <c r="I109" s="5">
        <f t="shared" si="4"/>
        <v>21.705129432793896</v>
      </c>
      <c r="J109" s="6">
        <v>442000</v>
      </c>
      <c r="K109">
        <v>2</v>
      </c>
      <c r="L109">
        <v>0</v>
      </c>
    </row>
    <row r="110" spans="1:12" x14ac:dyDescent="0.3">
      <c r="A110">
        <v>119</v>
      </c>
      <c r="B110">
        <v>1</v>
      </c>
      <c r="C110">
        <v>2006</v>
      </c>
      <c r="D110" t="s">
        <v>31</v>
      </c>
      <c r="E110">
        <v>1975</v>
      </c>
      <c r="F110">
        <f t="shared" si="5"/>
        <v>31</v>
      </c>
      <c r="G110">
        <v>173</v>
      </c>
      <c r="H110">
        <v>86</v>
      </c>
      <c r="I110" s="5">
        <f t="shared" si="4"/>
        <v>28.734672057202044</v>
      </c>
      <c r="J110" s="6">
        <v>19000000</v>
      </c>
      <c r="K110">
        <v>1</v>
      </c>
      <c r="L110">
        <v>0</v>
      </c>
    </row>
    <row r="111" spans="1:12" x14ac:dyDescent="0.3">
      <c r="A111">
        <v>120</v>
      </c>
      <c r="C111">
        <v>2008</v>
      </c>
      <c r="D111" t="s">
        <v>31</v>
      </c>
      <c r="E111">
        <v>1975</v>
      </c>
      <c r="F111">
        <f t="shared" si="5"/>
        <v>33</v>
      </c>
      <c r="G111">
        <v>181</v>
      </c>
      <c r="H111">
        <v>75</v>
      </c>
      <c r="I111" s="5">
        <f t="shared" si="4"/>
        <v>22.893074081987731</v>
      </c>
      <c r="J111" s="6">
        <v>4290000</v>
      </c>
      <c r="K111">
        <v>2</v>
      </c>
      <c r="L111">
        <v>1</v>
      </c>
    </row>
    <row r="112" spans="1:12" x14ac:dyDescent="0.3">
      <c r="A112">
        <v>121</v>
      </c>
      <c r="B112">
        <v>1</v>
      </c>
      <c r="C112">
        <v>2006</v>
      </c>
      <c r="D112" t="s">
        <v>31</v>
      </c>
      <c r="E112">
        <v>1975</v>
      </c>
      <c r="F112">
        <f t="shared" si="5"/>
        <v>31</v>
      </c>
      <c r="G112">
        <v>174</v>
      </c>
      <c r="H112">
        <v>83</v>
      </c>
      <c r="I112" s="5">
        <f t="shared" si="4"/>
        <v>27.414453692693883</v>
      </c>
      <c r="J112" s="6">
        <v>1310000</v>
      </c>
      <c r="K112">
        <v>1</v>
      </c>
      <c r="L112">
        <v>0</v>
      </c>
    </row>
    <row r="113" spans="1:12" x14ac:dyDescent="0.3">
      <c r="A113">
        <v>122</v>
      </c>
      <c r="B113">
        <v>1</v>
      </c>
      <c r="C113">
        <v>2008</v>
      </c>
      <c r="D113" t="s">
        <v>31</v>
      </c>
      <c r="E113">
        <v>1976</v>
      </c>
      <c r="F113">
        <f t="shared" si="5"/>
        <v>32</v>
      </c>
      <c r="G113">
        <v>190</v>
      </c>
      <c r="H113">
        <v>95</v>
      </c>
      <c r="I113" s="5">
        <f t="shared" si="4"/>
        <v>26.315789473684212</v>
      </c>
      <c r="J113" s="6">
        <v>1920000</v>
      </c>
      <c r="K113">
        <v>1</v>
      </c>
      <c r="L113">
        <v>0</v>
      </c>
    </row>
    <row r="114" spans="1:12" x14ac:dyDescent="0.3">
      <c r="A114">
        <v>123</v>
      </c>
      <c r="B114">
        <v>1</v>
      </c>
      <c r="C114">
        <v>2006</v>
      </c>
      <c r="D114" t="s">
        <v>31</v>
      </c>
      <c r="E114">
        <v>1976</v>
      </c>
      <c r="F114">
        <f t="shared" si="5"/>
        <v>30</v>
      </c>
      <c r="G114">
        <v>189</v>
      </c>
      <c r="H114">
        <v>82</v>
      </c>
      <c r="I114" s="5">
        <f t="shared" si="4"/>
        <v>22.955684331345708</v>
      </c>
      <c r="J114" s="6">
        <v>208000</v>
      </c>
      <c r="K114">
        <v>2</v>
      </c>
      <c r="L114">
        <v>0</v>
      </c>
    </row>
    <row r="115" spans="1:12" x14ac:dyDescent="0.3">
      <c r="A115">
        <v>124</v>
      </c>
      <c r="B115">
        <v>1</v>
      </c>
      <c r="C115">
        <v>2006</v>
      </c>
      <c r="D115" t="s">
        <v>32</v>
      </c>
      <c r="E115">
        <v>1976</v>
      </c>
      <c r="F115">
        <f t="shared" si="5"/>
        <v>30</v>
      </c>
      <c r="G115">
        <v>169</v>
      </c>
      <c r="H115">
        <v>73</v>
      </c>
      <c r="I115" s="5">
        <f t="shared" si="4"/>
        <v>25.559329155141629</v>
      </c>
      <c r="J115" s="6">
        <v>2230000</v>
      </c>
      <c r="K115">
        <v>2</v>
      </c>
      <c r="L115">
        <v>0</v>
      </c>
    </row>
    <row r="116" spans="1:12" x14ac:dyDescent="0.3">
      <c r="A116">
        <v>126</v>
      </c>
      <c r="B116">
        <v>1</v>
      </c>
      <c r="C116">
        <v>2009</v>
      </c>
      <c r="D116" t="s">
        <v>31</v>
      </c>
      <c r="E116">
        <v>1976</v>
      </c>
      <c r="F116">
        <f t="shared" si="5"/>
        <v>33</v>
      </c>
      <c r="G116">
        <v>182</v>
      </c>
      <c r="H116">
        <v>85</v>
      </c>
      <c r="I116" s="5">
        <f t="shared" si="4"/>
        <v>25.661152034778407</v>
      </c>
      <c r="J116" s="6">
        <v>1920000</v>
      </c>
      <c r="K116">
        <v>1</v>
      </c>
      <c r="L116">
        <v>0</v>
      </c>
    </row>
    <row r="117" spans="1:12" x14ac:dyDescent="0.3">
      <c r="A117">
        <v>127</v>
      </c>
      <c r="B117">
        <v>1</v>
      </c>
      <c r="C117">
        <v>2006</v>
      </c>
      <c r="D117" t="s">
        <v>31</v>
      </c>
      <c r="E117">
        <v>1976</v>
      </c>
      <c r="F117">
        <f t="shared" si="5"/>
        <v>30</v>
      </c>
      <c r="G117">
        <v>188</v>
      </c>
      <c r="H117">
        <v>85</v>
      </c>
      <c r="I117" s="5">
        <f t="shared" si="4"/>
        <v>24.049343594386603</v>
      </c>
      <c r="J117" s="6">
        <v>3260000</v>
      </c>
      <c r="K117">
        <v>0</v>
      </c>
      <c r="L117">
        <v>0</v>
      </c>
    </row>
    <row r="118" spans="1:12" x14ac:dyDescent="0.3">
      <c r="A118">
        <v>128</v>
      </c>
      <c r="B118">
        <v>1</v>
      </c>
      <c r="C118">
        <v>2005</v>
      </c>
      <c r="D118" t="s">
        <v>31</v>
      </c>
      <c r="E118">
        <v>1977</v>
      </c>
      <c r="F118">
        <f t="shared" si="5"/>
        <v>28</v>
      </c>
      <c r="G118">
        <v>184</v>
      </c>
      <c r="H118">
        <v>88</v>
      </c>
      <c r="I118" s="5">
        <f t="shared" si="4"/>
        <v>25.992438563327031</v>
      </c>
      <c r="J118" s="6">
        <v>10200000</v>
      </c>
      <c r="K118">
        <v>2</v>
      </c>
      <c r="L118">
        <v>0</v>
      </c>
    </row>
    <row r="119" spans="1:12" x14ac:dyDescent="0.3">
      <c r="A119">
        <v>129</v>
      </c>
      <c r="B119">
        <v>1</v>
      </c>
      <c r="C119">
        <v>2006</v>
      </c>
      <c r="D119" t="s">
        <v>31</v>
      </c>
      <c r="E119">
        <v>1977</v>
      </c>
      <c r="F119">
        <f t="shared" si="5"/>
        <v>29</v>
      </c>
      <c r="G119">
        <v>171</v>
      </c>
      <c r="H119">
        <v>62</v>
      </c>
      <c r="I119" s="5">
        <f t="shared" si="4"/>
        <v>21.203105228959341</v>
      </c>
      <c r="J119" s="6">
        <v>18400000</v>
      </c>
      <c r="K119">
        <v>2</v>
      </c>
      <c r="L119">
        <v>0</v>
      </c>
    </row>
    <row r="120" spans="1:12" x14ac:dyDescent="0.3">
      <c r="A120">
        <v>130</v>
      </c>
      <c r="B120">
        <v>1</v>
      </c>
      <c r="C120">
        <v>2008</v>
      </c>
      <c r="D120" t="s">
        <v>31</v>
      </c>
      <c r="E120">
        <v>1977</v>
      </c>
      <c r="F120">
        <f t="shared" si="5"/>
        <v>31</v>
      </c>
      <c r="G120">
        <v>186</v>
      </c>
      <c r="H120">
        <v>91</v>
      </c>
      <c r="I120" s="5">
        <f t="shared" si="4"/>
        <v>26.303618915481554</v>
      </c>
      <c r="J120" s="6">
        <v>1010000000</v>
      </c>
      <c r="K120">
        <v>1</v>
      </c>
      <c r="L120">
        <v>0</v>
      </c>
    </row>
    <row r="121" spans="1:12" x14ac:dyDescent="0.3">
      <c r="A121">
        <v>131</v>
      </c>
      <c r="B121">
        <v>1</v>
      </c>
      <c r="C121">
        <v>2005</v>
      </c>
      <c r="D121" t="s">
        <v>32</v>
      </c>
      <c r="E121">
        <v>1977</v>
      </c>
      <c r="F121">
        <f t="shared" si="5"/>
        <v>28</v>
      </c>
      <c r="G121">
        <v>161</v>
      </c>
      <c r="H121">
        <v>86</v>
      </c>
      <c r="I121" s="5">
        <f t="shared" si="4"/>
        <v>33.177732340573279</v>
      </c>
      <c r="J121" s="6">
        <v>310000</v>
      </c>
      <c r="K121">
        <v>1</v>
      </c>
      <c r="L121">
        <v>0</v>
      </c>
    </row>
    <row r="122" spans="1:12" x14ac:dyDescent="0.3">
      <c r="A122">
        <v>132</v>
      </c>
      <c r="B122">
        <v>1</v>
      </c>
      <c r="C122">
        <v>2006</v>
      </c>
      <c r="D122" t="s">
        <v>31</v>
      </c>
      <c r="E122">
        <v>1977</v>
      </c>
      <c r="F122">
        <f t="shared" si="5"/>
        <v>29</v>
      </c>
      <c r="G122">
        <v>173</v>
      </c>
      <c r="H122">
        <v>67</v>
      </c>
      <c r="I122" s="5">
        <f t="shared" si="4"/>
        <v>22.386314277122523</v>
      </c>
      <c r="J122" s="6">
        <v>5500</v>
      </c>
      <c r="K122">
        <v>2</v>
      </c>
      <c r="L122">
        <v>0</v>
      </c>
    </row>
    <row r="123" spans="1:12" x14ac:dyDescent="0.3">
      <c r="A123">
        <v>133</v>
      </c>
      <c r="B123">
        <v>1</v>
      </c>
      <c r="C123">
        <v>2009</v>
      </c>
      <c r="D123" t="s">
        <v>31</v>
      </c>
      <c r="E123">
        <v>1977</v>
      </c>
      <c r="F123">
        <f t="shared" si="5"/>
        <v>32</v>
      </c>
      <c r="G123">
        <v>188</v>
      </c>
      <c r="H123">
        <v>79</v>
      </c>
      <c r="I123" s="5">
        <f t="shared" si="4"/>
        <v>22.351742870076958</v>
      </c>
      <c r="J123" s="6">
        <v>3500000</v>
      </c>
      <c r="K123">
        <v>3</v>
      </c>
      <c r="L123">
        <v>0</v>
      </c>
    </row>
    <row r="124" spans="1:12" x14ac:dyDescent="0.3">
      <c r="A124">
        <v>134</v>
      </c>
      <c r="B124">
        <v>1</v>
      </c>
      <c r="C124">
        <v>2006</v>
      </c>
      <c r="D124" t="s">
        <v>31</v>
      </c>
      <c r="E124">
        <v>1978</v>
      </c>
      <c r="F124">
        <f t="shared" si="5"/>
        <v>28</v>
      </c>
      <c r="G124">
        <v>170</v>
      </c>
      <c r="H124">
        <v>74</v>
      </c>
      <c r="I124" s="5">
        <f t="shared" si="4"/>
        <v>25.605536332179934</v>
      </c>
      <c r="J124" s="6">
        <v>110000000</v>
      </c>
      <c r="K124">
        <v>1</v>
      </c>
      <c r="L124">
        <v>0</v>
      </c>
    </row>
    <row r="125" spans="1:12" x14ac:dyDescent="0.3">
      <c r="A125">
        <v>135</v>
      </c>
      <c r="B125">
        <v>1</v>
      </c>
      <c r="C125">
        <v>2006</v>
      </c>
      <c r="D125" t="s">
        <v>31</v>
      </c>
      <c r="E125">
        <v>1978</v>
      </c>
      <c r="F125">
        <f t="shared" si="5"/>
        <v>28</v>
      </c>
      <c r="G125">
        <v>186</v>
      </c>
      <c r="H125">
        <v>79</v>
      </c>
      <c r="I125" s="5">
        <f t="shared" si="4"/>
        <v>22.835009827725745</v>
      </c>
      <c r="J125" s="6">
        <v>19000000</v>
      </c>
      <c r="K125">
        <v>2</v>
      </c>
      <c r="L125">
        <v>0</v>
      </c>
    </row>
    <row r="126" spans="1:12" x14ac:dyDescent="0.3">
      <c r="A126">
        <v>136</v>
      </c>
      <c r="C126">
        <v>2010</v>
      </c>
      <c r="D126" t="s">
        <v>31</v>
      </c>
      <c r="E126">
        <v>1979</v>
      </c>
      <c r="F126">
        <f t="shared" si="5"/>
        <v>31</v>
      </c>
      <c r="G126">
        <v>169</v>
      </c>
      <c r="H126">
        <v>77</v>
      </c>
      <c r="I126" s="5">
        <f t="shared" si="4"/>
        <v>26.959840341724732</v>
      </c>
      <c r="J126" s="6">
        <v>136923</v>
      </c>
      <c r="K126">
        <v>0</v>
      </c>
      <c r="L126">
        <v>0</v>
      </c>
    </row>
    <row r="127" spans="1:12" x14ac:dyDescent="0.3">
      <c r="A127">
        <v>137</v>
      </c>
      <c r="B127">
        <v>1</v>
      </c>
      <c r="C127">
        <v>2010</v>
      </c>
      <c r="D127" t="s">
        <v>31</v>
      </c>
      <c r="E127">
        <v>1979</v>
      </c>
      <c r="F127">
        <f t="shared" si="5"/>
        <v>31</v>
      </c>
      <c r="G127">
        <v>168</v>
      </c>
      <c r="H127">
        <v>56</v>
      </c>
      <c r="I127" s="5">
        <f t="shared" si="4"/>
        <v>19.841269841269845</v>
      </c>
      <c r="J127" s="6">
        <v>12500000</v>
      </c>
      <c r="K127">
        <v>3</v>
      </c>
      <c r="L127">
        <v>0</v>
      </c>
    </row>
    <row r="128" spans="1:12" x14ac:dyDescent="0.3">
      <c r="A128">
        <v>138</v>
      </c>
      <c r="B128">
        <v>1</v>
      </c>
      <c r="C128">
        <v>2007</v>
      </c>
      <c r="D128" t="s">
        <v>31</v>
      </c>
      <c r="E128">
        <v>1979</v>
      </c>
      <c r="F128">
        <f t="shared" si="5"/>
        <v>28</v>
      </c>
      <c r="G128">
        <v>173</v>
      </c>
      <c r="H128">
        <v>61</v>
      </c>
      <c r="I128" s="5">
        <f t="shared" si="4"/>
        <v>20.381569714992146</v>
      </c>
      <c r="J128" s="6">
        <v>113000</v>
      </c>
      <c r="K128">
        <v>0</v>
      </c>
      <c r="L128">
        <v>0</v>
      </c>
    </row>
    <row r="129" spans="1:12" x14ac:dyDescent="0.3">
      <c r="A129">
        <v>139</v>
      </c>
      <c r="B129">
        <v>1</v>
      </c>
      <c r="C129">
        <v>2006</v>
      </c>
      <c r="D129" t="s">
        <v>32</v>
      </c>
      <c r="E129">
        <v>1980</v>
      </c>
      <c r="F129">
        <f t="shared" si="5"/>
        <v>26</v>
      </c>
      <c r="G129">
        <v>170</v>
      </c>
      <c r="H129">
        <v>57</v>
      </c>
      <c r="I129" s="5">
        <f t="shared" si="4"/>
        <v>19.723183391003463</v>
      </c>
      <c r="J129" s="6">
        <v>1160</v>
      </c>
      <c r="K129">
        <v>2</v>
      </c>
      <c r="L129">
        <v>0</v>
      </c>
    </row>
    <row r="130" spans="1:12" x14ac:dyDescent="0.3">
      <c r="A130">
        <v>140</v>
      </c>
      <c r="B130">
        <v>1</v>
      </c>
      <c r="C130">
        <v>2005</v>
      </c>
      <c r="D130" t="s">
        <v>31</v>
      </c>
      <c r="E130">
        <v>1980</v>
      </c>
      <c r="F130">
        <f t="shared" ref="F130:F161" si="6">C130-E130</f>
        <v>25</v>
      </c>
      <c r="G130">
        <v>180</v>
      </c>
      <c r="H130">
        <v>89</v>
      </c>
      <c r="I130" s="5">
        <f t="shared" si="4"/>
        <v>27.469135802469133</v>
      </c>
      <c r="J130" s="6">
        <v>264000</v>
      </c>
      <c r="K130">
        <v>2</v>
      </c>
      <c r="L130">
        <v>0</v>
      </c>
    </row>
    <row r="131" spans="1:12" x14ac:dyDescent="0.3">
      <c r="A131">
        <v>141</v>
      </c>
      <c r="B131">
        <v>1</v>
      </c>
      <c r="C131">
        <v>2006</v>
      </c>
      <c r="D131" t="s">
        <v>31</v>
      </c>
      <c r="E131">
        <v>1980</v>
      </c>
      <c r="F131">
        <f t="shared" si="6"/>
        <v>26</v>
      </c>
      <c r="G131">
        <v>184</v>
      </c>
      <c r="H131">
        <v>61</v>
      </c>
      <c r="I131" s="5">
        <f t="shared" ref="I131:I187" si="7">H131/POWER(G131/100,2)</f>
        <v>18.017485822306238</v>
      </c>
      <c r="J131" s="6">
        <v>3390000</v>
      </c>
      <c r="K131">
        <v>2</v>
      </c>
      <c r="L131">
        <v>0</v>
      </c>
    </row>
    <row r="132" spans="1:12" x14ac:dyDescent="0.3">
      <c r="A132">
        <v>142</v>
      </c>
      <c r="B132">
        <v>0</v>
      </c>
      <c r="C132">
        <v>2007</v>
      </c>
      <c r="D132" t="s">
        <v>31</v>
      </c>
      <c r="E132">
        <v>1980</v>
      </c>
      <c r="F132">
        <f t="shared" si="6"/>
        <v>27</v>
      </c>
      <c r="G132">
        <v>174</v>
      </c>
      <c r="H132">
        <v>58</v>
      </c>
      <c r="I132" s="5">
        <f t="shared" si="7"/>
        <v>19.157088122605362</v>
      </c>
      <c r="J132" s="6">
        <v>1410000</v>
      </c>
      <c r="K132">
        <v>2</v>
      </c>
      <c r="L132">
        <v>0</v>
      </c>
    </row>
    <row r="133" spans="1:12" x14ac:dyDescent="0.3">
      <c r="A133">
        <v>143</v>
      </c>
      <c r="B133">
        <v>0</v>
      </c>
      <c r="C133">
        <v>2007</v>
      </c>
      <c r="D133" t="s">
        <v>31</v>
      </c>
      <c r="E133">
        <v>1981</v>
      </c>
      <c r="F133">
        <f t="shared" si="6"/>
        <v>26</v>
      </c>
      <c r="G133">
        <v>173</v>
      </c>
      <c r="H133">
        <v>57</v>
      </c>
      <c r="I133" s="5">
        <f t="shared" si="7"/>
        <v>19.045073340238563</v>
      </c>
      <c r="J133" s="6">
        <v>54200</v>
      </c>
      <c r="K133">
        <v>3</v>
      </c>
      <c r="L133">
        <v>0</v>
      </c>
    </row>
    <row r="134" spans="1:12" x14ac:dyDescent="0.3">
      <c r="A134">
        <v>144</v>
      </c>
      <c r="B134">
        <v>1</v>
      </c>
      <c r="C134">
        <v>2005</v>
      </c>
      <c r="D134" t="s">
        <v>31</v>
      </c>
      <c r="E134">
        <v>1982</v>
      </c>
      <c r="F134">
        <f t="shared" si="6"/>
        <v>23</v>
      </c>
      <c r="G134">
        <v>186</v>
      </c>
      <c r="H134">
        <v>73</v>
      </c>
      <c r="I134" s="5">
        <f t="shared" si="7"/>
        <v>21.100705283847841</v>
      </c>
      <c r="J134" s="6">
        <v>1390000</v>
      </c>
      <c r="K134">
        <v>2</v>
      </c>
      <c r="L134">
        <v>0</v>
      </c>
    </row>
    <row r="135" spans="1:12" x14ac:dyDescent="0.3">
      <c r="A135">
        <v>145</v>
      </c>
      <c r="B135">
        <v>1</v>
      </c>
      <c r="C135">
        <v>2010</v>
      </c>
      <c r="D135" t="s">
        <v>31</v>
      </c>
      <c r="E135">
        <v>1982</v>
      </c>
      <c r="F135">
        <f t="shared" si="6"/>
        <v>28</v>
      </c>
      <c r="G135">
        <v>179</v>
      </c>
      <c r="H135">
        <v>95</v>
      </c>
      <c r="I135" s="5">
        <f t="shared" si="7"/>
        <v>29.64951156330951</v>
      </c>
      <c r="J135" s="6">
        <v>350886</v>
      </c>
      <c r="K135">
        <v>1</v>
      </c>
      <c r="L135">
        <v>0</v>
      </c>
    </row>
    <row r="136" spans="1:12" x14ac:dyDescent="0.3">
      <c r="A136">
        <v>146</v>
      </c>
      <c r="B136">
        <v>1</v>
      </c>
      <c r="C136">
        <v>2006</v>
      </c>
      <c r="D136" t="s">
        <v>31</v>
      </c>
      <c r="E136">
        <v>1983</v>
      </c>
      <c r="F136">
        <f t="shared" si="6"/>
        <v>23</v>
      </c>
      <c r="G136">
        <v>177</v>
      </c>
      <c r="H136">
        <v>73</v>
      </c>
      <c r="I136" s="5">
        <f t="shared" si="7"/>
        <v>23.301094832264035</v>
      </c>
      <c r="J136" s="6">
        <v>46000</v>
      </c>
      <c r="K136">
        <v>1</v>
      </c>
      <c r="L136">
        <v>0</v>
      </c>
    </row>
    <row r="137" spans="1:12" x14ac:dyDescent="0.3">
      <c r="A137">
        <v>147</v>
      </c>
      <c r="B137">
        <v>0</v>
      </c>
      <c r="C137">
        <v>2007</v>
      </c>
      <c r="D137" t="s">
        <v>31</v>
      </c>
      <c r="E137">
        <v>1983</v>
      </c>
      <c r="F137">
        <f t="shared" si="6"/>
        <v>24</v>
      </c>
      <c r="G137">
        <v>186</v>
      </c>
      <c r="H137">
        <v>63</v>
      </c>
      <c r="I137" s="5">
        <f t="shared" si="7"/>
        <v>18.210197710717999</v>
      </c>
      <c r="J137" s="6">
        <v>161000</v>
      </c>
      <c r="K137">
        <v>2</v>
      </c>
      <c r="L137">
        <v>1</v>
      </c>
    </row>
    <row r="138" spans="1:12" x14ac:dyDescent="0.3">
      <c r="A138">
        <v>148</v>
      </c>
      <c r="B138">
        <v>1</v>
      </c>
      <c r="C138">
        <v>2010</v>
      </c>
      <c r="D138" t="s">
        <v>31</v>
      </c>
      <c r="E138">
        <v>1983</v>
      </c>
      <c r="F138">
        <f t="shared" si="6"/>
        <v>27</v>
      </c>
      <c r="G138">
        <v>188</v>
      </c>
      <c r="H138">
        <v>95</v>
      </c>
      <c r="I138" s="5">
        <f t="shared" si="7"/>
        <v>26.878678134902671</v>
      </c>
      <c r="J138" s="6">
        <v>2596097</v>
      </c>
      <c r="K138">
        <v>1</v>
      </c>
      <c r="L138">
        <v>0</v>
      </c>
    </row>
    <row r="139" spans="1:12" x14ac:dyDescent="0.3">
      <c r="A139">
        <v>149</v>
      </c>
      <c r="B139">
        <v>1</v>
      </c>
      <c r="C139">
        <v>2007</v>
      </c>
      <c r="D139" t="s">
        <v>32</v>
      </c>
      <c r="E139">
        <v>1985</v>
      </c>
      <c r="F139">
        <f t="shared" si="6"/>
        <v>22</v>
      </c>
      <c r="G139">
        <v>170</v>
      </c>
      <c r="H139">
        <v>58</v>
      </c>
      <c r="I139" s="5">
        <f t="shared" si="7"/>
        <v>20.069204152249139</v>
      </c>
      <c r="J139" s="6">
        <v>172000</v>
      </c>
      <c r="K139">
        <v>1</v>
      </c>
      <c r="L139">
        <v>0</v>
      </c>
    </row>
    <row r="140" spans="1:12" x14ac:dyDescent="0.3">
      <c r="A140">
        <v>150</v>
      </c>
      <c r="B140">
        <v>0</v>
      </c>
      <c r="C140">
        <v>2010</v>
      </c>
      <c r="D140" t="s">
        <v>32</v>
      </c>
      <c r="E140">
        <v>1989</v>
      </c>
      <c r="F140">
        <f t="shared" si="6"/>
        <v>21</v>
      </c>
      <c r="G140">
        <v>164</v>
      </c>
      <c r="H140">
        <v>70</v>
      </c>
      <c r="I140" s="5">
        <f t="shared" si="7"/>
        <v>26.026174895895306</v>
      </c>
      <c r="J140" s="6">
        <v>350082</v>
      </c>
      <c r="K140">
        <v>0</v>
      </c>
      <c r="L140">
        <v>0</v>
      </c>
    </row>
    <row r="141" spans="1:12" x14ac:dyDescent="0.3">
      <c r="A141">
        <v>151</v>
      </c>
      <c r="B141">
        <v>1</v>
      </c>
      <c r="C141">
        <v>2005</v>
      </c>
      <c r="D141" t="s">
        <v>31</v>
      </c>
      <c r="E141">
        <v>1960</v>
      </c>
      <c r="F141">
        <f t="shared" si="6"/>
        <v>45</v>
      </c>
      <c r="G141">
        <v>172</v>
      </c>
      <c r="H141">
        <v>84</v>
      </c>
      <c r="I141" s="5">
        <f t="shared" si="7"/>
        <v>28.393726338561386</v>
      </c>
      <c r="J141" s="6">
        <v>757000</v>
      </c>
      <c r="K141">
        <v>1</v>
      </c>
      <c r="L141">
        <v>0</v>
      </c>
    </row>
    <row r="142" spans="1:12" x14ac:dyDescent="0.3">
      <c r="A142">
        <v>152</v>
      </c>
      <c r="B142">
        <v>1</v>
      </c>
      <c r="C142">
        <v>2005</v>
      </c>
      <c r="D142" t="s">
        <v>31</v>
      </c>
      <c r="E142">
        <v>1940</v>
      </c>
      <c r="F142">
        <f t="shared" si="6"/>
        <v>65</v>
      </c>
      <c r="G142">
        <v>190</v>
      </c>
      <c r="H142">
        <v>103</v>
      </c>
      <c r="I142" s="5">
        <f t="shared" si="7"/>
        <v>28.531855955678672</v>
      </c>
      <c r="J142" s="6">
        <v>552000</v>
      </c>
      <c r="K142">
        <v>2</v>
      </c>
      <c r="L142">
        <v>0</v>
      </c>
    </row>
    <row r="143" spans="1:12" x14ac:dyDescent="0.3">
      <c r="A143">
        <v>153</v>
      </c>
      <c r="B143">
        <v>1</v>
      </c>
      <c r="C143">
        <v>2005</v>
      </c>
      <c r="D143" t="s">
        <v>31</v>
      </c>
      <c r="E143">
        <v>1940</v>
      </c>
      <c r="F143">
        <f t="shared" si="6"/>
        <v>65</v>
      </c>
      <c r="G143">
        <v>177</v>
      </c>
      <c r="H143">
        <v>68</v>
      </c>
      <c r="I143" s="5">
        <f t="shared" si="7"/>
        <v>21.705129432793896</v>
      </c>
      <c r="J143" s="6">
        <v>1660000</v>
      </c>
      <c r="K143">
        <v>1</v>
      </c>
      <c r="L143">
        <v>0</v>
      </c>
    </row>
    <row r="144" spans="1:12" x14ac:dyDescent="0.3">
      <c r="A144">
        <v>154</v>
      </c>
      <c r="B144">
        <v>1</v>
      </c>
      <c r="C144">
        <v>2005</v>
      </c>
      <c r="D144" t="s">
        <v>32</v>
      </c>
      <c r="E144">
        <v>1943</v>
      </c>
      <c r="F144">
        <f t="shared" si="6"/>
        <v>62</v>
      </c>
      <c r="G144">
        <v>152</v>
      </c>
      <c r="H144">
        <v>65</v>
      </c>
      <c r="I144" s="5">
        <f t="shared" si="7"/>
        <v>28.133656509695292</v>
      </c>
      <c r="J144" s="6">
        <v>265000</v>
      </c>
      <c r="K144">
        <v>3</v>
      </c>
      <c r="L144">
        <v>0</v>
      </c>
    </row>
    <row r="145" spans="1:12" x14ac:dyDescent="0.3">
      <c r="A145">
        <v>155</v>
      </c>
      <c r="B145">
        <v>1</v>
      </c>
      <c r="C145">
        <v>2005</v>
      </c>
      <c r="D145" t="s">
        <v>31</v>
      </c>
      <c r="E145">
        <v>1944</v>
      </c>
      <c r="F145">
        <f t="shared" si="6"/>
        <v>61</v>
      </c>
      <c r="G145">
        <v>172</v>
      </c>
      <c r="H145">
        <v>87</v>
      </c>
      <c r="I145" s="5">
        <f t="shared" si="7"/>
        <v>29.407787993510009</v>
      </c>
      <c r="J145" s="6">
        <v>467000</v>
      </c>
      <c r="K145">
        <v>0</v>
      </c>
      <c r="L145">
        <v>0</v>
      </c>
    </row>
    <row r="146" spans="1:12" x14ac:dyDescent="0.3">
      <c r="A146">
        <v>156</v>
      </c>
      <c r="B146">
        <v>1</v>
      </c>
      <c r="C146">
        <v>2005</v>
      </c>
      <c r="D146" t="s">
        <v>32</v>
      </c>
      <c r="E146">
        <v>1948</v>
      </c>
      <c r="F146">
        <f t="shared" si="6"/>
        <v>57</v>
      </c>
      <c r="G146">
        <v>175</v>
      </c>
      <c r="H146">
        <v>82</v>
      </c>
      <c r="I146" s="5">
        <f t="shared" si="7"/>
        <v>26.775510204081634</v>
      </c>
      <c r="J146" s="6">
        <v>32900</v>
      </c>
      <c r="K146">
        <v>2</v>
      </c>
      <c r="L146">
        <v>0</v>
      </c>
    </row>
    <row r="147" spans="1:12" x14ac:dyDescent="0.3">
      <c r="A147">
        <v>157</v>
      </c>
      <c r="B147">
        <v>1</v>
      </c>
      <c r="C147">
        <v>2005</v>
      </c>
      <c r="D147" t="s">
        <v>31</v>
      </c>
      <c r="E147">
        <v>1949</v>
      </c>
      <c r="F147">
        <f t="shared" si="6"/>
        <v>56</v>
      </c>
      <c r="G147">
        <v>179</v>
      </c>
      <c r="H147">
        <v>89</v>
      </c>
      <c r="I147" s="5">
        <f t="shared" si="7"/>
        <v>27.776910832995224</v>
      </c>
      <c r="J147" s="6">
        <v>503000</v>
      </c>
      <c r="K147">
        <v>2</v>
      </c>
      <c r="L147">
        <v>0</v>
      </c>
    </row>
    <row r="148" spans="1:12" x14ac:dyDescent="0.3">
      <c r="A148">
        <v>158</v>
      </c>
      <c r="B148">
        <v>1</v>
      </c>
      <c r="C148">
        <v>2005</v>
      </c>
      <c r="D148" t="s">
        <v>32</v>
      </c>
      <c r="E148">
        <v>1950</v>
      </c>
      <c r="F148">
        <f t="shared" si="6"/>
        <v>55</v>
      </c>
      <c r="G148">
        <v>159</v>
      </c>
      <c r="H148">
        <v>70</v>
      </c>
      <c r="I148" s="5">
        <f t="shared" si="7"/>
        <v>27.688778133776353</v>
      </c>
      <c r="J148" s="6">
        <v>29200000</v>
      </c>
      <c r="K148">
        <v>3</v>
      </c>
      <c r="L148">
        <v>0</v>
      </c>
    </row>
    <row r="149" spans="1:12" x14ac:dyDescent="0.3">
      <c r="A149">
        <v>159</v>
      </c>
      <c r="B149">
        <v>0</v>
      </c>
      <c r="C149">
        <v>2005</v>
      </c>
      <c r="D149" t="s">
        <v>32</v>
      </c>
      <c r="E149">
        <v>1950</v>
      </c>
      <c r="F149">
        <f t="shared" si="6"/>
        <v>55</v>
      </c>
      <c r="G149">
        <v>173</v>
      </c>
      <c r="H149">
        <v>82</v>
      </c>
      <c r="I149" s="5">
        <f t="shared" si="7"/>
        <v>27.398175682448461</v>
      </c>
      <c r="J149" s="6">
        <v>2700000</v>
      </c>
      <c r="K149">
        <v>2</v>
      </c>
      <c r="L149">
        <v>0</v>
      </c>
    </row>
    <row r="150" spans="1:12" x14ac:dyDescent="0.3">
      <c r="A150">
        <v>160</v>
      </c>
      <c r="B150">
        <v>1</v>
      </c>
      <c r="C150">
        <v>2009</v>
      </c>
      <c r="D150" t="s">
        <v>31</v>
      </c>
      <c r="E150">
        <v>1950</v>
      </c>
      <c r="F150">
        <f t="shared" si="6"/>
        <v>59</v>
      </c>
      <c r="G150">
        <v>185</v>
      </c>
      <c r="H150">
        <v>64</v>
      </c>
      <c r="I150" s="5">
        <f t="shared" si="7"/>
        <v>18.699780861943022</v>
      </c>
      <c r="J150" s="6">
        <v>71100</v>
      </c>
      <c r="K150">
        <v>0</v>
      </c>
      <c r="L150">
        <v>0</v>
      </c>
    </row>
    <row r="151" spans="1:12" x14ac:dyDescent="0.3">
      <c r="A151">
        <v>161</v>
      </c>
      <c r="B151">
        <v>1</v>
      </c>
      <c r="C151">
        <v>2005</v>
      </c>
      <c r="D151" t="s">
        <v>31</v>
      </c>
      <c r="E151">
        <v>1953</v>
      </c>
      <c r="F151">
        <f t="shared" si="6"/>
        <v>52</v>
      </c>
      <c r="G151">
        <v>173</v>
      </c>
      <c r="H151">
        <v>78</v>
      </c>
      <c r="I151" s="5">
        <f t="shared" si="7"/>
        <v>26.061679307694877</v>
      </c>
      <c r="J151" s="6">
        <v>129000</v>
      </c>
      <c r="K151">
        <v>1</v>
      </c>
      <c r="L151">
        <v>0</v>
      </c>
    </row>
    <row r="152" spans="1:12" x14ac:dyDescent="0.3">
      <c r="A152">
        <v>162</v>
      </c>
      <c r="B152">
        <v>1</v>
      </c>
      <c r="C152">
        <v>2005</v>
      </c>
      <c r="D152" t="s">
        <v>32</v>
      </c>
      <c r="E152">
        <v>1954</v>
      </c>
      <c r="F152">
        <f t="shared" si="6"/>
        <v>51</v>
      </c>
      <c r="G152">
        <v>154</v>
      </c>
      <c r="H152">
        <v>59</v>
      </c>
      <c r="I152" s="5">
        <f t="shared" si="7"/>
        <v>24.877719682914488</v>
      </c>
      <c r="J152" s="6">
        <v>2570000</v>
      </c>
      <c r="K152">
        <v>2</v>
      </c>
      <c r="L152">
        <v>0</v>
      </c>
    </row>
    <row r="153" spans="1:12" x14ac:dyDescent="0.3">
      <c r="A153">
        <v>163</v>
      </c>
      <c r="B153">
        <v>1</v>
      </c>
      <c r="C153">
        <v>2005</v>
      </c>
      <c r="D153" t="s">
        <v>31</v>
      </c>
      <c r="E153">
        <v>1955</v>
      </c>
      <c r="F153">
        <f t="shared" si="6"/>
        <v>50</v>
      </c>
      <c r="G153">
        <v>174</v>
      </c>
      <c r="H153">
        <v>92</v>
      </c>
      <c r="I153" s="5">
        <f t="shared" si="7"/>
        <v>30.38710529792575</v>
      </c>
      <c r="J153" s="6">
        <v>750000</v>
      </c>
      <c r="K153">
        <v>1</v>
      </c>
      <c r="L153">
        <v>0</v>
      </c>
    </row>
    <row r="154" spans="1:12" x14ac:dyDescent="0.3">
      <c r="A154">
        <v>165</v>
      </c>
      <c r="B154">
        <v>0</v>
      </c>
      <c r="C154">
        <v>2005</v>
      </c>
      <c r="D154" t="s">
        <v>32</v>
      </c>
      <c r="E154">
        <v>1957</v>
      </c>
      <c r="F154">
        <f t="shared" si="6"/>
        <v>48</v>
      </c>
      <c r="G154">
        <v>175</v>
      </c>
      <c r="H154">
        <v>85</v>
      </c>
      <c r="I154" s="5">
        <f t="shared" si="7"/>
        <v>27.755102040816325</v>
      </c>
      <c r="J154" s="6">
        <v>35000</v>
      </c>
      <c r="K154">
        <v>1</v>
      </c>
      <c r="L154">
        <v>0</v>
      </c>
    </row>
    <row r="155" spans="1:12" x14ac:dyDescent="0.3">
      <c r="A155">
        <v>166</v>
      </c>
      <c r="B155">
        <v>1</v>
      </c>
      <c r="C155">
        <v>2005</v>
      </c>
      <c r="D155" t="s">
        <v>31</v>
      </c>
      <c r="E155">
        <v>1960</v>
      </c>
      <c r="F155">
        <f t="shared" si="6"/>
        <v>45</v>
      </c>
      <c r="G155">
        <v>178</v>
      </c>
      <c r="H155">
        <v>78</v>
      </c>
      <c r="I155" s="5">
        <f t="shared" si="7"/>
        <v>24.618103774775911</v>
      </c>
      <c r="J155" s="6">
        <v>949000</v>
      </c>
      <c r="K155">
        <v>1</v>
      </c>
      <c r="L155">
        <v>0</v>
      </c>
    </row>
    <row r="156" spans="1:12" x14ac:dyDescent="0.3">
      <c r="A156">
        <v>167</v>
      </c>
      <c r="B156">
        <v>1</v>
      </c>
      <c r="C156">
        <v>2005</v>
      </c>
      <c r="D156" t="s">
        <v>31</v>
      </c>
      <c r="E156">
        <v>1961</v>
      </c>
      <c r="F156">
        <f t="shared" si="6"/>
        <v>44</v>
      </c>
      <c r="G156">
        <v>184</v>
      </c>
      <c r="H156">
        <v>97</v>
      </c>
      <c r="I156" s="5">
        <f t="shared" si="7"/>
        <v>28.650756143667294</v>
      </c>
      <c r="J156" s="6">
        <v>1270000</v>
      </c>
      <c r="K156">
        <v>2</v>
      </c>
      <c r="L156">
        <v>0</v>
      </c>
    </row>
    <row r="157" spans="1:12" x14ac:dyDescent="0.3">
      <c r="A157">
        <v>168</v>
      </c>
      <c r="B157">
        <v>1</v>
      </c>
      <c r="C157">
        <v>2006</v>
      </c>
      <c r="D157" t="s">
        <v>31</v>
      </c>
      <c r="E157">
        <v>1962</v>
      </c>
      <c r="F157">
        <f t="shared" si="6"/>
        <v>44</v>
      </c>
      <c r="G157">
        <v>186</v>
      </c>
      <c r="H157">
        <v>94</v>
      </c>
      <c r="I157" s="5">
        <f t="shared" si="7"/>
        <v>27.170771187420506</v>
      </c>
      <c r="J157" s="6">
        <v>1440000</v>
      </c>
      <c r="K157">
        <v>1</v>
      </c>
      <c r="L157">
        <v>0</v>
      </c>
    </row>
    <row r="158" spans="1:12" x14ac:dyDescent="0.3">
      <c r="A158">
        <v>170</v>
      </c>
      <c r="B158">
        <v>1</v>
      </c>
      <c r="C158">
        <v>2005</v>
      </c>
      <c r="D158" t="s">
        <v>31</v>
      </c>
      <c r="E158">
        <v>1965</v>
      </c>
      <c r="F158">
        <f t="shared" si="6"/>
        <v>40</v>
      </c>
      <c r="G158">
        <v>171</v>
      </c>
      <c r="H158">
        <v>81</v>
      </c>
      <c r="I158" s="5">
        <f t="shared" si="7"/>
        <v>27.70083102493075</v>
      </c>
      <c r="J158" s="6">
        <v>942000</v>
      </c>
      <c r="K158">
        <v>3</v>
      </c>
      <c r="L158">
        <v>0</v>
      </c>
    </row>
    <row r="159" spans="1:12" x14ac:dyDescent="0.3">
      <c r="A159">
        <v>171</v>
      </c>
      <c r="B159">
        <v>1</v>
      </c>
      <c r="C159">
        <v>2007</v>
      </c>
      <c r="D159" t="s">
        <v>31</v>
      </c>
      <c r="E159">
        <v>1966</v>
      </c>
      <c r="F159">
        <f t="shared" si="6"/>
        <v>41</v>
      </c>
      <c r="G159">
        <v>181</v>
      </c>
      <c r="H159">
        <v>87</v>
      </c>
      <c r="I159" s="5">
        <f t="shared" si="7"/>
        <v>26.555965935105768</v>
      </c>
      <c r="J159" s="6">
        <v>1450000</v>
      </c>
      <c r="K159">
        <v>1</v>
      </c>
      <c r="L159">
        <v>0</v>
      </c>
    </row>
    <row r="160" spans="1:12" x14ac:dyDescent="0.3">
      <c r="A160">
        <v>172</v>
      </c>
      <c r="B160">
        <v>1</v>
      </c>
      <c r="C160">
        <v>2005</v>
      </c>
      <c r="D160" t="s">
        <v>31</v>
      </c>
      <c r="E160">
        <v>1966</v>
      </c>
      <c r="F160">
        <f t="shared" si="6"/>
        <v>39</v>
      </c>
      <c r="G160">
        <v>169</v>
      </c>
      <c r="H160">
        <v>69</v>
      </c>
      <c r="I160" s="5">
        <f t="shared" si="7"/>
        <v>24.158817968558527</v>
      </c>
      <c r="J160" s="6">
        <v>24500000</v>
      </c>
      <c r="K160">
        <v>2</v>
      </c>
      <c r="L160">
        <v>0</v>
      </c>
    </row>
    <row r="161" spans="1:12" x14ac:dyDescent="0.3">
      <c r="A161">
        <v>173</v>
      </c>
      <c r="B161">
        <v>1</v>
      </c>
      <c r="C161">
        <v>2005</v>
      </c>
      <c r="D161" t="s">
        <v>31</v>
      </c>
      <c r="E161">
        <v>1966</v>
      </c>
      <c r="F161">
        <f t="shared" si="6"/>
        <v>39</v>
      </c>
      <c r="G161">
        <v>170</v>
      </c>
      <c r="H161">
        <v>75</v>
      </c>
      <c r="I161" s="5">
        <f t="shared" si="7"/>
        <v>25.95155709342561</v>
      </c>
      <c r="J161" s="6">
        <v>1790000</v>
      </c>
      <c r="K161">
        <v>3</v>
      </c>
      <c r="L161">
        <v>0</v>
      </c>
    </row>
    <row r="162" spans="1:12" x14ac:dyDescent="0.3">
      <c r="A162">
        <v>174</v>
      </c>
      <c r="B162">
        <v>1</v>
      </c>
      <c r="C162">
        <v>2005</v>
      </c>
      <c r="D162" t="s">
        <v>31</v>
      </c>
      <c r="E162">
        <v>1967</v>
      </c>
      <c r="F162">
        <f t="shared" ref="F162:F187" si="8">C162-E162</f>
        <v>38</v>
      </c>
      <c r="G162">
        <v>177</v>
      </c>
      <c r="H162">
        <v>64</v>
      </c>
      <c r="I162" s="5">
        <f t="shared" si="7"/>
        <v>20.428357113217785</v>
      </c>
      <c r="J162" s="6">
        <v>12200000</v>
      </c>
      <c r="K162">
        <v>3</v>
      </c>
      <c r="L162">
        <v>0</v>
      </c>
    </row>
    <row r="163" spans="1:12" x14ac:dyDescent="0.3">
      <c r="A163">
        <v>175</v>
      </c>
      <c r="B163">
        <v>1</v>
      </c>
      <c r="C163">
        <v>2005</v>
      </c>
      <c r="D163" t="s">
        <v>31</v>
      </c>
      <c r="E163">
        <v>1968</v>
      </c>
      <c r="F163">
        <f t="shared" si="8"/>
        <v>37</v>
      </c>
      <c r="G163">
        <v>169</v>
      </c>
      <c r="H163">
        <v>61</v>
      </c>
      <c r="I163" s="5">
        <f t="shared" si="7"/>
        <v>21.357795595392322</v>
      </c>
      <c r="J163" s="6">
        <v>41800</v>
      </c>
      <c r="K163">
        <v>1</v>
      </c>
      <c r="L163">
        <v>0</v>
      </c>
    </row>
    <row r="164" spans="1:12" x14ac:dyDescent="0.3">
      <c r="A164">
        <v>176</v>
      </c>
      <c r="B164">
        <v>1</v>
      </c>
      <c r="C164">
        <v>2007</v>
      </c>
      <c r="D164" t="s">
        <v>31</v>
      </c>
      <c r="E164">
        <v>1968</v>
      </c>
      <c r="F164">
        <f t="shared" si="8"/>
        <v>39</v>
      </c>
      <c r="G164">
        <v>175</v>
      </c>
      <c r="H164">
        <v>64</v>
      </c>
      <c r="I164" s="5">
        <f t="shared" si="7"/>
        <v>20.897959183673468</v>
      </c>
      <c r="J164" s="6">
        <v>5560000</v>
      </c>
      <c r="K164">
        <v>1</v>
      </c>
      <c r="L164">
        <v>0</v>
      </c>
    </row>
    <row r="165" spans="1:12" x14ac:dyDescent="0.3">
      <c r="A165">
        <v>177</v>
      </c>
      <c r="B165">
        <v>1</v>
      </c>
      <c r="C165">
        <v>2005</v>
      </c>
      <c r="D165" t="s">
        <v>31</v>
      </c>
      <c r="E165">
        <v>1968</v>
      </c>
      <c r="F165">
        <f t="shared" si="8"/>
        <v>37</v>
      </c>
      <c r="G165">
        <v>182</v>
      </c>
      <c r="H165">
        <v>85</v>
      </c>
      <c r="I165" s="5">
        <f t="shared" si="7"/>
        <v>25.661152034778407</v>
      </c>
      <c r="J165" s="6">
        <v>148000</v>
      </c>
      <c r="K165">
        <v>2</v>
      </c>
      <c r="L165">
        <v>0</v>
      </c>
    </row>
    <row r="166" spans="1:12" x14ac:dyDescent="0.3">
      <c r="A166">
        <v>178</v>
      </c>
      <c r="B166">
        <v>1</v>
      </c>
      <c r="C166">
        <v>2005</v>
      </c>
      <c r="D166" t="s">
        <v>31</v>
      </c>
      <c r="E166">
        <v>1968</v>
      </c>
      <c r="F166">
        <f t="shared" si="8"/>
        <v>37</v>
      </c>
      <c r="G166">
        <v>174</v>
      </c>
      <c r="H166">
        <v>82</v>
      </c>
      <c r="I166" s="5">
        <f t="shared" si="7"/>
        <v>27.08415906989034</v>
      </c>
      <c r="J166" s="6">
        <v>627000000</v>
      </c>
      <c r="K166">
        <v>2</v>
      </c>
      <c r="L166">
        <v>0</v>
      </c>
    </row>
    <row r="167" spans="1:12" x14ac:dyDescent="0.3">
      <c r="A167">
        <v>179</v>
      </c>
      <c r="B167">
        <v>1</v>
      </c>
      <c r="C167">
        <v>2008</v>
      </c>
      <c r="D167" t="s">
        <v>31</v>
      </c>
      <c r="E167">
        <v>1969</v>
      </c>
      <c r="F167">
        <f t="shared" si="8"/>
        <v>39</v>
      </c>
      <c r="G167">
        <v>168</v>
      </c>
      <c r="H167">
        <v>55</v>
      </c>
      <c r="I167" s="5">
        <f t="shared" si="7"/>
        <v>19.486961451247168</v>
      </c>
      <c r="J167" s="6">
        <v>34900000</v>
      </c>
      <c r="K167">
        <v>3</v>
      </c>
      <c r="L167">
        <v>0</v>
      </c>
    </row>
    <row r="168" spans="1:12" x14ac:dyDescent="0.3">
      <c r="A168">
        <v>180</v>
      </c>
      <c r="B168">
        <v>1</v>
      </c>
      <c r="C168">
        <v>2005</v>
      </c>
      <c r="D168" t="s">
        <v>31</v>
      </c>
      <c r="E168">
        <v>1969</v>
      </c>
      <c r="F168">
        <f t="shared" si="8"/>
        <v>36</v>
      </c>
      <c r="G168">
        <v>177</v>
      </c>
      <c r="H168">
        <v>91</v>
      </c>
      <c r="I168" s="5">
        <f t="shared" si="7"/>
        <v>29.046570270356536</v>
      </c>
      <c r="J168" s="6">
        <v>38300000</v>
      </c>
      <c r="K168">
        <v>2</v>
      </c>
      <c r="L168">
        <v>0</v>
      </c>
    </row>
    <row r="169" spans="1:12" x14ac:dyDescent="0.3">
      <c r="A169">
        <v>181</v>
      </c>
      <c r="B169">
        <v>1</v>
      </c>
      <c r="C169">
        <v>2005</v>
      </c>
      <c r="D169" t="s">
        <v>31</v>
      </c>
      <c r="E169">
        <v>1970</v>
      </c>
      <c r="F169">
        <f t="shared" si="8"/>
        <v>35</v>
      </c>
      <c r="G169">
        <v>181</v>
      </c>
      <c r="H169">
        <v>64</v>
      </c>
      <c r="I169" s="5">
        <f t="shared" si="7"/>
        <v>19.535423216629528</v>
      </c>
      <c r="J169" s="6">
        <v>897000</v>
      </c>
      <c r="K169">
        <v>3</v>
      </c>
      <c r="L169">
        <v>0</v>
      </c>
    </row>
    <row r="170" spans="1:12" x14ac:dyDescent="0.3">
      <c r="A170">
        <v>184</v>
      </c>
      <c r="B170">
        <v>1</v>
      </c>
      <c r="C170">
        <v>2005</v>
      </c>
      <c r="D170" t="s">
        <v>31</v>
      </c>
      <c r="E170">
        <v>1973</v>
      </c>
      <c r="F170">
        <f t="shared" si="8"/>
        <v>32</v>
      </c>
      <c r="G170">
        <v>186</v>
      </c>
      <c r="H170">
        <v>94</v>
      </c>
      <c r="I170" s="5">
        <f t="shared" si="7"/>
        <v>27.170771187420506</v>
      </c>
      <c r="J170" s="6">
        <v>18400</v>
      </c>
      <c r="K170">
        <v>0</v>
      </c>
      <c r="L170">
        <v>0</v>
      </c>
    </row>
    <row r="171" spans="1:12" x14ac:dyDescent="0.3">
      <c r="A171">
        <v>185</v>
      </c>
      <c r="B171">
        <v>1</v>
      </c>
      <c r="C171">
        <v>2005</v>
      </c>
      <c r="D171" t="s">
        <v>31</v>
      </c>
      <c r="E171">
        <v>1974</v>
      </c>
      <c r="F171">
        <f t="shared" si="8"/>
        <v>31</v>
      </c>
      <c r="G171">
        <v>187</v>
      </c>
      <c r="H171">
        <v>87</v>
      </c>
      <c r="I171" s="5">
        <f t="shared" si="7"/>
        <v>24.879178701135288</v>
      </c>
      <c r="J171" s="6">
        <v>256000</v>
      </c>
      <c r="K171">
        <v>1</v>
      </c>
    </row>
    <row r="172" spans="1:12" x14ac:dyDescent="0.3">
      <c r="A172">
        <v>186</v>
      </c>
      <c r="B172">
        <v>1</v>
      </c>
      <c r="C172">
        <v>2007</v>
      </c>
      <c r="D172" t="s">
        <v>32</v>
      </c>
      <c r="E172">
        <v>1974</v>
      </c>
      <c r="F172">
        <f t="shared" si="8"/>
        <v>33</v>
      </c>
      <c r="G172">
        <v>161</v>
      </c>
      <c r="H172">
        <v>52</v>
      </c>
      <c r="I172" s="5">
        <f t="shared" si="7"/>
        <v>20.060954438486167</v>
      </c>
      <c r="J172" s="6">
        <v>660000</v>
      </c>
      <c r="K172">
        <v>2</v>
      </c>
      <c r="L172">
        <v>0</v>
      </c>
    </row>
    <row r="173" spans="1:12" x14ac:dyDescent="0.3">
      <c r="A173">
        <v>187</v>
      </c>
      <c r="B173">
        <v>1</v>
      </c>
      <c r="C173">
        <v>2005</v>
      </c>
      <c r="D173" t="s">
        <v>31</v>
      </c>
      <c r="E173">
        <v>1974</v>
      </c>
      <c r="F173">
        <f t="shared" si="8"/>
        <v>31</v>
      </c>
      <c r="G173">
        <v>181</v>
      </c>
      <c r="H173">
        <v>87</v>
      </c>
      <c r="I173" s="5">
        <f t="shared" si="7"/>
        <v>26.555965935105768</v>
      </c>
      <c r="J173" s="6">
        <v>116000000</v>
      </c>
      <c r="K173">
        <v>1</v>
      </c>
      <c r="L173">
        <v>0</v>
      </c>
    </row>
    <row r="174" spans="1:12" x14ac:dyDescent="0.3">
      <c r="A174">
        <v>188</v>
      </c>
      <c r="B174">
        <v>1</v>
      </c>
      <c r="C174">
        <v>2006</v>
      </c>
      <c r="D174" t="s">
        <v>31</v>
      </c>
      <c r="E174">
        <v>1975</v>
      </c>
      <c r="F174">
        <f t="shared" si="8"/>
        <v>31</v>
      </c>
      <c r="G174">
        <v>179</v>
      </c>
      <c r="H174">
        <v>77</v>
      </c>
      <c r="I174" s="5">
        <f t="shared" si="7"/>
        <v>24.031709372366656</v>
      </c>
      <c r="J174" s="6">
        <v>28400000</v>
      </c>
      <c r="K174">
        <v>0</v>
      </c>
      <c r="L174">
        <v>0</v>
      </c>
    </row>
    <row r="175" spans="1:12" x14ac:dyDescent="0.3">
      <c r="A175">
        <v>189</v>
      </c>
      <c r="B175">
        <v>0</v>
      </c>
      <c r="C175">
        <v>2005</v>
      </c>
      <c r="D175" t="s">
        <v>31</v>
      </c>
      <c r="E175">
        <v>1975</v>
      </c>
      <c r="F175">
        <f t="shared" si="8"/>
        <v>30</v>
      </c>
      <c r="G175">
        <v>177</v>
      </c>
      <c r="H175">
        <v>100</v>
      </c>
      <c r="I175" s="5">
        <f t="shared" si="7"/>
        <v>31.919307989402789</v>
      </c>
      <c r="J175" s="6">
        <v>699000</v>
      </c>
      <c r="K175">
        <v>0</v>
      </c>
      <c r="L175">
        <v>0</v>
      </c>
    </row>
    <row r="176" spans="1:12" x14ac:dyDescent="0.3">
      <c r="A176">
        <v>190</v>
      </c>
      <c r="B176">
        <v>0</v>
      </c>
      <c r="C176">
        <v>2005</v>
      </c>
      <c r="D176" t="s">
        <v>31</v>
      </c>
      <c r="E176">
        <v>1975</v>
      </c>
      <c r="F176">
        <f t="shared" si="8"/>
        <v>30</v>
      </c>
      <c r="G176">
        <v>176</v>
      </c>
      <c r="H176">
        <v>71</v>
      </c>
      <c r="I176" s="5">
        <f t="shared" si="7"/>
        <v>22.920971074380166</v>
      </c>
      <c r="J176" s="6">
        <v>2940000</v>
      </c>
      <c r="K176">
        <v>2</v>
      </c>
      <c r="L176">
        <v>0</v>
      </c>
    </row>
    <row r="177" spans="1:12" x14ac:dyDescent="0.3">
      <c r="A177">
        <v>191</v>
      </c>
      <c r="B177">
        <v>1</v>
      </c>
      <c r="C177">
        <v>2006</v>
      </c>
      <c r="D177" t="s">
        <v>31</v>
      </c>
      <c r="E177">
        <v>1976</v>
      </c>
      <c r="F177">
        <f t="shared" si="8"/>
        <v>30</v>
      </c>
      <c r="G177">
        <v>177</v>
      </c>
      <c r="H177">
        <v>94</v>
      </c>
      <c r="I177" s="5">
        <f t="shared" si="7"/>
        <v>30.004149510038619</v>
      </c>
      <c r="J177" s="6">
        <v>380000</v>
      </c>
      <c r="K177">
        <v>1</v>
      </c>
      <c r="L177">
        <v>0</v>
      </c>
    </row>
    <row r="178" spans="1:12" x14ac:dyDescent="0.3">
      <c r="A178">
        <v>192</v>
      </c>
      <c r="B178">
        <v>1</v>
      </c>
      <c r="C178">
        <v>2005</v>
      </c>
      <c r="D178" t="s">
        <v>32</v>
      </c>
      <c r="E178">
        <v>1976</v>
      </c>
      <c r="F178">
        <f t="shared" si="8"/>
        <v>29</v>
      </c>
      <c r="G178">
        <v>167</v>
      </c>
      <c r="H178">
        <v>87</v>
      </c>
      <c r="I178" s="5">
        <f t="shared" si="7"/>
        <v>31.1950948402596</v>
      </c>
      <c r="J178" s="6">
        <v>1080000</v>
      </c>
      <c r="K178">
        <v>1</v>
      </c>
      <c r="L178">
        <v>0</v>
      </c>
    </row>
    <row r="179" spans="1:12" x14ac:dyDescent="0.3">
      <c r="A179">
        <v>193</v>
      </c>
      <c r="B179">
        <v>1</v>
      </c>
      <c r="C179">
        <v>2008</v>
      </c>
      <c r="D179" t="s">
        <v>31</v>
      </c>
      <c r="E179">
        <v>1977</v>
      </c>
      <c r="F179">
        <f t="shared" si="8"/>
        <v>31</v>
      </c>
      <c r="G179">
        <v>178</v>
      </c>
      <c r="H179">
        <v>62</v>
      </c>
      <c r="I179" s="5">
        <f t="shared" si="7"/>
        <v>19.568236333796236</v>
      </c>
      <c r="J179" s="6">
        <v>4870000</v>
      </c>
      <c r="K179">
        <v>1</v>
      </c>
      <c r="L179">
        <v>0</v>
      </c>
    </row>
    <row r="180" spans="1:12" x14ac:dyDescent="0.3">
      <c r="A180">
        <v>194</v>
      </c>
      <c r="B180">
        <v>1</v>
      </c>
      <c r="C180">
        <v>2005</v>
      </c>
      <c r="D180" t="s">
        <v>31</v>
      </c>
      <c r="E180">
        <v>1977</v>
      </c>
      <c r="F180">
        <f t="shared" si="8"/>
        <v>28</v>
      </c>
      <c r="G180">
        <v>185</v>
      </c>
      <c r="H180">
        <v>85</v>
      </c>
      <c r="I180" s="5">
        <f t="shared" si="7"/>
        <v>24.835646457268076</v>
      </c>
      <c r="J180" s="6">
        <v>288000</v>
      </c>
      <c r="K180">
        <v>1</v>
      </c>
      <c r="L180">
        <v>0</v>
      </c>
    </row>
    <row r="181" spans="1:12" x14ac:dyDescent="0.3">
      <c r="A181">
        <v>196</v>
      </c>
      <c r="B181">
        <v>1</v>
      </c>
      <c r="C181">
        <v>2005</v>
      </c>
      <c r="D181" t="s">
        <v>32</v>
      </c>
      <c r="E181">
        <v>1978</v>
      </c>
      <c r="F181">
        <f t="shared" si="8"/>
        <v>27</v>
      </c>
      <c r="G181">
        <v>171</v>
      </c>
      <c r="H181">
        <v>71</v>
      </c>
      <c r="I181" s="5">
        <f t="shared" si="7"/>
        <v>24.280975342840534</v>
      </c>
      <c r="J181" s="6">
        <v>15800000</v>
      </c>
      <c r="K181">
        <v>0</v>
      </c>
      <c r="L181">
        <v>0</v>
      </c>
    </row>
    <row r="182" spans="1:12" x14ac:dyDescent="0.3">
      <c r="A182">
        <v>197</v>
      </c>
      <c r="B182">
        <v>1</v>
      </c>
      <c r="C182">
        <v>2005</v>
      </c>
      <c r="D182" t="s">
        <v>32</v>
      </c>
      <c r="E182">
        <v>1978</v>
      </c>
      <c r="F182">
        <f t="shared" si="8"/>
        <v>27</v>
      </c>
      <c r="G182">
        <v>162</v>
      </c>
      <c r="H182">
        <v>84</v>
      </c>
      <c r="I182" s="5">
        <f t="shared" si="7"/>
        <v>32.007315957933237</v>
      </c>
      <c r="J182" s="6">
        <v>1720000</v>
      </c>
      <c r="K182">
        <v>0</v>
      </c>
      <c r="L182">
        <v>1</v>
      </c>
    </row>
    <row r="183" spans="1:12" x14ac:dyDescent="0.3">
      <c r="A183">
        <v>198</v>
      </c>
      <c r="B183">
        <v>1</v>
      </c>
      <c r="C183">
        <v>2006</v>
      </c>
      <c r="D183" t="s">
        <v>32</v>
      </c>
      <c r="E183">
        <v>1979</v>
      </c>
      <c r="F183">
        <f t="shared" si="8"/>
        <v>27</v>
      </c>
      <c r="G183">
        <v>159</v>
      </c>
      <c r="H183">
        <v>47</v>
      </c>
      <c r="I183" s="5">
        <f t="shared" si="7"/>
        <v>18.591036746964122</v>
      </c>
      <c r="J183" s="6">
        <v>1800000</v>
      </c>
      <c r="K183">
        <v>1</v>
      </c>
      <c r="L183">
        <v>0</v>
      </c>
    </row>
    <row r="184" spans="1:12" x14ac:dyDescent="0.3">
      <c r="A184">
        <v>199</v>
      </c>
      <c r="B184">
        <v>1</v>
      </c>
      <c r="C184">
        <v>2005</v>
      </c>
      <c r="D184" t="s">
        <v>32</v>
      </c>
      <c r="E184">
        <v>1980</v>
      </c>
      <c r="F184">
        <f t="shared" si="8"/>
        <v>25</v>
      </c>
      <c r="G184">
        <v>175</v>
      </c>
      <c r="H184">
        <v>62</v>
      </c>
      <c r="I184" s="5">
        <f t="shared" si="7"/>
        <v>20.244897959183675</v>
      </c>
      <c r="J184" s="6">
        <v>560000</v>
      </c>
      <c r="K184">
        <v>2</v>
      </c>
      <c r="L184">
        <v>0</v>
      </c>
    </row>
    <row r="185" spans="1:12" x14ac:dyDescent="0.3">
      <c r="A185">
        <v>200</v>
      </c>
      <c r="B185">
        <v>1</v>
      </c>
      <c r="C185">
        <v>2005</v>
      </c>
      <c r="D185" t="s">
        <v>31</v>
      </c>
      <c r="E185">
        <v>1980</v>
      </c>
      <c r="F185">
        <f t="shared" si="8"/>
        <v>25</v>
      </c>
      <c r="G185">
        <v>173</v>
      </c>
      <c r="H185">
        <v>89</v>
      </c>
      <c r="I185" s="5">
        <f t="shared" si="7"/>
        <v>29.737044338267232</v>
      </c>
      <c r="J185" s="6">
        <v>66800000</v>
      </c>
      <c r="K185">
        <v>1</v>
      </c>
      <c r="L185">
        <v>0</v>
      </c>
    </row>
    <row r="186" spans="1:12" x14ac:dyDescent="0.3">
      <c r="A186">
        <v>201</v>
      </c>
      <c r="B186">
        <v>0</v>
      </c>
      <c r="C186">
        <v>2005</v>
      </c>
      <c r="D186" t="s">
        <v>32</v>
      </c>
      <c r="E186">
        <v>1981</v>
      </c>
      <c r="F186">
        <f t="shared" si="8"/>
        <v>24</v>
      </c>
      <c r="G186">
        <v>172</v>
      </c>
      <c r="H186">
        <v>81</v>
      </c>
      <c r="I186" s="5">
        <f t="shared" si="7"/>
        <v>27.379664683612766</v>
      </c>
      <c r="J186" s="6">
        <v>425</v>
      </c>
      <c r="K186">
        <v>2</v>
      </c>
      <c r="L186">
        <v>0</v>
      </c>
    </row>
    <row r="187" spans="1:12" x14ac:dyDescent="0.3">
      <c r="A187">
        <v>202</v>
      </c>
      <c r="B187">
        <v>1</v>
      </c>
      <c r="C187">
        <v>2006</v>
      </c>
      <c r="D187" t="s">
        <v>32</v>
      </c>
      <c r="E187">
        <v>1985</v>
      </c>
      <c r="F187">
        <f t="shared" si="8"/>
        <v>21</v>
      </c>
      <c r="G187">
        <v>154</v>
      </c>
      <c r="H187">
        <v>75</v>
      </c>
      <c r="I187" s="5">
        <f t="shared" si="7"/>
        <v>31.624219935908247</v>
      </c>
      <c r="J187" s="6">
        <v>27400</v>
      </c>
      <c r="K187">
        <v>1</v>
      </c>
      <c r="L1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zoomScaleNormal="100" workbookViewId="0">
      <selection activeCell="H19" sqref="H19"/>
    </sheetView>
  </sheetViews>
  <sheetFormatPr defaultRowHeight="14.4" x14ac:dyDescent="0.3"/>
  <cols>
    <col min="1" max="1" width="8.77734375" bestFit="1" customWidth="1"/>
    <col min="3" max="3" width="12.5546875" bestFit="1" customWidth="1"/>
    <col min="4" max="4" width="11.21875" customWidth="1"/>
    <col min="5" max="5" width="12.21875" customWidth="1"/>
    <col min="6" max="6" width="12.6640625" customWidth="1"/>
    <col min="7" max="7" width="10.77734375" bestFit="1" customWidth="1"/>
    <col min="8" max="8" width="12.5546875" customWidth="1"/>
    <col min="9" max="9" width="10.21875" customWidth="1"/>
    <col min="10" max="10" width="11" customWidth="1"/>
    <col min="11" max="12" width="10.77734375" bestFit="1" customWidth="1"/>
    <col min="13" max="13" width="11.77734375" bestFit="1" customWidth="1"/>
    <col min="14" max="14" width="6.77734375" bestFit="1" customWidth="1"/>
    <col min="15" max="15" width="11.77734375" bestFit="1" customWidth="1"/>
  </cols>
  <sheetData>
    <row r="1" spans="1:18" x14ac:dyDescent="0.3">
      <c r="A1" t="s">
        <v>17</v>
      </c>
      <c r="C1" t="s">
        <v>33</v>
      </c>
    </row>
    <row r="2" spans="1:18" x14ac:dyDescent="0.3">
      <c r="A2" s="2">
        <v>0</v>
      </c>
      <c r="C2" t="s">
        <v>34</v>
      </c>
    </row>
    <row r="4" spans="1:18" x14ac:dyDescent="0.3">
      <c r="C4" t="s">
        <v>40</v>
      </c>
    </row>
    <row r="5" spans="1:18" x14ac:dyDescent="0.3">
      <c r="C5" t="s">
        <v>37</v>
      </c>
    </row>
    <row r="6" spans="1:18" x14ac:dyDescent="0.3">
      <c r="C6" t="s">
        <v>38</v>
      </c>
    </row>
    <row r="7" spans="1:18" x14ac:dyDescent="0.3">
      <c r="C7" t="s">
        <v>39</v>
      </c>
    </row>
    <row r="8" spans="1:18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B9" s="7"/>
      <c r="C9" s="7" t="s">
        <v>36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</sheetData>
  <pageMargins left="0.7" right="0.7" top="0.75" bottom="0.75" header="0.3" footer="0.3"/>
  <pageSetup orientation="portrait" horizontalDpi="4294967294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zoomScaleNormal="100" workbookViewId="0">
      <selection activeCell="F14" sqref="F14"/>
    </sheetView>
  </sheetViews>
  <sheetFormatPr defaultRowHeight="14.4" x14ac:dyDescent="0.3"/>
  <cols>
    <col min="1" max="1" width="8.77734375" bestFit="1" customWidth="1"/>
    <col min="3" max="3" width="10.109375" customWidth="1"/>
    <col min="4" max="4" width="9.88671875" customWidth="1"/>
    <col min="5" max="5" width="10.88671875" customWidth="1"/>
    <col min="9" max="9" width="9.21875" customWidth="1"/>
    <col min="10" max="10" width="10.77734375" customWidth="1"/>
    <col min="11" max="11" width="8.33203125" customWidth="1"/>
    <col min="12" max="12" width="8.21875" customWidth="1"/>
  </cols>
  <sheetData>
    <row r="1" spans="1:11" x14ac:dyDescent="0.3">
      <c r="A1" t="s">
        <v>11</v>
      </c>
      <c r="C1" t="s">
        <v>41</v>
      </c>
    </row>
    <row r="2" spans="1:11" x14ac:dyDescent="0.3">
      <c r="A2" s="2">
        <v>0</v>
      </c>
    </row>
    <row r="3" spans="1:11" x14ac:dyDescent="0.3">
      <c r="C3" t="s">
        <v>42</v>
      </c>
    </row>
    <row r="5" spans="1:11" x14ac:dyDescent="0.3">
      <c r="C5" t="s">
        <v>43</v>
      </c>
    </row>
    <row r="6" spans="1:11" x14ac:dyDescent="0.3">
      <c r="B6" s="7"/>
      <c r="C6" s="7" t="s">
        <v>44</v>
      </c>
      <c r="D6" s="7"/>
      <c r="E6" s="7"/>
      <c r="F6" s="7"/>
      <c r="G6" s="7"/>
      <c r="H6" s="7"/>
      <c r="I6" s="7"/>
      <c r="J6" s="7"/>
      <c r="K6" s="7"/>
    </row>
  </sheetData>
  <pageMargins left="0.7" right="0.7" top="0.75" bottom="0.75" header="0.3" footer="0.3"/>
  <pageSetup orientation="portrait" horizontalDpi="4294967294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"/>
  <sheetViews>
    <sheetView zoomScaleNormal="100" workbookViewId="0">
      <selection activeCell="G22" sqref="G22"/>
    </sheetView>
  </sheetViews>
  <sheetFormatPr defaultRowHeight="14.4" x14ac:dyDescent="0.3"/>
  <cols>
    <col min="1" max="1" width="8.77734375" bestFit="1" customWidth="1"/>
  </cols>
  <sheetData>
    <row r="1" spans="1:16" x14ac:dyDescent="0.3">
      <c r="A1" t="s">
        <v>12</v>
      </c>
      <c r="C1" t="s">
        <v>55</v>
      </c>
    </row>
    <row r="2" spans="1:16" x14ac:dyDescent="0.3">
      <c r="A2" s="2">
        <v>0</v>
      </c>
    </row>
    <row r="3" spans="1:16" x14ac:dyDescent="0.3">
      <c r="C3" t="s">
        <v>45</v>
      </c>
    </row>
    <row r="4" spans="1:16" x14ac:dyDescent="0.3">
      <c r="C4" t="s">
        <v>46</v>
      </c>
    </row>
    <row r="5" spans="1:16" x14ac:dyDescent="0.3">
      <c r="C5" t="s">
        <v>47</v>
      </c>
    </row>
    <row r="6" spans="1:16" x14ac:dyDescent="0.3">
      <c r="C6" t="s">
        <v>49</v>
      </c>
    </row>
    <row r="8" spans="1:16" x14ac:dyDescent="0.3">
      <c r="B8" s="7"/>
      <c r="C8" s="7" t="s">
        <v>48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  <pageSetup orientation="portrait" horizontalDpi="4294967294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9"/>
  <sheetViews>
    <sheetView tabSelected="1" topLeftCell="B1" workbookViewId="0">
      <selection activeCell="O17" sqref="O17"/>
    </sheetView>
  </sheetViews>
  <sheetFormatPr defaultRowHeight="14.4" x14ac:dyDescent="0.3"/>
  <cols>
    <col min="4" max="4" width="12.88671875" customWidth="1"/>
    <col min="5" max="5" width="11" customWidth="1"/>
    <col min="6" max="6" width="13.33203125" bestFit="1" customWidth="1"/>
    <col min="9" max="10" width="9.21875" bestFit="1" customWidth="1"/>
    <col min="11" max="11" width="9.44140625" bestFit="1" customWidth="1"/>
    <col min="12" max="12" width="10.44140625" bestFit="1" customWidth="1"/>
    <col min="13" max="13" width="11.44140625" bestFit="1" customWidth="1"/>
    <col min="16" max="16" width="8.88671875" customWidth="1"/>
  </cols>
  <sheetData>
    <row r="1" spans="1:17" x14ac:dyDescent="0.3">
      <c r="A1" t="s">
        <v>18</v>
      </c>
      <c r="C1" t="s">
        <v>51</v>
      </c>
    </row>
    <row r="2" spans="1:17" x14ac:dyDescent="0.3">
      <c r="A2" s="2">
        <v>0</v>
      </c>
    </row>
    <row r="3" spans="1:17" x14ac:dyDescent="0.3">
      <c r="C3" t="s">
        <v>50</v>
      </c>
    </row>
    <row r="4" spans="1:17" x14ac:dyDescent="0.3">
      <c r="C4" t="s">
        <v>52</v>
      </c>
    </row>
    <row r="5" spans="1:17" x14ac:dyDescent="0.3">
      <c r="C5" t="s">
        <v>53</v>
      </c>
      <c r="L5" s="7"/>
    </row>
    <row r="6" spans="1:17" x14ac:dyDescent="0.3">
      <c r="C6" s="7" t="s">
        <v>54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3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12" spans="1:17" x14ac:dyDescent="0.3">
      <c r="I12" s="7"/>
    </row>
    <row r="16" spans="1:17" x14ac:dyDescent="0.3">
      <c r="L16" s="7"/>
    </row>
    <row r="19" spans="8:8" x14ac:dyDescent="0.3">
      <c r="H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Identifikacija</vt:lpstr>
      <vt:lpstr>Podaci</vt:lpstr>
      <vt:lpstr>Zad1</vt:lpstr>
      <vt:lpstr>Zad2</vt:lpstr>
      <vt:lpstr>Zad3</vt:lpstr>
      <vt:lpstr>Zad4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2025-04-12T15:47:05Z</dcterms:modified>
</cp:coreProperties>
</file>