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LL\Documents\PRAXIS\Course\Term-1\STATS\UPI_Project\"/>
    </mc:Choice>
  </mc:AlternateContent>
  <xr:revisionPtr revIDLastSave="0" documentId="13_ncr:1_{A4717556-F7DC-4F24-9536-0F1DA1E033A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GooglePay" sheetId="1" r:id="rId1"/>
    <sheet name="PhonePe" sheetId="2" r:id="rId2"/>
    <sheet name="Descriptive-Stats" sheetId="3" r:id="rId3"/>
    <sheet name="Correlation GP" sheetId="17" r:id="rId4"/>
    <sheet name="Correlation PP" sheetId="20" r:id="rId5"/>
    <sheet name="Box Plot" sheetId="14" r:id="rId6"/>
    <sheet name="GPay-R" sheetId="18" r:id="rId7"/>
    <sheet name="PPe-R" sheetId="19" r:id="rId8"/>
    <sheet name="Chi-Sq" sheetId="15" r:id="rId9"/>
    <sheet name="t-test" sheetId="10" r:id="rId10"/>
  </sheets>
  <definedNames>
    <definedName name="_xlnm._FilterDatabase" localSheetId="8" hidden="1">'Chi-Sq'!$E$2:$F$53</definedName>
    <definedName name="_xlchart.v1.0" hidden="1">GooglePay!$I$2:$I$52</definedName>
    <definedName name="_xlchart.v1.1" hidden="1">GooglePay!$J$2:$J$52</definedName>
    <definedName name="_xlchart.v1.2" hidden="1">PhonePe!$I$2:$I$52</definedName>
    <definedName name="_xlchart.v1.3" hidden="1">PhonePe!$J$2:$J$52</definedName>
  </definedNames>
  <calcPr calcId="191029"/>
  <extLst>
    <ext uri="GoogleSheetsCustomDataVersion2">
      <go:sheetsCustomData xmlns:go="http://customooxmlschemas.google.com/" r:id="rId16" roundtripDataChecksum="wt6Tmue+QzEkJtudydKiUbYaByzkMxj9Mmhki0jQ8TA="/>
    </ext>
  </extLst>
</workbook>
</file>

<file path=xl/calcChain.xml><?xml version="1.0" encoding="utf-8"?>
<calcChain xmlns="http://schemas.openxmlformats.org/spreadsheetml/2006/main">
  <c r="R19" i="15" l="1"/>
  <c r="Q19" i="15"/>
  <c r="S18" i="15"/>
  <c r="S17" i="15"/>
  <c r="S19" i="15" s="1"/>
  <c r="L19" i="15"/>
  <c r="K19" i="15"/>
  <c r="M18" i="15"/>
  <c r="M17" i="15"/>
  <c r="M19" i="15" s="1"/>
</calcChain>
</file>

<file path=xl/sharedStrings.xml><?xml version="1.0" encoding="utf-8"?>
<sst xmlns="http://schemas.openxmlformats.org/spreadsheetml/2006/main" count="967" uniqueCount="110">
  <si>
    <t>Serial No.</t>
  </si>
  <si>
    <t>Month-Year</t>
  </si>
  <si>
    <t>Platform</t>
  </si>
  <si>
    <t>Transaction Volume (Millions)</t>
  </si>
  <si>
    <t>Transaction Value (₹B)</t>
  </si>
  <si>
    <t>Avg. Transaction Value (₹)</t>
  </si>
  <si>
    <t>MAU (Millions)</t>
  </si>
  <si>
    <t>Success Rate (%)</t>
  </si>
  <si>
    <t>Peak Hours (IST)</t>
  </si>
  <si>
    <t>Urban/Rural Split (%)</t>
  </si>
  <si>
    <t>Marketing Spend (₹M)</t>
  </si>
  <si>
    <t>Cashback Offers (Y/N)</t>
  </si>
  <si>
    <t>Merchant Count (Millions)</t>
  </si>
  <si>
    <t>Festival Season (Y/N)</t>
  </si>
  <si>
    <t>Market Share (%)</t>
  </si>
  <si>
    <t>Total Volume (₹B)</t>
  </si>
  <si>
    <t>GPay</t>
  </si>
  <si>
    <t>7–9 PM</t>
  </si>
  <si>
    <t>65/35</t>
  </si>
  <si>
    <t>Y</t>
  </si>
  <si>
    <t>N</t>
  </si>
  <si>
    <t>6–8 PM</t>
  </si>
  <si>
    <t>64/36</t>
  </si>
  <si>
    <t>66/34</t>
  </si>
  <si>
    <t>63/37</t>
  </si>
  <si>
    <t>62/38</t>
  </si>
  <si>
    <t>8–10 PM</t>
  </si>
  <si>
    <t>61/39</t>
  </si>
  <si>
    <t>60/40</t>
  </si>
  <si>
    <t>59/41</t>
  </si>
  <si>
    <t>58/42</t>
  </si>
  <si>
    <t>57/43</t>
  </si>
  <si>
    <t>56/44</t>
  </si>
  <si>
    <t>55/45</t>
  </si>
  <si>
    <t>54/46</t>
  </si>
  <si>
    <t>53/47</t>
  </si>
  <si>
    <t>52/48</t>
  </si>
  <si>
    <t>51/49</t>
  </si>
  <si>
    <t>50/50</t>
  </si>
  <si>
    <t>49/51</t>
  </si>
  <si>
    <t>48/52</t>
  </si>
  <si>
    <t>47/53</t>
  </si>
  <si>
    <t>46/54</t>
  </si>
  <si>
    <t>45/55</t>
  </si>
  <si>
    <t>44/56</t>
  </si>
  <si>
    <t>43/57</t>
  </si>
  <si>
    <t>42/58</t>
  </si>
  <si>
    <t>PhonePe</t>
  </si>
  <si>
    <t>40/60</t>
  </si>
  <si>
    <t>39/61</t>
  </si>
  <si>
    <t>41/59</t>
  </si>
  <si>
    <t>38/62</t>
  </si>
  <si>
    <t>37/63</t>
  </si>
  <si>
    <t>35/65</t>
  </si>
  <si>
    <t>34/66</t>
  </si>
  <si>
    <t>36/64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</si>
  <si>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</si>
  <si>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</si>
  <si>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</si>
  <si>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</si>
  <si>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</si>
  <si>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</si>
  <si>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</si>
  <si>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</si>
  <si>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</si>
  <si>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</si>
  <si>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</si>
  <si>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</si>
  <si>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</si>
  <si>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</si>
  <si>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</si>
  <si>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</si>
  <si>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</si>
  <si>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</si>
  <si>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</si>
  <si>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</si>
  <si>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</si>
  <si>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</si>
  <si>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</si>
  <si>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</si>
  <si>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</si>
  <si>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</si>
  <si>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</si>
  <si>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</si>
  <si>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</si>
  <si>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</si>
  <si>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</si>
  <si>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</si>
  <si>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</si>
  <si>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</si>
  <si>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</si>
  <si>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</si>
  <si>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</si>
  <si>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</si>
  <si>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</si>
  <si>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</si>
  <si>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</si>
  <si>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Parameters</t>
  </si>
  <si>
    <t>Google Pay</t>
  </si>
  <si>
    <t>t-Test: Two-Sample Assuming Unequal Variances</t>
  </si>
  <si>
    <t>Cashback Offers</t>
  </si>
  <si>
    <t>Festival Season</t>
  </si>
  <si>
    <t>Expected Table</t>
  </si>
  <si>
    <t>Chi square critical</t>
  </si>
  <si>
    <r>
      <t xml:space="preserve">Cashback offers are </t>
    </r>
    <r>
      <rPr>
        <b/>
        <sz val="11"/>
        <color rgb="FF000000"/>
        <rFont val="Calibri"/>
        <family val="2"/>
        <scheme val="minor"/>
      </rPr>
      <t>associated</t>
    </r>
    <r>
      <rPr>
        <sz val="11"/>
        <color rgb="FF000000"/>
        <rFont val="Calibri"/>
        <family val="2"/>
        <scheme val="minor"/>
      </rPr>
      <t xml:space="preserve"> with the festival season.</t>
    </r>
  </si>
  <si>
    <t>Chi square test</t>
  </si>
  <si>
    <t>Transaction Volume (₹M) Gpay</t>
  </si>
  <si>
    <t>Transaction Volume (₹M) Google Pay</t>
  </si>
  <si>
    <t>Transaction Volume (₹M) PhonePe</t>
  </si>
  <si>
    <t>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</si>
</sst>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mmmm\-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3" fillId="0" borderId="5" xfId="0" applyFont="1" applyBorder="1"/>
    <xf numFmtId="0" fontId="0" fillId="0" borderId="5" xfId="0" applyBorder="1"/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10" xfId="0" applyBorder="1"/>
    <xf numFmtId="0" fontId="8" fillId="0" borderId="10" xfId="0" applyFont="1" applyBorder="1"/>
    <xf numFmtId="0" fontId="0" fillId="0" borderId="11" xfId="0" applyBorder="1"/>
    <xf numFmtId="0" fontId="0" fillId="0" borderId="12" xfId="0" applyBorder="1"/>
    <xf numFmtId="0" fontId="8" fillId="0" borderId="12" xfId="0" applyFont="1" applyBorder="1"/>
    <xf numFmtId="0" fontId="8" fillId="0" borderId="13" xfId="0" applyFont="1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0" fillId="3" borderId="0" xfId="0" applyFill="1"/>
    <xf numFmtId="0" fontId="0" fillId="6" borderId="0" xfId="0" applyFill="1"/>
    <xf numFmtId="0" fontId="4" fillId="0" borderId="5" xfId="0" applyFont="1" applyBorder="1" applyAlignment="1">
      <alignment horizontal="center"/>
    </xf>
    <xf numFmtId="0" fontId="0" fillId="6" borderId="5" xfId="0" applyFill="1" applyBorder="1"/>
    <xf numFmtId="0" fontId="0" fillId="3" borderId="5" xfId="0" applyFill="1" applyBorder="1"/>
    <xf numFmtId="0" fontId="0" fillId="7" borderId="5" xfId="0" applyFill="1" applyBorder="1"/>
    <xf numFmtId="0" fontId="0" fillId="8" borderId="5" xfId="0" applyFill="1" applyBorder="1"/>
    <xf numFmtId="0" fontId="4" fillId="0" borderId="4" xfId="0" applyFont="1" applyBorder="1" applyAlignment="1">
      <alignment horizontal="centerContinuous"/>
    </xf>
    <xf numFmtId="0" fontId="0" fillId="8" borderId="0" xfId="0" applyFill="1"/>
    <xf numFmtId="0" fontId="2" fillId="5" borderId="0" xfId="0" applyFont="1" applyFill="1" applyAlignment="1">
      <alignment horizontal="center" vertical="top"/>
    </xf>
    <xf numFmtId="0" fontId="0" fillId="8" borderId="3" xfId="0" applyFill="1" applyBorder="1"/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9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Google Pay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Google Pay</a:t>
          </a:r>
        </a:p>
      </cx:txPr>
    </cx:title>
    <cx:plotArea>
      <cx:plotAreaRegion>
        <cx:series layoutId="boxWhisker" uniqueId="{525470F6-7726-4402-AB51-B5B057A3641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_xlchart.v1.2</cx:f>
      </cx:numDim>
    </cx:data>
  </cx:chartData>
  <cx:chart>
    <cx:title pos="t" align="ctr" overlay="0">
      <cx:tx>
        <cx:txData>
          <cx:v>PhonePe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PhonePe</a:t>
          </a:r>
        </a:p>
      </cx:txPr>
    </cx:title>
    <cx:plotArea>
      <cx:plotAreaRegion>
        <cx:series layoutId="boxWhisker" uniqueId="{A849C5C2-FBE1-4C05-8464-32AE926751B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8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4A148A-4F11-4FB2-97BE-0B1C9EF9AE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09550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618ABF0-9D2B-4B22-A89B-AA1A283269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90500"/>
              <a:ext cx="457200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24847</xdr:rowOff>
    </xdr:from>
    <xdr:to>
      <xdr:col>15</xdr:col>
      <xdr:colOff>381000</xdr:colOff>
      <xdr:row>9</xdr:row>
      <xdr:rowOff>29308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A33294-8B31-D6DD-2F14-AE8C7B4E1AA4}"/>
            </a:ext>
          </a:extLst>
        </xdr:cNvPr>
        <xdr:cNvSpPr txBox="1"/>
      </xdr:nvSpPr>
      <xdr:spPr>
        <a:xfrm>
          <a:off x="9422423" y="288616"/>
          <a:ext cx="4366846" cy="15284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Festival Season (Y/N) vs. Cashback Offers (Y/N)</a:t>
          </a:r>
        </a:p>
        <a:p>
          <a:r>
            <a:rPr lang="en-IN" b="1"/>
            <a:t>Columns Used</a:t>
          </a:r>
          <a:r>
            <a:rPr lang="en-IN"/>
            <a:t>:</a:t>
          </a:r>
        </a:p>
        <a:p>
          <a:pPr lvl="1"/>
          <a:r>
            <a:rPr lang="en-IN"/>
            <a:t>Festival Season (Y/N)</a:t>
          </a:r>
        </a:p>
        <a:p>
          <a:pPr lvl="1"/>
          <a:r>
            <a:rPr lang="en-IN"/>
            <a:t>Cashback Offers (Y/N)</a:t>
          </a:r>
        </a:p>
        <a:p>
          <a:r>
            <a:rPr lang="en-IN" b="1"/>
            <a:t>Purpose</a:t>
          </a:r>
          <a:r>
            <a:rPr lang="en-IN"/>
            <a:t>: To test if cashback offers are more likely during festival seasons.</a:t>
          </a:r>
        </a:p>
        <a:p>
          <a:r>
            <a:rPr lang="en-IN" b="1"/>
            <a:t>Hypotheses:</a:t>
          </a:r>
        </a:p>
        <a:p>
          <a:r>
            <a:rPr lang="en-IN" b="1"/>
            <a:t>H₀</a:t>
          </a:r>
          <a:r>
            <a:rPr lang="en-IN"/>
            <a:t>: Cashback offers are </a:t>
          </a:r>
          <a:r>
            <a:rPr lang="en-IN" b="1"/>
            <a:t>independent</a:t>
          </a:r>
          <a:r>
            <a:rPr lang="en-IN"/>
            <a:t> of whether it's a festival season.</a:t>
          </a:r>
        </a:p>
        <a:p>
          <a:r>
            <a:rPr lang="en-IN" b="1"/>
            <a:t>H₁</a:t>
          </a:r>
          <a:r>
            <a:rPr lang="en-IN"/>
            <a:t>: Cashback offers are </a:t>
          </a:r>
          <a:r>
            <a:rPr lang="en-IN" b="1"/>
            <a:t>associated</a:t>
          </a:r>
          <a:r>
            <a:rPr lang="en-IN"/>
            <a:t> with the festival season.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2"/>
  <sheetViews>
    <sheetView tabSelected="1" zoomScaleNormal="100" workbookViewId="0"/>
  </sheetViews>
  <sheetFormatPr defaultColWidth="14.42578125" defaultRowHeight="15" customHeight="1" x14ac:dyDescent="0.25"/>
  <cols>
    <col min="1" max="1" width="9.5703125" customWidth="1"/>
    <col min="2" max="2" width="11.42578125" customWidth="1"/>
    <col min="3" max="3" width="8.7109375" customWidth="1"/>
    <col min="4" max="4" width="27" customWidth="1"/>
    <col min="5" max="5" width="20.42578125" customWidth="1"/>
    <col min="6" max="6" width="14.28515625" customWidth="1"/>
    <col min="7" max="7" width="20.5703125" customWidth="1"/>
    <col min="8" max="8" width="23.5703125" customWidth="1"/>
    <col min="9" max="9" width="15.5703125" customWidth="1"/>
    <col min="10" max="10" width="15.28515625" customWidth="1"/>
    <col min="11" max="11" width="19.5703125" customWidth="1"/>
    <col min="12" max="12" width="20" customWidth="1"/>
    <col min="13" max="13" width="24" customWidth="1"/>
    <col min="14" max="14" width="19.28515625" customWidth="1"/>
    <col min="15" max="15" width="16.140625" customWidth="1"/>
    <col min="16" max="16" width="16.5703125" customWidth="1"/>
  </cols>
  <sheetData>
    <row r="1" spans="1:16" s="37" customFormat="1" ht="15" customHeight="1" x14ac:dyDescent="0.25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 t="s">
        <v>6</v>
      </c>
      <c r="G1" s="34" t="s">
        <v>10</v>
      </c>
      <c r="H1" s="33" t="s">
        <v>5</v>
      </c>
      <c r="I1" s="35" t="s">
        <v>7</v>
      </c>
      <c r="J1" s="33" t="s">
        <v>8</v>
      </c>
      <c r="K1" s="34" t="s">
        <v>9</v>
      </c>
      <c r="L1" s="33" t="s">
        <v>11</v>
      </c>
      <c r="M1" s="33" t="s">
        <v>12</v>
      </c>
      <c r="N1" s="33" t="s">
        <v>13</v>
      </c>
      <c r="O1" s="36" t="s">
        <v>14</v>
      </c>
      <c r="P1" s="33" t="s">
        <v>15</v>
      </c>
    </row>
    <row r="2" spans="1:16" ht="15" customHeight="1" x14ac:dyDescent="0.25">
      <c r="A2" s="1">
        <v>1</v>
      </c>
      <c r="B2" s="2">
        <v>44197</v>
      </c>
      <c r="C2" s="3" t="s">
        <v>16</v>
      </c>
      <c r="D2" s="1">
        <v>850</v>
      </c>
      <c r="E2" s="1">
        <v>1450</v>
      </c>
      <c r="F2" s="1">
        <v>75</v>
      </c>
      <c r="G2" s="1">
        <v>120</v>
      </c>
      <c r="H2" s="1">
        <v>1706</v>
      </c>
      <c r="I2" s="1">
        <v>98.5</v>
      </c>
      <c r="J2" s="3" t="s">
        <v>17</v>
      </c>
      <c r="K2" s="3" t="s">
        <v>18</v>
      </c>
      <c r="L2" s="3" t="s">
        <v>19</v>
      </c>
      <c r="M2" s="1">
        <v>5.2</v>
      </c>
      <c r="N2" s="3" t="s">
        <v>20</v>
      </c>
      <c r="O2" s="1">
        <v>36</v>
      </c>
      <c r="P2" s="1">
        <v>1450</v>
      </c>
    </row>
    <row r="3" spans="1:16" ht="15" customHeight="1" x14ac:dyDescent="0.25">
      <c r="A3" s="1">
        <v>2</v>
      </c>
      <c r="B3" s="2">
        <v>44228</v>
      </c>
      <c r="C3" s="3" t="s">
        <v>16</v>
      </c>
      <c r="D3" s="1">
        <v>820</v>
      </c>
      <c r="E3" s="1">
        <v>1400</v>
      </c>
      <c r="F3" s="1">
        <v>74</v>
      </c>
      <c r="G3" s="1">
        <v>110</v>
      </c>
      <c r="H3" s="1">
        <v>1707</v>
      </c>
      <c r="I3" s="1">
        <v>98.6</v>
      </c>
      <c r="J3" s="3" t="s">
        <v>21</v>
      </c>
      <c r="K3" s="3" t="s">
        <v>22</v>
      </c>
      <c r="L3" s="3" t="s">
        <v>20</v>
      </c>
      <c r="M3" s="1">
        <v>5.3</v>
      </c>
      <c r="N3" s="3" t="s">
        <v>20</v>
      </c>
      <c r="O3" s="1">
        <v>35</v>
      </c>
      <c r="P3" s="1">
        <v>1400</v>
      </c>
    </row>
    <row r="4" spans="1:16" ht="15" customHeight="1" x14ac:dyDescent="0.25">
      <c r="A4" s="1">
        <v>3</v>
      </c>
      <c r="B4" s="2">
        <v>44256</v>
      </c>
      <c r="C4" s="3" t="s">
        <v>16</v>
      </c>
      <c r="D4" s="1">
        <v>830</v>
      </c>
      <c r="E4" s="1">
        <v>1420</v>
      </c>
      <c r="F4" s="1">
        <v>76</v>
      </c>
      <c r="G4" s="1">
        <v>115</v>
      </c>
      <c r="H4" s="1">
        <v>1711</v>
      </c>
      <c r="I4" s="1">
        <v>98.5</v>
      </c>
      <c r="J4" s="3" t="s">
        <v>17</v>
      </c>
      <c r="K4" s="3" t="s">
        <v>23</v>
      </c>
      <c r="L4" s="3" t="s">
        <v>19</v>
      </c>
      <c r="M4" s="1">
        <v>5.4</v>
      </c>
      <c r="N4" s="3" t="s">
        <v>20</v>
      </c>
      <c r="O4" s="1">
        <v>35</v>
      </c>
      <c r="P4" s="1">
        <v>1420</v>
      </c>
    </row>
    <row r="5" spans="1:16" ht="15" customHeight="1" x14ac:dyDescent="0.25">
      <c r="A5" s="1">
        <v>4</v>
      </c>
      <c r="B5" s="2">
        <v>44287</v>
      </c>
      <c r="C5" s="3" t="s">
        <v>16</v>
      </c>
      <c r="D5" s="1">
        <v>880</v>
      </c>
      <c r="E5" s="1">
        <v>1500</v>
      </c>
      <c r="F5" s="1">
        <v>78</v>
      </c>
      <c r="G5" s="1">
        <v>125</v>
      </c>
      <c r="H5" s="1">
        <v>1705</v>
      </c>
      <c r="I5" s="1">
        <v>98.6</v>
      </c>
      <c r="J5" s="3" t="s">
        <v>21</v>
      </c>
      <c r="K5" s="3" t="s">
        <v>18</v>
      </c>
      <c r="L5" s="3" t="s">
        <v>20</v>
      </c>
      <c r="M5" s="1">
        <v>5.6</v>
      </c>
      <c r="N5" s="3" t="s">
        <v>20</v>
      </c>
      <c r="O5" s="1">
        <v>34</v>
      </c>
      <c r="P5" s="1">
        <v>1500</v>
      </c>
    </row>
    <row r="6" spans="1:16" ht="15" customHeight="1" x14ac:dyDescent="0.25">
      <c r="A6" s="1">
        <v>5</v>
      </c>
      <c r="B6" s="4">
        <v>44317</v>
      </c>
      <c r="C6" s="3" t="s">
        <v>16</v>
      </c>
      <c r="D6" s="1">
        <v>900</v>
      </c>
      <c r="E6" s="1">
        <v>1550</v>
      </c>
      <c r="F6" s="1">
        <v>80</v>
      </c>
      <c r="G6" s="1">
        <v>130</v>
      </c>
      <c r="H6" s="1">
        <v>1722</v>
      </c>
      <c r="I6" s="1">
        <v>98.7</v>
      </c>
      <c r="J6" s="3" t="s">
        <v>17</v>
      </c>
      <c r="K6" s="3" t="s">
        <v>22</v>
      </c>
      <c r="L6" s="3" t="s">
        <v>19</v>
      </c>
      <c r="M6" s="1">
        <v>5.8</v>
      </c>
      <c r="N6" s="3" t="s">
        <v>20</v>
      </c>
      <c r="O6" s="1">
        <v>34</v>
      </c>
      <c r="P6" s="1">
        <v>1550</v>
      </c>
    </row>
    <row r="7" spans="1:16" ht="15" customHeight="1" x14ac:dyDescent="0.25">
      <c r="A7" s="1">
        <v>6</v>
      </c>
      <c r="B7" s="2">
        <v>44348</v>
      </c>
      <c r="C7" s="3" t="s">
        <v>16</v>
      </c>
      <c r="D7" s="1">
        <v>920</v>
      </c>
      <c r="E7" s="1">
        <v>1580</v>
      </c>
      <c r="F7" s="1">
        <v>82</v>
      </c>
      <c r="G7" s="1">
        <v>135</v>
      </c>
      <c r="H7" s="1">
        <v>1717</v>
      </c>
      <c r="I7" s="1">
        <v>98.6</v>
      </c>
      <c r="J7" s="3" t="s">
        <v>21</v>
      </c>
      <c r="K7" s="3" t="s">
        <v>24</v>
      </c>
      <c r="L7" s="3" t="s">
        <v>20</v>
      </c>
      <c r="M7" s="1">
        <v>6</v>
      </c>
      <c r="N7" s="3" t="s">
        <v>20</v>
      </c>
      <c r="O7" s="1">
        <v>33</v>
      </c>
      <c r="P7" s="1">
        <v>1580</v>
      </c>
    </row>
    <row r="8" spans="1:16" ht="15" customHeight="1" x14ac:dyDescent="0.25">
      <c r="A8" s="1">
        <v>7</v>
      </c>
      <c r="B8" s="2">
        <v>44378</v>
      </c>
      <c r="C8" s="3" t="s">
        <v>16</v>
      </c>
      <c r="D8" s="1">
        <v>950</v>
      </c>
      <c r="E8" s="1">
        <v>1630</v>
      </c>
      <c r="F8" s="1">
        <v>84</v>
      </c>
      <c r="G8" s="1">
        <v>140</v>
      </c>
      <c r="H8" s="1">
        <v>1716</v>
      </c>
      <c r="I8" s="1">
        <v>98.7</v>
      </c>
      <c r="J8" s="3" t="s">
        <v>17</v>
      </c>
      <c r="K8" s="3" t="s">
        <v>25</v>
      </c>
      <c r="L8" s="3" t="s">
        <v>19</v>
      </c>
      <c r="M8" s="1">
        <v>6.2</v>
      </c>
      <c r="N8" s="3" t="s">
        <v>20</v>
      </c>
      <c r="O8" s="1">
        <v>33</v>
      </c>
      <c r="P8" s="1">
        <v>1630</v>
      </c>
    </row>
    <row r="9" spans="1:16" ht="15" customHeight="1" x14ac:dyDescent="0.25">
      <c r="A9" s="1">
        <v>8</v>
      </c>
      <c r="B9" s="2">
        <v>44409</v>
      </c>
      <c r="C9" s="3" t="s">
        <v>16</v>
      </c>
      <c r="D9" s="1">
        <v>980</v>
      </c>
      <c r="E9" s="1">
        <v>1680</v>
      </c>
      <c r="F9" s="1">
        <v>86</v>
      </c>
      <c r="G9" s="1">
        <v>145</v>
      </c>
      <c r="H9" s="1">
        <v>1714</v>
      </c>
      <c r="I9" s="1">
        <v>98.8</v>
      </c>
      <c r="J9" s="3" t="s">
        <v>21</v>
      </c>
      <c r="K9" s="3" t="s">
        <v>24</v>
      </c>
      <c r="L9" s="3" t="s">
        <v>20</v>
      </c>
      <c r="M9" s="1">
        <v>6.4</v>
      </c>
      <c r="N9" s="3" t="s">
        <v>20</v>
      </c>
      <c r="O9" s="1">
        <v>32</v>
      </c>
      <c r="P9" s="1">
        <v>1680</v>
      </c>
    </row>
    <row r="10" spans="1:16" ht="15" customHeight="1" x14ac:dyDescent="0.25">
      <c r="A10" s="1">
        <v>9</v>
      </c>
      <c r="B10" s="2">
        <v>44440</v>
      </c>
      <c r="C10" s="3" t="s">
        <v>16</v>
      </c>
      <c r="D10" s="1">
        <v>1000</v>
      </c>
      <c r="E10" s="1">
        <v>1720</v>
      </c>
      <c r="F10" s="1">
        <v>88</v>
      </c>
      <c r="G10" s="1">
        <v>150</v>
      </c>
      <c r="H10" s="1">
        <v>1720</v>
      </c>
      <c r="I10" s="1">
        <v>98.7</v>
      </c>
      <c r="J10" s="3" t="s">
        <v>17</v>
      </c>
      <c r="K10" s="3" t="s">
        <v>22</v>
      </c>
      <c r="L10" s="3" t="s">
        <v>19</v>
      </c>
      <c r="M10" s="1">
        <v>6.6</v>
      </c>
      <c r="N10" s="3" t="s">
        <v>20</v>
      </c>
      <c r="O10" s="1">
        <v>32</v>
      </c>
      <c r="P10" s="1">
        <v>1720</v>
      </c>
    </row>
    <row r="11" spans="1:16" ht="15" customHeight="1" x14ac:dyDescent="0.25">
      <c r="A11" s="1">
        <v>10</v>
      </c>
      <c r="B11" s="2">
        <v>44470</v>
      </c>
      <c r="C11" s="3" t="s">
        <v>16</v>
      </c>
      <c r="D11" s="1">
        <v>1100</v>
      </c>
      <c r="E11" s="1">
        <v>1900</v>
      </c>
      <c r="F11" s="1">
        <v>90</v>
      </c>
      <c r="G11" s="1">
        <v>170</v>
      </c>
      <c r="H11" s="1">
        <v>1727</v>
      </c>
      <c r="I11" s="1">
        <v>98.8</v>
      </c>
      <c r="J11" s="3" t="s">
        <v>26</v>
      </c>
      <c r="K11" s="3" t="s">
        <v>24</v>
      </c>
      <c r="L11" s="3" t="s">
        <v>19</v>
      </c>
      <c r="M11" s="1">
        <v>6.8</v>
      </c>
      <c r="N11" s="3" t="s">
        <v>19</v>
      </c>
      <c r="O11" s="1">
        <v>32</v>
      </c>
      <c r="P11" s="1">
        <v>1900</v>
      </c>
    </row>
    <row r="12" spans="1:16" ht="15" customHeight="1" x14ac:dyDescent="0.25">
      <c r="A12" s="1">
        <v>11</v>
      </c>
      <c r="B12" s="2">
        <v>44501</v>
      </c>
      <c r="C12" s="3" t="s">
        <v>16</v>
      </c>
      <c r="D12" s="1">
        <v>1150</v>
      </c>
      <c r="E12" s="1">
        <v>2000</v>
      </c>
      <c r="F12" s="1">
        <v>92</v>
      </c>
      <c r="G12" s="1">
        <v>180</v>
      </c>
      <c r="H12" s="1">
        <v>1739</v>
      </c>
      <c r="I12" s="1">
        <v>98.9</v>
      </c>
      <c r="J12" s="3" t="s">
        <v>26</v>
      </c>
      <c r="K12" s="3" t="s">
        <v>25</v>
      </c>
      <c r="L12" s="3" t="s">
        <v>19</v>
      </c>
      <c r="M12" s="1">
        <v>7</v>
      </c>
      <c r="N12" s="3" t="s">
        <v>19</v>
      </c>
      <c r="O12" s="1">
        <v>32</v>
      </c>
      <c r="P12" s="1">
        <v>2000</v>
      </c>
    </row>
    <row r="13" spans="1:16" ht="15" customHeight="1" x14ac:dyDescent="0.25">
      <c r="A13" s="1">
        <v>12</v>
      </c>
      <c r="B13" s="2">
        <v>44531</v>
      </c>
      <c r="C13" s="3" t="s">
        <v>16</v>
      </c>
      <c r="D13" s="1">
        <v>1200</v>
      </c>
      <c r="E13" s="1">
        <v>2100</v>
      </c>
      <c r="F13" s="1">
        <v>85</v>
      </c>
      <c r="G13" s="1">
        <v>200</v>
      </c>
      <c r="H13" s="1">
        <v>1750</v>
      </c>
      <c r="I13" s="1">
        <v>98.7</v>
      </c>
      <c r="J13" s="3" t="s">
        <v>26</v>
      </c>
      <c r="K13" s="3" t="s">
        <v>24</v>
      </c>
      <c r="L13" s="3" t="s">
        <v>19</v>
      </c>
      <c r="M13" s="1">
        <v>6</v>
      </c>
      <c r="N13" s="3" t="s">
        <v>19</v>
      </c>
      <c r="O13" s="1">
        <v>34</v>
      </c>
      <c r="P13" s="1">
        <v>2100</v>
      </c>
    </row>
    <row r="14" spans="1:16" ht="15" customHeight="1" x14ac:dyDescent="0.25">
      <c r="A14" s="1">
        <v>13</v>
      </c>
      <c r="B14" s="2">
        <v>44562</v>
      </c>
      <c r="C14" s="3" t="s">
        <v>16</v>
      </c>
      <c r="D14" s="1">
        <v>1250</v>
      </c>
      <c r="E14" s="1">
        <v>2200</v>
      </c>
      <c r="F14" s="1">
        <v>95</v>
      </c>
      <c r="G14" s="1">
        <v>210</v>
      </c>
      <c r="H14" s="1">
        <v>1760</v>
      </c>
      <c r="I14" s="1">
        <v>98.8</v>
      </c>
      <c r="J14" s="3" t="s">
        <v>17</v>
      </c>
      <c r="K14" s="3" t="s">
        <v>25</v>
      </c>
      <c r="L14" s="3" t="s">
        <v>19</v>
      </c>
      <c r="M14" s="1">
        <v>7.2</v>
      </c>
      <c r="N14" s="3" t="s">
        <v>20</v>
      </c>
      <c r="O14" s="1">
        <v>33</v>
      </c>
      <c r="P14" s="1">
        <v>2200</v>
      </c>
    </row>
    <row r="15" spans="1:16" ht="15" customHeight="1" x14ac:dyDescent="0.25">
      <c r="A15" s="1">
        <v>14</v>
      </c>
      <c r="B15" s="2">
        <v>44593</v>
      </c>
      <c r="C15" s="3" t="s">
        <v>16</v>
      </c>
      <c r="D15" s="1">
        <v>1300</v>
      </c>
      <c r="E15" s="1">
        <v>2250</v>
      </c>
      <c r="F15" s="1">
        <v>97</v>
      </c>
      <c r="G15" s="1">
        <v>220</v>
      </c>
      <c r="H15" s="1">
        <v>1731</v>
      </c>
      <c r="I15" s="1">
        <v>98.9</v>
      </c>
      <c r="J15" s="3" t="s">
        <v>21</v>
      </c>
      <c r="K15" s="3" t="s">
        <v>27</v>
      </c>
      <c r="L15" s="3" t="s">
        <v>20</v>
      </c>
      <c r="M15" s="1">
        <v>7.4</v>
      </c>
      <c r="N15" s="3" t="s">
        <v>20</v>
      </c>
      <c r="O15" s="1">
        <v>32</v>
      </c>
      <c r="P15" s="1">
        <v>2250</v>
      </c>
    </row>
    <row r="16" spans="1:16" ht="15" customHeight="1" x14ac:dyDescent="0.25">
      <c r="A16" s="1">
        <v>15</v>
      </c>
      <c r="B16" s="2">
        <v>44621</v>
      </c>
      <c r="C16" s="3" t="s">
        <v>16</v>
      </c>
      <c r="D16" s="1">
        <v>1350</v>
      </c>
      <c r="E16" s="1">
        <v>2300</v>
      </c>
      <c r="F16" s="1">
        <v>99</v>
      </c>
      <c r="G16" s="1">
        <v>230</v>
      </c>
      <c r="H16" s="1">
        <v>1704</v>
      </c>
      <c r="I16" s="1">
        <v>98.8</v>
      </c>
      <c r="J16" s="3" t="s">
        <v>17</v>
      </c>
      <c r="K16" s="3" t="s">
        <v>28</v>
      </c>
      <c r="L16" s="3" t="s">
        <v>19</v>
      </c>
      <c r="M16" s="1">
        <v>7.6</v>
      </c>
      <c r="N16" s="3" t="s">
        <v>20</v>
      </c>
      <c r="O16" s="1">
        <v>32</v>
      </c>
      <c r="P16" s="1">
        <v>2300</v>
      </c>
    </row>
    <row r="17" spans="1:16" ht="15" customHeight="1" x14ac:dyDescent="0.25">
      <c r="A17" s="1">
        <v>16</v>
      </c>
      <c r="B17" s="2">
        <v>44652</v>
      </c>
      <c r="C17" s="3" t="s">
        <v>16</v>
      </c>
      <c r="D17" s="1">
        <v>1400</v>
      </c>
      <c r="E17" s="1">
        <v>2400</v>
      </c>
      <c r="F17" s="1">
        <v>101</v>
      </c>
      <c r="G17" s="1">
        <v>240</v>
      </c>
      <c r="H17" s="1">
        <v>1714</v>
      </c>
      <c r="I17" s="1">
        <v>98.9</v>
      </c>
      <c r="J17" s="3" t="s">
        <v>21</v>
      </c>
      <c r="K17" s="3" t="s">
        <v>27</v>
      </c>
      <c r="L17" s="3" t="s">
        <v>20</v>
      </c>
      <c r="M17" s="1">
        <v>7.8</v>
      </c>
      <c r="N17" s="3" t="s">
        <v>20</v>
      </c>
      <c r="O17" s="1">
        <v>31</v>
      </c>
      <c r="P17" s="1">
        <v>2400</v>
      </c>
    </row>
    <row r="18" spans="1:16" ht="15" customHeight="1" x14ac:dyDescent="0.25">
      <c r="A18" s="1">
        <v>17</v>
      </c>
      <c r="B18" s="4">
        <v>44682</v>
      </c>
      <c r="C18" s="3" t="s">
        <v>16</v>
      </c>
      <c r="D18" s="1">
        <v>1450</v>
      </c>
      <c r="E18" s="1">
        <v>2500</v>
      </c>
      <c r="F18" s="1">
        <v>103</v>
      </c>
      <c r="G18" s="1">
        <v>250</v>
      </c>
      <c r="H18" s="1">
        <v>1724</v>
      </c>
      <c r="I18" s="1">
        <v>98.8</v>
      </c>
      <c r="J18" s="3" t="s">
        <v>17</v>
      </c>
      <c r="K18" s="3" t="s">
        <v>25</v>
      </c>
      <c r="L18" s="3" t="s">
        <v>19</v>
      </c>
      <c r="M18" s="1">
        <v>8</v>
      </c>
      <c r="N18" s="3" t="s">
        <v>20</v>
      </c>
      <c r="O18" s="1">
        <v>31</v>
      </c>
      <c r="P18" s="1">
        <v>2500</v>
      </c>
    </row>
    <row r="19" spans="1:16" ht="15" customHeight="1" x14ac:dyDescent="0.25">
      <c r="A19" s="1">
        <v>18</v>
      </c>
      <c r="B19" s="2">
        <v>44713</v>
      </c>
      <c r="C19" s="3" t="s">
        <v>16</v>
      </c>
      <c r="D19" s="1">
        <v>1500</v>
      </c>
      <c r="E19" s="1">
        <v>2600</v>
      </c>
      <c r="F19" s="1">
        <v>105</v>
      </c>
      <c r="G19" s="1">
        <v>260</v>
      </c>
      <c r="H19" s="1">
        <v>1733</v>
      </c>
      <c r="I19" s="1">
        <v>98.9</v>
      </c>
      <c r="J19" s="3" t="s">
        <v>21</v>
      </c>
      <c r="K19" s="3" t="s">
        <v>27</v>
      </c>
      <c r="L19" s="3" t="s">
        <v>20</v>
      </c>
      <c r="M19" s="1">
        <v>8.1999999999999993</v>
      </c>
      <c r="N19" s="3" t="s">
        <v>20</v>
      </c>
      <c r="O19" s="1">
        <v>30</v>
      </c>
      <c r="P19" s="1">
        <v>2600</v>
      </c>
    </row>
    <row r="20" spans="1:16" ht="15" customHeight="1" x14ac:dyDescent="0.25">
      <c r="A20" s="1">
        <v>19</v>
      </c>
      <c r="B20" s="2">
        <v>44743</v>
      </c>
      <c r="C20" s="3" t="s">
        <v>16</v>
      </c>
      <c r="D20" s="1">
        <v>1550</v>
      </c>
      <c r="E20" s="1">
        <v>2700</v>
      </c>
      <c r="F20" s="1">
        <v>107</v>
      </c>
      <c r="G20" s="1">
        <v>270</v>
      </c>
      <c r="H20" s="1">
        <v>1742</v>
      </c>
      <c r="I20" s="1">
        <v>98.8</v>
      </c>
      <c r="J20" s="3" t="s">
        <v>17</v>
      </c>
      <c r="K20" s="3" t="s">
        <v>28</v>
      </c>
      <c r="L20" s="3" t="s">
        <v>19</v>
      </c>
      <c r="M20" s="1">
        <v>8.4</v>
      </c>
      <c r="N20" s="3" t="s">
        <v>20</v>
      </c>
      <c r="O20" s="1">
        <v>30</v>
      </c>
      <c r="P20" s="1">
        <v>2700</v>
      </c>
    </row>
    <row r="21" spans="1:16" ht="15" customHeight="1" x14ac:dyDescent="0.25">
      <c r="A21" s="1">
        <v>20</v>
      </c>
      <c r="B21" s="2">
        <v>44774</v>
      </c>
      <c r="C21" s="3" t="s">
        <v>16</v>
      </c>
      <c r="D21" s="1">
        <v>1600</v>
      </c>
      <c r="E21" s="1">
        <v>2800</v>
      </c>
      <c r="F21" s="1">
        <v>109</v>
      </c>
      <c r="G21" s="1">
        <v>280</v>
      </c>
      <c r="H21" s="1">
        <v>1750</v>
      </c>
      <c r="I21" s="1">
        <v>98.9</v>
      </c>
      <c r="J21" s="3" t="s">
        <v>21</v>
      </c>
      <c r="K21" s="3" t="s">
        <v>27</v>
      </c>
      <c r="L21" s="3" t="s">
        <v>20</v>
      </c>
      <c r="M21" s="1">
        <v>8.6</v>
      </c>
      <c r="N21" s="3" t="s">
        <v>20</v>
      </c>
      <c r="O21" s="1">
        <v>30</v>
      </c>
      <c r="P21" s="1">
        <v>2800</v>
      </c>
    </row>
    <row r="22" spans="1:16" ht="15" customHeight="1" x14ac:dyDescent="0.25">
      <c r="A22" s="1">
        <v>21</v>
      </c>
      <c r="B22" s="2">
        <v>44805</v>
      </c>
      <c r="C22" s="3" t="s">
        <v>16</v>
      </c>
      <c r="D22" s="1">
        <v>1650</v>
      </c>
      <c r="E22" s="1">
        <v>2900</v>
      </c>
      <c r="F22" s="1">
        <v>111</v>
      </c>
      <c r="G22" s="1">
        <v>290</v>
      </c>
      <c r="H22" s="1">
        <v>1758</v>
      </c>
      <c r="I22" s="1">
        <v>98.8</v>
      </c>
      <c r="J22" s="3" t="s">
        <v>17</v>
      </c>
      <c r="K22" s="3" t="s">
        <v>25</v>
      </c>
      <c r="L22" s="3" t="s">
        <v>19</v>
      </c>
      <c r="M22" s="1">
        <v>8.8000000000000007</v>
      </c>
      <c r="N22" s="3" t="s">
        <v>20</v>
      </c>
      <c r="O22" s="1">
        <v>30</v>
      </c>
      <c r="P22" s="1">
        <v>2900</v>
      </c>
    </row>
    <row r="23" spans="1:16" ht="15" customHeight="1" x14ac:dyDescent="0.25">
      <c r="A23" s="1">
        <v>22</v>
      </c>
      <c r="B23" s="2">
        <v>44835</v>
      </c>
      <c r="C23" s="3" t="s">
        <v>16</v>
      </c>
      <c r="D23" s="1">
        <v>1700</v>
      </c>
      <c r="E23" s="1">
        <v>3000</v>
      </c>
      <c r="F23" s="1">
        <v>113</v>
      </c>
      <c r="G23" s="1">
        <v>300</v>
      </c>
      <c r="H23" s="1">
        <v>1765</v>
      </c>
      <c r="I23" s="1">
        <v>98.9</v>
      </c>
      <c r="J23" s="3" t="s">
        <v>26</v>
      </c>
      <c r="K23" s="3" t="s">
        <v>27</v>
      </c>
      <c r="L23" s="3" t="s">
        <v>19</v>
      </c>
      <c r="M23" s="1">
        <v>9</v>
      </c>
      <c r="N23" s="3" t="s">
        <v>19</v>
      </c>
      <c r="O23" s="1">
        <v>30</v>
      </c>
      <c r="P23" s="1">
        <v>3000</v>
      </c>
    </row>
    <row r="24" spans="1:16" ht="15" customHeight="1" x14ac:dyDescent="0.25">
      <c r="A24" s="1">
        <v>23</v>
      </c>
      <c r="B24" s="2">
        <v>44866</v>
      </c>
      <c r="C24" s="3" t="s">
        <v>16</v>
      </c>
      <c r="D24" s="1">
        <v>1750</v>
      </c>
      <c r="E24" s="1">
        <v>3100</v>
      </c>
      <c r="F24" s="1">
        <v>115</v>
      </c>
      <c r="G24" s="1">
        <v>310</v>
      </c>
      <c r="H24" s="1">
        <v>1771</v>
      </c>
      <c r="I24" s="1">
        <v>98.8</v>
      </c>
      <c r="J24" s="3" t="s">
        <v>26</v>
      </c>
      <c r="K24" s="3" t="s">
        <v>28</v>
      </c>
      <c r="L24" s="3" t="s">
        <v>19</v>
      </c>
      <c r="M24" s="1">
        <v>9.1999999999999993</v>
      </c>
      <c r="N24" s="3" t="s">
        <v>19</v>
      </c>
      <c r="O24" s="1">
        <v>30</v>
      </c>
      <c r="P24" s="1">
        <v>3100</v>
      </c>
    </row>
    <row r="25" spans="1:16" ht="15" customHeight="1" x14ac:dyDescent="0.25">
      <c r="A25" s="1">
        <v>24</v>
      </c>
      <c r="B25" s="2">
        <v>44896</v>
      </c>
      <c r="C25" s="3" t="s">
        <v>16</v>
      </c>
      <c r="D25" s="1">
        <v>1600</v>
      </c>
      <c r="E25" s="1">
        <v>2800</v>
      </c>
      <c r="F25" s="1">
        <v>100</v>
      </c>
      <c r="G25" s="1">
        <v>180</v>
      </c>
      <c r="H25" s="1">
        <v>1750</v>
      </c>
      <c r="I25" s="1">
        <v>98.8</v>
      </c>
      <c r="J25" s="3" t="s">
        <v>17</v>
      </c>
      <c r="K25" s="3" t="s">
        <v>25</v>
      </c>
      <c r="L25" s="3" t="s">
        <v>19</v>
      </c>
      <c r="M25" s="1">
        <v>7.5</v>
      </c>
      <c r="N25" s="3" t="s">
        <v>19</v>
      </c>
      <c r="O25" s="1">
        <v>32</v>
      </c>
      <c r="P25" s="1">
        <v>2800</v>
      </c>
    </row>
    <row r="26" spans="1:16" ht="15" customHeight="1" x14ac:dyDescent="0.25">
      <c r="A26" s="1">
        <v>25</v>
      </c>
      <c r="B26" s="2">
        <v>44927</v>
      </c>
      <c r="C26" s="3" t="s">
        <v>16</v>
      </c>
      <c r="D26" s="1">
        <v>1650</v>
      </c>
      <c r="E26" s="1">
        <v>2900</v>
      </c>
      <c r="F26" s="1">
        <v>105</v>
      </c>
      <c r="G26" s="1">
        <v>190</v>
      </c>
      <c r="H26" s="1">
        <v>1758</v>
      </c>
      <c r="I26" s="1">
        <v>98.9</v>
      </c>
      <c r="J26" s="3" t="s">
        <v>17</v>
      </c>
      <c r="K26" s="3" t="s">
        <v>27</v>
      </c>
      <c r="L26" s="3" t="s">
        <v>19</v>
      </c>
      <c r="M26" s="1">
        <v>8</v>
      </c>
      <c r="N26" s="3" t="s">
        <v>20</v>
      </c>
      <c r="O26" s="1">
        <v>31</v>
      </c>
      <c r="P26" s="1">
        <v>2900</v>
      </c>
    </row>
    <row r="27" spans="1:16" ht="15" customHeight="1" x14ac:dyDescent="0.25">
      <c r="A27" s="1">
        <v>26</v>
      </c>
      <c r="B27" s="2">
        <v>44958</v>
      </c>
      <c r="C27" s="3" t="s">
        <v>16</v>
      </c>
      <c r="D27" s="1">
        <v>1700</v>
      </c>
      <c r="E27" s="1">
        <v>3000</v>
      </c>
      <c r="F27" s="1">
        <v>110</v>
      </c>
      <c r="G27" s="1">
        <v>200</v>
      </c>
      <c r="H27" s="1">
        <v>1765</v>
      </c>
      <c r="I27" s="1">
        <v>98.8</v>
      </c>
      <c r="J27" s="3" t="s">
        <v>21</v>
      </c>
      <c r="K27" s="3" t="s">
        <v>28</v>
      </c>
      <c r="L27" s="3" t="s">
        <v>20</v>
      </c>
      <c r="M27" s="1">
        <v>8.5</v>
      </c>
      <c r="N27" s="3" t="s">
        <v>20</v>
      </c>
      <c r="O27" s="1">
        <v>30</v>
      </c>
      <c r="P27" s="1">
        <v>3000</v>
      </c>
    </row>
    <row r="28" spans="1:16" ht="15" customHeight="1" x14ac:dyDescent="0.25">
      <c r="A28" s="1">
        <v>27</v>
      </c>
      <c r="B28" s="2">
        <v>44986</v>
      </c>
      <c r="C28" s="3" t="s">
        <v>16</v>
      </c>
      <c r="D28" s="1">
        <v>1750</v>
      </c>
      <c r="E28" s="1">
        <v>3100</v>
      </c>
      <c r="F28" s="1">
        <v>115</v>
      </c>
      <c r="G28" s="1">
        <v>210</v>
      </c>
      <c r="H28" s="1">
        <v>1771</v>
      </c>
      <c r="I28" s="1">
        <v>98.9</v>
      </c>
      <c r="J28" s="3" t="s">
        <v>17</v>
      </c>
      <c r="K28" s="3" t="s">
        <v>29</v>
      </c>
      <c r="L28" s="3" t="s">
        <v>19</v>
      </c>
      <c r="M28" s="1">
        <v>9</v>
      </c>
      <c r="N28" s="3" t="s">
        <v>20</v>
      </c>
      <c r="O28" s="1">
        <v>30</v>
      </c>
      <c r="P28" s="1">
        <v>3100</v>
      </c>
    </row>
    <row r="29" spans="1:16" ht="15" customHeight="1" x14ac:dyDescent="0.25">
      <c r="A29" s="1">
        <v>28</v>
      </c>
      <c r="B29" s="2">
        <v>45017</v>
      </c>
      <c r="C29" s="3" t="s">
        <v>16</v>
      </c>
      <c r="D29" s="1">
        <v>1800</v>
      </c>
      <c r="E29" s="1">
        <v>3200</v>
      </c>
      <c r="F29" s="1">
        <v>120</v>
      </c>
      <c r="G29" s="1">
        <v>220</v>
      </c>
      <c r="H29" s="1">
        <v>1778</v>
      </c>
      <c r="I29" s="1">
        <v>98.8</v>
      </c>
      <c r="J29" s="3" t="s">
        <v>21</v>
      </c>
      <c r="K29" s="3" t="s">
        <v>30</v>
      </c>
      <c r="L29" s="3" t="s">
        <v>20</v>
      </c>
      <c r="M29" s="1">
        <v>9.5</v>
      </c>
      <c r="N29" s="3" t="s">
        <v>20</v>
      </c>
      <c r="O29" s="1">
        <v>29</v>
      </c>
      <c r="P29" s="1">
        <v>3200</v>
      </c>
    </row>
    <row r="30" spans="1:16" ht="15" customHeight="1" x14ac:dyDescent="0.25">
      <c r="A30" s="1">
        <v>29</v>
      </c>
      <c r="B30" s="4">
        <v>45047</v>
      </c>
      <c r="C30" s="3" t="s">
        <v>16</v>
      </c>
      <c r="D30" s="1">
        <v>1850</v>
      </c>
      <c r="E30" s="1">
        <v>3300</v>
      </c>
      <c r="F30" s="1">
        <v>125</v>
      </c>
      <c r="G30" s="1">
        <v>230</v>
      </c>
      <c r="H30" s="1">
        <v>1784</v>
      </c>
      <c r="I30" s="1">
        <v>98.9</v>
      </c>
      <c r="J30" s="3" t="s">
        <v>17</v>
      </c>
      <c r="K30" s="3" t="s">
        <v>31</v>
      </c>
      <c r="L30" s="3" t="s">
        <v>19</v>
      </c>
      <c r="M30" s="1">
        <v>10</v>
      </c>
      <c r="N30" s="3" t="s">
        <v>20</v>
      </c>
      <c r="O30" s="1">
        <v>29</v>
      </c>
      <c r="P30" s="1">
        <v>3300</v>
      </c>
    </row>
    <row r="31" spans="1:16" ht="15" customHeight="1" x14ac:dyDescent="0.25">
      <c r="A31" s="1">
        <v>30</v>
      </c>
      <c r="B31" s="2">
        <v>45078</v>
      </c>
      <c r="C31" s="3" t="s">
        <v>16</v>
      </c>
      <c r="D31" s="1">
        <v>1900</v>
      </c>
      <c r="E31" s="1">
        <v>3400</v>
      </c>
      <c r="F31" s="1">
        <v>130</v>
      </c>
      <c r="G31" s="1">
        <v>240</v>
      </c>
      <c r="H31" s="1">
        <v>1789</v>
      </c>
      <c r="I31" s="1">
        <v>98.8</v>
      </c>
      <c r="J31" s="3" t="s">
        <v>21</v>
      </c>
      <c r="K31" s="3" t="s">
        <v>32</v>
      </c>
      <c r="L31" s="3" t="s">
        <v>20</v>
      </c>
      <c r="M31" s="1">
        <v>10.5</v>
      </c>
      <c r="N31" s="3" t="s">
        <v>20</v>
      </c>
      <c r="O31" s="1">
        <v>28</v>
      </c>
      <c r="P31" s="1">
        <v>3400</v>
      </c>
    </row>
    <row r="32" spans="1:16" ht="15" customHeight="1" x14ac:dyDescent="0.25">
      <c r="A32" s="1">
        <v>31</v>
      </c>
      <c r="B32" s="2">
        <v>45108</v>
      </c>
      <c r="C32" s="3" t="s">
        <v>16</v>
      </c>
      <c r="D32" s="1">
        <v>1950</v>
      </c>
      <c r="E32" s="1">
        <v>3500</v>
      </c>
      <c r="F32" s="1">
        <v>135</v>
      </c>
      <c r="G32" s="1">
        <v>250</v>
      </c>
      <c r="H32" s="1">
        <v>1795</v>
      </c>
      <c r="I32" s="1">
        <v>98.9</v>
      </c>
      <c r="J32" s="3" t="s">
        <v>17</v>
      </c>
      <c r="K32" s="3" t="s">
        <v>33</v>
      </c>
      <c r="L32" s="3" t="s">
        <v>19</v>
      </c>
      <c r="M32" s="1">
        <v>11</v>
      </c>
      <c r="N32" s="3" t="s">
        <v>20</v>
      </c>
      <c r="O32" s="1">
        <v>28</v>
      </c>
      <c r="P32" s="1">
        <v>3500</v>
      </c>
    </row>
    <row r="33" spans="1:16" ht="15" customHeight="1" x14ac:dyDescent="0.25">
      <c r="A33" s="1">
        <v>32</v>
      </c>
      <c r="B33" s="2">
        <v>45139</v>
      </c>
      <c r="C33" s="3" t="s">
        <v>16</v>
      </c>
      <c r="D33" s="1">
        <v>2000</v>
      </c>
      <c r="E33" s="1">
        <v>3600</v>
      </c>
      <c r="F33" s="1">
        <v>140</v>
      </c>
      <c r="G33" s="1">
        <v>260</v>
      </c>
      <c r="H33" s="1">
        <v>1800</v>
      </c>
      <c r="I33" s="1">
        <v>98.8</v>
      </c>
      <c r="J33" s="3" t="s">
        <v>21</v>
      </c>
      <c r="K33" s="3" t="s">
        <v>34</v>
      </c>
      <c r="L33" s="3" t="s">
        <v>20</v>
      </c>
      <c r="M33" s="1">
        <v>11.5</v>
      </c>
      <c r="N33" s="3" t="s">
        <v>20</v>
      </c>
      <c r="O33" s="1">
        <v>28</v>
      </c>
      <c r="P33" s="1">
        <v>3600</v>
      </c>
    </row>
    <row r="34" spans="1:16" ht="15" customHeight="1" x14ac:dyDescent="0.25">
      <c r="A34" s="1">
        <v>33</v>
      </c>
      <c r="B34" s="2">
        <v>45170</v>
      </c>
      <c r="C34" s="3" t="s">
        <v>16</v>
      </c>
      <c r="D34" s="1">
        <v>2050</v>
      </c>
      <c r="E34" s="1">
        <v>3700</v>
      </c>
      <c r="F34" s="1">
        <v>145</v>
      </c>
      <c r="G34" s="1">
        <v>270</v>
      </c>
      <c r="H34" s="1">
        <v>1805</v>
      </c>
      <c r="I34" s="1">
        <v>98.9</v>
      </c>
      <c r="J34" s="3" t="s">
        <v>17</v>
      </c>
      <c r="K34" s="3" t="s">
        <v>35</v>
      </c>
      <c r="L34" s="3" t="s">
        <v>19</v>
      </c>
      <c r="M34" s="1">
        <v>12</v>
      </c>
      <c r="N34" s="3" t="s">
        <v>20</v>
      </c>
      <c r="O34" s="1">
        <v>28</v>
      </c>
      <c r="P34" s="1">
        <v>3700</v>
      </c>
    </row>
    <row r="35" spans="1:16" ht="15" customHeight="1" x14ac:dyDescent="0.25">
      <c r="A35" s="1">
        <v>34</v>
      </c>
      <c r="B35" s="2">
        <v>45200</v>
      </c>
      <c r="C35" s="3" t="s">
        <v>16</v>
      </c>
      <c r="D35" s="1">
        <v>2100</v>
      </c>
      <c r="E35" s="1">
        <v>3800</v>
      </c>
      <c r="F35" s="1">
        <v>150</v>
      </c>
      <c r="G35" s="1">
        <v>280</v>
      </c>
      <c r="H35" s="1">
        <v>1810</v>
      </c>
      <c r="I35" s="1">
        <v>98.8</v>
      </c>
      <c r="J35" s="3" t="s">
        <v>26</v>
      </c>
      <c r="K35" s="3" t="s">
        <v>36</v>
      </c>
      <c r="L35" s="3" t="s">
        <v>19</v>
      </c>
      <c r="M35" s="1">
        <v>12.5</v>
      </c>
      <c r="N35" s="3" t="s">
        <v>19</v>
      </c>
      <c r="O35" s="1">
        <v>28</v>
      </c>
      <c r="P35" s="1">
        <v>3800</v>
      </c>
    </row>
    <row r="36" spans="1:16" ht="15" customHeight="1" x14ac:dyDescent="0.25">
      <c r="A36" s="1">
        <v>35</v>
      </c>
      <c r="B36" s="2">
        <v>45231</v>
      </c>
      <c r="C36" s="3" t="s">
        <v>16</v>
      </c>
      <c r="D36" s="1">
        <v>2150</v>
      </c>
      <c r="E36" s="1">
        <v>3900</v>
      </c>
      <c r="F36" s="1">
        <v>155</v>
      </c>
      <c r="G36" s="1">
        <v>290</v>
      </c>
      <c r="H36" s="1">
        <v>1814</v>
      </c>
      <c r="I36" s="1">
        <v>98.9</v>
      </c>
      <c r="J36" s="3" t="s">
        <v>26</v>
      </c>
      <c r="K36" s="3" t="s">
        <v>37</v>
      </c>
      <c r="L36" s="3" t="s">
        <v>19</v>
      </c>
      <c r="M36" s="1">
        <v>13</v>
      </c>
      <c r="N36" s="3" t="s">
        <v>19</v>
      </c>
      <c r="O36" s="1">
        <v>28</v>
      </c>
      <c r="P36" s="1">
        <v>3900</v>
      </c>
    </row>
    <row r="37" spans="1:16" ht="15" customHeight="1" x14ac:dyDescent="0.25">
      <c r="A37" s="1">
        <v>36</v>
      </c>
      <c r="B37" s="2">
        <v>45261</v>
      </c>
      <c r="C37" s="3" t="s">
        <v>16</v>
      </c>
      <c r="D37" s="1">
        <v>1800</v>
      </c>
      <c r="E37" s="1">
        <v>3200</v>
      </c>
      <c r="F37" s="1">
        <v>110</v>
      </c>
      <c r="G37" s="1">
        <v>220</v>
      </c>
      <c r="H37" s="1">
        <v>1778</v>
      </c>
      <c r="I37" s="1">
        <v>98.9</v>
      </c>
      <c r="J37" s="3" t="s">
        <v>26</v>
      </c>
      <c r="K37" s="3" t="s">
        <v>28</v>
      </c>
      <c r="L37" s="3" t="s">
        <v>19</v>
      </c>
      <c r="M37" s="1">
        <v>8</v>
      </c>
      <c r="N37" s="3" t="s">
        <v>19</v>
      </c>
      <c r="O37" s="1">
        <v>30</v>
      </c>
      <c r="P37" s="1">
        <v>3200</v>
      </c>
    </row>
    <row r="38" spans="1:16" ht="15" customHeight="1" x14ac:dyDescent="0.25">
      <c r="A38" s="1">
        <v>37</v>
      </c>
      <c r="B38" s="2">
        <v>45292</v>
      </c>
      <c r="C38" s="3" t="s">
        <v>16</v>
      </c>
      <c r="D38" s="1">
        <v>2200</v>
      </c>
      <c r="E38" s="1">
        <v>4000</v>
      </c>
      <c r="F38" s="1">
        <v>160</v>
      </c>
      <c r="G38" s="1">
        <v>300</v>
      </c>
      <c r="H38" s="1">
        <v>1818</v>
      </c>
      <c r="I38" s="1">
        <v>98.9</v>
      </c>
      <c r="J38" s="3" t="s">
        <v>17</v>
      </c>
      <c r="K38" s="3" t="s">
        <v>36</v>
      </c>
      <c r="L38" s="3" t="s">
        <v>19</v>
      </c>
      <c r="M38" s="1">
        <v>13.5</v>
      </c>
      <c r="N38" s="3" t="s">
        <v>20</v>
      </c>
      <c r="O38" s="1">
        <v>28</v>
      </c>
      <c r="P38" s="1">
        <v>4000</v>
      </c>
    </row>
    <row r="39" spans="1:16" ht="15" customHeight="1" x14ac:dyDescent="0.25">
      <c r="A39" s="1">
        <v>38</v>
      </c>
      <c r="B39" s="2">
        <v>45323</v>
      </c>
      <c r="C39" s="3" t="s">
        <v>16</v>
      </c>
      <c r="D39" s="1">
        <v>2250</v>
      </c>
      <c r="E39" s="1">
        <v>4100</v>
      </c>
      <c r="F39" s="1">
        <v>165</v>
      </c>
      <c r="G39" s="1">
        <v>310</v>
      </c>
      <c r="H39" s="1">
        <v>1822</v>
      </c>
      <c r="I39" s="1">
        <v>98.8</v>
      </c>
      <c r="J39" s="3" t="s">
        <v>21</v>
      </c>
      <c r="K39" s="3" t="s">
        <v>37</v>
      </c>
      <c r="L39" s="3" t="s">
        <v>20</v>
      </c>
      <c r="M39" s="1">
        <v>14</v>
      </c>
      <c r="N39" s="3" t="s">
        <v>20</v>
      </c>
      <c r="O39" s="1">
        <v>28</v>
      </c>
      <c r="P39" s="1">
        <v>4100</v>
      </c>
    </row>
    <row r="40" spans="1:16" ht="15" customHeight="1" x14ac:dyDescent="0.25">
      <c r="A40" s="1">
        <v>39</v>
      </c>
      <c r="B40" s="2">
        <v>45352</v>
      </c>
      <c r="C40" s="3" t="s">
        <v>16</v>
      </c>
      <c r="D40" s="1">
        <v>2300</v>
      </c>
      <c r="E40" s="1">
        <v>4200</v>
      </c>
      <c r="F40" s="1">
        <v>170</v>
      </c>
      <c r="G40" s="1">
        <v>320</v>
      </c>
      <c r="H40" s="1">
        <v>1826</v>
      </c>
      <c r="I40" s="1">
        <v>98.9</v>
      </c>
      <c r="J40" s="3" t="s">
        <v>17</v>
      </c>
      <c r="K40" s="3" t="s">
        <v>38</v>
      </c>
      <c r="L40" s="3" t="s">
        <v>19</v>
      </c>
      <c r="M40" s="1">
        <v>14.5</v>
      </c>
      <c r="N40" s="3" t="s">
        <v>20</v>
      </c>
      <c r="O40" s="1">
        <v>28</v>
      </c>
      <c r="P40" s="1">
        <v>4200</v>
      </c>
    </row>
    <row r="41" spans="1:16" ht="15" customHeight="1" x14ac:dyDescent="0.25">
      <c r="A41" s="1">
        <v>40</v>
      </c>
      <c r="B41" s="2">
        <v>45383</v>
      </c>
      <c r="C41" s="3" t="s">
        <v>16</v>
      </c>
      <c r="D41" s="1">
        <v>2350</v>
      </c>
      <c r="E41" s="1">
        <v>4300</v>
      </c>
      <c r="F41" s="1">
        <v>175</v>
      </c>
      <c r="G41" s="1">
        <v>330</v>
      </c>
      <c r="H41" s="1">
        <v>1830</v>
      </c>
      <c r="I41" s="1">
        <v>98.8</v>
      </c>
      <c r="J41" s="3" t="s">
        <v>21</v>
      </c>
      <c r="K41" s="3" t="s">
        <v>39</v>
      </c>
      <c r="L41" s="3" t="s">
        <v>20</v>
      </c>
      <c r="M41" s="1">
        <v>15</v>
      </c>
      <c r="N41" s="3" t="s">
        <v>20</v>
      </c>
      <c r="O41" s="1">
        <v>28</v>
      </c>
      <c r="P41" s="1">
        <v>4300</v>
      </c>
    </row>
    <row r="42" spans="1:16" ht="15" customHeight="1" x14ac:dyDescent="0.25">
      <c r="A42" s="1">
        <v>41</v>
      </c>
      <c r="B42" s="4">
        <v>45413</v>
      </c>
      <c r="C42" s="3" t="s">
        <v>16</v>
      </c>
      <c r="D42" s="1">
        <v>2400</v>
      </c>
      <c r="E42" s="1">
        <v>4400</v>
      </c>
      <c r="F42" s="1">
        <v>180</v>
      </c>
      <c r="G42" s="1">
        <v>340</v>
      </c>
      <c r="H42" s="1">
        <v>1833</v>
      </c>
      <c r="I42" s="1">
        <v>98.9</v>
      </c>
      <c r="J42" s="3" t="s">
        <v>17</v>
      </c>
      <c r="K42" s="3" t="s">
        <v>40</v>
      </c>
      <c r="L42" s="3" t="s">
        <v>19</v>
      </c>
      <c r="M42" s="1">
        <v>15.5</v>
      </c>
      <c r="N42" s="3" t="s">
        <v>20</v>
      </c>
      <c r="O42" s="1">
        <v>28</v>
      </c>
      <c r="P42" s="1">
        <v>4400</v>
      </c>
    </row>
    <row r="43" spans="1:16" ht="15" customHeight="1" x14ac:dyDescent="0.25">
      <c r="A43" s="1">
        <v>42</v>
      </c>
      <c r="B43" s="2">
        <v>45444</v>
      </c>
      <c r="C43" s="3" t="s">
        <v>16</v>
      </c>
      <c r="D43" s="1">
        <v>2450</v>
      </c>
      <c r="E43" s="1">
        <v>4500</v>
      </c>
      <c r="F43" s="1">
        <v>185</v>
      </c>
      <c r="G43" s="1">
        <v>350</v>
      </c>
      <c r="H43" s="1">
        <v>1837</v>
      </c>
      <c r="I43" s="1">
        <v>98.8</v>
      </c>
      <c r="J43" s="3" t="s">
        <v>21</v>
      </c>
      <c r="K43" s="3" t="s">
        <v>41</v>
      </c>
      <c r="L43" s="3" t="s">
        <v>20</v>
      </c>
      <c r="M43" s="1">
        <v>16</v>
      </c>
      <c r="N43" s="3" t="s">
        <v>20</v>
      </c>
      <c r="O43" s="1">
        <v>28</v>
      </c>
      <c r="P43" s="1">
        <v>4500</v>
      </c>
    </row>
    <row r="44" spans="1:16" ht="15" customHeight="1" x14ac:dyDescent="0.25">
      <c r="A44" s="1">
        <v>43</v>
      </c>
      <c r="B44" s="2">
        <v>45474</v>
      </c>
      <c r="C44" s="3" t="s">
        <v>16</v>
      </c>
      <c r="D44" s="1">
        <v>2500</v>
      </c>
      <c r="E44" s="1">
        <v>4600</v>
      </c>
      <c r="F44" s="1">
        <v>190</v>
      </c>
      <c r="G44" s="1">
        <v>360</v>
      </c>
      <c r="H44" s="1">
        <v>1840</v>
      </c>
      <c r="I44" s="1">
        <v>98.9</v>
      </c>
      <c r="J44" s="3" t="s">
        <v>17</v>
      </c>
      <c r="K44" s="3" t="s">
        <v>42</v>
      </c>
      <c r="L44" s="3" t="s">
        <v>19</v>
      </c>
      <c r="M44" s="1">
        <v>16.5</v>
      </c>
      <c r="N44" s="3" t="s">
        <v>20</v>
      </c>
      <c r="O44" s="1">
        <v>28</v>
      </c>
      <c r="P44" s="1">
        <v>4600</v>
      </c>
    </row>
    <row r="45" spans="1:16" ht="15" customHeight="1" x14ac:dyDescent="0.25">
      <c r="A45" s="1">
        <v>44</v>
      </c>
      <c r="B45" s="2">
        <v>45505</v>
      </c>
      <c r="C45" s="3" t="s">
        <v>16</v>
      </c>
      <c r="D45" s="1">
        <v>2550</v>
      </c>
      <c r="E45" s="1">
        <v>4700</v>
      </c>
      <c r="F45" s="1">
        <v>195</v>
      </c>
      <c r="G45" s="1">
        <v>370</v>
      </c>
      <c r="H45" s="1">
        <v>1843</v>
      </c>
      <c r="I45" s="1">
        <v>98.8</v>
      </c>
      <c r="J45" s="3" t="s">
        <v>21</v>
      </c>
      <c r="K45" s="3" t="s">
        <v>43</v>
      </c>
      <c r="L45" s="3" t="s">
        <v>20</v>
      </c>
      <c r="M45" s="1">
        <v>17</v>
      </c>
      <c r="N45" s="3" t="s">
        <v>20</v>
      </c>
      <c r="O45" s="1">
        <v>28</v>
      </c>
      <c r="P45" s="1">
        <v>4700</v>
      </c>
    </row>
    <row r="46" spans="1:16" ht="15" customHeight="1" x14ac:dyDescent="0.25">
      <c r="A46" s="1">
        <v>45</v>
      </c>
      <c r="B46" s="2">
        <v>45536</v>
      </c>
      <c r="C46" s="3" t="s">
        <v>16</v>
      </c>
      <c r="D46" s="1">
        <v>2600</v>
      </c>
      <c r="E46" s="1">
        <v>4800</v>
      </c>
      <c r="F46" s="1">
        <v>200</v>
      </c>
      <c r="G46" s="1">
        <v>380</v>
      </c>
      <c r="H46" s="1">
        <v>1846</v>
      </c>
      <c r="I46" s="1">
        <v>98.9</v>
      </c>
      <c r="J46" s="3" t="s">
        <v>17</v>
      </c>
      <c r="K46" s="3" t="s">
        <v>44</v>
      </c>
      <c r="L46" s="3" t="s">
        <v>19</v>
      </c>
      <c r="M46" s="1">
        <v>17.5</v>
      </c>
      <c r="N46" s="3" t="s">
        <v>20</v>
      </c>
      <c r="O46" s="1">
        <v>28</v>
      </c>
      <c r="P46" s="1">
        <v>4800</v>
      </c>
    </row>
    <row r="47" spans="1:16" ht="15" customHeight="1" x14ac:dyDescent="0.25">
      <c r="A47" s="1">
        <v>46</v>
      </c>
      <c r="B47" s="2">
        <v>45566</v>
      </c>
      <c r="C47" s="3" t="s">
        <v>16</v>
      </c>
      <c r="D47" s="1">
        <v>2800</v>
      </c>
      <c r="E47" s="1">
        <v>5200</v>
      </c>
      <c r="F47" s="1">
        <v>210</v>
      </c>
      <c r="G47" s="1">
        <v>420</v>
      </c>
      <c r="H47" s="1">
        <v>1857</v>
      </c>
      <c r="I47" s="1">
        <v>98.9</v>
      </c>
      <c r="J47" s="3" t="s">
        <v>26</v>
      </c>
      <c r="K47" s="3" t="s">
        <v>45</v>
      </c>
      <c r="L47" s="3" t="s">
        <v>19</v>
      </c>
      <c r="M47" s="1">
        <v>18.5</v>
      </c>
      <c r="N47" s="3" t="s">
        <v>19</v>
      </c>
      <c r="O47" s="1">
        <v>28</v>
      </c>
      <c r="P47" s="1">
        <v>5200</v>
      </c>
    </row>
    <row r="48" spans="1:16" ht="15" customHeight="1" x14ac:dyDescent="0.25">
      <c r="A48" s="1">
        <v>47</v>
      </c>
      <c r="B48" s="2">
        <v>45597</v>
      </c>
      <c r="C48" s="3" t="s">
        <v>16</v>
      </c>
      <c r="D48" s="1">
        <v>2900</v>
      </c>
      <c r="E48" s="1">
        <v>5400</v>
      </c>
      <c r="F48" s="1">
        <v>220</v>
      </c>
      <c r="G48" s="1">
        <v>440</v>
      </c>
      <c r="H48" s="1">
        <v>1862</v>
      </c>
      <c r="I48" s="1">
        <v>98.8</v>
      </c>
      <c r="J48" s="3" t="s">
        <v>26</v>
      </c>
      <c r="K48" s="3" t="s">
        <v>46</v>
      </c>
      <c r="L48" s="3" t="s">
        <v>19</v>
      </c>
      <c r="M48" s="1">
        <v>19</v>
      </c>
      <c r="N48" s="3" t="s">
        <v>19</v>
      </c>
      <c r="O48" s="1">
        <v>28</v>
      </c>
      <c r="P48" s="1">
        <v>5400</v>
      </c>
    </row>
    <row r="49" spans="1:16" ht="15" customHeight="1" x14ac:dyDescent="0.25">
      <c r="A49" s="1">
        <v>48</v>
      </c>
      <c r="B49" s="2">
        <v>45627</v>
      </c>
      <c r="C49" s="3" t="s">
        <v>16</v>
      </c>
      <c r="D49" s="1">
        <v>2400</v>
      </c>
      <c r="E49" s="1">
        <v>4400</v>
      </c>
      <c r="F49" s="1">
        <v>180</v>
      </c>
      <c r="G49" s="1">
        <v>350</v>
      </c>
      <c r="H49" s="1">
        <v>1833</v>
      </c>
      <c r="I49" s="1">
        <v>98.9</v>
      </c>
      <c r="J49" s="3" t="s">
        <v>26</v>
      </c>
      <c r="K49" s="3" t="s">
        <v>40</v>
      </c>
      <c r="L49" s="3" t="s">
        <v>19</v>
      </c>
      <c r="M49" s="1">
        <v>16</v>
      </c>
      <c r="N49" s="3" t="s">
        <v>19</v>
      </c>
      <c r="O49" s="1">
        <v>29</v>
      </c>
      <c r="P49" s="1">
        <v>4400</v>
      </c>
    </row>
    <row r="50" spans="1:16" ht="15" customHeight="1" x14ac:dyDescent="0.25">
      <c r="A50" s="1">
        <v>49</v>
      </c>
      <c r="B50" s="2">
        <v>45658</v>
      </c>
      <c r="C50" s="3" t="s">
        <v>16</v>
      </c>
      <c r="D50" s="1">
        <v>2450</v>
      </c>
      <c r="E50" s="1">
        <v>4500</v>
      </c>
      <c r="F50" s="1">
        <v>185</v>
      </c>
      <c r="G50" s="1">
        <v>360</v>
      </c>
      <c r="H50" s="1">
        <v>1837</v>
      </c>
      <c r="I50" s="1">
        <v>98.8</v>
      </c>
      <c r="J50" s="3" t="s">
        <v>17</v>
      </c>
      <c r="K50" s="3" t="s">
        <v>41</v>
      </c>
      <c r="L50" s="3" t="s">
        <v>19</v>
      </c>
      <c r="M50" s="1">
        <v>16.5</v>
      </c>
      <c r="N50" s="3" t="s">
        <v>20</v>
      </c>
      <c r="O50" s="1">
        <v>29</v>
      </c>
      <c r="P50" s="1">
        <v>4500</v>
      </c>
    </row>
    <row r="51" spans="1:16" ht="15" customHeight="1" x14ac:dyDescent="0.25">
      <c r="A51" s="1">
        <v>50</v>
      </c>
      <c r="B51" s="2">
        <v>45689</v>
      </c>
      <c r="C51" s="3" t="s">
        <v>16</v>
      </c>
      <c r="D51" s="1">
        <v>2500</v>
      </c>
      <c r="E51" s="1">
        <v>4600</v>
      </c>
      <c r="F51" s="1">
        <v>190</v>
      </c>
      <c r="G51" s="1">
        <v>370</v>
      </c>
      <c r="H51" s="1">
        <v>1840</v>
      </c>
      <c r="I51" s="1">
        <v>98.9</v>
      </c>
      <c r="J51" s="3" t="s">
        <v>21</v>
      </c>
      <c r="K51" s="3" t="s">
        <v>42</v>
      </c>
      <c r="L51" s="3" t="s">
        <v>20</v>
      </c>
      <c r="M51" s="1">
        <v>17</v>
      </c>
      <c r="N51" s="3" t="s">
        <v>20</v>
      </c>
      <c r="O51" s="1">
        <v>29</v>
      </c>
      <c r="P51" s="1">
        <v>4600</v>
      </c>
    </row>
    <row r="52" spans="1:16" ht="15" customHeight="1" x14ac:dyDescent="0.25">
      <c r="A52" s="1">
        <v>51</v>
      </c>
      <c r="B52" s="2">
        <v>45717</v>
      </c>
      <c r="C52" s="3" t="s">
        <v>16</v>
      </c>
      <c r="D52" s="1">
        <v>2550</v>
      </c>
      <c r="E52" s="1">
        <v>4700</v>
      </c>
      <c r="F52" s="1">
        <v>195</v>
      </c>
      <c r="G52" s="1">
        <v>380</v>
      </c>
      <c r="H52" s="1">
        <v>1843</v>
      </c>
      <c r="I52" s="1">
        <v>98.8</v>
      </c>
      <c r="J52" s="3" t="s">
        <v>17</v>
      </c>
      <c r="K52" s="3" t="s">
        <v>43</v>
      </c>
      <c r="L52" s="3" t="s">
        <v>19</v>
      </c>
      <c r="M52" s="1">
        <v>17.5</v>
      </c>
      <c r="N52" s="3" t="s">
        <v>20</v>
      </c>
      <c r="O52" s="1">
        <v>29</v>
      </c>
      <c r="P52" s="1">
        <v>4700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DD82-0134-4E29-BF6C-3AD2D3F091F4}">
  <dimension ref="A1:H52"/>
  <sheetViews>
    <sheetView showGridLines="0" zoomScale="115" zoomScaleNormal="115" workbookViewId="0">
      <selection activeCell="D3" sqref="D3"/>
    </sheetView>
  </sheetViews>
  <sheetFormatPr defaultRowHeight="15" x14ac:dyDescent="0.25"/>
  <cols>
    <col min="1" max="1" width="29" bestFit="1" customWidth="1"/>
    <col min="2" max="2" width="31.85546875" bestFit="1" customWidth="1"/>
    <col min="6" max="6" width="29.7109375" customWidth="1"/>
    <col min="7" max="7" width="34.28515625" customWidth="1"/>
    <col min="8" max="8" width="33" customWidth="1"/>
  </cols>
  <sheetData>
    <row r="1" spans="1:8" x14ac:dyDescent="0.25">
      <c r="A1" s="7" t="s">
        <v>106</v>
      </c>
      <c r="B1" s="7" t="s">
        <v>108</v>
      </c>
    </row>
    <row r="2" spans="1:8" x14ac:dyDescent="0.25">
      <c r="A2" s="1">
        <v>850</v>
      </c>
      <c r="B2" s="1">
        <v>1100</v>
      </c>
    </row>
    <row r="3" spans="1:8" x14ac:dyDescent="0.25">
      <c r="A3" s="1">
        <v>820</v>
      </c>
      <c r="B3" s="1">
        <v>1050</v>
      </c>
    </row>
    <row r="4" spans="1:8" x14ac:dyDescent="0.25">
      <c r="A4" s="1">
        <v>830</v>
      </c>
      <c r="B4" s="1">
        <v>1070</v>
      </c>
    </row>
    <row r="5" spans="1:8" ht="18.75" x14ac:dyDescent="0.3">
      <c r="A5" s="1">
        <v>880</v>
      </c>
      <c r="B5" s="1">
        <v>1150</v>
      </c>
      <c r="F5" s="10" t="s">
        <v>99</v>
      </c>
    </row>
    <row r="6" spans="1:8" ht="15.75" thickBot="1" x14ac:dyDescent="0.3">
      <c r="A6" s="1">
        <v>900</v>
      </c>
      <c r="B6" s="1">
        <v>1200</v>
      </c>
    </row>
    <row r="7" spans="1:8" x14ac:dyDescent="0.25">
      <c r="A7" s="1">
        <v>920</v>
      </c>
      <c r="B7" s="1">
        <v>1250</v>
      </c>
      <c r="F7" s="6"/>
      <c r="G7" s="8" t="s">
        <v>107</v>
      </c>
      <c r="H7" s="8" t="s">
        <v>108</v>
      </c>
    </row>
    <row r="8" spans="1:8" x14ac:dyDescent="0.25">
      <c r="A8" s="1">
        <v>950</v>
      </c>
      <c r="B8" s="1">
        <v>1300</v>
      </c>
      <c r="F8" s="45" t="s">
        <v>56</v>
      </c>
      <c r="G8" s="45">
        <v>1756.4705882352941</v>
      </c>
      <c r="H8" s="45">
        <v>3114.1176470588234</v>
      </c>
    </row>
    <row r="9" spans="1:8" x14ac:dyDescent="0.25">
      <c r="A9" s="1">
        <v>980</v>
      </c>
      <c r="B9" s="1">
        <v>1350</v>
      </c>
      <c r="F9" t="s">
        <v>91</v>
      </c>
      <c r="G9">
        <v>351407.29411764682</v>
      </c>
      <c r="H9">
        <v>2282064.7058823528</v>
      </c>
    </row>
    <row r="10" spans="1:8" x14ac:dyDescent="0.25">
      <c r="A10" s="1">
        <v>1000</v>
      </c>
      <c r="B10" s="1">
        <v>1400</v>
      </c>
      <c r="F10" t="s">
        <v>73</v>
      </c>
      <c r="G10">
        <v>51</v>
      </c>
      <c r="H10">
        <v>51</v>
      </c>
    </row>
    <row r="11" spans="1:8" x14ac:dyDescent="0.25">
      <c r="A11" s="1">
        <v>1100</v>
      </c>
      <c r="B11" s="1">
        <v>1600</v>
      </c>
      <c r="F11" t="s">
        <v>92</v>
      </c>
      <c r="G11">
        <v>0</v>
      </c>
    </row>
    <row r="12" spans="1:8" x14ac:dyDescent="0.25">
      <c r="A12" s="1">
        <v>1150</v>
      </c>
      <c r="B12" s="1">
        <v>1700</v>
      </c>
      <c r="F12" t="s">
        <v>79</v>
      </c>
      <c r="G12">
        <v>65</v>
      </c>
    </row>
    <row r="13" spans="1:8" x14ac:dyDescent="0.25">
      <c r="A13" s="1">
        <v>1200</v>
      </c>
      <c r="B13" s="1">
        <v>1500</v>
      </c>
      <c r="F13" s="45" t="s">
        <v>85</v>
      </c>
      <c r="G13" s="45">
        <v>-5.9745832720561207</v>
      </c>
    </row>
    <row r="14" spans="1:8" x14ac:dyDescent="0.25">
      <c r="A14" s="1">
        <v>1250</v>
      </c>
      <c r="B14" s="1">
        <v>1800</v>
      </c>
      <c r="F14" t="s">
        <v>93</v>
      </c>
      <c r="G14">
        <v>5.3543291082895523E-8</v>
      </c>
    </row>
    <row r="15" spans="1:8" x14ac:dyDescent="0.25">
      <c r="A15" s="1">
        <v>1300</v>
      </c>
      <c r="B15" s="1">
        <v>1850</v>
      </c>
      <c r="F15" t="s">
        <v>94</v>
      </c>
      <c r="G15">
        <v>1.6686359758475535</v>
      </c>
    </row>
    <row r="16" spans="1:8" x14ac:dyDescent="0.25">
      <c r="A16" s="1">
        <v>1350</v>
      </c>
      <c r="B16" s="1">
        <v>1900</v>
      </c>
      <c r="F16" t="s">
        <v>95</v>
      </c>
      <c r="G16">
        <v>1.0708658216579105E-7</v>
      </c>
    </row>
    <row r="17" spans="1:8" ht="15.75" thickBot="1" x14ac:dyDescent="0.3">
      <c r="A17" s="1">
        <v>1400</v>
      </c>
      <c r="B17" s="1">
        <v>2000</v>
      </c>
      <c r="F17" s="47" t="s">
        <v>96</v>
      </c>
      <c r="G17" s="47">
        <v>1.9971379083920051</v>
      </c>
      <c r="H17" s="5"/>
    </row>
    <row r="18" spans="1:8" x14ac:dyDescent="0.25">
      <c r="A18" s="1">
        <v>1450</v>
      </c>
      <c r="B18" s="1">
        <v>2100</v>
      </c>
    </row>
    <row r="19" spans="1:8" x14ac:dyDescent="0.25">
      <c r="A19" s="1">
        <v>1500</v>
      </c>
      <c r="B19" s="1">
        <v>2200</v>
      </c>
    </row>
    <row r="20" spans="1:8" x14ac:dyDescent="0.25">
      <c r="A20" s="1">
        <v>1550</v>
      </c>
      <c r="B20" s="1">
        <v>2300</v>
      </c>
    </row>
    <row r="21" spans="1:8" x14ac:dyDescent="0.25">
      <c r="A21" s="1">
        <v>1600</v>
      </c>
      <c r="B21" s="1">
        <v>2400</v>
      </c>
    </row>
    <row r="22" spans="1:8" x14ac:dyDescent="0.25">
      <c r="A22" s="1">
        <v>1650</v>
      </c>
      <c r="B22" s="1">
        <v>2500</v>
      </c>
    </row>
    <row r="23" spans="1:8" x14ac:dyDescent="0.25">
      <c r="A23" s="1">
        <v>1700</v>
      </c>
      <c r="B23" s="1">
        <v>2700</v>
      </c>
    </row>
    <row r="24" spans="1:8" x14ac:dyDescent="0.25">
      <c r="A24" s="1">
        <v>1750</v>
      </c>
      <c r="B24" s="1">
        <v>2800</v>
      </c>
    </row>
    <row r="25" spans="1:8" x14ac:dyDescent="0.25">
      <c r="A25" s="1">
        <v>1600</v>
      </c>
      <c r="B25" s="1">
        <v>2200</v>
      </c>
    </row>
    <row r="26" spans="1:8" x14ac:dyDescent="0.25">
      <c r="A26" s="1">
        <v>1650</v>
      </c>
      <c r="B26" s="1">
        <v>2900</v>
      </c>
    </row>
    <row r="27" spans="1:8" x14ac:dyDescent="0.25">
      <c r="A27" s="1">
        <v>1700</v>
      </c>
      <c r="B27" s="1">
        <v>3000</v>
      </c>
    </row>
    <row r="28" spans="1:8" x14ac:dyDescent="0.25">
      <c r="A28" s="1">
        <v>1750</v>
      </c>
      <c r="B28" s="1">
        <v>3100</v>
      </c>
    </row>
    <row r="29" spans="1:8" x14ac:dyDescent="0.25">
      <c r="A29" s="1">
        <v>1800</v>
      </c>
      <c r="B29" s="1">
        <v>3200</v>
      </c>
    </row>
    <row r="30" spans="1:8" x14ac:dyDescent="0.25">
      <c r="A30" s="1">
        <v>1850</v>
      </c>
      <c r="B30" s="1">
        <v>3300</v>
      </c>
    </row>
    <row r="31" spans="1:8" x14ac:dyDescent="0.25">
      <c r="A31" s="1">
        <v>1900</v>
      </c>
      <c r="B31" s="1">
        <v>3400</v>
      </c>
    </row>
    <row r="32" spans="1:8" x14ac:dyDescent="0.25">
      <c r="A32" s="1">
        <v>1950</v>
      </c>
      <c r="B32" s="1">
        <v>3500</v>
      </c>
    </row>
    <row r="33" spans="1:2" x14ac:dyDescent="0.25">
      <c r="A33" s="1">
        <v>2000</v>
      </c>
      <c r="B33" s="1">
        <v>3600</v>
      </c>
    </row>
    <row r="34" spans="1:2" x14ac:dyDescent="0.25">
      <c r="A34" s="1">
        <v>2050</v>
      </c>
      <c r="B34" s="1">
        <v>3700</v>
      </c>
    </row>
    <row r="35" spans="1:2" x14ac:dyDescent="0.25">
      <c r="A35" s="1">
        <v>2100</v>
      </c>
      <c r="B35" s="1">
        <v>4000</v>
      </c>
    </row>
    <row r="36" spans="1:2" x14ac:dyDescent="0.25">
      <c r="A36" s="1">
        <v>2150</v>
      </c>
      <c r="B36" s="1">
        <v>4200</v>
      </c>
    </row>
    <row r="37" spans="1:2" x14ac:dyDescent="0.25">
      <c r="A37" s="1">
        <v>1800</v>
      </c>
      <c r="B37" s="1">
        <v>2800</v>
      </c>
    </row>
    <row r="38" spans="1:2" x14ac:dyDescent="0.25">
      <c r="A38" s="1">
        <v>2200</v>
      </c>
      <c r="B38" s="1">
        <v>4300</v>
      </c>
    </row>
    <row r="39" spans="1:2" x14ac:dyDescent="0.25">
      <c r="A39" s="1">
        <v>2250</v>
      </c>
      <c r="B39" s="1">
        <v>4400</v>
      </c>
    </row>
    <row r="40" spans="1:2" x14ac:dyDescent="0.25">
      <c r="A40" s="1">
        <v>2300</v>
      </c>
      <c r="B40" s="1">
        <v>4500</v>
      </c>
    </row>
    <row r="41" spans="1:2" x14ac:dyDescent="0.25">
      <c r="A41" s="1">
        <v>2350</v>
      </c>
      <c r="B41" s="1">
        <v>4600</v>
      </c>
    </row>
    <row r="42" spans="1:2" x14ac:dyDescent="0.25">
      <c r="A42" s="1">
        <v>2400</v>
      </c>
      <c r="B42" s="1">
        <v>4700</v>
      </c>
    </row>
    <row r="43" spans="1:2" x14ac:dyDescent="0.25">
      <c r="A43" s="1">
        <v>2450</v>
      </c>
      <c r="B43" s="1">
        <v>4800</v>
      </c>
    </row>
    <row r="44" spans="1:2" x14ac:dyDescent="0.25">
      <c r="A44" s="1">
        <v>2500</v>
      </c>
      <c r="B44" s="1">
        <v>4900</v>
      </c>
    </row>
    <row r="45" spans="1:2" x14ac:dyDescent="0.25">
      <c r="A45" s="1">
        <v>2550</v>
      </c>
      <c r="B45" s="1">
        <v>5000</v>
      </c>
    </row>
    <row r="46" spans="1:2" x14ac:dyDescent="0.25">
      <c r="A46" s="1">
        <v>2600</v>
      </c>
      <c r="B46" s="1">
        <v>5100</v>
      </c>
    </row>
    <row r="47" spans="1:2" x14ac:dyDescent="0.25">
      <c r="A47" s="1">
        <v>2800</v>
      </c>
      <c r="B47" s="1">
        <v>5500</v>
      </c>
    </row>
    <row r="48" spans="1:2" x14ac:dyDescent="0.25">
      <c r="A48" s="1">
        <v>2900</v>
      </c>
      <c r="B48" s="1">
        <v>5700</v>
      </c>
    </row>
    <row r="49" spans="1:2" x14ac:dyDescent="0.25">
      <c r="A49" s="1">
        <v>2400</v>
      </c>
      <c r="B49" s="1">
        <v>4500</v>
      </c>
    </row>
    <row r="50" spans="1:2" x14ac:dyDescent="0.25">
      <c r="A50" s="1">
        <v>2450</v>
      </c>
      <c r="B50" s="1">
        <v>5800</v>
      </c>
    </row>
    <row r="51" spans="1:2" x14ac:dyDescent="0.25">
      <c r="A51" s="1">
        <v>2500</v>
      </c>
      <c r="B51" s="1">
        <v>5900</v>
      </c>
    </row>
    <row r="52" spans="1:2" x14ac:dyDescent="0.25">
      <c r="A52" s="1">
        <v>2550</v>
      </c>
      <c r="B52" s="1"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52"/>
  <sheetViews>
    <sheetView workbookViewId="0">
      <selection sqref="A1:XFD1048576"/>
    </sheetView>
  </sheetViews>
  <sheetFormatPr defaultColWidth="14.42578125" defaultRowHeight="15" customHeight="1" x14ac:dyDescent="0.25"/>
  <cols>
    <col min="1" max="1" width="9.5703125" customWidth="1"/>
    <col min="2" max="2" width="11.42578125" customWidth="1"/>
    <col min="3" max="3" width="8.7109375" customWidth="1"/>
    <col min="4" max="4" width="27" customWidth="1"/>
    <col min="5" max="5" width="20.42578125" customWidth="1"/>
    <col min="6" max="6" width="14.28515625" customWidth="1"/>
    <col min="7" max="7" width="20.5703125" customWidth="1"/>
    <col min="8" max="8" width="23.5703125" customWidth="1"/>
    <col min="9" max="9" width="15.42578125" customWidth="1"/>
    <col min="10" max="10" width="15.28515625" customWidth="1"/>
    <col min="11" max="11" width="19.5703125" customWidth="1"/>
    <col min="12" max="12" width="20" customWidth="1"/>
    <col min="13" max="13" width="24" customWidth="1"/>
    <col min="14" max="14" width="19.28515625" customWidth="1"/>
    <col min="15" max="15" width="16.140625" customWidth="1"/>
    <col min="16" max="16" width="16.5703125" customWidth="1"/>
  </cols>
  <sheetData>
    <row r="1" spans="1:16" s="37" customFormat="1" ht="15" customHeight="1" x14ac:dyDescent="0.25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6</v>
      </c>
      <c r="G1" s="33" t="s">
        <v>10</v>
      </c>
      <c r="H1" s="33" t="s">
        <v>5</v>
      </c>
      <c r="I1" s="33" t="s">
        <v>7</v>
      </c>
      <c r="J1" s="33" t="s">
        <v>8</v>
      </c>
      <c r="K1" s="33" t="s">
        <v>9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</row>
    <row r="2" spans="1:16" ht="15" customHeight="1" x14ac:dyDescent="0.25">
      <c r="A2" s="1">
        <v>1</v>
      </c>
      <c r="B2" s="2">
        <v>44197</v>
      </c>
      <c r="C2" s="3" t="s">
        <v>47</v>
      </c>
      <c r="D2" s="1">
        <v>1100</v>
      </c>
      <c r="E2" s="1">
        <v>1800</v>
      </c>
      <c r="F2" s="1">
        <v>110</v>
      </c>
      <c r="G2" s="1">
        <v>150</v>
      </c>
      <c r="H2" s="1">
        <v>1636</v>
      </c>
      <c r="I2" s="1">
        <v>98.2</v>
      </c>
      <c r="J2" s="3" t="s">
        <v>17</v>
      </c>
      <c r="K2" s="3" t="s">
        <v>28</v>
      </c>
      <c r="L2" s="3" t="s">
        <v>19</v>
      </c>
      <c r="M2" s="1">
        <v>6.8</v>
      </c>
      <c r="N2" s="3" t="s">
        <v>20</v>
      </c>
      <c r="O2" s="1">
        <v>44</v>
      </c>
      <c r="P2" s="1">
        <v>1800</v>
      </c>
    </row>
    <row r="3" spans="1:16" ht="15" customHeight="1" x14ac:dyDescent="0.25">
      <c r="A3" s="1">
        <v>2</v>
      </c>
      <c r="B3" s="2">
        <v>44228</v>
      </c>
      <c r="C3" s="3" t="s">
        <v>47</v>
      </c>
      <c r="D3" s="1">
        <v>1050</v>
      </c>
      <c r="E3" s="1">
        <v>1750</v>
      </c>
      <c r="F3" s="1">
        <v>108</v>
      </c>
      <c r="G3" s="1">
        <v>140</v>
      </c>
      <c r="H3" s="1">
        <v>1667</v>
      </c>
      <c r="I3" s="1">
        <v>98.3</v>
      </c>
      <c r="J3" s="3" t="s">
        <v>21</v>
      </c>
      <c r="K3" s="3" t="s">
        <v>27</v>
      </c>
      <c r="L3" s="3" t="s">
        <v>19</v>
      </c>
      <c r="M3" s="1">
        <v>7</v>
      </c>
      <c r="N3" s="3" t="s">
        <v>20</v>
      </c>
      <c r="O3" s="1">
        <v>45</v>
      </c>
      <c r="P3" s="1">
        <v>1750</v>
      </c>
    </row>
    <row r="4" spans="1:16" ht="15" customHeight="1" x14ac:dyDescent="0.25">
      <c r="A4" s="1">
        <v>3</v>
      </c>
      <c r="B4" s="2">
        <v>44256</v>
      </c>
      <c r="C4" s="3" t="s">
        <v>47</v>
      </c>
      <c r="D4" s="1">
        <v>1070</v>
      </c>
      <c r="E4" s="1">
        <v>1770</v>
      </c>
      <c r="F4" s="1">
        <v>112</v>
      </c>
      <c r="G4" s="1">
        <v>145</v>
      </c>
      <c r="H4" s="1">
        <v>1654</v>
      </c>
      <c r="I4" s="1">
        <v>98.2</v>
      </c>
      <c r="J4" s="3" t="s">
        <v>17</v>
      </c>
      <c r="K4" s="3" t="s">
        <v>28</v>
      </c>
      <c r="L4" s="3" t="s">
        <v>19</v>
      </c>
      <c r="M4" s="1">
        <v>7.2</v>
      </c>
      <c r="N4" s="3" t="s">
        <v>20</v>
      </c>
      <c r="O4" s="1">
        <v>45</v>
      </c>
      <c r="P4" s="1">
        <v>1770</v>
      </c>
    </row>
    <row r="5" spans="1:16" ht="15" customHeight="1" x14ac:dyDescent="0.25">
      <c r="A5" s="1">
        <v>4</v>
      </c>
      <c r="B5" s="2">
        <v>44287</v>
      </c>
      <c r="C5" s="3" t="s">
        <v>47</v>
      </c>
      <c r="D5" s="1">
        <v>1150</v>
      </c>
      <c r="E5" s="1">
        <v>1900</v>
      </c>
      <c r="F5" s="1">
        <v>115</v>
      </c>
      <c r="G5" s="1">
        <v>160</v>
      </c>
      <c r="H5" s="1">
        <v>1652</v>
      </c>
      <c r="I5" s="1">
        <v>98.3</v>
      </c>
      <c r="J5" s="3" t="s">
        <v>21</v>
      </c>
      <c r="K5" s="3" t="s">
        <v>29</v>
      </c>
      <c r="L5" s="3" t="s">
        <v>20</v>
      </c>
      <c r="M5" s="1">
        <v>7.5</v>
      </c>
      <c r="N5" s="3" t="s">
        <v>20</v>
      </c>
      <c r="O5" s="1">
        <v>46</v>
      </c>
      <c r="P5" s="1">
        <v>1900</v>
      </c>
    </row>
    <row r="6" spans="1:16" ht="15" customHeight="1" x14ac:dyDescent="0.25">
      <c r="A6" s="1">
        <v>5</v>
      </c>
      <c r="B6" s="4">
        <v>44317</v>
      </c>
      <c r="C6" s="3" t="s">
        <v>47</v>
      </c>
      <c r="D6" s="1">
        <v>1200</v>
      </c>
      <c r="E6" s="1">
        <v>2000</v>
      </c>
      <c r="F6" s="1">
        <v>118</v>
      </c>
      <c r="G6" s="1">
        <v>170</v>
      </c>
      <c r="H6" s="1">
        <v>1667</v>
      </c>
      <c r="I6" s="1">
        <v>98.4</v>
      </c>
      <c r="J6" s="3" t="s">
        <v>17</v>
      </c>
      <c r="K6" s="3" t="s">
        <v>30</v>
      </c>
      <c r="L6" s="3" t="s">
        <v>19</v>
      </c>
      <c r="M6" s="1">
        <v>7.8</v>
      </c>
      <c r="N6" s="3" t="s">
        <v>20</v>
      </c>
      <c r="O6" s="1">
        <v>46</v>
      </c>
      <c r="P6" s="1">
        <v>2000</v>
      </c>
    </row>
    <row r="7" spans="1:16" ht="15" customHeight="1" x14ac:dyDescent="0.25">
      <c r="A7" s="1">
        <v>6</v>
      </c>
      <c r="B7" s="2">
        <v>44348</v>
      </c>
      <c r="C7" s="3" t="s">
        <v>47</v>
      </c>
      <c r="D7" s="1">
        <v>1250</v>
      </c>
      <c r="E7" s="1">
        <v>2050</v>
      </c>
      <c r="F7" s="1">
        <v>120</v>
      </c>
      <c r="G7" s="1">
        <v>180</v>
      </c>
      <c r="H7" s="1">
        <v>1640</v>
      </c>
      <c r="I7" s="1">
        <v>98.3</v>
      </c>
      <c r="J7" s="3" t="s">
        <v>21</v>
      </c>
      <c r="K7" s="3" t="s">
        <v>31</v>
      </c>
      <c r="L7" s="3" t="s">
        <v>20</v>
      </c>
      <c r="M7" s="1">
        <v>8</v>
      </c>
      <c r="N7" s="3" t="s">
        <v>20</v>
      </c>
      <c r="O7" s="1">
        <v>47</v>
      </c>
      <c r="P7" s="1">
        <v>2050</v>
      </c>
    </row>
    <row r="8" spans="1:16" ht="15" customHeight="1" x14ac:dyDescent="0.25">
      <c r="A8" s="1">
        <v>7</v>
      </c>
      <c r="B8" s="2">
        <v>44378</v>
      </c>
      <c r="C8" s="3" t="s">
        <v>47</v>
      </c>
      <c r="D8" s="1">
        <v>1300</v>
      </c>
      <c r="E8" s="1">
        <v>2150</v>
      </c>
      <c r="F8" s="1">
        <v>122</v>
      </c>
      <c r="G8" s="1">
        <v>190</v>
      </c>
      <c r="H8" s="1">
        <v>1654</v>
      </c>
      <c r="I8" s="1">
        <v>98.4</v>
      </c>
      <c r="J8" s="3" t="s">
        <v>17</v>
      </c>
      <c r="K8" s="3" t="s">
        <v>32</v>
      </c>
      <c r="L8" s="3" t="s">
        <v>19</v>
      </c>
      <c r="M8" s="1">
        <v>8.1999999999999993</v>
      </c>
      <c r="N8" s="3" t="s">
        <v>20</v>
      </c>
      <c r="O8" s="1">
        <v>47</v>
      </c>
      <c r="P8" s="1">
        <v>2150</v>
      </c>
    </row>
    <row r="9" spans="1:16" ht="15" customHeight="1" x14ac:dyDescent="0.25">
      <c r="A9" s="1">
        <v>8</v>
      </c>
      <c r="B9" s="2">
        <v>44409</v>
      </c>
      <c r="C9" s="3" t="s">
        <v>47</v>
      </c>
      <c r="D9" s="1">
        <v>1350</v>
      </c>
      <c r="E9" s="1">
        <v>2250</v>
      </c>
      <c r="F9" s="1">
        <v>125</v>
      </c>
      <c r="G9" s="1">
        <v>200</v>
      </c>
      <c r="H9" s="1">
        <v>1667</v>
      </c>
      <c r="I9" s="1">
        <v>98.5</v>
      </c>
      <c r="J9" s="3" t="s">
        <v>21</v>
      </c>
      <c r="K9" s="3" t="s">
        <v>33</v>
      </c>
      <c r="L9" s="3" t="s">
        <v>20</v>
      </c>
      <c r="M9" s="1">
        <v>8.5</v>
      </c>
      <c r="N9" s="3" t="s">
        <v>20</v>
      </c>
      <c r="O9" s="1">
        <v>48</v>
      </c>
      <c r="P9" s="1">
        <v>2250</v>
      </c>
    </row>
    <row r="10" spans="1:16" ht="15" customHeight="1" x14ac:dyDescent="0.25">
      <c r="A10" s="1">
        <v>9</v>
      </c>
      <c r="B10" s="2">
        <v>44440</v>
      </c>
      <c r="C10" s="3" t="s">
        <v>47</v>
      </c>
      <c r="D10" s="1">
        <v>1400</v>
      </c>
      <c r="E10" s="1">
        <v>2350</v>
      </c>
      <c r="F10" s="1">
        <v>128</v>
      </c>
      <c r="G10" s="1">
        <v>210</v>
      </c>
      <c r="H10" s="1">
        <v>1679</v>
      </c>
      <c r="I10" s="1">
        <v>98.4</v>
      </c>
      <c r="J10" s="3" t="s">
        <v>17</v>
      </c>
      <c r="K10" s="3" t="s">
        <v>34</v>
      </c>
      <c r="L10" s="3" t="s">
        <v>19</v>
      </c>
      <c r="M10" s="1">
        <v>8.8000000000000007</v>
      </c>
      <c r="N10" s="3" t="s">
        <v>20</v>
      </c>
      <c r="O10" s="1">
        <v>48</v>
      </c>
      <c r="P10" s="1">
        <v>2350</v>
      </c>
    </row>
    <row r="11" spans="1:16" ht="15" customHeight="1" x14ac:dyDescent="0.25">
      <c r="A11" s="1">
        <v>10</v>
      </c>
      <c r="B11" s="2">
        <v>44470</v>
      </c>
      <c r="C11" s="3" t="s">
        <v>47</v>
      </c>
      <c r="D11" s="1">
        <v>1600</v>
      </c>
      <c r="E11" s="1">
        <v>2700</v>
      </c>
      <c r="F11" s="1">
        <v>130</v>
      </c>
      <c r="G11" s="1">
        <v>250</v>
      </c>
      <c r="H11" s="1">
        <v>1688</v>
      </c>
      <c r="I11" s="1">
        <v>98.5</v>
      </c>
      <c r="J11" s="3" t="s">
        <v>26</v>
      </c>
      <c r="K11" s="3" t="s">
        <v>35</v>
      </c>
      <c r="L11" s="3" t="s">
        <v>19</v>
      </c>
      <c r="M11" s="1">
        <v>9</v>
      </c>
      <c r="N11" s="3" t="s">
        <v>19</v>
      </c>
      <c r="O11" s="1">
        <v>48</v>
      </c>
      <c r="P11" s="1">
        <v>2700</v>
      </c>
    </row>
    <row r="12" spans="1:16" ht="15" customHeight="1" x14ac:dyDescent="0.25">
      <c r="A12" s="1">
        <v>11</v>
      </c>
      <c r="B12" s="2">
        <v>44501</v>
      </c>
      <c r="C12" s="3" t="s">
        <v>47</v>
      </c>
      <c r="D12" s="1">
        <v>1700</v>
      </c>
      <c r="E12" s="1">
        <v>2900</v>
      </c>
      <c r="F12" s="1">
        <v>135</v>
      </c>
      <c r="G12" s="1">
        <v>270</v>
      </c>
      <c r="H12" s="1">
        <v>1706</v>
      </c>
      <c r="I12" s="1">
        <v>98.6</v>
      </c>
      <c r="J12" s="3" t="s">
        <v>26</v>
      </c>
      <c r="K12" s="3" t="s">
        <v>36</v>
      </c>
      <c r="L12" s="3" t="s">
        <v>19</v>
      </c>
      <c r="M12" s="1">
        <v>9.5</v>
      </c>
      <c r="N12" s="3" t="s">
        <v>19</v>
      </c>
      <c r="O12" s="1">
        <v>48</v>
      </c>
      <c r="P12" s="1">
        <v>2900</v>
      </c>
    </row>
    <row r="13" spans="1:16" ht="15" customHeight="1" x14ac:dyDescent="0.25">
      <c r="A13" s="1">
        <v>12</v>
      </c>
      <c r="B13" s="2">
        <v>44531</v>
      </c>
      <c r="C13" s="3" t="s">
        <v>47</v>
      </c>
      <c r="D13" s="1">
        <v>1500</v>
      </c>
      <c r="E13" s="1">
        <v>2500</v>
      </c>
      <c r="F13" s="1">
        <v>130</v>
      </c>
      <c r="G13" s="1">
        <v>250</v>
      </c>
      <c r="H13" s="1">
        <v>1667</v>
      </c>
      <c r="I13" s="1">
        <v>98.4</v>
      </c>
      <c r="J13" s="3" t="s">
        <v>26</v>
      </c>
      <c r="K13" s="3" t="s">
        <v>30</v>
      </c>
      <c r="L13" s="3" t="s">
        <v>19</v>
      </c>
      <c r="M13" s="1">
        <v>8.5</v>
      </c>
      <c r="N13" s="3" t="s">
        <v>19</v>
      </c>
      <c r="O13" s="1">
        <v>46</v>
      </c>
      <c r="P13" s="1">
        <v>2500</v>
      </c>
    </row>
    <row r="14" spans="1:16" ht="15" customHeight="1" x14ac:dyDescent="0.25">
      <c r="A14" s="1">
        <v>13</v>
      </c>
      <c r="B14" s="2">
        <v>44562</v>
      </c>
      <c r="C14" s="3" t="s">
        <v>47</v>
      </c>
      <c r="D14" s="1">
        <v>1800</v>
      </c>
      <c r="E14" s="1">
        <v>3000</v>
      </c>
      <c r="F14" s="1">
        <v>140</v>
      </c>
      <c r="G14" s="1">
        <v>280</v>
      </c>
      <c r="H14" s="1">
        <v>1667</v>
      </c>
      <c r="I14" s="1">
        <v>98.5</v>
      </c>
      <c r="J14" s="3" t="s">
        <v>17</v>
      </c>
      <c r="K14" s="3" t="s">
        <v>33</v>
      </c>
      <c r="L14" s="3" t="s">
        <v>19</v>
      </c>
      <c r="M14" s="1">
        <v>9</v>
      </c>
      <c r="N14" s="3" t="s">
        <v>20</v>
      </c>
      <c r="O14" s="1">
        <v>47</v>
      </c>
      <c r="P14" s="1">
        <v>3000</v>
      </c>
    </row>
    <row r="15" spans="1:16" ht="15" customHeight="1" x14ac:dyDescent="0.25">
      <c r="A15" s="1">
        <v>14</v>
      </c>
      <c r="B15" s="2">
        <v>44593</v>
      </c>
      <c r="C15" s="3" t="s">
        <v>47</v>
      </c>
      <c r="D15" s="1">
        <v>1850</v>
      </c>
      <c r="E15" s="1">
        <v>3100</v>
      </c>
      <c r="F15" s="1">
        <v>145</v>
      </c>
      <c r="G15" s="1">
        <v>290</v>
      </c>
      <c r="H15" s="1">
        <v>1676</v>
      </c>
      <c r="I15" s="1">
        <v>98.6</v>
      </c>
      <c r="J15" s="3" t="s">
        <v>21</v>
      </c>
      <c r="K15" s="3" t="s">
        <v>34</v>
      </c>
      <c r="L15" s="3" t="s">
        <v>20</v>
      </c>
      <c r="M15" s="1">
        <v>9.5</v>
      </c>
      <c r="N15" s="3" t="s">
        <v>20</v>
      </c>
      <c r="O15" s="1">
        <v>47</v>
      </c>
      <c r="P15" s="1">
        <v>3100</v>
      </c>
    </row>
    <row r="16" spans="1:16" ht="15" customHeight="1" x14ac:dyDescent="0.25">
      <c r="A16" s="1">
        <v>15</v>
      </c>
      <c r="B16" s="2">
        <v>44621</v>
      </c>
      <c r="C16" s="3" t="s">
        <v>47</v>
      </c>
      <c r="D16" s="1">
        <v>1900</v>
      </c>
      <c r="E16" s="1">
        <v>3200</v>
      </c>
      <c r="F16" s="1">
        <v>150</v>
      </c>
      <c r="G16" s="1">
        <v>300</v>
      </c>
      <c r="H16" s="1">
        <v>1684</v>
      </c>
      <c r="I16" s="1">
        <v>98.5</v>
      </c>
      <c r="J16" s="3" t="s">
        <v>17</v>
      </c>
      <c r="K16" s="3" t="s">
        <v>35</v>
      </c>
      <c r="L16" s="3" t="s">
        <v>19</v>
      </c>
      <c r="M16" s="1">
        <v>10</v>
      </c>
      <c r="N16" s="3" t="s">
        <v>20</v>
      </c>
      <c r="O16" s="1">
        <v>47</v>
      </c>
      <c r="P16" s="1">
        <v>3200</v>
      </c>
    </row>
    <row r="17" spans="1:16" ht="15" customHeight="1" x14ac:dyDescent="0.25">
      <c r="A17" s="1">
        <v>16</v>
      </c>
      <c r="B17" s="2">
        <v>44652</v>
      </c>
      <c r="C17" s="3" t="s">
        <v>47</v>
      </c>
      <c r="D17" s="1">
        <v>2000</v>
      </c>
      <c r="E17" s="1">
        <v>3400</v>
      </c>
      <c r="F17" s="1">
        <v>155</v>
      </c>
      <c r="G17" s="1">
        <v>320</v>
      </c>
      <c r="H17" s="1">
        <v>1700</v>
      </c>
      <c r="I17" s="1">
        <v>98.6</v>
      </c>
      <c r="J17" s="3" t="s">
        <v>21</v>
      </c>
      <c r="K17" s="3" t="s">
        <v>36</v>
      </c>
      <c r="L17" s="3" t="s">
        <v>20</v>
      </c>
      <c r="M17" s="1">
        <v>10.5</v>
      </c>
      <c r="N17" s="3" t="s">
        <v>20</v>
      </c>
      <c r="O17" s="1">
        <v>48</v>
      </c>
      <c r="P17" s="1">
        <v>3400</v>
      </c>
    </row>
    <row r="18" spans="1:16" ht="15" customHeight="1" x14ac:dyDescent="0.25">
      <c r="A18" s="1">
        <v>17</v>
      </c>
      <c r="B18" s="4">
        <v>44682</v>
      </c>
      <c r="C18" s="3" t="s">
        <v>47</v>
      </c>
      <c r="D18" s="1">
        <v>2100</v>
      </c>
      <c r="E18" s="1">
        <v>3500</v>
      </c>
      <c r="F18" s="1">
        <v>160</v>
      </c>
      <c r="G18" s="1">
        <v>340</v>
      </c>
      <c r="H18" s="1">
        <v>1667</v>
      </c>
      <c r="I18" s="1">
        <v>98.5</v>
      </c>
      <c r="J18" s="3" t="s">
        <v>17</v>
      </c>
      <c r="K18" s="3" t="s">
        <v>37</v>
      </c>
      <c r="L18" s="3" t="s">
        <v>19</v>
      </c>
      <c r="M18" s="1">
        <v>11</v>
      </c>
      <c r="N18" s="3" t="s">
        <v>20</v>
      </c>
      <c r="O18" s="1">
        <v>48</v>
      </c>
      <c r="P18" s="1">
        <v>3500</v>
      </c>
    </row>
    <row r="19" spans="1:16" ht="15" customHeight="1" x14ac:dyDescent="0.25">
      <c r="A19" s="1">
        <v>18</v>
      </c>
      <c r="B19" s="2">
        <v>44713</v>
      </c>
      <c r="C19" s="3" t="s">
        <v>47</v>
      </c>
      <c r="D19" s="1">
        <v>2200</v>
      </c>
      <c r="E19" s="1">
        <v>3700</v>
      </c>
      <c r="F19" s="1">
        <v>165</v>
      </c>
      <c r="G19" s="1">
        <v>360</v>
      </c>
      <c r="H19" s="1">
        <v>1682</v>
      </c>
      <c r="I19" s="1">
        <v>98.6</v>
      </c>
      <c r="J19" s="3" t="s">
        <v>21</v>
      </c>
      <c r="K19" s="3" t="s">
        <v>38</v>
      </c>
      <c r="L19" s="3" t="s">
        <v>20</v>
      </c>
      <c r="M19" s="1">
        <v>11.5</v>
      </c>
      <c r="N19" s="3" t="s">
        <v>20</v>
      </c>
      <c r="O19" s="1">
        <v>49</v>
      </c>
      <c r="P19" s="1">
        <v>3700</v>
      </c>
    </row>
    <row r="20" spans="1:16" ht="15" customHeight="1" x14ac:dyDescent="0.25">
      <c r="A20" s="1">
        <v>19</v>
      </c>
      <c r="B20" s="2">
        <v>44743</v>
      </c>
      <c r="C20" s="3" t="s">
        <v>47</v>
      </c>
      <c r="D20" s="1">
        <v>2300</v>
      </c>
      <c r="E20" s="1">
        <v>3900</v>
      </c>
      <c r="F20" s="1">
        <v>170</v>
      </c>
      <c r="G20" s="1">
        <v>380</v>
      </c>
      <c r="H20" s="1">
        <v>1696</v>
      </c>
      <c r="I20" s="1">
        <v>98.5</v>
      </c>
      <c r="J20" s="3" t="s">
        <v>17</v>
      </c>
      <c r="K20" s="3" t="s">
        <v>39</v>
      </c>
      <c r="L20" s="3" t="s">
        <v>19</v>
      </c>
      <c r="M20" s="1">
        <v>12</v>
      </c>
      <c r="N20" s="3" t="s">
        <v>20</v>
      </c>
      <c r="O20" s="1">
        <v>49</v>
      </c>
      <c r="P20" s="1">
        <v>3900</v>
      </c>
    </row>
    <row r="21" spans="1:16" ht="15" customHeight="1" x14ac:dyDescent="0.25">
      <c r="A21" s="1">
        <v>20</v>
      </c>
      <c r="B21" s="2">
        <v>44774</v>
      </c>
      <c r="C21" s="3" t="s">
        <v>47</v>
      </c>
      <c r="D21" s="1">
        <v>2400</v>
      </c>
      <c r="E21" s="1">
        <v>4000</v>
      </c>
      <c r="F21" s="1">
        <v>175</v>
      </c>
      <c r="G21" s="1">
        <v>400</v>
      </c>
      <c r="H21" s="1">
        <v>1667</v>
      </c>
      <c r="I21" s="1">
        <v>98.6</v>
      </c>
      <c r="J21" s="3" t="s">
        <v>21</v>
      </c>
      <c r="K21" s="3" t="s">
        <v>40</v>
      </c>
      <c r="L21" s="3" t="s">
        <v>20</v>
      </c>
      <c r="M21" s="1">
        <v>12.5</v>
      </c>
      <c r="N21" s="3" t="s">
        <v>20</v>
      </c>
      <c r="O21" s="1">
        <v>50</v>
      </c>
      <c r="P21" s="1">
        <v>4000</v>
      </c>
    </row>
    <row r="22" spans="1:16" ht="15" customHeight="1" x14ac:dyDescent="0.25">
      <c r="A22" s="1">
        <v>21</v>
      </c>
      <c r="B22" s="2">
        <v>44805</v>
      </c>
      <c r="C22" s="3" t="s">
        <v>47</v>
      </c>
      <c r="D22" s="1">
        <v>2500</v>
      </c>
      <c r="E22" s="1">
        <v>4200</v>
      </c>
      <c r="F22" s="1">
        <v>180</v>
      </c>
      <c r="G22" s="1">
        <v>420</v>
      </c>
      <c r="H22" s="1">
        <v>1680</v>
      </c>
      <c r="I22" s="1">
        <v>98.5</v>
      </c>
      <c r="J22" s="3" t="s">
        <v>17</v>
      </c>
      <c r="K22" s="3" t="s">
        <v>41</v>
      </c>
      <c r="L22" s="3" t="s">
        <v>19</v>
      </c>
      <c r="M22" s="1">
        <v>13</v>
      </c>
      <c r="N22" s="3" t="s">
        <v>20</v>
      </c>
      <c r="O22" s="1">
        <v>50</v>
      </c>
      <c r="P22" s="1">
        <v>4200</v>
      </c>
    </row>
    <row r="23" spans="1:16" ht="15" customHeight="1" x14ac:dyDescent="0.25">
      <c r="A23" s="1">
        <v>22</v>
      </c>
      <c r="B23" s="2">
        <v>44835</v>
      </c>
      <c r="C23" s="3" t="s">
        <v>47</v>
      </c>
      <c r="D23" s="1">
        <v>2700</v>
      </c>
      <c r="E23" s="1">
        <v>4500</v>
      </c>
      <c r="F23" s="1">
        <v>185</v>
      </c>
      <c r="G23" s="1">
        <v>450</v>
      </c>
      <c r="H23" s="1">
        <v>1667</v>
      </c>
      <c r="I23" s="1">
        <v>98.6</v>
      </c>
      <c r="J23" s="3" t="s">
        <v>26</v>
      </c>
      <c r="K23" s="3" t="s">
        <v>42</v>
      </c>
      <c r="L23" s="3" t="s">
        <v>19</v>
      </c>
      <c r="M23" s="1">
        <v>13.5</v>
      </c>
      <c r="N23" s="3" t="s">
        <v>19</v>
      </c>
      <c r="O23" s="1">
        <v>50</v>
      </c>
      <c r="P23" s="1">
        <v>4500</v>
      </c>
    </row>
    <row r="24" spans="1:16" ht="15" customHeight="1" x14ac:dyDescent="0.25">
      <c r="A24" s="1">
        <v>23</v>
      </c>
      <c r="B24" s="2">
        <v>44866</v>
      </c>
      <c r="C24" s="3" t="s">
        <v>47</v>
      </c>
      <c r="D24" s="1">
        <v>2800</v>
      </c>
      <c r="E24" s="1">
        <v>4700</v>
      </c>
      <c r="F24" s="1">
        <v>190</v>
      </c>
      <c r="G24" s="1">
        <v>470</v>
      </c>
      <c r="H24" s="1">
        <v>1679</v>
      </c>
      <c r="I24" s="1">
        <v>98.5</v>
      </c>
      <c r="J24" s="3" t="s">
        <v>26</v>
      </c>
      <c r="K24" s="3" t="s">
        <v>43</v>
      </c>
      <c r="L24" s="3" t="s">
        <v>19</v>
      </c>
      <c r="M24" s="1">
        <v>14</v>
      </c>
      <c r="N24" s="3" t="s">
        <v>19</v>
      </c>
      <c r="O24" s="1">
        <v>50</v>
      </c>
      <c r="P24" s="1">
        <v>4700</v>
      </c>
    </row>
    <row r="25" spans="1:16" ht="15" customHeight="1" x14ac:dyDescent="0.25">
      <c r="A25" s="1">
        <v>24</v>
      </c>
      <c r="B25" s="2">
        <v>44896</v>
      </c>
      <c r="C25" s="3" t="s">
        <v>47</v>
      </c>
      <c r="D25" s="1">
        <v>2200</v>
      </c>
      <c r="E25" s="1">
        <v>3600</v>
      </c>
      <c r="F25" s="1">
        <v>160</v>
      </c>
      <c r="G25" s="1">
        <v>300</v>
      </c>
      <c r="H25" s="1">
        <v>1636</v>
      </c>
      <c r="I25" s="1">
        <v>98.5</v>
      </c>
      <c r="J25" s="3" t="s">
        <v>17</v>
      </c>
      <c r="K25" s="3" t="s">
        <v>33</v>
      </c>
      <c r="L25" s="3" t="s">
        <v>19</v>
      </c>
      <c r="M25" s="1">
        <v>10.199999999999999</v>
      </c>
      <c r="N25" s="3" t="s">
        <v>19</v>
      </c>
      <c r="O25" s="1">
        <v>48</v>
      </c>
      <c r="P25" s="1">
        <v>3600</v>
      </c>
    </row>
    <row r="26" spans="1:16" ht="15" customHeight="1" x14ac:dyDescent="0.25">
      <c r="A26" s="1">
        <v>25</v>
      </c>
      <c r="B26" s="2">
        <v>44927</v>
      </c>
      <c r="C26" s="3" t="s">
        <v>47</v>
      </c>
      <c r="D26" s="1">
        <v>2900</v>
      </c>
      <c r="E26" s="1">
        <v>4800</v>
      </c>
      <c r="F26" s="1">
        <v>195</v>
      </c>
      <c r="G26" s="1">
        <v>480</v>
      </c>
      <c r="H26" s="1">
        <v>1655</v>
      </c>
      <c r="I26" s="1">
        <v>98.6</v>
      </c>
      <c r="J26" s="3" t="s">
        <v>17</v>
      </c>
      <c r="K26" s="3" t="s">
        <v>38</v>
      </c>
      <c r="L26" s="3" t="s">
        <v>19</v>
      </c>
      <c r="M26" s="1">
        <v>14.5</v>
      </c>
      <c r="N26" s="3" t="s">
        <v>20</v>
      </c>
      <c r="O26" s="1">
        <v>49</v>
      </c>
      <c r="P26" s="1">
        <v>4800</v>
      </c>
    </row>
    <row r="27" spans="1:16" ht="15" customHeight="1" x14ac:dyDescent="0.25">
      <c r="A27" s="1">
        <v>26</v>
      </c>
      <c r="B27" s="2">
        <v>44958</v>
      </c>
      <c r="C27" s="3" t="s">
        <v>47</v>
      </c>
      <c r="D27" s="1">
        <v>3000</v>
      </c>
      <c r="E27" s="1">
        <v>5000</v>
      </c>
      <c r="F27" s="1">
        <v>200</v>
      </c>
      <c r="G27" s="1">
        <v>500</v>
      </c>
      <c r="H27" s="1">
        <v>1667</v>
      </c>
      <c r="I27" s="1">
        <v>98.5</v>
      </c>
      <c r="J27" s="3" t="s">
        <v>21</v>
      </c>
      <c r="K27" s="3" t="s">
        <v>39</v>
      </c>
      <c r="L27" s="3" t="s">
        <v>20</v>
      </c>
      <c r="M27" s="1">
        <v>15</v>
      </c>
      <c r="N27" s="3" t="s">
        <v>20</v>
      </c>
      <c r="O27" s="1">
        <v>49</v>
      </c>
      <c r="P27" s="1">
        <v>5000</v>
      </c>
    </row>
    <row r="28" spans="1:16" ht="15" customHeight="1" x14ac:dyDescent="0.25">
      <c r="A28" s="1">
        <v>27</v>
      </c>
      <c r="B28" s="2">
        <v>44986</v>
      </c>
      <c r="C28" s="3" t="s">
        <v>47</v>
      </c>
      <c r="D28" s="1">
        <v>3100</v>
      </c>
      <c r="E28" s="1">
        <v>5200</v>
      </c>
      <c r="F28" s="1">
        <v>205</v>
      </c>
      <c r="G28" s="1">
        <v>520</v>
      </c>
      <c r="H28" s="1">
        <v>1677</v>
      </c>
      <c r="I28" s="1">
        <v>98.6</v>
      </c>
      <c r="J28" s="3" t="s">
        <v>17</v>
      </c>
      <c r="K28" s="3" t="s">
        <v>40</v>
      </c>
      <c r="L28" s="3" t="s">
        <v>19</v>
      </c>
      <c r="M28" s="1">
        <v>15.5</v>
      </c>
      <c r="N28" s="3" t="s">
        <v>20</v>
      </c>
      <c r="O28" s="1">
        <v>50</v>
      </c>
      <c r="P28" s="1">
        <v>5200</v>
      </c>
    </row>
    <row r="29" spans="1:16" ht="15" customHeight="1" x14ac:dyDescent="0.25">
      <c r="A29" s="1">
        <v>28</v>
      </c>
      <c r="B29" s="2">
        <v>45017</v>
      </c>
      <c r="C29" s="3" t="s">
        <v>47</v>
      </c>
      <c r="D29" s="1">
        <v>3200</v>
      </c>
      <c r="E29" s="1">
        <v>5400</v>
      </c>
      <c r="F29" s="1">
        <v>210</v>
      </c>
      <c r="G29" s="1">
        <v>540</v>
      </c>
      <c r="H29" s="1">
        <v>1688</v>
      </c>
      <c r="I29" s="1">
        <v>98.5</v>
      </c>
      <c r="J29" s="3" t="s">
        <v>21</v>
      </c>
      <c r="K29" s="3" t="s">
        <v>41</v>
      </c>
      <c r="L29" s="3" t="s">
        <v>20</v>
      </c>
      <c r="M29" s="1">
        <v>16</v>
      </c>
      <c r="N29" s="3" t="s">
        <v>20</v>
      </c>
      <c r="O29" s="1">
        <v>50</v>
      </c>
      <c r="P29" s="1">
        <v>5400</v>
      </c>
    </row>
    <row r="30" spans="1:16" ht="15" customHeight="1" x14ac:dyDescent="0.25">
      <c r="A30" s="1">
        <v>29</v>
      </c>
      <c r="B30" s="4">
        <v>45047</v>
      </c>
      <c r="C30" s="3" t="s">
        <v>47</v>
      </c>
      <c r="D30" s="1">
        <v>3300</v>
      </c>
      <c r="E30" s="1">
        <v>5600</v>
      </c>
      <c r="F30" s="1">
        <v>215</v>
      </c>
      <c r="G30" s="1">
        <v>560</v>
      </c>
      <c r="H30" s="1">
        <v>1697</v>
      </c>
      <c r="I30" s="1">
        <v>98.6</v>
      </c>
      <c r="J30" s="3" t="s">
        <v>17</v>
      </c>
      <c r="K30" s="3" t="s">
        <v>42</v>
      </c>
      <c r="L30" s="3" t="s">
        <v>19</v>
      </c>
      <c r="M30" s="1">
        <v>16.5</v>
      </c>
      <c r="N30" s="3" t="s">
        <v>20</v>
      </c>
      <c r="O30" s="1">
        <v>50</v>
      </c>
      <c r="P30" s="1">
        <v>5600</v>
      </c>
    </row>
    <row r="31" spans="1:16" ht="15" customHeight="1" x14ac:dyDescent="0.25">
      <c r="A31" s="1">
        <v>30</v>
      </c>
      <c r="B31" s="2">
        <v>45078</v>
      </c>
      <c r="C31" s="3" t="s">
        <v>47</v>
      </c>
      <c r="D31" s="1">
        <v>3400</v>
      </c>
      <c r="E31" s="1">
        <v>5800</v>
      </c>
      <c r="F31" s="1">
        <v>220</v>
      </c>
      <c r="G31" s="1">
        <v>580</v>
      </c>
      <c r="H31" s="1">
        <v>1706</v>
      </c>
      <c r="I31" s="1">
        <v>98.5</v>
      </c>
      <c r="J31" s="3" t="s">
        <v>21</v>
      </c>
      <c r="K31" s="3" t="s">
        <v>43</v>
      </c>
      <c r="L31" s="3" t="s">
        <v>20</v>
      </c>
      <c r="M31" s="1">
        <v>17</v>
      </c>
      <c r="N31" s="3" t="s">
        <v>20</v>
      </c>
      <c r="O31" s="1">
        <v>51</v>
      </c>
      <c r="P31" s="1">
        <v>5800</v>
      </c>
    </row>
    <row r="32" spans="1:16" ht="15" customHeight="1" x14ac:dyDescent="0.25">
      <c r="A32" s="1">
        <v>31</v>
      </c>
      <c r="B32" s="2">
        <v>45108</v>
      </c>
      <c r="C32" s="3" t="s">
        <v>47</v>
      </c>
      <c r="D32" s="1">
        <v>3500</v>
      </c>
      <c r="E32" s="1">
        <v>6000</v>
      </c>
      <c r="F32" s="1">
        <v>225</v>
      </c>
      <c r="G32" s="1">
        <v>600</v>
      </c>
      <c r="H32" s="1">
        <v>1714</v>
      </c>
      <c r="I32" s="1">
        <v>98.6</v>
      </c>
      <c r="J32" s="3" t="s">
        <v>17</v>
      </c>
      <c r="K32" s="3" t="s">
        <v>44</v>
      </c>
      <c r="L32" s="3" t="s">
        <v>19</v>
      </c>
      <c r="M32" s="1">
        <v>17.5</v>
      </c>
      <c r="N32" s="3" t="s">
        <v>20</v>
      </c>
      <c r="O32" s="1">
        <v>51</v>
      </c>
      <c r="P32" s="1">
        <v>6000</v>
      </c>
    </row>
    <row r="33" spans="1:16" ht="15" customHeight="1" x14ac:dyDescent="0.25">
      <c r="A33" s="1">
        <v>32</v>
      </c>
      <c r="B33" s="2">
        <v>45139</v>
      </c>
      <c r="C33" s="3" t="s">
        <v>47</v>
      </c>
      <c r="D33" s="1">
        <v>3600</v>
      </c>
      <c r="E33" s="1">
        <v>6200</v>
      </c>
      <c r="F33" s="1">
        <v>230</v>
      </c>
      <c r="G33" s="1">
        <v>620</v>
      </c>
      <c r="H33" s="1">
        <v>1722</v>
      </c>
      <c r="I33" s="1">
        <v>98.5</v>
      </c>
      <c r="J33" s="3" t="s">
        <v>21</v>
      </c>
      <c r="K33" s="3" t="s">
        <v>45</v>
      </c>
      <c r="L33" s="3" t="s">
        <v>20</v>
      </c>
      <c r="M33" s="1">
        <v>18</v>
      </c>
      <c r="N33" s="3" t="s">
        <v>20</v>
      </c>
      <c r="O33" s="1">
        <v>52</v>
      </c>
      <c r="P33" s="1">
        <v>6200</v>
      </c>
    </row>
    <row r="34" spans="1:16" ht="15" customHeight="1" x14ac:dyDescent="0.25">
      <c r="A34" s="1">
        <v>33</v>
      </c>
      <c r="B34" s="2">
        <v>45170</v>
      </c>
      <c r="C34" s="3" t="s">
        <v>47</v>
      </c>
      <c r="D34" s="1">
        <v>3700</v>
      </c>
      <c r="E34" s="1">
        <v>6400</v>
      </c>
      <c r="F34" s="1">
        <v>235</v>
      </c>
      <c r="G34" s="1">
        <v>640</v>
      </c>
      <c r="H34" s="1">
        <v>1730</v>
      </c>
      <c r="I34" s="1">
        <v>98.6</v>
      </c>
      <c r="J34" s="3" t="s">
        <v>17</v>
      </c>
      <c r="K34" s="3" t="s">
        <v>46</v>
      </c>
      <c r="L34" s="3" t="s">
        <v>19</v>
      </c>
      <c r="M34" s="1">
        <v>18.5</v>
      </c>
      <c r="N34" s="3" t="s">
        <v>20</v>
      </c>
      <c r="O34" s="1">
        <v>52</v>
      </c>
      <c r="P34" s="1">
        <v>6400</v>
      </c>
    </row>
    <row r="35" spans="1:16" ht="15" customHeight="1" x14ac:dyDescent="0.25">
      <c r="A35" s="1">
        <v>34</v>
      </c>
      <c r="B35" s="2">
        <v>45200</v>
      </c>
      <c r="C35" s="3" t="s">
        <v>47</v>
      </c>
      <c r="D35" s="1">
        <v>4000</v>
      </c>
      <c r="E35" s="1">
        <v>7000</v>
      </c>
      <c r="F35" s="1">
        <v>240</v>
      </c>
      <c r="G35" s="1">
        <v>700</v>
      </c>
      <c r="H35" s="1">
        <v>1750</v>
      </c>
      <c r="I35" s="1">
        <v>98.7</v>
      </c>
      <c r="J35" s="3" t="s">
        <v>26</v>
      </c>
      <c r="K35" s="3" t="s">
        <v>48</v>
      </c>
      <c r="L35" s="3" t="s">
        <v>19</v>
      </c>
      <c r="M35" s="1">
        <v>19</v>
      </c>
      <c r="N35" s="3" t="s">
        <v>19</v>
      </c>
      <c r="O35" s="1">
        <v>52</v>
      </c>
      <c r="P35" s="1">
        <v>7000</v>
      </c>
    </row>
    <row r="36" spans="1:16" ht="15" customHeight="1" x14ac:dyDescent="0.25">
      <c r="A36" s="1">
        <v>35</v>
      </c>
      <c r="B36" s="2">
        <v>45231</v>
      </c>
      <c r="C36" s="3" t="s">
        <v>47</v>
      </c>
      <c r="D36" s="1">
        <v>4200</v>
      </c>
      <c r="E36" s="1">
        <v>7300</v>
      </c>
      <c r="F36" s="1">
        <v>245</v>
      </c>
      <c r="G36" s="1">
        <v>730</v>
      </c>
      <c r="H36" s="1">
        <v>1738</v>
      </c>
      <c r="I36" s="1">
        <v>98.6</v>
      </c>
      <c r="J36" s="3" t="s">
        <v>26</v>
      </c>
      <c r="K36" s="3" t="s">
        <v>49</v>
      </c>
      <c r="L36" s="3" t="s">
        <v>19</v>
      </c>
      <c r="M36" s="1">
        <v>19.5</v>
      </c>
      <c r="N36" s="3" t="s">
        <v>19</v>
      </c>
      <c r="O36" s="1">
        <v>52</v>
      </c>
      <c r="P36" s="1">
        <v>7300</v>
      </c>
    </row>
    <row r="37" spans="1:16" ht="15" customHeight="1" x14ac:dyDescent="0.25">
      <c r="A37" s="1">
        <v>36</v>
      </c>
      <c r="B37" s="2">
        <v>45261</v>
      </c>
      <c r="C37" s="3" t="s">
        <v>47</v>
      </c>
      <c r="D37" s="1">
        <v>2800</v>
      </c>
      <c r="E37" s="1">
        <v>4500</v>
      </c>
      <c r="F37" s="1">
        <v>200</v>
      </c>
      <c r="G37" s="1">
        <v>400</v>
      </c>
      <c r="H37" s="1">
        <v>1607</v>
      </c>
      <c r="I37" s="1">
        <v>98.6</v>
      </c>
      <c r="J37" s="3" t="s">
        <v>26</v>
      </c>
      <c r="K37" s="3" t="s">
        <v>36</v>
      </c>
      <c r="L37" s="3" t="s">
        <v>19</v>
      </c>
      <c r="M37" s="1">
        <v>12.5</v>
      </c>
      <c r="N37" s="3" t="s">
        <v>19</v>
      </c>
      <c r="O37" s="1">
        <v>50</v>
      </c>
      <c r="P37" s="1">
        <v>4500</v>
      </c>
    </row>
    <row r="38" spans="1:16" ht="15" customHeight="1" x14ac:dyDescent="0.25">
      <c r="A38" s="1">
        <v>37</v>
      </c>
      <c r="B38" s="2">
        <v>45292</v>
      </c>
      <c r="C38" s="3" t="s">
        <v>47</v>
      </c>
      <c r="D38" s="1">
        <v>4300</v>
      </c>
      <c r="E38" s="1">
        <v>7500</v>
      </c>
      <c r="F38" s="1">
        <v>250</v>
      </c>
      <c r="G38" s="1">
        <v>750</v>
      </c>
      <c r="H38" s="1">
        <v>1744</v>
      </c>
      <c r="I38" s="1">
        <v>98.7</v>
      </c>
      <c r="J38" s="3" t="s">
        <v>17</v>
      </c>
      <c r="K38" s="3" t="s">
        <v>43</v>
      </c>
      <c r="L38" s="3" t="s">
        <v>19</v>
      </c>
      <c r="M38" s="1">
        <v>20</v>
      </c>
      <c r="N38" s="3" t="s">
        <v>20</v>
      </c>
      <c r="O38" s="1">
        <v>51</v>
      </c>
      <c r="P38" s="1">
        <v>7500</v>
      </c>
    </row>
    <row r="39" spans="1:16" ht="15" customHeight="1" x14ac:dyDescent="0.25">
      <c r="A39" s="1">
        <v>38</v>
      </c>
      <c r="B39" s="2">
        <v>45323</v>
      </c>
      <c r="C39" s="3" t="s">
        <v>47</v>
      </c>
      <c r="D39" s="1">
        <v>4400</v>
      </c>
      <c r="E39" s="1">
        <v>7700</v>
      </c>
      <c r="F39" s="1">
        <v>255</v>
      </c>
      <c r="G39" s="1">
        <v>770</v>
      </c>
      <c r="H39" s="1">
        <v>1750</v>
      </c>
      <c r="I39" s="1">
        <v>98.6</v>
      </c>
      <c r="J39" s="3" t="s">
        <v>21</v>
      </c>
      <c r="K39" s="3" t="s">
        <v>44</v>
      </c>
      <c r="L39" s="3" t="s">
        <v>20</v>
      </c>
      <c r="M39" s="1">
        <v>20.5</v>
      </c>
      <c r="N39" s="3" t="s">
        <v>20</v>
      </c>
      <c r="O39" s="1">
        <v>51</v>
      </c>
      <c r="P39" s="1">
        <v>7700</v>
      </c>
    </row>
    <row r="40" spans="1:16" ht="15" customHeight="1" x14ac:dyDescent="0.25">
      <c r="A40" s="1">
        <v>39</v>
      </c>
      <c r="B40" s="2">
        <v>45352</v>
      </c>
      <c r="C40" s="3" t="s">
        <v>47</v>
      </c>
      <c r="D40" s="1">
        <v>4500</v>
      </c>
      <c r="E40" s="1">
        <v>7900</v>
      </c>
      <c r="F40" s="1">
        <v>260</v>
      </c>
      <c r="G40" s="1">
        <v>790</v>
      </c>
      <c r="H40" s="1">
        <v>1756</v>
      </c>
      <c r="I40" s="1">
        <v>98.7</v>
      </c>
      <c r="J40" s="3" t="s">
        <v>17</v>
      </c>
      <c r="K40" s="3" t="s">
        <v>45</v>
      </c>
      <c r="L40" s="3" t="s">
        <v>19</v>
      </c>
      <c r="M40" s="1">
        <v>21</v>
      </c>
      <c r="N40" s="3" t="s">
        <v>20</v>
      </c>
      <c r="O40" s="1">
        <v>52</v>
      </c>
      <c r="P40" s="1">
        <v>7900</v>
      </c>
    </row>
    <row r="41" spans="1:16" ht="15" customHeight="1" x14ac:dyDescent="0.25">
      <c r="A41" s="1">
        <v>40</v>
      </c>
      <c r="B41" s="2">
        <v>45383</v>
      </c>
      <c r="C41" s="3" t="s">
        <v>47</v>
      </c>
      <c r="D41" s="1">
        <v>4600</v>
      </c>
      <c r="E41" s="1">
        <v>8100</v>
      </c>
      <c r="F41" s="1">
        <v>265</v>
      </c>
      <c r="G41" s="1">
        <v>810</v>
      </c>
      <c r="H41" s="1">
        <v>1761</v>
      </c>
      <c r="I41" s="1">
        <v>98.6</v>
      </c>
      <c r="J41" s="3" t="s">
        <v>21</v>
      </c>
      <c r="K41" s="3" t="s">
        <v>46</v>
      </c>
      <c r="L41" s="3" t="s">
        <v>20</v>
      </c>
      <c r="M41" s="1">
        <v>21.5</v>
      </c>
      <c r="N41" s="3" t="s">
        <v>20</v>
      </c>
      <c r="O41" s="1">
        <v>52</v>
      </c>
      <c r="P41" s="1">
        <v>8100</v>
      </c>
    </row>
    <row r="42" spans="1:16" ht="15" customHeight="1" x14ac:dyDescent="0.25">
      <c r="A42" s="1">
        <v>41</v>
      </c>
      <c r="B42" s="4">
        <v>45413</v>
      </c>
      <c r="C42" s="3" t="s">
        <v>47</v>
      </c>
      <c r="D42" s="1">
        <v>4700</v>
      </c>
      <c r="E42" s="1">
        <v>8300</v>
      </c>
      <c r="F42" s="1">
        <v>270</v>
      </c>
      <c r="G42" s="1">
        <v>830</v>
      </c>
      <c r="H42" s="1">
        <v>1766</v>
      </c>
      <c r="I42" s="1">
        <v>98.7</v>
      </c>
      <c r="J42" s="3" t="s">
        <v>17</v>
      </c>
      <c r="K42" s="3" t="s">
        <v>50</v>
      </c>
      <c r="L42" s="3" t="s">
        <v>19</v>
      </c>
      <c r="M42" s="1">
        <v>22</v>
      </c>
      <c r="N42" s="3" t="s">
        <v>20</v>
      </c>
      <c r="O42" s="1">
        <v>52</v>
      </c>
      <c r="P42" s="1">
        <v>8300</v>
      </c>
    </row>
    <row r="43" spans="1:16" ht="15" customHeight="1" x14ac:dyDescent="0.25">
      <c r="A43" s="1">
        <v>42</v>
      </c>
      <c r="B43" s="2">
        <v>45444</v>
      </c>
      <c r="C43" s="3" t="s">
        <v>47</v>
      </c>
      <c r="D43" s="1">
        <v>4800</v>
      </c>
      <c r="E43" s="1">
        <v>8500</v>
      </c>
      <c r="F43" s="1">
        <v>275</v>
      </c>
      <c r="G43" s="1">
        <v>850</v>
      </c>
      <c r="H43" s="1">
        <v>1771</v>
      </c>
      <c r="I43" s="1">
        <v>98.6</v>
      </c>
      <c r="J43" s="3" t="s">
        <v>21</v>
      </c>
      <c r="K43" s="3" t="s">
        <v>48</v>
      </c>
      <c r="L43" s="3" t="s">
        <v>20</v>
      </c>
      <c r="M43" s="1">
        <v>22.5</v>
      </c>
      <c r="N43" s="3" t="s">
        <v>20</v>
      </c>
      <c r="O43" s="1">
        <v>53</v>
      </c>
      <c r="P43" s="1">
        <v>8500</v>
      </c>
    </row>
    <row r="44" spans="1:16" ht="15" customHeight="1" x14ac:dyDescent="0.25">
      <c r="A44" s="1">
        <v>43</v>
      </c>
      <c r="B44" s="2">
        <v>45474</v>
      </c>
      <c r="C44" s="3" t="s">
        <v>47</v>
      </c>
      <c r="D44" s="1">
        <v>4900</v>
      </c>
      <c r="E44" s="1">
        <v>8700</v>
      </c>
      <c r="F44" s="1">
        <v>280</v>
      </c>
      <c r="G44" s="1">
        <v>870</v>
      </c>
      <c r="H44" s="1">
        <v>1776</v>
      </c>
      <c r="I44" s="1">
        <v>98.7</v>
      </c>
      <c r="J44" s="3" t="s">
        <v>17</v>
      </c>
      <c r="K44" s="3" t="s">
        <v>49</v>
      </c>
      <c r="L44" s="3" t="s">
        <v>19</v>
      </c>
      <c r="M44" s="1">
        <v>23</v>
      </c>
      <c r="N44" s="3" t="s">
        <v>20</v>
      </c>
      <c r="O44" s="1">
        <v>53</v>
      </c>
      <c r="P44" s="1">
        <v>8700</v>
      </c>
    </row>
    <row r="45" spans="1:16" ht="15" customHeight="1" x14ac:dyDescent="0.25">
      <c r="A45" s="1">
        <v>44</v>
      </c>
      <c r="B45" s="2">
        <v>45505</v>
      </c>
      <c r="C45" s="3" t="s">
        <v>47</v>
      </c>
      <c r="D45" s="1">
        <v>5000</v>
      </c>
      <c r="E45" s="1">
        <v>8900</v>
      </c>
      <c r="F45" s="1">
        <v>285</v>
      </c>
      <c r="G45" s="1">
        <v>890</v>
      </c>
      <c r="H45" s="1">
        <v>1780</v>
      </c>
      <c r="I45" s="1">
        <v>98.6</v>
      </c>
      <c r="J45" s="3" t="s">
        <v>21</v>
      </c>
      <c r="K45" s="3" t="s">
        <v>51</v>
      </c>
      <c r="L45" s="3" t="s">
        <v>20</v>
      </c>
      <c r="M45" s="1">
        <v>23.5</v>
      </c>
      <c r="N45" s="3" t="s">
        <v>20</v>
      </c>
      <c r="O45" s="1">
        <v>54</v>
      </c>
      <c r="P45" s="1">
        <v>8900</v>
      </c>
    </row>
    <row r="46" spans="1:16" ht="15" customHeight="1" x14ac:dyDescent="0.25">
      <c r="A46" s="1">
        <v>45</v>
      </c>
      <c r="B46" s="2">
        <v>45536</v>
      </c>
      <c r="C46" s="3" t="s">
        <v>47</v>
      </c>
      <c r="D46" s="1">
        <v>5100</v>
      </c>
      <c r="E46" s="1">
        <v>9100</v>
      </c>
      <c r="F46" s="1">
        <v>290</v>
      </c>
      <c r="G46" s="1">
        <v>910</v>
      </c>
      <c r="H46" s="1">
        <v>1784</v>
      </c>
      <c r="I46" s="1">
        <v>98.7</v>
      </c>
      <c r="J46" s="3" t="s">
        <v>17</v>
      </c>
      <c r="K46" s="3" t="s">
        <v>52</v>
      </c>
      <c r="L46" s="3" t="s">
        <v>19</v>
      </c>
      <c r="M46" s="1">
        <v>24</v>
      </c>
      <c r="N46" s="3" t="s">
        <v>20</v>
      </c>
      <c r="O46" s="1">
        <v>54</v>
      </c>
      <c r="P46" s="1">
        <v>9100</v>
      </c>
    </row>
    <row r="47" spans="1:16" ht="15" customHeight="1" x14ac:dyDescent="0.25">
      <c r="A47" s="1">
        <v>46</v>
      </c>
      <c r="B47" s="2">
        <v>45566</v>
      </c>
      <c r="C47" s="3" t="s">
        <v>47</v>
      </c>
      <c r="D47" s="1">
        <v>5500</v>
      </c>
      <c r="E47" s="1">
        <v>10000</v>
      </c>
      <c r="F47" s="1">
        <v>300</v>
      </c>
      <c r="G47" s="1">
        <v>1000</v>
      </c>
      <c r="H47" s="1">
        <v>1818</v>
      </c>
      <c r="I47" s="1">
        <v>98.8</v>
      </c>
      <c r="J47" s="3" t="s">
        <v>26</v>
      </c>
      <c r="K47" s="3" t="s">
        <v>53</v>
      </c>
      <c r="L47" s="3" t="s">
        <v>19</v>
      </c>
      <c r="M47" s="1">
        <v>25</v>
      </c>
      <c r="N47" s="3" t="s">
        <v>19</v>
      </c>
      <c r="O47" s="1">
        <v>54</v>
      </c>
      <c r="P47" s="1">
        <v>10000</v>
      </c>
    </row>
    <row r="48" spans="1:16" ht="15" customHeight="1" x14ac:dyDescent="0.25">
      <c r="A48" s="1">
        <v>47</v>
      </c>
      <c r="B48" s="2">
        <v>45597</v>
      </c>
      <c r="C48" s="3" t="s">
        <v>47</v>
      </c>
      <c r="D48" s="1">
        <v>5700</v>
      </c>
      <c r="E48" s="1">
        <v>10500</v>
      </c>
      <c r="F48" s="1">
        <v>310</v>
      </c>
      <c r="G48" s="1">
        <v>1050</v>
      </c>
      <c r="H48" s="1">
        <v>1842</v>
      </c>
      <c r="I48" s="1">
        <v>98.7</v>
      </c>
      <c r="J48" s="3" t="s">
        <v>26</v>
      </c>
      <c r="K48" s="3" t="s">
        <v>54</v>
      </c>
      <c r="L48" s="3" t="s">
        <v>19</v>
      </c>
      <c r="M48" s="1">
        <v>26</v>
      </c>
      <c r="N48" s="3" t="s">
        <v>19</v>
      </c>
      <c r="O48" s="1">
        <v>54</v>
      </c>
      <c r="P48" s="1">
        <v>10500</v>
      </c>
    </row>
    <row r="49" spans="1:16" ht="15" customHeight="1" x14ac:dyDescent="0.25">
      <c r="A49" s="1">
        <v>48</v>
      </c>
      <c r="B49" s="2">
        <v>45627</v>
      </c>
      <c r="C49" s="3" t="s">
        <v>47</v>
      </c>
      <c r="D49" s="1">
        <v>4500</v>
      </c>
      <c r="E49" s="1">
        <v>9000</v>
      </c>
      <c r="F49" s="1">
        <v>280</v>
      </c>
      <c r="G49" s="1">
        <v>800</v>
      </c>
      <c r="H49" s="1">
        <v>2000</v>
      </c>
      <c r="I49" s="1">
        <v>98.8</v>
      </c>
      <c r="J49" s="3" t="s">
        <v>26</v>
      </c>
      <c r="K49" s="3" t="s">
        <v>48</v>
      </c>
      <c r="L49" s="3" t="s">
        <v>19</v>
      </c>
      <c r="M49" s="1">
        <v>22</v>
      </c>
      <c r="N49" s="3" t="s">
        <v>19</v>
      </c>
      <c r="O49" s="1">
        <v>53</v>
      </c>
      <c r="P49" s="1">
        <v>9000</v>
      </c>
    </row>
    <row r="50" spans="1:16" ht="15" customHeight="1" x14ac:dyDescent="0.25">
      <c r="A50" s="1">
        <v>49</v>
      </c>
      <c r="B50" s="2">
        <v>45658</v>
      </c>
      <c r="C50" s="3" t="s">
        <v>47</v>
      </c>
      <c r="D50" s="1">
        <v>5800</v>
      </c>
      <c r="E50" s="1">
        <v>11000</v>
      </c>
      <c r="F50" s="1">
        <v>320</v>
      </c>
      <c r="G50" s="1">
        <v>1100</v>
      </c>
      <c r="H50" s="1">
        <v>1897</v>
      </c>
      <c r="I50" s="1">
        <v>98.7</v>
      </c>
      <c r="J50" s="3" t="s">
        <v>17</v>
      </c>
      <c r="K50" s="3" t="s">
        <v>51</v>
      </c>
      <c r="L50" s="3" t="s">
        <v>19</v>
      </c>
      <c r="M50" s="1">
        <v>27</v>
      </c>
      <c r="N50" s="3" t="s">
        <v>20</v>
      </c>
      <c r="O50" s="1">
        <v>53</v>
      </c>
      <c r="P50" s="1">
        <v>11000</v>
      </c>
    </row>
    <row r="51" spans="1:16" ht="15" customHeight="1" x14ac:dyDescent="0.25">
      <c r="A51" s="1">
        <v>50</v>
      </c>
      <c r="B51" s="2">
        <v>45689</v>
      </c>
      <c r="C51" s="3" t="s">
        <v>47</v>
      </c>
      <c r="D51" s="1">
        <v>5900</v>
      </c>
      <c r="E51" s="1">
        <v>11200</v>
      </c>
      <c r="F51" s="1">
        <v>325</v>
      </c>
      <c r="G51" s="1">
        <v>1120</v>
      </c>
      <c r="H51" s="1">
        <v>1898</v>
      </c>
      <c r="I51" s="1">
        <v>98.8</v>
      </c>
      <c r="J51" s="3" t="s">
        <v>21</v>
      </c>
      <c r="K51" s="3" t="s">
        <v>52</v>
      </c>
      <c r="L51" s="3" t="s">
        <v>20</v>
      </c>
      <c r="M51" s="1">
        <v>27.5</v>
      </c>
      <c r="N51" s="3" t="s">
        <v>20</v>
      </c>
      <c r="O51" s="1">
        <v>53</v>
      </c>
      <c r="P51" s="1">
        <v>11200</v>
      </c>
    </row>
    <row r="52" spans="1:16" ht="15" customHeight="1" x14ac:dyDescent="0.25">
      <c r="A52" s="1">
        <v>51</v>
      </c>
      <c r="B52" s="2">
        <v>45717</v>
      </c>
      <c r="C52" s="3" t="s">
        <v>47</v>
      </c>
      <c r="D52" s="1">
        <v>6000</v>
      </c>
      <c r="E52" s="1">
        <v>11500</v>
      </c>
      <c r="F52" s="1">
        <v>330</v>
      </c>
      <c r="G52" s="1">
        <v>1150</v>
      </c>
      <c r="H52" s="1">
        <v>1917</v>
      </c>
      <c r="I52" s="1">
        <v>98.7</v>
      </c>
      <c r="J52" s="3" t="s">
        <v>17</v>
      </c>
      <c r="K52" s="3" t="s">
        <v>55</v>
      </c>
      <c r="L52" s="3" t="s">
        <v>19</v>
      </c>
      <c r="M52" s="1">
        <v>28</v>
      </c>
      <c r="N52" s="3" t="s">
        <v>20</v>
      </c>
      <c r="O52" s="1">
        <v>54</v>
      </c>
      <c r="P52" s="1">
        <v>11500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F3BA-F8E5-4BB5-869C-1F80DB870076}">
  <sheetPr>
    <pageSetUpPr autoPageBreaks="0"/>
  </sheetPr>
  <dimension ref="B3:H36"/>
  <sheetViews>
    <sheetView showGridLines="0" workbookViewId="0">
      <selection activeCell="A3" sqref="A3"/>
    </sheetView>
  </sheetViews>
  <sheetFormatPr defaultRowHeight="15" x14ac:dyDescent="0.25"/>
  <cols>
    <col min="2" max="2" width="13.140625" customWidth="1"/>
    <col min="3" max="3" width="29" bestFit="1" customWidth="1"/>
    <col min="4" max="4" width="22.140625" bestFit="1" customWidth="1"/>
    <col min="5" max="6" width="25.42578125" bestFit="1" customWidth="1"/>
    <col min="7" max="7" width="22" bestFit="1" customWidth="1"/>
    <col min="8" max="8" width="18.140625" bestFit="1" customWidth="1"/>
    <col min="9" max="9" width="12.7109375" bestFit="1" customWidth="1"/>
    <col min="10" max="10" width="22" bestFit="1" customWidth="1"/>
    <col min="11" max="11" width="12.7109375" bestFit="1" customWidth="1"/>
    <col min="12" max="12" width="18.140625" bestFit="1" customWidth="1"/>
    <col min="13" max="13" width="12.7109375" bestFit="1" customWidth="1"/>
    <col min="14" max="14" width="12.42578125" bestFit="1" customWidth="1"/>
  </cols>
  <sheetData>
    <row r="3" spans="2:8" ht="27" thickBot="1" x14ac:dyDescent="0.45">
      <c r="B3" s="9" t="s">
        <v>98</v>
      </c>
    </row>
    <row r="4" spans="2:8" x14ac:dyDescent="0.25">
      <c r="B4" s="8" t="s">
        <v>97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10</v>
      </c>
      <c r="H4" s="8" t="s">
        <v>7</v>
      </c>
    </row>
    <row r="6" spans="2:8" x14ac:dyDescent="0.25">
      <c r="B6" t="s">
        <v>56</v>
      </c>
      <c r="C6">
        <v>1756.4705882352941</v>
      </c>
      <c r="D6">
        <v>3146.6666666666665</v>
      </c>
      <c r="E6">
        <v>1775.4901960784314</v>
      </c>
      <c r="F6">
        <v>129.11764705882354</v>
      </c>
      <c r="G6">
        <v>254.90196078431373</v>
      </c>
      <c r="H6">
        <v>98.809803921568673</v>
      </c>
    </row>
    <row r="7" spans="2:8" x14ac:dyDescent="0.25">
      <c r="B7" t="s">
        <v>57</v>
      </c>
      <c r="C7">
        <v>83.008066477578041</v>
      </c>
      <c r="D7">
        <v>159.7313103410473</v>
      </c>
      <c r="E7">
        <v>6.960075081239137</v>
      </c>
      <c r="F7">
        <v>5.9621450975117316</v>
      </c>
      <c r="G7">
        <v>12.061517314297834</v>
      </c>
      <c r="H7">
        <v>1.462066814298644E-2</v>
      </c>
    </row>
    <row r="8" spans="2:8" x14ac:dyDescent="0.25">
      <c r="B8" t="s">
        <v>58</v>
      </c>
      <c r="C8">
        <v>1750</v>
      </c>
      <c r="D8">
        <v>3100</v>
      </c>
      <c r="E8">
        <v>1771</v>
      </c>
      <c r="F8">
        <v>113</v>
      </c>
      <c r="G8">
        <v>250</v>
      </c>
      <c r="H8">
        <v>98.8</v>
      </c>
    </row>
    <row r="9" spans="2:8" x14ac:dyDescent="0.25">
      <c r="B9" t="s">
        <v>59</v>
      </c>
      <c r="C9">
        <v>1600</v>
      </c>
      <c r="D9">
        <v>2800</v>
      </c>
      <c r="E9">
        <v>1750</v>
      </c>
      <c r="F9">
        <v>105</v>
      </c>
      <c r="G9">
        <v>220</v>
      </c>
      <c r="H9">
        <v>98.8</v>
      </c>
    </row>
    <row r="10" spans="2:8" x14ac:dyDescent="0.25">
      <c r="B10" t="s">
        <v>60</v>
      </c>
      <c r="C10">
        <v>592.79616574135059</v>
      </c>
      <c r="D10">
        <v>1140.7097205979558</v>
      </c>
      <c r="E10">
        <v>49.704878049953862</v>
      </c>
      <c r="F10">
        <v>42.578232494467663</v>
      </c>
      <c r="G10">
        <v>86.136462639688361</v>
      </c>
      <c r="H10">
        <v>0.10441245512061417</v>
      </c>
    </row>
    <row r="11" spans="2:8" x14ac:dyDescent="0.25">
      <c r="B11" t="s">
        <v>61</v>
      </c>
      <c r="C11">
        <v>351407.29411764682</v>
      </c>
      <c r="D11">
        <v>1301218.6666666663</v>
      </c>
      <c r="E11">
        <v>2470.5749019607852</v>
      </c>
      <c r="F11">
        <v>1812.9058823529422</v>
      </c>
      <c r="G11">
        <v>7419.4901960784291</v>
      </c>
      <c r="H11">
        <v>1.0901960784314269E-2</v>
      </c>
    </row>
    <row r="12" spans="2:8" x14ac:dyDescent="0.25">
      <c r="B12" t="s">
        <v>62</v>
      </c>
      <c r="C12">
        <v>-1.0939629247019012</v>
      </c>
      <c r="D12">
        <v>-1.1025599301472928</v>
      </c>
      <c r="E12">
        <v>-1.3858805148029709</v>
      </c>
      <c r="F12">
        <v>-1.0388706319930185</v>
      </c>
      <c r="G12">
        <v>-0.81542219302946473</v>
      </c>
      <c r="H12">
        <v>1.7838948632630838</v>
      </c>
    </row>
    <row r="13" spans="2:8" x14ac:dyDescent="0.25">
      <c r="B13" t="s">
        <v>63</v>
      </c>
      <c r="C13">
        <v>2.2850714314155186E-2</v>
      </c>
      <c r="D13">
        <v>0.10175745944536528</v>
      </c>
      <c r="E13">
        <v>0.12659333010741466</v>
      </c>
      <c r="F13">
        <v>0.54766836226440307</v>
      </c>
      <c r="G13">
        <v>0.10766590877764858</v>
      </c>
      <c r="H13">
        <v>-1.4095836946789784</v>
      </c>
    </row>
    <row r="14" spans="2:8" x14ac:dyDescent="0.25">
      <c r="B14" t="s">
        <v>64</v>
      </c>
      <c r="C14">
        <v>2080</v>
      </c>
      <c r="D14">
        <v>4000</v>
      </c>
      <c r="E14">
        <v>158</v>
      </c>
      <c r="F14">
        <v>146</v>
      </c>
      <c r="G14">
        <v>330</v>
      </c>
      <c r="H14">
        <v>0.40000000000000568</v>
      </c>
    </row>
    <row r="15" spans="2:8" x14ac:dyDescent="0.25">
      <c r="B15" t="s">
        <v>65</v>
      </c>
      <c r="C15">
        <v>820</v>
      </c>
      <c r="D15">
        <v>1400</v>
      </c>
      <c r="E15">
        <v>1704</v>
      </c>
      <c r="F15">
        <v>74</v>
      </c>
      <c r="G15">
        <v>110</v>
      </c>
      <c r="H15">
        <v>98.5</v>
      </c>
    </row>
    <row r="16" spans="2:8" x14ac:dyDescent="0.25">
      <c r="B16" t="s">
        <v>66</v>
      </c>
      <c r="C16">
        <v>2900</v>
      </c>
      <c r="D16">
        <v>5400</v>
      </c>
      <c r="E16">
        <v>1862</v>
      </c>
      <c r="F16">
        <v>220</v>
      </c>
      <c r="G16">
        <v>440</v>
      </c>
      <c r="H16">
        <v>98.9</v>
      </c>
    </row>
    <row r="17" spans="2:8" x14ac:dyDescent="0.25">
      <c r="B17" t="s">
        <v>67</v>
      </c>
      <c r="C17">
        <v>89580</v>
      </c>
      <c r="D17">
        <v>160480</v>
      </c>
      <c r="E17">
        <v>90550</v>
      </c>
      <c r="F17">
        <v>6585</v>
      </c>
      <c r="G17">
        <v>13000</v>
      </c>
      <c r="H17">
        <v>5039.300000000002</v>
      </c>
    </row>
    <row r="18" spans="2:8" ht="15.75" thickBot="1" x14ac:dyDescent="0.3">
      <c r="B18" s="5" t="s">
        <v>68</v>
      </c>
      <c r="C18" s="5">
        <v>51</v>
      </c>
      <c r="D18" s="5">
        <v>51</v>
      </c>
      <c r="E18" s="5">
        <v>51</v>
      </c>
      <c r="F18" s="5">
        <v>51</v>
      </c>
      <c r="G18" s="5">
        <v>51</v>
      </c>
      <c r="H18" s="5">
        <v>51</v>
      </c>
    </row>
    <row r="21" spans="2:8" ht="27" thickBot="1" x14ac:dyDescent="0.45">
      <c r="B21" s="9" t="s">
        <v>47</v>
      </c>
    </row>
    <row r="22" spans="2:8" x14ac:dyDescent="0.25">
      <c r="B22" s="8" t="s">
        <v>97</v>
      </c>
      <c r="C22" s="8" t="s">
        <v>3</v>
      </c>
      <c r="D22" s="8" t="s">
        <v>4</v>
      </c>
      <c r="E22" s="8" t="s">
        <v>5</v>
      </c>
      <c r="F22" s="8" t="s">
        <v>6</v>
      </c>
      <c r="G22" s="8" t="s">
        <v>10</v>
      </c>
      <c r="H22" s="8" t="s">
        <v>7</v>
      </c>
    </row>
    <row r="24" spans="2:8" x14ac:dyDescent="0.25">
      <c r="B24" t="s">
        <v>56</v>
      </c>
      <c r="C24">
        <v>3114.1176470588234</v>
      </c>
      <c r="D24">
        <v>5451.3725490196075</v>
      </c>
      <c r="E24">
        <v>1719.3921568627452</v>
      </c>
      <c r="F24">
        <v>202.80392156862746</v>
      </c>
      <c r="G24">
        <v>533.03921568627447</v>
      </c>
      <c r="H24">
        <v>98.554901960784278</v>
      </c>
    </row>
    <row r="25" spans="2:8" x14ac:dyDescent="0.25">
      <c r="B25" t="s">
        <v>57</v>
      </c>
      <c r="C25">
        <v>211.53337037452721</v>
      </c>
      <c r="D25">
        <v>402.36789522338569</v>
      </c>
      <c r="E25">
        <v>11.160366795271475</v>
      </c>
      <c r="F25">
        <v>9.3131582902624821</v>
      </c>
      <c r="G25">
        <v>41.323942267609411</v>
      </c>
      <c r="H25">
        <v>1.9666578695089802E-2</v>
      </c>
    </row>
    <row r="26" spans="2:8" x14ac:dyDescent="0.25">
      <c r="B26" t="s">
        <v>58</v>
      </c>
      <c r="C26">
        <v>2900</v>
      </c>
      <c r="D26">
        <v>4800</v>
      </c>
      <c r="E26">
        <v>1688</v>
      </c>
      <c r="F26">
        <v>200</v>
      </c>
      <c r="G26">
        <v>480</v>
      </c>
      <c r="H26">
        <v>98.6</v>
      </c>
    </row>
    <row r="27" spans="2:8" x14ac:dyDescent="0.25">
      <c r="B27" t="s">
        <v>59</v>
      </c>
      <c r="C27">
        <v>2200</v>
      </c>
      <c r="D27">
        <v>4500</v>
      </c>
      <c r="E27">
        <v>1667</v>
      </c>
      <c r="F27">
        <v>130</v>
      </c>
      <c r="G27">
        <v>250</v>
      </c>
      <c r="H27">
        <v>98.6</v>
      </c>
    </row>
    <row r="28" spans="2:8" x14ac:dyDescent="0.25">
      <c r="B28" t="s">
        <v>60</v>
      </c>
      <c r="C28">
        <v>1510.6504247781327</v>
      </c>
      <c r="D28">
        <v>2873.4815256812376</v>
      </c>
      <c r="E28">
        <v>79.700960704717374</v>
      </c>
      <c r="F28">
        <v>66.509253373600018</v>
      </c>
      <c r="G28">
        <v>295.11197608936936</v>
      </c>
      <c r="H28">
        <v>0.14044746418528947</v>
      </c>
    </row>
    <row r="29" spans="2:8" x14ac:dyDescent="0.25">
      <c r="B29" t="s">
        <v>61</v>
      </c>
      <c r="C29">
        <v>2282064.7058823528</v>
      </c>
      <c r="D29">
        <v>8256896.0784313725</v>
      </c>
      <c r="E29">
        <v>6352.2431372549026</v>
      </c>
      <c r="F29">
        <v>4423.4807843137251</v>
      </c>
      <c r="G29">
        <v>87091.078431372531</v>
      </c>
      <c r="H29">
        <v>1.9725490196078169E-2</v>
      </c>
    </row>
    <row r="30" spans="2:8" x14ac:dyDescent="0.25">
      <c r="B30" t="s">
        <v>62</v>
      </c>
      <c r="C30">
        <v>-1.1061812160606106</v>
      </c>
      <c r="D30">
        <v>-0.87980054363704818</v>
      </c>
      <c r="E30">
        <v>2.7224999013500226</v>
      </c>
      <c r="F30">
        <v>-1.1356627553987315</v>
      </c>
      <c r="G30">
        <v>-0.89796949485013533</v>
      </c>
      <c r="H30">
        <v>0.38730976820070806</v>
      </c>
    </row>
    <row r="31" spans="2:8" x14ac:dyDescent="0.25">
      <c r="B31" t="s">
        <v>63</v>
      </c>
      <c r="C31">
        <v>0.33095546782456681</v>
      </c>
      <c r="D31">
        <v>0.50459913825526292</v>
      </c>
      <c r="E31">
        <v>1.6025069456082994</v>
      </c>
      <c r="F31">
        <v>0.25423791839672549</v>
      </c>
      <c r="G31">
        <v>0.45975317217542278</v>
      </c>
      <c r="H31">
        <v>-0.62278559424603686</v>
      </c>
    </row>
    <row r="32" spans="2:8" x14ac:dyDescent="0.25">
      <c r="B32" t="s">
        <v>64</v>
      </c>
      <c r="C32">
        <v>4950</v>
      </c>
      <c r="D32">
        <v>9750</v>
      </c>
      <c r="E32">
        <v>393</v>
      </c>
      <c r="F32">
        <v>222</v>
      </c>
      <c r="G32">
        <v>1010</v>
      </c>
      <c r="H32">
        <v>0.59999999999999432</v>
      </c>
    </row>
    <row r="33" spans="2:8" x14ac:dyDescent="0.25">
      <c r="B33" t="s">
        <v>65</v>
      </c>
      <c r="C33">
        <v>1050</v>
      </c>
      <c r="D33">
        <v>1750</v>
      </c>
      <c r="E33">
        <v>1607</v>
      </c>
      <c r="F33">
        <v>108</v>
      </c>
      <c r="G33">
        <v>140</v>
      </c>
      <c r="H33">
        <v>98.2</v>
      </c>
    </row>
    <row r="34" spans="2:8" x14ac:dyDescent="0.25">
      <c r="B34" t="s">
        <v>66</v>
      </c>
      <c r="C34">
        <v>6000</v>
      </c>
      <c r="D34">
        <v>11500</v>
      </c>
      <c r="E34">
        <v>2000</v>
      </c>
      <c r="F34">
        <v>330</v>
      </c>
      <c r="G34">
        <v>1150</v>
      </c>
      <c r="H34">
        <v>98.8</v>
      </c>
    </row>
    <row r="35" spans="2:8" x14ac:dyDescent="0.25">
      <c r="B35" t="s">
        <v>67</v>
      </c>
      <c r="C35">
        <v>158820</v>
      </c>
      <c r="D35">
        <v>278020</v>
      </c>
      <c r="E35">
        <v>87689</v>
      </c>
      <c r="F35">
        <v>10343</v>
      </c>
      <c r="G35">
        <v>27185</v>
      </c>
      <c r="H35">
        <v>5026.2999999999984</v>
      </c>
    </row>
    <row r="36" spans="2:8" ht="15.75" thickBot="1" x14ac:dyDescent="0.3">
      <c r="B36" s="5" t="s">
        <v>68</v>
      </c>
      <c r="C36" s="5">
        <v>51</v>
      </c>
      <c r="D36" s="5">
        <v>51</v>
      </c>
      <c r="E36" s="5">
        <v>51</v>
      </c>
      <c r="F36" s="5">
        <v>51</v>
      </c>
      <c r="G36" s="5">
        <v>51</v>
      </c>
      <c r="H36" s="5">
        <v>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68E1-3144-4DBC-BBD7-438B720DE934}">
  <dimension ref="B1:M51"/>
  <sheetViews>
    <sheetView showGridLines="0" zoomScaleNormal="100" workbookViewId="0">
      <selection activeCell="B36" sqref="B36"/>
    </sheetView>
  </sheetViews>
  <sheetFormatPr defaultColWidth="14.42578125" defaultRowHeight="15" x14ac:dyDescent="0.25"/>
  <cols>
    <col min="2" max="3" width="28.140625" bestFit="1" customWidth="1"/>
    <col min="4" max="4" width="21.85546875" bestFit="1" customWidth="1"/>
    <col min="5" max="5" width="14.85546875" bestFit="1" customWidth="1"/>
    <col min="6" max="6" width="21.85546875" bestFit="1" customWidth="1"/>
    <col min="7" max="7" width="25.140625" bestFit="1" customWidth="1"/>
    <col min="8" max="8" width="16.140625" bestFit="1" customWidth="1"/>
    <col min="9" max="9" width="21.28515625" bestFit="1" customWidth="1"/>
    <col min="10" max="10" width="24.85546875" bestFit="1" customWidth="1"/>
    <col min="11" max="11" width="20.28515625" bestFit="1" customWidth="1"/>
    <col min="12" max="12" width="17" bestFit="1" customWidth="1"/>
  </cols>
  <sheetData>
    <row r="1" spans="2:13" s="37" customFormat="1" ht="15" customHeight="1" x14ac:dyDescent="0.25"/>
    <row r="2" spans="2:13" ht="15" customHeight="1" x14ac:dyDescent="0.25"/>
    <row r="3" spans="2:13" ht="15" customHeight="1" x14ac:dyDescent="0.25"/>
    <row r="4" spans="2:13" ht="15" customHeight="1" x14ac:dyDescent="0.25"/>
    <row r="5" spans="2:13" ht="15" customHeight="1" x14ac:dyDescent="0.25"/>
    <row r="6" spans="2:13" ht="15" customHeight="1" x14ac:dyDescent="0.25"/>
    <row r="7" spans="2:13" ht="15" customHeight="1" x14ac:dyDescent="0.25"/>
    <row r="8" spans="2:13" ht="15" customHeight="1" x14ac:dyDescent="0.25">
      <c r="B8" s="39"/>
      <c r="C8" s="39" t="s">
        <v>3</v>
      </c>
      <c r="D8" s="39" t="s">
        <v>4</v>
      </c>
      <c r="E8" s="39" t="s">
        <v>6</v>
      </c>
      <c r="F8" s="39" t="s">
        <v>10</v>
      </c>
      <c r="G8" s="39" t="s">
        <v>5</v>
      </c>
      <c r="H8" s="39" t="s">
        <v>7</v>
      </c>
      <c r="I8" s="39" t="s">
        <v>11</v>
      </c>
      <c r="J8" s="39" t="s">
        <v>12</v>
      </c>
      <c r="K8" s="39" t="s">
        <v>13</v>
      </c>
      <c r="L8" s="39" t="s">
        <v>14</v>
      </c>
    </row>
    <row r="9" spans="2:13" ht="15" customHeight="1" x14ac:dyDescent="0.25">
      <c r="B9" s="38" t="s">
        <v>3</v>
      </c>
      <c r="C9">
        <v>1</v>
      </c>
    </row>
    <row r="10" spans="2:13" ht="15" customHeight="1" x14ac:dyDescent="0.25">
      <c r="B10" s="40" t="s">
        <v>4</v>
      </c>
      <c r="C10" s="41">
        <v>0.99952034222140296</v>
      </c>
      <c r="D10" s="41">
        <v>1</v>
      </c>
      <c r="E10" s="41"/>
      <c r="F10" s="41"/>
      <c r="G10" s="41"/>
      <c r="H10" s="41"/>
      <c r="I10" s="41"/>
      <c r="J10" s="41"/>
      <c r="K10" s="41"/>
      <c r="L10" s="41"/>
      <c r="M10" s="37"/>
    </row>
    <row r="11" spans="2:13" ht="15" customHeight="1" x14ac:dyDescent="0.25">
      <c r="B11" s="40" t="s">
        <v>6</v>
      </c>
      <c r="C11" s="41">
        <v>0.97353471469388786</v>
      </c>
      <c r="D11" s="41">
        <v>0.97906905139789124</v>
      </c>
      <c r="E11" s="41">
        <v>1</v>
      </c>
      <c r="F11" s="41"/>
      <c r="G11" s="41"/>
      <c r="H11" s="41"/>
      <c r="I11" s="41"/>
      <c r="J11" s="41"/>
      <c r="K11" s="41"/>
      <c r="L11" s="41"/>
      <c r="M11" s="37"/>
    </row>
    <row r="12" spans="2:13" ht="15" customHeight="1" x14ac:dyDescent="0.25">
      <c r="B12" s="40" t="s">
        <v>10</v>
      </c>
      <c r="C12" s="41">
        <v>0.94232982731655879</v>
      </c>
      <c r="D12" s="41">
        <v>0.94115379866457771</v>
      </c>
      <c r="E12" s="41">
        <v>0.93283599366000447</v>
      </c>
      <c r="F12" s="41">
        <v>1</v>
      </c>
      <c r="G12" s="41"/>
      <c r="H12" s="41"/>
      <c r="I12" s="41"/>
      <c r="J12" s="41"/>
      <c r="K12" s="41"/>
      <c r="L12" s="41"/>
      <c r="M12" s="37"/>
    </row>
    <row r="13" spans="2:13" ht="15" customHeight="1" x14ac:dyDescent="0.25">
      <c r="B13" s="43" t="s">
        <v>5</v>
      </c>
      <c r="C13" s="41">
        <v>0.97116916936685438</v>
      </c>
      <c r="D13" s="41">
        <v>0.97609173407142125</v>
      </c>
      <c r="E13" s="41">
        <v>0.9670636644161994</v>
      </c>
      <c r="F13" s="41">
        <v>0.88995349871201024</v>
      </c>
      <c r="G13" s="41">
        <v>1</v>
      </c>
      <c r="H13" s="41"/>
      <c r="I13" s="41"/>
      <c r="J13" s="41"/>
      <c r="K13" s="41"/>
      <c r="L13" s="41"/>
      <c r="M13" s="37"/>
    </row>
    <row r="14" spans="2:13" ht="15" customHeight="1" x14ac:dyDescent="0.25">
      <c r="B14" s="43" t="s">
        <v>7</v>
      </c>
      <c r="C14" s="41">
        <v>0.59576885966903481</v>
      </c>
      <c r="D14" s="41">
        <v>0.58010778686131526</v>
      </c>
      <c r="E14" s="41">
        <v>0.48739784664556496</v>
      </c>
      <c r="F14" s="41">
        <v>0.58718535405686478</v>
      </c>
      <c r="G14" s="41">
        <v>0.51468144096344193</v>
      </c>
      <c r="H14" s="41">
        <v>1</v>
      </c>
      <c r="I14" s="41"/>
      <c r="J14" s="41"/>
      <c r="K14" s="41"/>
      <c r="L14" s="41"/>
      <c r="M14" s="37"/>
    </row>
    <row r="15" spans="2:13" ht="15" customHeight="1" x14ac:dyDescent="0.25">
      <c r="B15" s="43" t="s">
        <v>11</v>
      </c>
      <c r="C15" s="41">
        <v>6.8030241676027725E-2</v>
      </c>
      <c r="D15" s="41">
        <v>6.9356667449200257E-2</v>
      </c>
      <c r="E15" s="41">
        <v>5.2290694168524408E-2</v>
      </c>
      <c r="F15" s="41">
        <v>8.2095482071528864E-2</v>
      </c>
      <c r="G15" s="41">
        <v>9.1558624658878138E-2</v>
      </c>
      <c r="H15" s="41">
        <v>0.10728835615717432</v>
      </c>
      <c r="I15" s="41">
        <v>1</v>
      </c>
      <c r="J15" s="41"/>
      <c r="K15" s="41"/>
      <c r="L15" s="41"/>
      <c r="M15" s="37"/>
    </row>
    <row r="16" spans="2:13" ht="15" customHeight="1" x14ac:dyDescent="0.25">
      <c r="B16" s="40" t="s">
        <v>12</v>
      </c>
      <c r="C16" s="41">
        <v>0.96695160830572247</v>
      </c>
      <c r="D16" s="41">
        <v>0.97285289680308229</v>
      </c>
      <c r="E16" s="41">
        <v>0.9988988452926616</v>
      </c>
      <c r="F16" s="41">
        <v>0.93233633950856787</v>
      </c>
      <c r="G16" s="41">
        <v>0.96166517153320097</v>
      </c>
      <c r="H16" s="41">
        <v>0.47901784725818042</v>
      </c>
      <c r="I16" s="41">
        <v>4.8643280275439543E-2</v>
      </c>
      <c r="J16" s="41">
        <v>1</v>
      </c>
      <c r="K16" s="41"/>
      <c r="L16" s="41"/>
      <c r="M16" s="37"/>
    </row>
    <row r="17" spans="2:13" ht="15" customHeight="1" x14ac:dyDescent="0.25">
      <c r="B17" s="43" t="s">
        <v>13</v>
      </c>
      <c r="C17" s="41">
        <v>0.12382884177486546</v>
      </c>
      <c r="D17" s="41">
        <v>0.12441581836129038</v>
      </c>
      <c r="E17" s="41">
        <v>7.7396595049236058E-2</v>
      </c>
      <c r="F17" s="41">
        <v>0.15239443282477869</v>
      </c>
      <c r="G17" s="41">
        <v>0.14099700752065752</v>
      </c>
      <c r="H17" s="41">
        <v>0.17095794425833533</v>
      </c>
      <c r="I17" s="41">
        <v>0.39223227027636792</v>
      </c>
      <c r="J17" s="41">
        <v>6.6974146789481021E-2</v>
      </c>
      <c r="K17" s="41">
        <v>1</v>
      </c>
      <c r="L17" s="41"/>
      <c r="M17" s="37"/>
    </row>
    <row r="18" spans="2:13" ht="15" customHeight="1" x14ac:dyDescent="0.25">
      <c r="B18" s="42" t="s">
        <v>14</v>
      </c>
      <c r="C18" s="42">
        <v>-0.89806319389242395</v>
      </c>
      <c r="D18" s="42">
        <v>-0.88992327792479531</v>
      </c>
      <c r="E18" s="42">
        <v>-0.82971202371160468</v>
      </c>
      <c r="F18" s="42">
        <v>-0.8262886975064091</v>
      </c>
      <c r="G18" s="42">
        <v>-0.85171852058752318</v>
      </c>
      <c r="H18" s="42">
        <v>-0.72253320612283944</v>
      </c>
      <c r="I18" s="42">
        <v>3.0576607813819833E-2</v>
      </c>
      <c r="J18" s="42">
        <v>-0.81912450630078548</v>
      </c>
      <c r="K18" s="42">
        <v>-4.6773215970642351E-2</v>
      </c>
      <c r="L18" s="42">
        <v>1</v>
      </c>
      <c r="M18" s="37"/>
    </row>
    <row r="19" spans="2:13" ht="15" customHeight="1" x14ac:dyDescent="0.25">
      <c r="B19" s="37"/>
    </row>
    <row r="20" spans="2:13" ht="15" customHeight="1" x14ac:dyDescent="0.25">
      <c r="B20" s="37"/>
    </row>
    <row r="21" spans="2:13" ht="15" customHeight="1" thickBot="1" x14ac:dyDescent="0.3"/>
    <row r="22" spans="2:13" ht="15" customHeight="1" x14ac:dyDescent="0.25">
      <c r="B22" s="6"/>
      <c r="C22" s="6" t="s">
        <v>5</v>
      </c>
      <c r="D22" s="6" t="s">
        <v>7</v>
      </c>
      <c r="E22" s="6" t="s">
        <v>11</v>
      </c>
      <c r="F22" s="6" t="s">
        <v>13</v>
      </c>
    </row>
    <row r="23" spans="2:13" ht="15" customHeight="1" x14ac:dyDescent="0.25">
      <c r="B23" t="s">
        <v>5</v>
      </c>
      <c r="C23">
        <v>1</v>
      </c>
    </row>
    <row r="24" spans="2:13" ht="15" customHeight="1" x14ac:dyDescent="0.25">
      <c r="B24" t="s">
        <v>7</v>
      </c>
      <c r="C24">
        <v>0.51468144096344193</v>
      </c>
      <c r="D24">
        <v>1</v>
      </c>
    </row>
    <row r="25" spans="2:13" ht="15" customHeight="1" x14ac:dyDescent="0.25">
      <c r="B25" t="s">
        <v>11</v>
      </c>
      <c r="C25">
        <v>9.1558624658878138E-2</v>
      </c>
      <c r="D25">
        <v>0.10728835615717432</v>
      </c>
      <c r="E25">
        <v>1</v>
      </c>
    </row>
    <row r="26" spans="2:13" ht="15" customHeight="1" x14ac:dyDescent="0.25">
      <c r="B26" t="s">
        <v>13</v>
      </c>
      <c r="C26">
        <v>0.14099700752065752</v>
      </c>
      <c r="D26">
        <v>0.17095794425833533</v>
      </c>
      <c r="E26">
        <v>0.39223227027636792</v>
      </c>
      <c r="F26">
        <v>1</v>
      </c>
    </row>
    <row r="27" spans="2:13" ht="15" customHeight="1" x14ac:dyDescent="0.25"/>
    <row r="28" spans="2:13" ht="15" customHeight="1" x14ac:dyDescent="0.25"/>
    <row r="29" spans="2:13" ht="15" customHeight="1" x14ac:dyDescent="0.25"/>
    <row r="30" spans="2:13" ht="15" customHeight="1" x14ac:dyDescent="0.25"/>
    <row r="31" spans="2:13" ht="15" customHeight="1" x14ac:dyDescent="0.25"/>
    <row r="32" spans="2:1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38C7-755A-43B5-91D0-B7378E7728CF}">
  <dimension ref="B1:L52"/>
  <sheetViews>
    <sheetView showGridLines="0" workbookViewId="0">
      <selection activeCell="C29" sqref="C29"/>
    </sheetView>
  </sheetViews>
  <sheetFormatPr defaultColWidth="14.42578125" defaultRowHeight="15" x14ac:dyDescent="0.25"/>
  <cols>
    <col min="2" max="2" width="28.140625" bestFit="1" customWidth="1"/>
    <col min="3" max="3" width="28.28515625" bestFit="1" customWidth="1"/>
    <col min="4" max="4" width="21.85546875" bestFit="1" customWidth="1"/>
    <col min="5" max="5" width="15.140625" bestFit="1" customWidth="1"/>
    <col min="6" max="6" width="21.85546875" bestFit="1" customWidth="1"/>
    <col min="7" max="7" width="25.28515625" bestFit="1" customWidth="1"/>
    <col min="8" max="8" width="16.28515625" bestFit="1" customWidth="1"/>
    <col min="9" max="9" width="21.28515625" bestFit="1" customWidth="1"/>
    <col min="10" max="10" width="25.28515625" bestFit="1" customWidth="1"/>
    <col min="11" max="11" width="20.5703125" bestFit="1" customWidth="1"/>
    <col min="12" max="12" width="17.140625" bestFit="1" customWidth="1"/>
  </cols>
  <sheetData>
    <row r="1" spans="2:12" s="37" customFormat="1" ht="15" customHeight="1" x14ac:dyDescent="0.25"/>
    <row r="2" spans="2:12" ht="15" customHeight="1" x14ac:dyDescent="0.25"/>
    <row r="3" spans="2:12" ht="15" customHeight="1" x14ac:dyDescent="0.25"/>
    <row r="4" spans="2:12" ht="15" customHeight="1" thickBot="1" x14ac:dyDescent="0.3"/>
    <row r="5" spans="2:12" ht="15" customHeight="1" x14ac:dyDescent="0.25">
      <c r="B5" s="6"/>
      <c r="C5" s="6" t="s">
        <v>3</v>
      </c>
      <c r="D5" s="6" t="s">
        <v>4</v>
      </c>
      <c r="E5" s="6" t="s">
        <v>6</v>
      </c>
      <c r="F5" s="6" t="s">
        <v>10</v>
      </c>
      <c r="G5" s="6" t="s">
        <v>5</v>
      </c>
      <c r="H5" s="6" t="s">
        <v>7</v>
      </c>
      <c r="I5" s="6" t="s">
        <v>11</v>
      </c>
      <c r="J5" s="6" t="s">
        <v>12</v>
      </c>
      <c r="K5" s="6" t="s">
        <v>13</v>
      </c>
      <c r="L5" s="6" t="s">
        <v>14</v>
      </c>
    </row>
    <row r="6" spans="2:12" ht="15" customHeight="1" x14ac:dyDescent="0.25">
      <c r="B6" s="38" t="s">
        <v>3</v>
      </c>
      <c r="C6">
        <v>1</v>
      </c>
    </row>
    <row r="7" spans="2:12" ht="15" customHeight="1" x14ac:dyDescent="0.25">
      <c r="B7" s="38" t="s">
        <v>4</v>
      </c>
      <c r="C7">
        <v>0.99658179070763531</v>
      </c>
      <c r="D7">
        <v>1</v>
      </c>
    </row>
    <row r="8" spans="2:12" ht="15" customHeight="1" x14ac:dyDescent="0.25">
      <c r="B8" s="38" t="s">
        <v>6</v>
      </c>
      <c r="C8">
        <v>0.99780229495249861</v>
      </c>
      <c r="D8">
        <v>0.99470346988987313</v>
      </c>
      <c r="E8">
        <v>1</v>
      </c>
    </row>
    <row r="9" spans="2:12" ht="15" customHeight="1" x14ac:dyDescent="0.25">
      <c r="B9" s="38" t="s">
        <v>10</v>
      </c>
      <c r="C9">
        <v>0.99770351860131046</v>
      </c>
      <c r="D9">
        <v>0.99814024951328761</v>
      </c>
      <c r="E9">
        <v>0.99446855849950144</v>
      </c>
      <c r="F9">
        <v>1</v>
      </c>
    </row>
    <row r="10" spans="2:12" ht="15" customHeight="1" x14ac:dyDescent="0.25">
      <c r="B10" t="s">
        <v>5</v>
      </c>
      <c r="C10">
        <v>0.82360559781655518</v>
      </c>
      <c r="D10">
        <v>0.86486381043023908</v>
      </c>
      <c r="E10">
        <v>0.82691215225315251</v>
      </c>
      <c r="F10">
        <v>0.84513970861129251</v>
      </c>
      <c r="G10">
        <v>1</v>
      </c>
    </row>
    <row r="11" spans="2:12" ht="15" customHeight="1" x14ac:dyDescent="0.25">
      <c r="B11" t="s">
        <v>7</v>
      </c>
      <c r="C11">
        <v>0.81864471958751484</v>
      </c>
      <c r="D11">
        <v>0.81497766060188515</v>
      </c>
      <c r="E11">
        <v>0.82356645840225762</v>
      </c>
      <c r="F11">
        <v>0.81113742494852714</v>
      </c>
      <c r="G11">
        <v>0.71325562075906401</v>
      </c>
      <c r="H11">
        <v>1</v>
      </c>
    </row>
    <row r="12" spans="2:12" ht="15" customHeight="1" x14ac:dyDescent="0.25">
      <c r="B12" t="s">
        <v>11</v>
      </c>
      <c r="C12">
        <v>-7.7442451162208648E-3</v>
      </c>
      <c r="D12">
        <v>3.2617112357601888E-4</v>
      </c>
      <c r="E12">
        <v>-1.2921837266230127E-2</v>
      </c>
      <c r="F12">
        <v>-8.8755116756502571E-3</v>
      </c>
      <c r="G12">
        <v>4.4591758663395882E-2</v>
      </c>
      <c r="H12">
        <v>5.4220483537047635E-2</v>
      </c>
      <c r="I12">
        <v>1</v>
      </c>
    </row>
    <row r="13" spans="2:12" ht="15" customHeight="1" x14ac:dyDescent="0.25">
      <c r="B13" s="38" t="s">
        <v>12</v>
      </c>
      <c r="C13">
        <v>0.9974114591256068</v>
      </c>
      <c r="D13">
        <v>0.99635260711574369</v>
      </c>
      <c r="E13">
        <v>0.99658778290972716</v>
      </c>
      <c r="F13">
        <v>0.99784478458566905</v>
      </c>
      <c r="G13">
        <v>0.84043724633119621</v>
      </c>
      <c r="H13">
        <v>0.80579827192310705</v>
      </c>
      <c r="I13">
        <v>-1.8434879191116721E-2</v>
      </c>
      <c r="J13">
        <v>1</v>
      </c>
    </row>
    <row r="14" spans="2:12" ht="15" customHeight="1" x14ac:dyDescent="0.25">
      <c r="B14" t="s">
        <v>13</v>
      </c>
      <c r="C14">
        <v>5.6572301744428517E-2</v>
      </c>
      <c r="D14">
        <v>6.147037526482186E-2</v>
      </c>
      <c r="E14">
        <v>5.0084917912693788E-2</v>
      </c>
      <c r="F14">
        <v>4.3270743414334532E-2</v>
      </c>
      <c r="G14">
        <v>9.682132050759043E-2</v>
      </c>
      <c r="H14">
        <v>0.21312815903374971</v>
      </c>
      <c r="I14">
        <v>0.37504578475079642</v>
      </c>
      <c r="J14">
        <v>2.6653052967232315E-2</v>
      </c>
      <c r="K14">
        <v>1</v>
      </c>
    </row>
    <row r="15" spans="2:12" ht="15" customHeight="1" thickBot="1" x14ac:dyDescent="0.3">
      <c r="B15" s="47" t="s">
        <v>14</v>
      </c>
      <c r="C15" s="47">
        <v>0.94841750529979285</v>
      </c>
      <c r="D15" s="47">
        <v>0.93780244660925227</v>
      </c>
      <c r="E15" s="47">
        <v>0.95526191917004311</v>
      </c>
      <c r="F15" s="47">
        <v>0.93986105285711397</v>
      </c>
      <c r="G15" s="47">
        <v>0.7589505602084432</v>
      </c>
      <c r="H15" s="47">
        <v>0.84333876620760795</v>
      </c>
      <c r="I15" s="47">
        <v>-3.9550202297484752E-2</v>
      </c>
      <c r="J15" s="47">
        <v>0.94977140970320717</v>
      </c>
      <c r="K15" s="47">
        <v>0.11863612229166859</v>
      </c>
      <c r="L15" s="47">
        <v>1</v>
      </c>
    </row>
    <row r="16" spans="2:12" ht="15" customHeight="1" x14ac:dyDescent="0.25"/>
    <row r="17" spans="2:6" ht="15" customHeight="1" x14ac:dyDescent="0.25"/>
    <row r="18" spans="2:6" ht="15" customHeight="1" x14ac:dyDescent="0.25"/>
    <row r="19" spans="2:6" ht="15" customHeight="1" x14ac:dyDescent="0.25"/>
    <row r="20" spans="2:6" ht="15" customHeight="1" thickBot="1" x14ac:dyDescent="0.3"/>
    <row r="21" spans="2:6" ht="15" customHeight="1" x14ac:dyDescent="0.25">
      <c r="B21" s="6"/>
      <c r="C21" s="6" t="s">
        <v>5</v>
      </c>
      <c r="D21" s="6" t="s">
        <v>7</v>
      </c>
      <c r="E21" s="6" t="s">
        <v>11</v>
      </c>
      <c r="F21" s="6" t="s">
        <v>13</v>
      </c>
    </row>
    <row r="22" spans="2:6" ht="15" customHeight="1" x14ac:dyDescent="0.25">
      <c r="B22" t="s">
        <v>5</v>
      </c>
      <c r="C22">
        <v>1</v>
      </c>
    </row>
    <row r="23" spans="2:6" ht="15" customHeight="1" x14ac:dyDescent="0.25">
      <c r="B23" t="s">
        <v>7</v>
      </c>
      <c r="C23">
        <v>0.71325562075906401</v>
      </c>
      <c r="D23">
        <v>1</v>
      </c>
    </row>
    <row r="24" spans="2:6" ht="15" customHeight="1" x14ac:dyDescent="0.25">
      <c r="B24" t="s">
        <v>11</v>
      </c>
      <c r="C24">
        <v>4.4591758663395882E-2</v>
      </c>
      <c r="D24">
        <v>5.4220483537047635E-2</v>
      </c>
      <c r="E24">
        <v>1</v>
      </c>
    </row>
    <row r="25" spans="2:6" ht="15" customHeight="1" thickBot="1" x14ac:dyDescent="0.3">
      <c r="B25" s="5" t="s">
        <v>13</v>
      </c>
      <c r="C25" s="5">
        <v>9.682132050759043E-2</v>
      </c>
      <c r="D25" s="5">
        <v>0.21312815903374971</v>
      </c>
      <c r="E25" s="5">
        <v>0.37504578475079642</v>
      </c>
      <c r="F25" s="5">
        <v>1</v>
      </c>
    </row>
    <row r="26" spans="2:6" ht="15" customHeight="1" x14ac:dyDescent="0.25"/>
    <row r="27" spans="2:6" ht="15" customHeight="1" x14ac:dyDescent="0.25"/>
    <row r="28" spans="2:6" ht="15" customHeight="1" x14ac:dyDescent="0.25"/>
    <row r="29" spans="2:6" ht="15" customHeight="1" x14ac:dyDescent="0.25"/>
    <row r="30" spans="2:6" ht="15" customHeight="1" x14ac:dyDescent="0.25"/>
    <row r="31" spans="2:6" ht="15" customHeight="1" x14ac:dyDescent="0.25"/>
    <row r="32" spans="2:6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FC75-990B-4421-8D93-E0A204544C4C}">
  <dimension ref="A1"/>
  <sheetViews>
    <sheetView showGridLines="0" zoomScale="132" workbookViewId="0">
      <selection activeCell="A19" sqref="A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0E0F-BECE-4AC8-9227-AB96D299BA0E}">
  <dimension ref="A1:P52"/>
  <sheetViews>
    <sheetView showGridLines="0" workbookViewId="0">
      <selection activeCell="H30" sqref="H30"/>
    </sheetView>
  </sheetViews>
  <sheetFormatPr defaultRowHeight="15" x14ac:dyDescent="0.25"/>
  <cols>
    <col min="1" max="1" width="24.42578125" bestFit="1" customWidth="1"/>
    <col min="2" max="2" width="15.7109375" bestFit="1" customWidth="1"/>
    <col min="3" max="3" width="20.7109375" bestFit="1" customWidth="1"/>
    <col min="4" max="4" width="19.28515625" customWidth="1"/>
    <col min="5" max="5" width="16.42578125" bestFit="1" customWidth="1"/>
    <col min="6" max="6" width="16.42578125" customWidth="1"/>
    <col min="8" max="8" width="24.42578125" bestFit="1" customWidth="1"/>
    <col min="9" max="9" width="12.7109375" bestFit="1" customWidth="1"/>
    <col min="10" max="10" width="14.5703125" bestFit="1" customWidth="1"/>
    <col min="11" max="11" width="12.7109375" bestFit="1" customWidth="1"/>
    <col min="12" max="12" width="12" bestFit="1" customWidth="1"/>
    <col min="13" max="13" width="13.42578125" bestFit="1" customWidth="1"/>
    <col min="14" max="16" width="12.7109375" bestFit="1" customWidth="1"/>
  </cols>
  <sheetData>
    <row r="1" spans="1:13" x14ac:dyDescent="0.25">
      <c r="A1" s="33" t="s">
        <v>5</v>
      </c>
      <c r="B1" s="35" t="s">
        <v>7</v>
      </c>
      <c r="C1" s="33" t="s">
        <v>11</v>
      </c>
      <c r="D1" s="33" t="s">
        <v>13</v>
      </c>
      <c r="E1" s="36" t="s">
        <v>14</v>
      </c>
      <c r="F1" s="46"/>
    </row>
    <row r="2" spans="1:13" x14ac:dyDescent="0.25">
      <c r="A2" s="1">
        <v>1706</v>
      </c>
      <c r="B2" s="1">
        <v>98.5</v>
      </c>
      <c r="C2" s="3">
        <v>1</v>
      </c>
      <c r="D2" s="3">
        <v>0</v>
      </c>
      <c r="E2" s="1">
        <v>36</v>
      </c>
      <c r="F2" s="1"/>
    </row>
    <row r="3" spans="1:13" x14ac:dyDescent="0.25">
      <c r="A3" s="1">
        <v>1707</v>
      </c>
      <c r="B3" s="1">
        <v>98.6</v>
      </c>
      <c r="C3" s="3">
        <v>0</v>
      </c>
      <c r="D3" s="3">
        <v>0</v>
      </c>
      <c r="E3" s="1">
        <v>35</v>
      </c>
      <c r="F3" s="1"/>
    </row>
    <row r="4" spans="1:13" x14ac:dyDescent="0.25">
      <c r="A4" s="1">
        <v>1711</v>
      </c>
      <c r="B4" s="1">
        <v>98.5</v>
      </c>
      <c r="C4" s="3">
        <v>1</v>
      </c>
      <c r="D4" s="3">
        <v>0</v>
      </c>
      <c r="E4" s="1">
        <v>35</v>
      </c>
      <c r="F4" s="1"/>
    </row>
    <row r="5" spans="1:13" x14ac:dyDescent="0.25">
      <c r="A5" s="1">
        <v>1705</v>
      </c>
      <c r="B5" s="1">
        <v>98.6</v>
      </c>
      <c r="C5" s="3">
        <v>0</v>
      </c>
      <c r="D5" s="3">
        <v>0</v>
      </c>
      <c r="E5" s="1">
        <v>34</v>
      </c>
      <c r="F5" s="1"/>
      <c r="H5" t="s">
        <v>109</v>
      </c>
    </row>
    <row r="6" spans="1:13" ht="15.75" thickBot="1" x14ac:dyDescent="0.3">
      <c r="A6" s="1">
        <v>1722</v>
      </c>
      <c r="B6" s="1">
        <v>98.7</v>
      </c>
      <c r="C6" s="3">
        <v>1</v>
      </c>
      <c r="D6" s="3">
        <v>0</v>
      </c>
      <c r="E6" s="1">
        <v>34</v>
      </c>
      <c r="F6" s="1"/>
    </row>
    <row r="7" spans="1:13" x14ac:dyDescent="0.25">
      <c r="A7" s="1">
        <v>1717</v>
      </c>
      <c r="B7" s="1">
        <v>98.6</v>
      </c>
      <c r="C7" s="3">
        <v>0</v>
      </c>
      <c r="D7" s="3">
        <v>0</v>
      </c>
      <c r="E7" s="1">
        <v>33</v>
      </c>
      <c r="F7" s="1"/>
      <c r="H7" s="44" t="s">
        <v>69</v>
      </c>
      <c r="I7" s="44"/>
    </row>
    <row r="8" spans="1:13" x14ac:dyDescent="0.25">
      <c r="A8" s="1">
        <v>1716</v>
      </c>
      <c r="B8" s="1">
        <v>98.7</v>
      </c>
      <c r="C8" s="3">
        <v>1</v>
      </c>
      <c r="D8" s="3">
        <v>0</v>
      </c>
      <c r="E8" s="1">
        <v>33</v>
      </c>
      <c r="F8" s="1"/>
      <c r="H8" t="s">
        <v>70</v>
      </c>
      <c r="I8">
        <v>0.92601060550188952</v>
      </c>
    </row>
    <row r="9" spans="1:13" x14ac:dyDescent="0.25">
      <c r="A9" s="1">
        <v>1714</v>
      </c>
      <c r="B9" s="1">
        <v>98.8</v>
      </c>
      <c r="C9" s="3">
        <v>0</v>
      </c>
      <c r="D9" s="3">
        <v>0</v>
      </c>
      <c r="E9" s="1">
        <v>32</v>
      </c>
      <c r="F9" s="1"/>
      <c r="H9" t="s">
        <v>71</v>
      </c>
      <c r="I9">
        <v>0.8574956415019761</v>
      </c>
    </row>
    <row r="10" spans="1:13" x14ac:dyDescent="0.25">
      <c r="A10" s="1">
        <v>1720</v>
      </c>
      <c r="B10" s="1">
        <v>98.7</v>
      </c>
      <c r="C10" s="3">
        <v>1</v>
      </c>
      <c r="D10" s="3">
        <v>0</v>
      </c>
      <c r="E10" s="1">
        <v>32</v>
      </c>
      <c r="F10" s="1"/>
      <c r="H10" t="s">
        <v>72</v>
      </c>
      <c r="I10" s="45">
        <v>0.84510395815432193</v>
      </c>
    </row>
    <row r="11" spans="1:13" x14ac:dyDescent="0.25">
      <c r="A11" s="1">
        <v>1727</v>
      </c>
      <c r="B11" s="1">
        <v>98.8</v>
      </c>
      <c r="C11" s="3">
        <v>1</v>
      </c>
      <c r="D11" s="3">
        <v>1</v>
      </c>
      <c r="E11" s="1">
        <v>32</v>
      </c>
      <c r="F11" s="1"/>
      <c r="H11" t="s">
        <v>57</v>
      </c>
      <c r="I11">
        <v>0.90118877469591696</v>
      </c>
    </row>
    <row r="12" spans="1:13" ht="15.75" thickBot="1" x14ac:dyDescent="0.3">
      <c r="A12" s="1">
        <v>1739</v>
      </c>
      <c r="B12" s="1">
        <v>98.9</v>
      </c>
      <c r="C12" s="3">
        <v>1</v>
      </c>
      <c r="D12" s="3">
        <v>1</v>
      </c>
      <c r="E12" s="1">
        <v>32</v>
      </c>
      <c r="F12" s="1"/>
      <c r="H12" s="5" t="s">
        <v>73</v>
      </c>
      <c r="I12" s="5">
        <v>51</v>
      </c>
    </row>
    <row r="13" spans="1:13" x14ac:dyDescent="0.25">
      <c r="A13" s="1">
        <v>1750</v>
      </c>
      <c r="B13" s="1">
        <v>98.7</v>
      </c>
      <c r="C13" s="3">
        <v>1</v>
      </c>
      <c r="D13" s="3">
        <v>1</v>
      </c>
      <c r="E13" s="1">
        <v>34</v>
      </c>
      <c r="F13" s="1"/>
    </row>
    <row r="14" spans="1:13" ht="15.75" thickBot="1" x14ac:dyDescent="0.3">
      <c r="A14" s="1">
        <v>1760</v>
      </c>
      <c r="B14" s="1">
        <v>98.8</v>
      </c>
      <c r="C14" s="3">
        <v>1</v>
      </c>
      <c r="D14" s="3">
        <v>0</v>
      </c>
      <c r="E14" s="1">
        <v>33</v>
      </c>
      <c r="F14" s="1"/>
      <c r="H14" t="s">
        <v>74</v>
      </c>
    </row>
    <row r="15" spans="1:13" x14ac:dyDescent="0.25">
      <c r="A15" s="1">
        <v>1731</v>
      </c>
      <c r="B15" s="1">
        <v>98.9</v>
      </c>
      <c r="C15" s="3">
        <v>0</v>
      </c>
      <c r="D15" s="3">
        <v>0</v>
      </c>
      <c r="E15" s="1">
        <v>32</v>
      </c>
      <c r="F15" s="1"/>
      <c r="H15" s="6"/>
      <c r="I15" s="6" t="s">
        <v>79</v>
      </c>
      <c r="J15" s="6" t="s">
        <v>80</v>
      </c>
      <c r="K15" s="6" t="s">
        <v>81</v>
      </c>
      <c r="L15" s="6" t="s">
        <v>82</v>
      </c>
      <c r="M15" s="6" t="s">
        <v>83</v>
      </c>
    </row>
    <row r="16" spans="1:13" x14ac:dyDescent="0.25">
      <c r="A16" s="1">
        <v>1704</v>
      </c>
      <c r="B16" s="1">
        <v>98.8</v>
      </c>
      <c r="C16" s="3">
        <v>1</v>
      </c>
      <c r="D16" s="3">
        <v>0</v>
      </c>
      <c r="E16" s="1">
        <v>32</v>
      </c>
      <c r="F16" s="1"/>
      <c r="H16" t="s">
        <v>75</v>
      </c>
      <c r="I16">
        <v>4</v>
      </c>
      <c r="J16">
        <v>224.79836719375336</v>
      </c>
      <c r="K16">
        <v>56.199591798438341</v>
      </c>
      <c r="L16">
        <v>69.199286121550244</v>
      </c>
      <c r="M16" s="45">
        <v>7.1529870498064327E-19</v>
      </c>
    </row>
    <row r="17" spans="1:16" x14ac:dyDescent="0.25">
      <c r="A17" s="1">
        <v>1714</v>
      </c>
      <c r="B17" s="1">
        <v>98.9</v>
      </c>
      <c r="C17" s="3">
        <v>0</v>
      </c>
      <c r="D17" s="3">
        <v>0</v>
      </c>
      <c r="E17" s="1">
        <v>31</v>
      </c>
      <c r="F17" s="1"/>
      <c r="H17" t="s">
        <v>76</v>
      </c>
      <c r="I17">
        <v>46</v>
      </c>
      <c r="J17">
        <v>37.358495551344696</v>
      </c>
      <c r="K17">
        <v>0.81214120763792819</v>
      </c>
    </row>
    <row r="18" spans="1:16" ht="15.75" thickBot="1" x14ac:dyDescent="0.3">
      <c r="A18" s="1">
        <v>1724</v>
      </c>
      <c r="B18" s="1">
        <v>98.8</v>
      </c>
      <c r="C18" s="3">
        <v>1</v>
      </c>
      <c r="D18" s="3">
        <v>0</v>
      </c>
      <c r="E18" s="1">
        <v>31</v>
      </c>
      <c r="F18" s="1"/>
      <c r="H18" s="5" t="s">
        <v>77</v>
      </c>
      <c r="I18" s="5">
        <v>50</v>
      </c>
      <c r="J18" s="5">
        <v>262.15686274509807</v>
      </c>
      <c r="K18" s="5"/>
      <c r="L18" s="5"/>
      <c r="M18" s="5"/>
    </row>
    <row r="19" spans="1:16" ht="15.75" thickBot="1" x14ac:dyDescent="0.3">
      <c r="A19" s="1">
        <v>1733</v>
      </c>
      <c r="B19" s="1">
        <v>98.9</v>
      </c>
      <c r="C19" s="3">
        <v>0</v>
      </c>
      <c r="D19" s="3">
        <v>0</v>
      </c>
      <c r="E19" s="1">
        <v>30</v>
      </c>
      <c r="F19" s="1"/>
    </row>
    <row r="20" spans="1:16" x14ac:dyDescent="0.25">
      <c r="A20" s="1">
        <v>1742</v>
      </c>
      <c r="B20" s="1">
        <v>98.8</v>
      </c>
      <c r="C20" s="3">
        <v>1</v>
      </c>
      <c r="D20" s="3">
        <v>0</v>
      </c>
      <c r="E20" s="1">
        <v>30</v>
      </c>
      <c r="F20" s="1"/>
      <c r="H20" s="6"/>
      <c r="I20" s="6" t="s">
        <v>84</v>
      </c>
      <c r="J20" s="6" t="s">
        <v>57</v>
      </c>
      <c r="K20" s="6" t="s">
        <v>85</v>
      </c>
      <c r="L20" s="6" t="s">
        <v>86</v>
      </c>
      <c r="M20" s="6" t="s">
        <v>87</v>
      </c>
      <c r="N20" s="6" t="s">
        <v>88</v>
      </c>
      <c r="O20" s="6" t="s">
        <v>89</v>
      </c>
      <c r="P20" s="6" t="s">
        <v>90</v>
      </c>
    </row>
    <row r="21" spans="1:16" x14ac:dyDescent="0.25">
      <c r="A21" s="1">
        <v>1750</v>
      </c>
      <c r="B21" s="1">
        <v>98.9</v>
      </c>
      <c r="C21" s="3">
        <v>0</v>
      </c>
      <c r="D21" s="3">
        <v>0</v>
      </c>
      <c r="E21" s="1">
        <v>30</v>
      </c>
      <c r="F21" s="1"/>
      <c r="H21" t="s">
        <v>78</v>
      </c>
      <c r="I21">
        <v>962.13100899126459</v>
      </c>
      <c r="J21">
        <v>139.07328442792274</v>
      </c>
      <c r="K21">
        <v>6.9181583864146567</v>
      </c>
      <c r="L21">
        <v>1.2089769777522939E-8</v>
      </c>
      <c r="M21">
        <v>682.19100683902889</v>
      </c>
      <c r="N21">
        <v>1242.0710111435003</v>
      </c>
      <c r="O21">
        <v>682.19100683902889</v>
      </c>
      <c r="P21">
        <v>1242.0710111435003</v>
      </c>
    </row>
    <row r="22" spans="1:16" x14ac:dyDescent="0.25">
      <c r="A22" s="1">
        <v>1758</v>
      </c>
      <c r="B22" s="1">
        <v>98.8</v>
      </c>
      <c r="C22" s="3">
        <v>1</v>
      </c>
      <c r="D22" s="3">
        <v>0</v>
      </c>
      <c r="E22" s="1">
        <v>30</v>
      </c>
      <c r="F22" s="1"/>
      <c r="H22" s="45" t="s">
        <v>5</v>
      </c>
      <c r="I22">
        <v>-3.055929066562425E-2</v>
      </c>
      <c r="J22">
        <v>2.9971150827583838E-3</v>
      </c>
      <c r="K22">
        <v>-10.196235320233056</v>
      </c>
      <c r="L22" s="45">
        <v>2.1858264155906351E-13</v>
      </c>
      <c r="M22">
        <v>-3.6592170425163641E-2</v>
      </c>
      <c r="N22">
        <v>-2.4526410906084855E-2</v>
      </c>
      <c r="O22">
        <v>-3.6592170425163641E-2</v>
      </c>
      <c r="P22">
        <v>-2.4526410906084855E-2</v>
      </c>
    </row>
    <row r="23" spans="1:16" x14ac:dyDescent="0.25">
      <c r="A23" s="1">
        <v>1765</v>
      </c>
      <c r="B23" s="1">
        <v>98.9</v>
      </c>
      <c r="C23" s="3">
        <v>1</v>
      </c>
      <c r="D23" s="3">
        <v>1</v>
      </c>
      <c r="E23" s="1">
        <v>30</v>
      </c>
      <c r="F23" s="1"/>
      <c r="H23" s="45" t="s">
        <v>7</v>
      </c>
      <c r="I23">
        <v>-8.8860711438421216</v>
      </c>
      <c r="J23">
        <v>1.4338862002438908</v>
      </c>
      <c r="K23">
        <v>-6.1971941304203098</v>
      </c>
      <c r="L23" s="45">
        <v>1.4651122024688508E-7</v>
      </c>
      <c r="M23">
        <v>-11.772334365664353</v>
      </c>
      <c r="N23">
        <v>-5.9998079220198894</v>
      </c>
      <c r="O23">
        <v>-11.772334365664353</v>
      </c>
      <c r="P23">
        <v>-5.9998079220198894</v>
      </c>
    </row>
    <row r="24" spans="1:16" x14ac:dyDescent="0.25">
      <c r="A24" s="1">
        <v>1771</v>
      </c>
      <c r="B24" s="1">
        <v>98.8</v>
      </c>
      <c r="C24" s="3">
        <v>1</v>
      </c>
      <c r="D24" s="3">
        <v>1</v>
      </c>
      <c r="E24" s="1">
        <v>30</v>
      </c>
      <c r="F24" s="1"/>
      <c r="H24" t="s">
        <v>11</v>
      </c>
      <c r="I24">
        <v>0.5074368201726811</v>
      </c>
      <c r="J24">
        <v>0.29135982738991345</v>
      </c>
      <c r="K24">
        <v>1.741615598548532</v>
      </c>
      <c r="L24">
        <v>8.8260001365789459E-2</v>
      </c>
      <c r="M24">
        <v>-7.9040094082400425E-2</v>
      </c>
      <c r="N24">
        <v>1.0939137344277627</v>
      </c>
      <c r="O24">
        <v>-7.9040094082400425E-2</v>
      </c>
      <c r="P24">
        <v>1.0939137344277627</v>
      </c>
    </row>
    <row r="25" spans="1:16" ht="15.75" thickBot="1" x14ac:dyDescent="0.3">
      <c r="A25" s="1">
        <v>1750</v>
      </c>
      <c r="B25" s="1">
        <v>98.8</v>
      </c>
      <c r="C25" s="3">
        <v>1</v>
      </c>
      <c r="D25" s="3">
        <v>1</v>
      </c>
      <c r="E25" s="1">
        <v>32</v>
      </c>
      <c r="F25" s="1"/>
      <c r="H25" s="5" t="s">
        <v>13</v>
      </c>
      <c r="I25" s="5">
        <v>0.39898120796093717</v>
      </c>
      <c r="J25" s="5">
        <v>0.32708408683529838</v>
      </c>
      <c r="K25" s="5">
        <v>1.2198123480150909</v>
      </c>
      <c r="L25" s="5">
        <v>0.22875331242713867</v>
      </c>
      <c r="M25" s="5">
        <v>-0.2594049109064156</v>
      </c>
      <c r="N25" s="5">
        <v>1.0573673268282899</v>
      </c>
      <c r="O25" s="5">
        <v>-0.2594049109064156</v>
      </c>
      <c r="P25" s="5">
        <v>1.0573673268282899</v>
      </c>
    </row>
    <row r="26" spans="1:16" x14ac:dyDescent="0.25">
      <c r="A26" s="1">
        <v>1758</v>
      </c>
      <c r="B26" s="1">
        <v>98.9</v>
      </c>
      <c r="C26" s="3">
        <v>1</v>
      </c>
      <c r="D26" s="3">
        <v>0</v>
      </c>
      <c r="E26" s="1">
        <v>31</v>
      </c>
      <c r="F26" s="1"/>
    </row>
    <row r="27" spans="1:16" x14ac:dyDescent="0.25">
      <c r="A27" s="1">
        <v>1765</v>
      </c>
      <c r="B27" s="1">
        <v>98.8</v>
      </c>
      <c r="C27" s="3">
        <v>0</v>
      </c>
      <c r="D27" s="3">
        <v>0</v>
      </c>
      <c r="E27" s="1">
        <v>30</v>
      </c>
      <c r="F27" s="1"/>
    </row>
    <row r="28" spans="1:16" x14ac:dyDescent="0.25">
      <c r="A28" s="1">
        <v>1771</v>
      </c>
      <c r="B28" s="1">
        <v>98.9</v>
      </c>
      <c r="C28" s="3">
        <v>1</v>
      </c>
      <c r="D28" s="3">
        <v>0</v>
      </c>
      <c r="E28" s="1">
        <v>30</v>
      </c>
      <c r="F28" s="1"/>
    </row>
    <row r="29" spans="1:16" x14ac:dyDescent="0.25">
      <c r="A29" s="1">
        <v>1778</v>
      </c>
      <c r="B29" s="1">
        <v>98.8</v>
      </c>
      <c r="C29" s="3">
        <v>0</v>
      </c>
      <c r="D29" s="3">
        <v>0</v>
      </c>
      <c r="E29" s="1">
        <v>29</v>
      </c>
      <c r="F29" s="1"/>
    </row>
    <row r="30" spans="1:16" x14ac:dyDescent="0.25">
      <c r="A30" s="1">
        <v>1784</v>
      </c>
      <c r="B30" s="1">
        <v>98.9</v>
      </c>
      <c r="C30" s="3">
        <v>1</v>
      </c>
      <c r="D30" s="3">
        <v>0</v>
      </c>
      <c r="E30" s="1">
        <v>29</v>
      </c>
      <c r="F30" s="1"/>
    </row>
    <row r="31" spans="1:16" x14ac:dyDescent="0.25">
      <c r="A31" s="1">
        <v>1789</v>
      </c>
      <c r="B31" s="1">
        <v>98.8</v>
      </c>
      <c r="C31" s="3">
        <v>0</v>
      </c>
      <c r="D31" s="3">
        <v>0</v>
      </c>
      <c r="E31" s="1">
        <v>28</v>
      </c>
      <c r="F31" s="1"/>
    </row>
    <row r="32" spans="1:16" x14ac:dyDescent="0.25">
      <c r="A32" s="1">
        <v>1795</v>
      </c>
      <c r="B32" s="1">
        <v>98.9</v>
      </c>
      <c r="C32" s="3">
        <v>1</v>
      </c>
      <c r="D32" s="3">
        <v>0</v>
      </c>
      <c r="E32" s="1">
        <v>28</v>
      </c>
      <c r="F32" s="1"/>
    </row>
    <row r="33" spans="1:6" x14ac:dyDescent="0.25">
      <c r="A33" s="1">
        <v>1800</v>
      </c>
      <c r="B33" s="1">
        <v>98.8</v>
      </c>
      <c r="C33" s="3">
        <v>0</v>
      </c>
      <c r="D33" s="3">
        <v>0</v>
      </c>
      <c r="E33" s="1">
        <v>28</v>
      </c>
      <c r="F33" s="1"/>
    </row>
    <row r="34" spans="1:6" x14ac:dyDescent="0.25">
      <c r="A34" s="1">
        <v>1805</v>
      </c>
      <c r="B34" s="1">
        <v>98.9</v>
      </c>
      <c r="C34" s="3">
        <v>1</v>
      </c>
      <c r="D34" s="3">
        <v>0</v>
      </c>
      <c r="E34" s="1">
        <v>28</v>
      </c>
      <c r="F34" s="1"/>
    </row>
    <row r="35" spans="1:6" x14ac:dyDescent="0.25">
      <c r="A35" s="1">
        <v>1810</v>
      </c>
      <c r="B35" s="1">
        <v>98.8</v>
      </c>
      <c r="C35" s="3">
        <v>1</v>
      </c>
      <c r="D35" s="3">
        <v>1</v>
      </c>
      <c r="E35" s="1">
        <v>28</v>
      </c>
      <c r="F35" s="1"/>
    </row>
    <row r="36" spans="1:6" x14ac:dyDescent="0.25">
      <c r="A36" s="1">
        <v>1814</v>
      </c>
      <c r="B36" s="1">
        <v>98.9</v>
      </c>
      <c r="C36" s="3">
        <v>1</v>
      </c>
      <c r="D36" s="3">
        <v>1</v>
      </c>
      <c r="E36" s="1">
        <v>28</v>
      </c>
      <c r="F36" s="1"/>
    </row>
    <row r="37" spans="1:6" x14ac:dyDescent="0.25">
      <c r="A37" s="1">
        <v>1778</v>
      </c>
      <c r="B37" s="1">
        <v>98.9</v>
      </c>
      <c r="C37" s="3">
        <v>1</v>
      </c>
      <c r="D37" s="3">
        <v>1</v>
      </c>
      <c r="E37" s="1">
        <v>30</v>
      </c>
      <c r="F37" s="1"/>
    </row>
    <row r="38" spans="1:6" x14ac:dyDescent="0.25">
      <c r="A38" s="1">
        <v>1818</v>
      </c>
      <c r="B38" s="1">
        <v>98.9</v>
      </c>
      <c r="C38" s="3">
        <v>1</v>
      </c>
      <c r="D38" s="3">
        <v>0</v>
      </c>
      <c r="E38" s="1">
        <v>28</v>
      </c>
      <c r="F38" s="1"/>
    </row>
    <row r="39" spans="1:6" x14ac:dyDescent="0.25">
      <c r="A39" s="1">
        <v>1822</v>
      </c>
      <c r="B39" s="1">
        <v>98.8</v>
      </c>
      <c r="C39" s="3">
        <v>0</v>
      </c>
      <c r="D39" s="3">
        <v>0</v>
      </c>
      <c r="E39" s="1">
        <v>28</v>
      </c>
      <c r="F39" s="1"/>
    </row>
    <row r="40" spans="1:6" x14ac:dyDescent="0.25">
      <c r="A40" s="1">
        <v>1826</v>
      </c>
      <c r="B40" s="1">
        <v>98.9</v>
      </c>
      <c r="C40" s="3">
        <v>1</v>
      </c>
      <c r="D40" s="3">
        <v>0</v>
      </c>
      <c r="E40" s="1">
        <v>28</v>
      </c>
      <c r="F40" s="1"/>
    </row>
    <row r="41" spans="1:6" x14ac:dyDescent="0.25">
      <c r="A41" s="1">
        <v>1830</v>
      </c>
      <c r="B41" s="1">
        <v>98.8</v>
      </c>
      <c r="C41" s="3">
        <v>0</v>
      </c>
      <c r="D41" s="3">
        <v>0</v>
      </c>
      <c r="E41" s="1">
        <v>28</v>
      </c>
      <c r="F41" s="1"/>
    </row>
    <row r="42" spans="1:6" x14ac:dyDescent="0.25">
      <c r="A42" s="1">
        <v>1833</v>
      </c>
      <c r="B42" s="1">
        <v>98.9</v>
      </c>
      <c r="C42" s="3">
        <v>1</v>
      </c>
      <c r="D42" s="3">
        <v>0</v>
      </c>
      <c r="E42" s="1">
        <v>28</v>
      </c>
      <c r="F42" s="1"/>
    </row>
    <row r="43" spans="1:6" x14ac:dyDescent="0.25">
      <c r="A43" s="1">
        <v>1837</v>
      </c>
      <c r="B43" s="1">
        <v>98.8</v>
      </c>
      <c r="C43" s="3">
        <v>0</v>
      </c>
      <c r="D43" s="3">
        <v>0</v>
      </c>
      <c r="E43" s="1">
        <v>28</v>
      </c>
      <c r="F43" s="1"/>
    </row>
    <row r="44" spans="1:6" x14ac:dyDescent="0.25">
      <c r="A44" s="1">
        <v>1840</v>
      </c>
      <c r="B44" s="1">
        <v>98.9</v>
      </c>
      <c r="C44" s="3">
        <v>1</v>
      </c>
      <c r="D44" s="3">
        <v>0</v>
      </c>
      <c r="E44" s="1">
        <v>28</v>
      </c>
      <c r="F44" s="1"/>
    </row>
    <row r="45" spans="1:6" x14ac:dyDescent="0.25">
      <c r="A45" s="1">
        <v>1843</v>
      </c>
      <c r="B45" s="1">
        <v>98.8</v>
      </c>
      <c r="C45" s="3">
        <v>0</v>
      </c>
      <c r="D45" s="3">
        <v>0</v>
      </c>
      <c r="E45" s="1">
        <v>28</v>
      </c>
      <c r="F45" s="1"/>
    </row>
    <row r="46" spans="1:6" x14ac:dyDescent="0.25">
      <c r="A46" s="1">
        <v>1846</v>
      </c>
      <c r="B46" s="1">
        <v>98.9</v>
      </c>
      <c r="C46" s="3">
        <v>1</v>
      </c>
      <c r="D46" s="3">
        <v>0</v>
      </c>
      <c r="E46" s="1">
        <v>28</v>
      </c>
      <c r="F46" s="1"/>
    </row>
    <row r="47" spans="1:6" x14ac:dyDescent="0.25">
      <c r="A47" s="1">
        <v>1857</v>
      </c>
      <c r="B47" s="1">
        <v>98.9</v>
      </c>
      <c r="C47" s="3">
        <v>1</v>
      </c>
      <c r="D47" s="3">
        <v>1</v>
      </c>
      <c r="E47" s="1">
        <v>28</v>
      </c>
      <c r="F47" s="1"/>
    </row>
    <row r="48" spans="1:6" x14ac:dyDescent="0.25">
      <c r="A48" s="1">
        <v>1862</v>
      </c>
      <c r="B48" s="1">
        <v>98.8</v>
      </c>
      <c r="C48" s="3">
        <v>1</v>
      </c>
      <c r="D48" s="3">
        <v>1</v>
      </c>
      <c r="E48" s="1">
        <v>28</v>
      </c>
      <c r="F48" s="1"/>
    </row>
    <row r="49" spans="1:6" x14ac:dyDescent="0.25">
      <c r="A49" s="1">
        <v>1833</v>
      </c>
      <c r="B49" s="1">
        <v>98.9</v>
      </c>
      <c r="C49" s="3">
        <v>1</v>
      </c>
      <c r="D49" s="3">
        <v>1</v>
      </c>
      <c r="E49" s="1">
        <v>29</v>
      </c>
      <c r="F49" s="1"/>
    </row>
    <row r="50" spans="1:6" x14ac:dyDescent="0.25">
      <c r="A50" s="1">
        <v>1837</v>
      </c>
      <c r="B50" s="1">
        <v>98.8</v>
      </c>
      <c r="C50" s="3">
        <v>1</v>
      </c>
      <c r="D50" s="3">
        <v>0</v>
      </c>
      <c r="E50" s="1">
        <v>29</v>
      </c>
      <c r="F50" s="1"/>
    </row>
    <row r="51" spans="1:6" x14ac:dyDescent="0.25">
      <c r="A51" s="1">
        <v>1840</v>
      </c>
      <c r="B51" s="1">
        <v>98.9</v>
      </c>
      <c r="C51" s="3">
        <v>0</v>
      </c>
      <c r="D51" s="3">
        <v>0</v>
      </c>
      <c r="E51" s="1">
        <v>29</v>
      </c>
      <c r="F51" s="1"/>
    </row>
    <row r="52" spans="1:6" x14ac:dyDescent="0.25">
      <c r="A52" s="1">
        <v>1843</v>
      </c>
      <c r="B52" s="1">
        <v>98.8</v>
      </c>
      <c r="C52" s="3">
        <v>1</v>
      </c>
      <c r="D52" s="3">
        <v>0</v>
      </c>
      <c r="E52" s="1">
        <v>29</v>
      </c>
      <c r="F5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FF22-3EAE-4BC3-99DC-19898029A76E}">
  <dimension ref="A1:O52"/>
  <sheetViews>
    <sheetView showGridLines="0" zoomScaleNormal="100" workbookViewId="0">
      <selection activeCell="M34" sqref="M34"/>
    </sheetView>
  </sheetViews>
  <sheetFormatPr defaultColWidth="14.42578125" defaultRowHeight="15" x14ac:dyDescent="0.25"/>
  <cols>
    <col min="1" max="1" width="24.42578125" bestFit="1" customWidth="1"/>
    <col min="2" max="2" width="15.7109375" bestFit="1" customWidth="1"/>
    <col min="3" max="3" width="20.7109375" bestFit="1" customWidth="1"/>
    <col min="4" max="4" width="20.140625" bestFit="1" customWidth="1"/>
    <col min="5" max="5" width="16.42578125" bestFit="1" customWidth="1"/>
    <col min="7" max="7" width="24.42578125" bestFit="1" customWidth="1"/>
    <col min="8" max="8" width="12.7109375" bestFit="1" customWidth="1"/>
    <col min="9" max="9" width="14.5703125" bestFit="1" customWidth="1"/>
    <col min="10" max="10" width="12.7109375" bestFit="1" customWidth="1"/>
    <col min="11" max="11" width="12" bestFit="1" customWidth="1"/>
    <col min="12" max="12" width="13.42578125" bestFit="1" customWidth="1"/>
    <col min="13" max="15" width="12.7109375" bestFit="1" customWidth="1"/>
  </cols>
  <sheetData>
    <row r="1" spans="1:12" s="37" customFormat="1" ht="15" customHeight="1" x14ac:dyDescent="0.25">
      <c r="A1" s="33" t="s">
        <v>5</v>
      </c>
      <c r="B1" s="33" t="s">
        <v>7</v>
      </c>
      <c r="C1" s="33" t="s">
        <v>11</v>
      </c>
      <c r="D1" s="33" t="s">
        <v>13</v>
      </c>
      <c r="E1" s="33" t="s">
        <v>14</v>
      </c>
    </row>
    <row r="2" spans="1:12" ht="15" customHeight="1" x14ac:dyDescent="0.25">
      <c r="A2" s="1">
        <v>1636</v>
      </c>
      <c r="B2" s="1">
        <v>98.2</v>
      </c>
      <c r="C2" s="3">
        <v>1</v>
      </c>
      <c r="D2" s="3">
        <v>0</v>
      </c>
      <c r="E2" s="1">
        <v>44</v>
      </c>
    </row>
    <row r="3" spans="1:12" ht="15" customHeight="1" x14ac:dyDescent="0.25">
      <c r="A3" s="1">
        <v>1667</v>
      </c>
      <c r="B3" s="1">
        <v>98.3</v>
      </c>
      <c r="C3" s="3">
        <v>1</v>
      </c>
      <c r="D3" s="3">
        <v>0</v>
      </c>
      <c r="E3" s="1">
        <v>45</v>
      </c>
    </row>
    <row r="4" spans="1:12" ht="15" customHeight="1" x14ac:dyDescent="0.25">
      <c r="A4" s="1">
        <v>1654</v>
      </c>
      <c r="B4" s="1">
        <v>98.2</v>
      </c>
      <c r="C4" s="3">
        <v>1</v>
      </c>
      <c r="D4" s="3">
        <v>0</v>
      </c>
      <c r="E4" s="1">
        <v>45</v>
      </c>
    </row>
    <row r="5" spans="1:12" ht="15" customHeight="1" x14ac:dyDescent="0.25">
      <c r="A5" s="1">
        <v>1652</v>
      </c>
      <c r="B5" s="1">
        <v>98.3</v>
      </c>
      <c r="C5" s="3">
        <v>0</v>
      </c>
      <c r="D5" s="3">
        <v>0</v>
      </c>
      <c r="E5" s="1">
        <v>46</v>
      </c>
      <c r="G5" t="s">
        <v>109</v>
      </c>
    </row>
    <row r="6" spans="1:12" ht="15" customHeight="1" thickBot="1" x14ac:dyDescent="0.3">
      <c r="A6" s="1">
        <v>1667</v>
      </c>
      <c r="B6" s="1">
        <v>98.4</v>
      </c>
      <c r="C6" s="3">
        <v>1</v>
      </c>
      <c r="D6" s="3">
        <v>0</v>
      </c>
      <c r="E6" s="1">
        <v>46</v>
      </c>
    </row>
    <row r="7" spans="1:12" ht="15" customHeight="1" x14ac:dyDescent="0.25">
      <c r="A7" s="1">
        <v>1640</v>
      </c>
      <c r="B7" s="1">
        <v>98.3</v>
      </c>
      <c r="C7" s="3">
        <v>0</v>
      </c>
      <c r="D7" s="3">
        <v>0</v>
      </c>
      <c r="E7" s="1">
        <v>47</v>
      </c>
      <c r="G7" s="44" t="s">
        <v>69</v>
      </c>
      <c r="H7" s="44"/>
    </row>
    <row r="8" spans="1:12" ht="15" customHeight="1" x14ac:dyDescent="0.25">
      <c r="A8" s="1">
        <v>1654</v>
      </c>
      <c r="B8" s="1">
        <v>98.4</v>
      </c>
      <c r="C8" s="3">
        <v>1</v>
      </c>
      <c r="D8" s="3">
        <v>0</v>
      </c>
      <c r="E8" s="1">
        <v>47</v>
      </c>
      <c r="G8" t="s">
        <v>70</v>
      </c>
      <c r="H8">
        <v>0.87718822393194484</v>
      </c>
    </row>
    <row r="9" spans="1:12" ht="15" customHeight="1" x14ac:dyDescent="0.25">
      <c r="A9" s="1">
        <v>1667</v>
      </c>
      <c r="B9" s="1">
        <v>98.5</v>
      </c>
      <c r="C9" s="3">
        <v>0</v>
      </c>
      <c r="D9" s="3">
        <v>0</v>
      </c>
      <c r="E9" s="1">
        <v>48</v>
      </c>
      <c r="G9" t="s">
        <v>71</v>
      </c>
      <c r="H9">
        <v>0.7694591802048798</v>
      </c>
    </row>
    <row r="10" spans="1:12" ht="15" customHeight="1" x14ac:dyDescent="0.25">
      <c r="A10" s="1">
        <v>1679</v>
      </c>
      <c r="B10" s="1">
        <v>98.4</v>
      </c>
      <c r="C10" s="3">
        <v>1</v>
      </c>
      <c r="D10" s="3">
        <v>0</v>
      </c>
      <c r="E10" s="1">
        <v>48</v>
      </c>
      <c r="G10" t="s">
        <v>72</v>
      </c>
      <c r="H10" s="45">
        <v>0.74941215239660852</v>
      </c>
    </row>
    <row r="11" spans="1:12" ht="15" customHeight="1" x14ac:dyDescent="0.25">
      <c r="A11" s="1">
        <v>1688</v>
      </c>
      <c r="B11" s="1">
        <v>98.5</v>
      </c>
      <c r="C11" s="3">
        <v>1</v>
      </c>
      <c r="D11" s="3">
        <v>1</v>
      </c>
      <c r="E11" s="1">
        <v>48</v>
      </c>
      <c r="G11" t="s">
        <v>57</v>
      </c>
      <c r="H11">
        <v>1.3557423408357641</v>
      </c>
    </row>
    <row r="12" spans="1:12" ht="15" customHeight="1" thickBot="1" x14ac:dyDescent="0.3">
      <c r="A12" s="1">
        <v>1706</v>
      </c>
      <c r="B12" s="1">
        <v>98.6</v>
      </c>
      <c r="C12" s="3">
        <v>1</v>
      </c>
      <c r="D12" s="3">
        <v>1</v>
      </c>
      <c r="E12" s="1">
        <v>48</v>
      </c>
      <c r="G12" s="5" t="s">
        <v>73</v>
      </c>
      <c r="H12" s="5">
        <v>51</v>
      </c>
    </row>
    <row r="13" spans="1:12" ht="15" customHeight="1" x14ac:dyDescent="0.25">
      <c r="A13" s="1">
        <v>1667</v>
      </c>
      <c r="B13" s="1">
        <v>98.4</v>
      </c>
      <c r="C13" s="3">
        <v>1</v>
      </c>
      <c r="D13" s="3">
        <v>1</v>
      </c>
      <c r="E13" s="1">
        <v>46</v>
      </c>
    </row>
    <row r="14" spans="1:12" ht="15" customHeight="1" thickBot="1" x14ac:dyDescent="0.3">
      <c r="A14" s="1">
        <v>1667</v>
      </c>
      <c r="B14" s="1">
        <v>98.5</v>
      </c>
      <c r="C14" s="3">
        <v>1</v>
      </c>
      <c r="D14" s="3">
        <v>0</v>
      </c>
      <c r="E14" s="1">
        <v>47</v>
      </c>
      <c r="G14" t="s">
        <v>74</v>
      </c>
    </row>
    <row r="15" spans="1:12" ht="15" customHeight="1" x14ac:dyDescent="0.25">
      <c r="A15" s="1">
        <v>1676</v>
      </c>
      <c r="B15" s="1">
        <v>98.6</v>
      </c>
      <c r="C15" s="3">
        <v>0</v>
      </c>
      <c r="D15" s="3">
        <v>0</v>
      </c>
      <c r="E15" s="1">
        <v>47</v>
      </c>
      <c r="G15" s="6"/>
      <c r="H15" s="6" t="s">
        <v>79</v>
      </c>
      <c r="I15" s="6" t="s">
        <v>80</v>
      </c>
      <c r="J15" s="6" t="s">
        <v>81</v>
      </c>
      <c r="K15" s="6" t="s">
        <v>82</v>
      </c>
      <c r="L15" s="6" t="s">
        <v>83</v>
      </c>
    </row>
    <row r="16" spans="1:12" ht="15" customHeight="1" x14ac:dyDescent="0.25">
      <c r="A16" s="1">
        <v>1684</v>
      </c>
      <c r="B16" s="1">
        <v>98.5</v>
      </c>
      <c r="C16" s="3">
        <v>1</v>
      </c>
      <c r="D16" s="3">
        <v>0</v>
      </c>
      <c r="E16" s="1">
        <v>47</v>
      </c>
      <c r="G16" t="s">
        <v>75</v>
      </c>
      <c r="H16">
        <v>4</v>
      </c>
      <c r="I16">
        <v>282.19538248141328</v>
      </c>
      <c r="J16">
        <v>70.548845620353319</v>
      </c>
      <c r="K16">
        <v>38.382706282644278</v>
      </c>
      <c r="L16" s="45">
        <v>4.1208340448064946E-14</v>
      </c>
    </row>
    <row r="17" spans="1:15" ht="15" customHeight="1" x14ac:dyDescent="0.25">
      <c r="A17" s="1">
        <v>1700</v>
      </c>
      <c r="B17" s="1">
        <v>98.6</v>
      </c>
      <c r="C17" s="3">
        <v>0</v>
      </c>
      <c r="D17" s="3">
        <v>0</v>
      </c>
      <c r="E17" s="1">
        <v>48</v>
      </c>
      <c r="G17" t="s">
        <v>76</v>
      </c>
      <c r="H17">
        <v>46</v>
      </c>
      <c r="I17">
        <v>84.5497155578025</v>
      </c>
      <c r="J17">
        <v>1.8380372947348369</v>
      </c>
    </row>
    <row r="18" spans="1:15" ht="15" customHeight="1" thickBot="1" x14ac:dyDescent="0.3">
      <c r="A18" s="1">
        <v>1667</v>
      </c>
      <c r="B18" s="1">
        <v>98.5</v>
      </c>
      <c r="C18" s="3">
        <v>1</v>
      </c>
      <c r="D18" s="3">
        <v>0</v>
      </c>
      <c r="E18" s="1">
        <v>48</v>
      </c>
      <c r="G18" s="5" t="s">
        <v>77</v>
      </c>
      <c r="H18" s="5">
        <v>50</v>
      </c>
      <c r="I18" s="5">
        <v>366.7450980392158</v>
      </c>
      <c r="J18" s="5"/>
      <c r="K18" s="5"/>
      <c r="L18" s="5"/>
    </row>
    <row r="19" spans="1:15" ht="15" customHeight="1" thickBot="1" x14ac:dyDescent="0.3">
      <c r="A19" s="1">
        <v>1682</v>
      </c>
      <c r="B19" s="1">
        <v>98.6</v>
      </c>
      <c r="C19" s="3">
        <v>0</v>
      </c>
      <c r="D19" s="3">
        <v>0</v>
      </c>
      <c r="E19" s="1">
        <v>49</v>
      </c>
    </row>
    <row r="20" spans="1:15" ht="15" customHeight="1" x14ac:dyDescent="0.25">
      <c r="A20" s="1">
        <v>1696</v>
      </c>
      <c r="B20" s="1">
        <v>98.5</v>
      </c>
      <c r="C20" s="3">
        <v>1</v>
      </c>
      <c r="D20" s="3">
        <v>0</v>
      </c>
      <c r="E20" s="1">
        <v>49</v>
      </c>
      <c r="G20" s="6"/>
      <c r="H20" s="6" t="s">
        <v>84</v>
      </c>
      <c r="I20" s="6" t="s">
        <v>57</v>
      </c>
      <c r="J20" s="6" t="s">
        <v>85</v>
      </c>
      <c r="K20" s="6" t="s">
        <v>86</v>
      </c>
      <c r="L20" s="6" t="s">
        <v>87</v>
      </c>
      <c r="M20" s="6" t="s">
        <v>88</v>
      </c>
      <c r="N20" s="6" t="s">
        <v>89</v>
      </c>
      <c r="O20" s="6" t="s">
        <v>90</v>
      </c>
    </row>
    <row r="21" spans="1:15" ht="15" customHeight="1" x14ac:dyDescent="0.25">
      <c r="A21" s="1">
        <v>1667</v>
      </c>
      <c r="B21" s="1">
        <v>98.6</v>
      </c>
      <c r="C21" s="3">
        <v>0</v>
      </c>
      <c r="D21" s="3">
        <v>0</v>
      </c>
      <c r="E21" s="1">
        <v>50</v>
      </c>
      <c r="G21" t="s">
        <v>78</v>
      </c>
      <c r="H21">
        <v>-1151.8844059077408</v>
      </c>
      <c r="I21">
        <v>192.23640939909066</v>
      </c>
      <c r="J21">
        <v>-5.992019979505451</v>
      </c>
      <c r="K21">
        <v>2.9766300098074664E-7</v>
      </c>
      <c r="L21">
        <v>-1538.8362283392441</v>
      </c>
      <c r="M21">
        <v>-764.93258347623737</v>
      </c>
      <c r="N21">
        <v>-1538.8362283392441</v>
      </c>
      <c r="O21">
        <v>-764.93258347623737</v>
      </c>
    </row>
    <row r="22" spans="1:15" ht="15" customHeight="1" x14ac:dyDescent="0.25">
      <c r="A22" s="1">
        <v>1680</v>
      </c>
      <c r="B22" s="1">
        <v>98.5</v>
      </c>
      <c r="C22" s="3">
        <v>1</v>
      </c>
      <c r="D22" s="3">
        <v>0</v>
      </c>
      <c r="E22" s="1">
        <v>50</v>
      </c>
      <c r="G22" s="45" t="s">
        <v>5</v>
      </c>
      <c r="H22">
        <v>1.0869185527717594E-2</v>
      </c>
      <c r="I22">
        <v>3.446366947321605E-3</v>
      </c>
      <c r="J22">
        <v>3.1538097056567764</v>
      </c>
      <c r="K22" s="45">
        <v>2.8377255344141043E-3</v>
      </c>
      <c r="L22">
        <v>3.9320086671925441E-3</v>
      </c>
      <c r="M22">
        <v>1.7806362388242642E-2</v>
      </c>
      <c r="N22">
        <v>3.9320086671925441E-3</v>
      </c>
      <c r="O22">
        <v>1.7806362388242642E-2</v>
      </c>
    </row>
    <row r="23" spans="1:15" ht="15" customHeight="1" x14ac:dyDescent="0.25">
      <c r="A23" s="1">
        <v>1667</v>
      </c>
      <c r="B23" s="1">
        <v>98.6</v>
      </c>
      <c r="C23" s="3">
        <v>1</v>
      </c>
      <c r="D23" s="3">
        <v>1</v>
      </c>
      <c r="E23" s="1">
        <v>50</v>
      </c>
      <c r="G23" s="45" t="s">
        <v>7</v>
      </c>
      <c r="H23">
        <v>12.007383359583402</v>
      </c>
      <c r="I23">
        <v>1.9930500331039371</v>
      </c>
      <c r="J23">
        <v>6.024627159451355</v>
      </c>
      <c r="K23" s="45">
        <v>2.6597679316958332E-7</v>
      </c>
      <c r="L23">
        <v>7.9955817195222627</v>
      </c>
      <c r="M23">
        <v>16.019184999644541</v>
      </c>
      <c r="N23">
        <v>7.9955817195222627</v>
      </c>
      <c r="O23">
        <v>16.019184999644541</v>
      </c>
    </row>
    <row r="24" spans="1:15" ht="15" customHeight="1" x14ac:dyDescent="0.25">
      <c r="A24" s="1">
        <v>1679</v>
      </c>
      <c r="B24" s="1">
        <v>98.5</v>
      </c>
      <c r="C24" s="3">
        <v>1</v>
      </c>
      <c r="D24" s="3">
        <v>1</v>
      </c>
      <c r="E24" s="1">
        <v>50</v>
      </c>
      <c r="G24" t="s">
        <v>11</v>
      </c>
      <c r="H24">
        <v>-0.47535259181142847</v>
      </c>
      <c r="I24">
        <v>0.44191311419151624</v>
      </c>
      <c r="J24">
        <v>-1.0756698014746406</v>
      </c>
      <c r="K24">
        <v>0.28768458307782857</v>
      </c>
      <c r="L24">
        <v>-1.3648775544723111</v>
      </c>
      <c r="M24">
        <v>0.41417237084945407</v>
      </c>
      <c r="N24">
        <v>-1.3648775544723111</v>
      </c>
      <c r="O24">
        <v>0.41417237084945407</v>
      </c>
    </row>
    <row r="25" spans="1:15" ht="15" customHeight="1" thickBot="1" x14ac:dyDescent="0.3">
      <c r="A25" s="1">
        <v>1636</v>
      </c>
      <c r="B25" s="1">
        <v>98.5</v>
      </c>
      <c r="C25" s="3">
        <v>1</v>
      </c>
      <c r="D25" s="3">
        <v>1</v>
      </c>
      <c r="E25" s="1">
        <v>48</v>
      </c>
      <c r="G25" s="5" t="s">
        <v>13</v>
      </c>
      <c r="H25" s="5">
        <v>-8.9745667156495873E-2</v>
      </c>
      <c r="I25" s="5">
        <v>0.49563615416611995</v>
      </c>
      <c r="J25" s="5">
        <v>-0.18107167203629027</v>
      </c>
      <c r="K25" s="5">
        <v>0.85710678824621434</v>
      </c>
      <c r="L25" s="5">
        <v>-1.0874095005428308</v>
      </c>
      <c r="M25" s="5">
        <v>0.90791816622983901</v>
      </c>
      <c r="N25" s="5">
        <v>-1.0874095005428308</v>
      </c>
      <c r="O25" s="5">
        <v>0.90791816622983901</v>
      </c>
    </row>
    <row r="26" spans="1:15" ht="15" customHeight="1" x14ac:dyDescent="0.25">
      <c r="A26" s="1">
        <v>1655</v>
      </c>
      <c r="B26" s="1">
        <v>98.6</v>
      </c>
      <c r="C26" s="3">
        <v>1</v>
      </c>
      <c r="D26" s="3">
        <v>0</v>
      </c>
      <c r="E26" s="1">
        <v>49</v>
      </c>
    </row>
    <row r="27" spans="1:15" ht="15" customHeight="1" x14ac:dyDescent="0.25">
      <c r="A27" s="1">
        <v>1667</v>
      </c>
      <c r="B27" s="1">
        <v>98.5</v>
      </c>
      <c r="C27" s="3">
        <v>0</v>
      </c>
      <c r="D27" s="3">
        <v>0</v>
      </c>
      <c r="E27" s="1">
        <v>49</v>
      </c>
    </row>
    <row r="28" spans="1:15" ht="15" customHeight="1" x14ac:dyDescent="0.25">
      <c r="A28" s="1">
        <v>1677</v>
      </c>
      <c r="B28" s="1">
        <v>98.6</v>
      </c>
      <c r="C28" s="3">
        <v>1</v>
      </c>
      <c r="D28" s="3">
        <v>0</v>
      </c>
      <c r="E28" s="1">
        <v>50</v>
      </c>
    </row>
    <row r="29" spans="1:15" ht="15" customHeight="1" x14ac:dyDescent="0.25">
      <c r="A29" s="1">
        <v>1688</v>
      </c>
      <c r="B29" s="1">
        <v>98.5</v>
      </c>
      <c r="C29" s="3">
        <v>0</v>
      </c>
      <c r="D29" s="3">
        <v>0</v>
      </c>
      <c r="E29" s="1">
        <v>50</v>
      </c>
    </row>
    <row r="30" spans="1:15" ht="15" customHeight="1" x14ac:dyDescent="0.25">
      <c r="A30" s="1">
        <v>1697</v>
      </c>
      <c r="B30" s="1">
        <v>98.6</v>
      </c>
      <c r="C30" s="3">
        <v>1</v>
      </c>
      <c r="D30" s="3">
        <v>0</v>
      </c>
      <c r="E30" s="1">
        <v>50</v>
      </c>
    </row>
    <row r="31" spans="1:15" ht="15" customHeight="1" x14ac:dyDescent="0.25">
      <c r="A31" s="1">
        <v>1706</v>
      </c>
      <c r="B31" s="1">
        <v>98.5</v>
      </c>
      <c r="C31" s="3">
        <v>0</v>
      </c>
      <c r="D31" s="3">
        <v>0</v>
      </c>
      <c r="E31" s="1">
        <v>51</v>
      </c>
    </row>
    <row r="32" spans="1:15" ht="15" customHeight="1" x14ac:dyDescent="0.25">
      <c r="A32" s="1">
        <v>1714</v>
      </c>
      <c r="B32" s="1">
        <v>98.6</v>
      </c>
      <c r="C32" s="3">
        <v>1</v>
      </c>
      <c r="D32" s="3">
        <v>0</v>
      </c>
      <c r="E32" s="1">
        <v>51</v>
      </c>
    </row>
    <row r="33" spans="1:5" ht="15" customHeight="1" x14ac:dyDescent="0.25">
      <c r="A33" s="1">
        <v>1722</v>
      </c>
      <c r="B33" s="1">
        <v>98.5</v>
      </c>
      <c r="C33" s="3">
        <v>0</v>
      </c>
      <c r="D33" s="3">
        <v>0</v>
      </c>
      <c r="E33" s="1">
        <v>52</v>
      </c>
    </row>
    <row r="34" spans="1:5" ht="15" customHeight="1" x14ac:dyDescent="0.25">
      <c r="A34" s="1">
        <v>1730</v>
      </c>
      <c r="B34" s="1">
        <v>98.6</v>
      </c>
      <c r="C34" s="3">
        <v>1</v>
      </c>
      <c r="D34" s="3">
        <v>0</v>
      </c>
      <c r="E34" s="1">
        <v>52</v>
      </c>
    </row>
    <row r="35" spans="1:5" ht="15" customHeight="1" x14ac:dyDescent="0.25">
      <c r="A35" s="1">
        <v>1750</v>
      </c>
      <c r="B35" s="1">
        <v>98.7</v>
      </c>
      <c r="C35" s="3">
        <v>1</v>
      </c>
      <c r="D35" s="3">
        <v>1</v>
      </c>
      <c r="E35" s="1">
        <v>52</v>
      </c>
    </row>
    <row r="36" spans="1:5" ht="15" customHeight="1" x14ac:dyDescent="0.25">
      <c r="A36" s="1">
        <v>1738</v>
      </c>
      <c r="B36" s="1">
        <v>98.6</v>
      </c>
      <c r="C36" s="3">
        <v>1</v>
      </c>
      <c r="D36" s="3">
        <v>1</v>
      </c>
      <c r="E36" s="1">
        <v>52</v>
      </c>
    </row>
    <row r="37" spans="1:5" ht="15" customHeight="1" x14ac:dyDescent="0.25">
      <c r="A37" s="1">
        <v>1607</v>
      </c>
      <c r="B37" s="1">
        <v>98.6</v>
      </c>
      <c r="C37" s="3">
        <v>1</v>
      </c>
      <c r="D37" s="3">
        <v>1</v>
      </c>
      <c r="E37" s="1">
        <v>50</v>
      </c>
    </row>
    <row r="38" spans="1:5" ht="15" customHeight="1" x14ac:dyDescent="0.25">
      <c r="A38" s="1">
        <v>1744</v>
      </c>
      <c r="B38" s="1">
        <v>98.7</v>
      </c>
      <c r="C38" s="3">
        <v>1</v>
      </c>
      <c r="D38" s="3">
        <v>0</v>
      </c>
      <c r="E38" s="1">
        <v>51</v>
      </c>
    </row>
    <row r="39" spans="1:5" ht="15" customHeight="1" x14ac:dyDescent="0.25">
      <c r="A39" s="1">
        <v>1750</v>
      </c>
      <c r="B39" s="1">
        <v>98.6</v>
      </c>
      <c r="C39" s="3">
        <v>0</v>
      </c>
      <c r="D39" s="3">
        <v>0</v>
      </c>
      <c r="E39" s="1">
        <v>51</v>
      </c>
    </row>
    <row r="40" spans="1:5" ht="15" customHeight="1" x14ac:dyDescent="0.25">
      <c r="A40" s="1">
        <v>1756</v>
      </c>
      <c r="B40" s="1">
        <v>98.7</v>
      </c>
      <c r="C40" s="3">
        <v>1</v>
      </c>
      <c r="D40" s="3">
        <v>0</v>
      </c>
      <c r="E40" s="1">
        <v>52</v>
      </c>
    </row>
    <row r="41" spans="1:5" ht="15" customHeight="1" x14ac:dyDescent="0.25">
      <c r="A41" s="1">
        <v>1761</v>
      </c>
      <c r="B41" s="1">
        <v>98.6</v>
      </c>
      <c r="C41" s="3">
        <v>0</v>
      </c>
      <c r="D41" s="3">
        <v>0</v>
      </c>
      <c r="E41" s="1">
        <v>52</v>
      </c>
    </row>
    <row r="42" spans="1:5" ht="15" customHeight="1" x14ac:dyDescent="0.25">
      <c r="A42" s="1">
        <v>1766</v>
      </c>
      <c r="B42" s="1">
        <v>98.7</v>
      </c>
      <c r="C42" s="3">
        <v>1</v>
      </c>
      <c r="D42" s="3">
        <v>0</v>
      </c>
      <c r="E42" s="1">
        <v>52</v>
      </c>
    </row>
    <row r="43" spans="1:5" ht="15" customHeight="1" x14ac:dyDescent="0.25">
      <c r="A43" s="1">
        <v>1771</v>
      </c>
      <c r="B43" s="1">
        <v>98.6</v>
      </c>
      <c r="C43" s="3">
        <v>0</v>
      </c>
      <c r="D43" s="3">
        <v>0</v>
      </c>
      <c r="E43" s="1">
        <v>53</v>
      </c>
    </row>
    <row r="44" spans="1:5" ht="15" customHeight="1" x14ac:dyDescent="0.25">
      <c r="A44" s="1">
        <v>1776</v>
      </c>
      <c r="B44" s="1">
        <v>98.7</v>
      </c>
      <c r="C44" s="3">
        <v>1</v>
      </c>
      <c r="D44" s="3">
        <v>0</v>
      </c>
      <c r="E44" s="1">
        <v>53</v>
      </c>
    </row>
    <row r="45" spans="1:5" ht="15" customHeight="1" x14ac:dyDescent="0.25">
      <c r="A45" s="1">
        <v>1780</v>
      </c>
      <c r="B45" s="1">
        <v>98.6</v>
      </c>
      <c r="C45" s="3">
        <v>0</v>
      </c>
      <c r="D45" s="3">
        <v>0</v>
      </c>
      <c r="E45" s="1">
        <v>54</v>
      </c>
    </row>
    <row r="46" spans="1:5" ht="15" customHeight="1" x14ac:dyDescent="0.25">
      <c r="A46" s="1">
        <v>1784</v>
      </c>
      <c r="B46" s="1">
        <v>98.7</v>
      </c>
      <c r="C46" s="3">
        <v>1</v>
      </c>
      <c r="D46" s="3">
        <v>0</v>
      </c>
      <c r="E46" s="1">
        <v>54</v>
      </c>
    </row>
    <row r="47" spans="1:5" ht="15" customHeight="1" x14ac:dyDescent="0.25">
      <c r="A47" s="1">
        <v>1818</v>
      </c>
      <c r="B47" s="1">
        <v>98.8</v>
      </c>
      <c r="C47" s="3">
        <v>1</v>
      </c>
      <c r="D47" s="3">
        <v>1</v>
      </c>
      <c r="E47" s="1">
        <v>54</v>
      </c>
    </row>
    <row r="48" spans="1:5" ht="15" customHeight="1" x14ac:dyDescent="0.25">
      <c r="A48" s="1">
        <v>1842</v>
      </c>
      <c r="B48" s="1">
        <v>98.7</v>
      </c>
      <c r="C48" s="3">
        <v>1</v>
      </c>
      <c r="D48" s="3">
        <v>1</v>
      </c>
      <c r="E48" s="1">
        <v>54</v>
      </c>
    </row>
    <row r="49" spans="1:5" ht="15" customHeight="1" x14ac:dyDescent="0.25">
      <c r="A49" s="1">
        <v>2000</v>
      </c>
      <c r="B49" s="1">
        <v>98.8</v>
      </c>
      <c r="C49" s="3">
        <v>1</v>
      </c>
      <c r="D49" s="3">
        <v>1</v>
      </c>
      <c r="E49" s="1">
        <v>53</v>
      </c>
    </row>
    <row r="50" spans="1:5" ht="15" customHeight="1" x14ac:dyDescent="0.25">
      <c r="A50" s="1">
        <v>1897</v>
      </c>
      <c r="B50" s="1">
        <v>98.7</v>
      </c>
      <c r="C50" s="3">
        <v>1</v>
      </c>
      <c r="D50" s="3">
        <v>0</v>
      </c>
      <c r="E50" s="1">
        <v>53</v>
      </c>
    </row>
    <row r="51" spans="1:5" ht="15" customHeight="1" x14ac:dyDescent="0.25">
      <c r="A51" s="1">
        <v>1898</v>
      </c>
      <c r="B51" s="1">
        <v>98.8</v>
      </c>
      <c r="C51" s="3">
        <v>0</v>
      </c>
      <c r="D51" s="3">
        <v>0</v>
      </c>
      <c r="E51" s="1">
        <v>53</v>
      </c>
    </row>
    <row r="52" spans="1:5" ht="15" customHeight="1" x14ac:dyDescent="0.25">
      <c r="A52" s="1">
        <v>1917</v>
      </c>
      <c r="B52" s="1">
        <v>98.7</v>
      </c>
      <c r="C52" s="3">
        <v>1</v>
      </c>
      <c r="D52" s="3">
        <v>0</v>
      </c>
      <c r="E52" s="1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AD0-42ED-4904-8B99-9FFD8B011F21}">
  <dimension ref="A1:S53"/>
  <sheetViews>
    <sheetView topLeftCell="D6" zoomScale="130" zoomScaleNormal="130" workbookViewId="0">
      <selection activeCell="H34" sqref="H34"/>
    </sheetView>
  </sheetViews>
  <sheetFormatPr defaultRowHeight="15" x14ac:dyDescent="0.25"/>
  <cols>
    <col min="1" max="1" width="20" customWidth="1"/>
    <col min="2" max="4" width="19.28515625" customWidth="1"/>
    <col min="5" max="5" width="20" customWidth="1"/>
    <col min="6" max="6" width="19.28515625" customWidth="1"/>
    <col min="9" max="9" width="10.7109375" customWidth="1"/>
  </cols>
  <sheetData>
    <row r="1" spans="1:19" ht="21" x14ac:dyDescent="0.35">
      <c r="A1" s="56" t="s">
        <v>98</v>
      </c>
      <c r="B1" s="56"/>
      <c r="C1" s="12"/>
      <c r="D1" s="12"/>
      <c r="E1" s="56" t="s">
        <v>47</v>
      </c>
      <c r="F1" s="56"/>
    </row>
    <row r="2" spans="1:19" x14ac:dyDescent="0.25">
      <c r="A2" s="13" t="s">
        <v>11</v>
      </c>
      <c r="B2" s="13" t="s">
        <v>13</v>
      </c>
      <c r="C2" s="13"/>
      <c r="D2" s="13"/>
      <c r="E2" s="13" t="s">
        <v>11</v>
      </c>
      <c r="F2" s="13" t="s">
        <v>13</v>
      </c>
    </row>
    <row r="3" spans="1:19" x14ac:dyDescent="0.25">
      <c r="A3" s="14" t="s">
        <v>19</v>
      </c>
      <c r="B3" s="14" t="s">
        <v>20</v>
      </c>
      <c r="C3" s="14"/>
      <c r="D3" s="14"/>
      <c r="E3" s="14" t="s">
        <v>19</v>
      </c>
      <c r="F3" s="14" t="s">
        <v>20</v>
      </c>
    </row>
    <row r="4" spans="1:19" x14ac:dyDescent="0.25">
      <c r="A4" s="14" t="s">
        <v>20</v>
      </c>
      <c r="B4" s="14" t="s">
        <v>20</v>
      </c>
      <c r="C4" s="14"/>
      <c r="D4" s="14"/>
      <c r="E4" s="14" t="s">
        <v>19</v>
      </c>
      <c r="F4" s="14" t="s">
        <v>20</v>
      </c>
    </row>
    <row r="5" spans="1:19" x14ac:dyDescent="0.25">
      <c r="A5" s="14" t="s">
        <v>19</v>
      </c>
      <c r="B5" s="14" t="s">
        <v>20</v>
      </c>
      <c r="C5" s="14"/>
      <c r="D5" s="14"/>
      <c r="E5" s="14" t="s">
        <v>19</v>
      </c>
      <c r="F5" s="14" t="s">
        <v>20</v>
      </c>
    </row>
    <row r="6" spans="1:19" x14ac:dyDescent="0.25">
      <c r="A6" s="14" t="s">
        <v>20</v>
      </c>
      <c r="B6" s="14" t="s">
        <v>20</v>
      </c>
      <c r="C6" s="14"/>
      <c r="D6" s="14"/>
      <c r="E6" s="14" t="s">
        <v>20</v>
      </c>
      <c r="F6" s="14" t="s">
        <v>20</v>
      </c>
    </row>
    <row r="7" spans="1:19" x14ac:dyDescent="0.25">
      <c r="A7" s="14" t="s">
        <v>19</v>
      </c>
      <c r="B7" s="14" t="s">
        <v>20</v>
      </c>
      <c r="C7" s="14"/>
      <c r="D7" s="14"/>
      <c r="E7" s="14" t="s">
        <v>19</v>
      </c>
      <c r="F7" s="14" t="s">
        <v>20</v>
      </c>
    </row>
    <row r="8" spans="1:19" x14ac:dyDescent="0.25">
      <c r="A8" s="14" t="s">
        <v>20</v>
      </c>
      <c r="B8" s="14" t="s">
        <v>20</v>
      </c>
      <c r="C8" s="14"/>
      <c r="D8" s="14"/>
      <c r="E8" s="14" t="s">
        <v>20</v>
      </c>
      <c r="F8" s="14" t="s">
        <v>20</v>
      </c>
    </row>
    <row r="9" spans="1:19" x14ac:dyDescent="0.25">
      <c r="A9" s="14" t="s">
        <v>19</v>
      </c>
      <c r="B9" s="14" t="s">
        <v>20</v>
      </c>
      <c r="C9" s="14"/>
      <c r="D9" s="14"/>
      <c r="E9" s="14" t="s">
        <v>19</v>
      </c>
      <c r="F9" s="14" t="s">
        <v>20</v>
      </c>
    </row>
    <row r="10" spans="1:19" x14ac:dyDescent="0.25">
      <c r="A10" s="14" t="s">
        <v>20</v>
      </c>
      <c r="B10" s="14" t="s">
        <v>20</v>
      </c>
      <c r="C10" s="14"/>
      <c r="D10" s="14"/>
      <c r="E10" s="14" t="s">
        <v>20</v>
      </c>
      <c r="F10" s="14" t="s">
        <v>20</v>
      </c>
    </row>
    <row r="11" spans="1:19" x14ac:dyDescent="0.25">
      <c r="A11" s="14" t="s">
        <v>19</v>
      </c>
      <c r="B11" s="14" t="s">
        <v>20</v>
      </c>
      <c r="C11" s="14"/>
      <c r="D11" s="14"/>
      <c r="E11" s="14" t="s">
        <v>19</v>
      </c>
      <c r="F11" s="14" t="s">
        <v>20</v>
      </c>
    </row>
    <row r="12" spans="1:19" x14ac:dyDescent="0.25">
      <c r="A12" s="14" t="s">
        <v>19</v>
      </c>
      <c r="B12" s="14" t="s">
        <v>19</v>
      </c>
      <c r="C12" s="14"/>
      <c r="D12" s="14"/>
      <c r="E12" s="14" t="s">
        <v>19</v>
      </c>
      <c r="F12" s="14" t="s">
        <v>19</v>
      </c>
    </row>
    <row r="13" spans="1:19" ht="18.75" x14ac:dyDescent="0.3">
      <c r="A13" s="14" t="s">
        <v>19</v>
      </c>
      <c r="B13" s="14" t="s">
        <v>19</v>
      </c>
      <c r="C13" s="14"/>
      <c r="D13" s="14"/>
      <c r="E13" s="14" t="s">
        <v>19</v>
      </c>
      <c r="F13" s="14" t="s">
        <v>19</v>
      </c>
      <c r="I13" s="55" t="s">
        <v>98</v>
      </c>
      <c r="J13" s="55"/>
      <c r="K13" s="55"/>
      <c r="L13" s="55"/>
      <c r="M13" s="55"/>
      <c r="O13" s="55" t="s">
        <v>47</v>
      </c>
      <c r="P13" s="55"/>
      <c r="Q13" s="55"/>
      <c r="R13" s="55"/>
      <c r="S13" s="55"/>
    </row>
    <row r="14" spans="1:19" x14ac:dyDescent="0.25">
      <c r="A14" s="14" t="s">
        <v>19</v>
      </c>
      <c r="B14" s="14" t="s">
        <v>19</v>
      </c>
      <c r="C14" s="14"/>
      <c r="D14" s="14"/>
      <c r="E14" s="14" t="s">
        <v>19</v>
      </c>
      <c r="F14" s="14" t="s">
        <v>19</v>
      </c>
    </row>
    <row r="15" spans="1:19" x14ac:dyDescent="0.25">
      <c r="A15" s="14" t="s">
        <v>19</v>
      </c>
      <c r="B15" s="14" t="s">
        <v>20</v>
      </c>
      <c r="C15" s="14"/>
      <c r="D15" s="14"/>
      <c r="E15" s="14" t="s">
        <v>19</v>
      </c>
      <c r="F15" s="14" t="s">
        <v>20</v>
      </c>
      <c r="I15" s="19"/>
      <c r="J15" s="20"/>
      <c r="K15" s="48" t="s">
        <v>100</v>
      </c>
      <c r="L15" s="48"/>
      <c r="M15" s="21"/>
      <c r="O15" s="19"/>
      <c r="P15" s="20"/>
      <c r="Q15" s="48" t="s">
        <v>100</v>
      </c>
      <c r="R15" s="48"/>
      <c r="S15" s="21"/>
    </row>
    <row r="16" spans="1:19" x14ac:dyDescent="0.25">
      <c r="A16" s="14" t="s">
        <v>20</v>
      </c>
      <c r="B16" s="14" t="s">
        <v>20</v>
      </c>
      <c r="C16" s="14"/>
      <c r="D16" s="14"/>
      <c r="E16" s="14" t="s">
        <v>20</v>
      </c>
      <c r="F16" s="14" t="s">
        <v>20</v>
      </c>
      <c r="I16" s="22"/>
      <c r="K16" s="23" t="s">
        <v>19</v>
      </c>
      <c r="L16" s="23" t="s">
        <v>20</v>
      </c>
      <c r="M16" s="24"/>
      <c r="O16" s="22"/>
      <c r="Q16" s="23" t="s">
        <v>19</v>
      </c>
      <c r="R16" s="23" t="s">
        <v>20</v>
      </c>
      <c r="S16" s="24"/>
    </row>
    <row r="17" spans="1:19" x14ac:dyDescent="0.25">
      <c r="A17" s="14" t="s">
        <v>19</v>
      </c>
      <c r="B17" s="14" t="s">
        <v>20</v>
      </c>
      <c r="C17" s="14"/>
      <c r="D17" s="14"/>
      <c r="E17" s="14" t="s">
        <v>19</v>
      </c>
      <c r="F17" s="14" t="s">
        <v>20</v>
      </c>
      <c r="I17" s="53" t="s">
        <v>101</v>
      </c>
      <c r="J17" s="11" t="s">
        <v>19</v>
      </c>
      <c r="K17" s="15">
        <v>12</v>
      </c>
      <c r="L17" s="15">
        <v>0</v>
      </c>
      <c r="M17" s="25">
        <f>K17+L17</f>
        <v>12</v>
      </c>
      <c r="O17" s="53" t="s">
        <v>101</v>
      </c>
      <c r="P17" s="11" t="s">
        <v>19</v>
      </c>
      <c r="Q17" s="15">
        <v>12</v>
      </c>
      <c r="R17" s="15">
        <v>0</v>
      </c>
      <c r="S17" s="25">
        <f>Q17+R17</f>
        <v>12</v>
      </c>
    </row>
    <row r="18" spans="1:19" x14ac:dyDescent="0.25">
      <c r="A18" s="14" t="s">
        <v>20</v>
      </c>
      <c r="B18" s="14" t="s">
        <v>20</v>
      </c>
      <c r="C18" s="14"/>
      <c r="D18" s="14"/>
      <c r="E18" s="14" t="s">
        <v>20</v>
      </c>
      <c r="F18" s="14" t="s">
        <v>20</v>
      </c>
      <c r="I18" s="53"/>
      <c r="J18" s="11" t="s">
        <v>20</v>
      </c>
      <c r="K18" s="15">
        <v>22</v>
      </c>
      <c r="L18" s="15">
        <v>17</v>
      </c>
      <c r="M18" s="25">
        <f>K18+L18</f>
        <v>39</v>
      </c>
      <c r="O18" s="53"/>
      <c r="P18" s="11" t="s">
        <v>20</v>
      </c>
      <c r="Q18" s="15">
        <v>23</v>
      </c>
      <c r="R18" s="15">
        <v>16</v>
      </c>
      <c r="S18" s="25">
        <f>Q18+R18</f>
        <v>39</v>
      </c>
    </row>
    <row r="19" spans="1:19" x14ac:dyDescent="0.25">
      <c r="A19" s="14" t="s">
        <v>19</v>
      </c>
      <c r="B19" s="14" t="s">
        <v>20</v>
      </c>
      <c r="C19" s="14"/>
      <c r="D19" s="14"/>
      <c r="E19" s="14" t="s">
        <v>19</v>
      </c>
      <c r="F19" s="14" t="s">
        <v>20</v>
      </c>
      <c r="I19" s="26"/>
      <c r="J19" s="27"/>
      <c r="K19" s="28">
        <f>K17+K18</f>
        <v>34</v>
      </c>
      <c r="L19" s="28">
        <f>L17+L18</f>
        <v>17</v>
      </c>
      <c r="M19" s="29">
        <f>SUM(M17:M18)</f>
        <v>51</v>
      </c>
      <c r="O19" s="26"/>
      <c r="P19" s="27"/>
      <c r="Q19" s="28">
        <f>Q17+Q18</f>
        <v>35</v>
      </c>
      <c r="R19" s="28">
        <f>R17+R18</f>
        <v>16</v>
      </c>
      <c r="S19" s="29">
        <f>SUM(S17:S18)</f>
        <v>51</v>
      </c>
    </row>
    <row r="20" spans="1:19" x14ac:dyDescent="0.25">
      <c r="A20" s="14" t="s">
        <v>20</v>
      </c>
      <c r="B20" s="14" t="s">
        <v>20</v>
      </c>
      <c r="C20" s="14"/>
      <c r="D20" s="14"/>
      <c r="E20" s="14" t="s">
        <v>20</v>
      </c>
      <c r="F20" s="14" t="s">
        <v>20</v>
      </c>
      <c r="K20" s="11"/>
      <c r="L20" s="11"/>
      <c r="Q20" s="11"/>
      <c r="R20" s="11"/>
    </row>
    <row r="21" spans="1:19" x14ac:dyDescent="0.25">
      <c r="A21" s="14" t="s">
        <v>19</v>
      </c>
      <c r="B21" s="14" t="s">
        <v>20</v>
      </c>
      <c r="C21" s="14"/>
      <c r="D21" s="14"/>
      <c r="E21" s="14" t="s">
        <v>19</v>
      </c>
      <c r="F21" s="14" t="s">
        <v>20</v>
      </c>
      <c r="I21" s="17" t="s">
        <v>102</v>
      </c>
      <c r="K21" s="11"/>
      <c r="L21" s="11"/>
      <c r="O21" s="17" t="s">
        <v>102</v>
      </c>
      <c r="Q21" s="11"/>
      <c r="R21" s="11"/>
    </row>
    <row r="22" spans="1:19" x14ac:dyDescent="0.25">
      <c r="A22" s="14" t="s">
        <v>20</v>
      </c>
      <c r="B22" s="14" t="s">
        <v>20</v>
      </c>
      <c r="C22" s="14"/>
      <c r="D22" s="14"/>
      <c r="E22" s="14" t="s">
        <v>20</v>
      </c>
      <c r="F22" s="14" t="s">
        <v>20</v>
      </c>
      <c r="I22" s="19"/>
      <c r="J22" s="20"/>
      <c r="K22" s="48" t="s">
        <v>100</v>
      </c>
      <c r="L22" s="48"/>
      <c r="M22" s="21"/>
      <c r="O22" s="19"/>
      <c r="P22" s="20"/>
      <c r="Q22" s="48" t="s">
        <v>100</v>
      </c>
      <c r="R22" s="48"/>
      <c r="S22" s="21"/>
    </row>
    <row r="23" spans="1:19" x14ac:dyDescent="0.25">
      <c r="A23" s="14" t="s">
        <v>19</v>
      </c>
      <c r="B23" s="14" t="s">
        <v>20</v>
      </c>
      <c r="C23" s="14"/>
      <c r="D23" s="14"/>
      <c r="E23" s="14" t="s">
        <v>19</v>
      </c>
      <c r="F23" s="14" t="s">
        <v>20</v>
      </c>
      <c r="I23" s="22"/>
      <c r="K23" s="23" t="s">
        <v>19</v>
      </c>
      <c r="L23" s="23" t="s">
        <v>20</v>
      </c>
      <c r="M23" s="24"/>
      <c r="O23" s="22"/>
      <c r="Q23" s="23" t="s">
        <v>19</v>
      </c>
      <c r="R23" s="23" t="s">
        <v>20</v>
      </c>
      <c r="S23" s="24"/>
    </row>
    <row r="24" spans="1:19" ht="30" customHeight="1" x14ac:dyDescent="0.25">
      <c r="A24" s="14" t="s">
        <v>19</v>
      </c>
      <c r="B24" s="14" t="s">
        <v>19</v>
      </c>
      <c r="C24" s="14"/>
      <c r="D24" s="14"/>
      <c r="E24" s="14" t="s">
        <v>19</v>
      </c>
      <c r="F24" s="14" t="s">
        <v>19</v>
      </c>
      <c r="I24" s="53" t="s">
        <v>101</v>
      </c>
      <c r="J24" s="11" t="s">
        <v>19</v>
      </c>
      <c r="K24" s="15">
        <v>8</v>
      </c>
      <c r="L24" s="15">
        <v>4</v>
      </c>
      <c r="M24" s="24"/>
      <c r="O24" s="53" t="s">
        <v>101</v>
      </c>
      <c r="P24" s="11" t="s">
        <v>19</v>
      </c>
      <c r="Q24" s="15">
        <v>8.24</v>
      </c>
      <c r="R24" s="15">
        <v>3.76</v>
      </c>
      <c r="S24" s="24"/>
    </row>
    <row r="25" spans="1:19" ht="15" customHeight="1" x14ac:dyDescent="0.25">
      <c r="A25" s="14" t="s">
        <v>19</v>
      </c>
      <c r="B25" s="14" t="s">
        <v>19</v>
      </c>
      <c r="C25" s="14"/>
      <c r="D25" s="14"/>
      <c r="E25" s="14" t="s">
        <v>19</v>
      </c>
      <c r="F25" s="14" t="s">
        <v>19</v>
      </c>
      <c r="I25" s="54"/>
      <c r="J25" s="30" t="s">
        <v>20</v>
      </c>
      <c r="K25" s="15">
        <v>26</v>
      </c>
      <c r="L25" s="15">
        <v>13</v>
      </c>
      <c r="M25" s="31"/>
      <c r="O25" s="54"/>
      <c r="P25" s="30" t="s">
        <v>20</v>
      </c>
      <c r="Q25" s="15">
        <v>26.76</v>
      </c>
      <c r="R25" s="15">
        <v>12.24</v>
      </c>
      <c r="S25" s="31"/>
    </row>
    <row r="26" spans="1:19" x14ac:dyDescent="0.25">
      <c r="A26" s="14" t="s">
        <v>19</v>
      </c>
      <c r="B26" s="14" t="s">
        <v>19</v>
      </c>
      <c r="C26" s="14"/>
      <c r="D26" s="14"/>
      <c r="E26" s="14" t="s">
        <v>19</v>
      </c>
      <c r="F26" s="14" t="s">
        <v>19</v>
      </c>
      <c r="I26" s="18"/>
      <c r="O26" s="18"/>
    </row>
    <row r="27" spans="1:19" x14ac:dyDescent="0.25">
      <c r="A27" s="14" t="s">
        <v>19</v>
      </c>
      <c r="B27" s="14" t="s">
        <v>20</v>
      </c>
      <c r="C27" s="14"/>
      <c r="D27" s="14"/>
      <c r="E27" s="14" t="s">
        <v>19</v>
      </c>
      <c r="F27" s="14" t="s">
        <v>20</v>
      </c>
    </row>
    <row r="28" spans="1:19" x14ac:dyDescent="0.25">
      <c r="A28" s="14" t="s">
        <v>20</v>
      </c>
      <c r="B28" s="14" t="s">
        <v>20</v>
      </c>
      <c r="C28" s="14"/>
      <c r="D28" s="14"/>
      <c r="E28" s="14" t="s">
        <v>20</v>
      </c>
      <c r="F28" s="14" t="s">
        <v>20</v>
      </c>
    </row>
    <row r="29" spans="1:19" x14ac:dyDescent="0.25">
      <c r="A29" s="14" t="s">
        <v>19</v>
      </c>
      <c r="B29" s="14" t="s">
        <v>20</v>
      </c>
      <c r="C29" s="14"/>
      <c r="D29" s="14"/>
      <c r="E29" s="14" t="s">
        <v>19</v>
      </c>
      <c r="F29" s="14" t="s">
        <v>20</v>
      </c>
      <c r="I29" s="49" t="s">
        <v>105</v>
      </c>
      <c r="J29" s="50"/>
      <c r="K29" s="21">
        <v>7.84</v>
      </c>
      <c r="O29" s="49" t="s">
        <v>105</v>
      </c>
      <c r="P29" s="50"/>
      <c r="Q29" s="21">
        <v>7.15</v>
      </c>
    </row>
    <row r="30" spans="1:19" x14ac:dyDescent="0.25">
      <c r="A30" s="14" t="s">
        <v>20</v>
      </c>
      <c r="B30" s="14" t="s">
        <v>20</v>
      </c>
      <c r="C30" s="14"/>
      <c r="D30" s="14"/>
      <c r="E30" s="14" t="s">
        <v>20</v>
      </c>
      <c r="F30" s="14" t="s">
        <v>20</v>
      </c>
      <c r="I30" s="51" t="s">
        <v>103</v>
      </c>
      <c r="J30" s="52"/>
      <c r="K30" s="31">
        <v>3.84</v>
      </c>
      <c r="O30" s="51" t="s">
        <v>103</v>
      </c>
      <c r="P30" s="52"/>
      <c r="Q30" s="31">
        <v>3.84</v>
      </c>
    </row>
    <row r="31" spans="1:19" x14ac:dyDescent="0.25">
      <c r="A31" s="14" t="s">
        <v>19</v>
      </c>
      <c r="B31" s="14" t="s">
        <v>20</v>
      </c>
      <c r="C31" s="14"/>
      <c r="D31" s="14"/>
      <c r="E31" s="14" t="s">
        <v>19</v>
      </c>
      <c r="F31" s="14" t="s">
        <v>20</v>
      </c>
    </row>
    <row r="32" spans="1:19" x14ac:dyDescent="0.25">
      <c r="A32" s="14" t="s">
        <v>20</v>
      </c>
      <c r="B32" s="14" t="s">
        <v>20</v>
      </c>
      <c r="C32" s="14"/>
      <c r="D32" s="14"/>
      <c r="E32" s="14" t="s">
        <v>20</v>
      </c>
      <c r="F32" s="14" t="s">
        <v>20</v>
      </c>
      <c r="I32" s="16" t="s">
        <v>104</v>
      </c>
      <c r="O32" s="16" t="s">
        <v>104</v>
      </c>
    </row>
    <row r="33" spans="1:6" x14ac:dyDescent="0.25">
      <c r="A33" s="14" t="s">
        <v>19</v>
      </c>
      <c r="B33" s="14" t="s">
        <v>20</v>
      </c>
      <c r="C33" s="14"/>
      <c r="D33" s="14"/>
      <c r="E33" s="14" t="s">
        <v>19</v>
      </c>
      <c r="F33" s="14" t="s">
        <v>20</v>
      </c>
    </row>
    <row r="34" spans="1:6" x14ac:dyDescent="0.25">
      <c r="A34" s="14" t="s">
        <v>20</v>
      </c>
      <c r="B34" s="14" t="s">
        <v>20</v>
      </c>
      <c r="C34" s="14"/>
      <c r="D34" s="14"/>
      <c r="E34" s="14" t="s">
        <v>20</v>
      </c>
      <c r="F34" s="14" t="s">
        <v>20</v>
      </c>
    </row>
    <row r="35" spans="1:6" x14ac:dyDescent="0.25">
      <c r="A35" s="14" t="s">
        <v>19</v>
      </c>
      <c r="B35" s="14" t="s">
        <v>20</v>
      </c>
      <c r="C35" s="14"/>
      <c r="D35" s="14"/>
      <c r="E35" s="14" t="s">
        <v>19</v>
      </c>
      <c r="F35" s="14" t="s">
        <v>20</v>
      </c>
    </row>
    <row r="36" spans="1:6" x14ac:dyDescent="0.25">
      <c r="A36" s="14" t="s">
        <v>19</v>
      </c>
      <c r="B36" s="14" t="s">
        <v>19</v>
      </c>
      <c r="C36" s="14"/>
      <c r="D36" s="14"/>
      <c r="E36" s="14" t="s">
        <v>19</v>
      </c>
      <c r="F36" s="14" t="s">
        <v>19</v>
      </c>
    </row>
    <row r="37" spans="1:6" x14ac:dyDescent="0.25">
      <c r="A37" s="14" t="s">
        <v>19</v>
      </c>
      <c r="B37" s="14" t="s">
        <v>19</v>
      </c>
      <c r="C37" s="14"/>
      <c r="D37" s="14"/>
      <c r="E37" s="14" t="s">
        <v>19</v>
      </c>
      <c r="F37" s="14" t="s">
        <v>19</v>
      </c>
    </row>
    <row r="38" spans="1:6" x14ac:dyDescent="0.25">
      <c r="A38" s="14" t="s">
        <v>19</v>
      </c>
      <c r="B38" s="14" t="s">
        <v>19</v>
      </c>
      <c r="C38" s="14"/>
      <c r="D38" s="14"/>
      <c r="E38" s="14" t="s">
        <v>19</v>
      </c>
      <c r="F38" s="14" t="s">
        <v>19</v>
      </c>
    </row>
    <row r="39" spans="1:6" x14ac:dyDescent="0.25">
      <c r="A39" s="14" t="s">
        <v>19</v>
      </c>
      <c r="B39" s="14" t="s">
        <v>20</v>
      </c>
      <c r="C39" s="14"/>
      <c r="D39" s="14"/>
      <c r="E39" s="14" t="s">
        <v>19</v>
      </c>
      <c r="F39" s="14" t="s">
        <v>20</v>
      </c>
    </row>
    <row r="40" spans="1:6" x14ac:dyDescent="0.25">
      <c r="A40" s="14" t="s">
        <v>20</v>
      </c>
      <c r="B40" s="14" t="s">
        <v>20</v>
      </c>
      <c r="C40" s="14"/>
      <c r="D40" s="14"/>
      <c r="E40" s="14" t="s">
        <v>20</v>
      </c>
      <c r="F40" s="14" t="s">
        <v>20</v>
      </c>
    </row>
    <row r="41" spans="1:6" x14ac:dyDescent="0.25">
      <c r="A41" s="14" t="s">
        <v>19</v>
      </c>
      <c r="B41" s="14" t="s">
        <v>20</v>
      </c>
      <c r="C41" s="14"/>
      <c r="D41" s="14"/>
      <c r="E41" s="14" t="s">
        <v>19</v>
      </c>
      <c r="F41" s="14" t="s">
        <v>20</v>
      </c>
    </row>
    <row r="42" spans="1:6" x14ac:dyDescent="0.25">
      <c r="A42" s="14" t="s">
        <v>20</v>
      </c>
      <c r="B42" s="14" t="s">
        <v>20</v>
      </c>
      <c r="C42" s="14"/>
      <c r="D42" s="14"/>
      <c r="E42" s="14" t="s">
        <v>20</v>
      </c>
      <c r="F42" s="14" t="s">
        <v>20</v>
      </c>
    </row>
    <row r="43" spans="1:6" x14ac:dyDescent="0.25">
      <c r="A43" s="14" t="s">
        <v>19</v>
      </c>
      <c r="B43" s="14" t="s">
        <v>20</v>
      </c>
      <c r="C43" s="14"/>
      <c r="D43" s="14"/>
      <c r="E43" s="14" t="s">
        <v>19</v>
      </c>
      <c r="F43" s="14" t="s">
        <v>20</v>
      </c>
    </row>
    <row r="44" spans="1:6" x14ac:dyDescent="0.25">
      <c r="A44" s="14" t="s">
        <v>20</v>
      </c>
      <c r="B44" s="14" t="s">
        <v>20</v>
      </c>
      <c r="C44" s="14"/>
      <c r="D44" s="14"/>
      <c r="E44" s="14" t="s">
        <v>20</v>
      </c>
      <c r="F44" s="14" t="s">
        <v>20</v>
      </c>
    </row>
    <row r="45" spans="1:6" x14ac:dyDescent="0.25">
      <c r="A45" s="14" t="s">
        <v>19</v>
      </c>
      <c r="B45" s="14" t="s">
        <v>20</v>
      </c>
      <c r="C45" s="14"/>
      <c r="D45" s="14"/>
      <c r="E45" s="14" t="s">
        <v>19</v>
      </c>
      <c r="F45" s="14" t="s">
        <v>20</v>
      </c>
    </row>
    <row r="46" spans="1:6" x14ac:dyDescent="0.25">
      <c r="A46" s="14" t="s">
        <v>20</v>
      </c>
      <c r="B46" s="14" t="s">
        <v>20</v>
      </c>
      <c r="C46" s="14"/>
      <c r="D46" s="14"/>
      <c r="E46" s="14" t="s">
        <v>20</v>
      </c>
      <c r="F46" s="14" t="s">
        <v>20</v>
      </c>
    </row>
    <row r="47" spans="1:6" x14ac:dyDescent="0.25">
      <c r="A47" s="14" t="s">
        <v>19</v>
      </c>
      <c r="B47" s="14" t="s">
        <v>20</v>
      </c>
      <c r="C47" s="14"/>
      <c r="D47" s="14"/>
      <c r="E47" s="14" t="s">
        <v>19</v>
      </c>
      <c r="F47" s="14" t="s">
        <v>20</v>
      </c>
    </row>
    <row r="48" spans="1:6" x14ac:dyDescent="0.25">
      <c r="A48" s="14" t="s">
        <v>19</v>
      </c>
      <c r="B48" s="14" t="s">
        <v>19</v>
      </c>
      <c r="C48" s="14"/>
      <c r="D48" s="14"/>
      <c r="E48" s="14" t="s">
        <v>19</v>
      </c>
      <c r="F48" s="14" t="s">
        <v>19</v>
      </c>
    </row>
    <row r="49" spans="1:6" x14ac:dyDescent="0.25">
      <c r="A49" s="14" t="s">
        <v>19</v>
      </c>
      <c r="B49" s="14" t="s">
        <v>19</v>
      </c>
      <c r="C49" s="14"/>
      <c r="D49" s="14"/>
      <c r="E49" s="14" t="s">
        <v>19</v>
      </c>
      <c r="F49" s="14" t="s">
        <v>19</v>
      </c>
    </row>
    <row r="50" spans="1:6" x14ac:dyDescent="0.25">
      <c r="A50" s="14" t="s">
        <v>19</v>
      </c>
      <c r="B50" s="14" t="s">
        <v>19</v>
      </c>
      <c r="C50" s="14"/>
      <c r="D50" s="14"/>
      <c r="E50" s="14" t="s">
        <v>19</v>
      </c>
      <c r="F50" s="14" t="s">
        <v>19</v>
      </c>
    </row>
    <row r="51" spans="1:6" x14ac:dyDescent="0.25">
      <c r="A51" s="14" t="s">
        <v>19</v>
      </c>
      <c r="B51" s="14" t="s">
        <v>20</v>
      </c>
      <c r="C51" s="14"/>
      <c r="D51" s="14"/>
      <c r="E51" s="14" t="s">
        <v>19</v>
      </c>
      <c r="F51" s="14" t="s">
        <v>20</v>
      </c>
    </row>
    <row r="52" spans="1:6" x14ac:dyDescent="0.25">
      <c r="A52" s="14" t="s">
        <v>20</v>
      </c>
      <c r="B52" s="14" t="s">
        <v>20</v>
      </c>
      <c r="C52" s="14"/>
      <c r="D52" s="14"/>
      <c r="E52" s="14" t="s">
        <v>20</v>
      </c>
      <c r="F52" s="14" t="s">
        <v>20</v>
      </c>
    </row>
    <row r="53" spans="1:6" x14ac:dyDescent="0.25">
      <c r="A53" s="14" t="s">
        <v>19</v>
      </c>
      <c r="B53" s="14" t="s">
        <v>20</v>
      </c>
      <c r="C53" s="14"/>
      <c r="D53" s="14"/>
      <c r="E53" s="14" t="s">
        <v>19</v>
      </c>
      <c r="F53" s="14" t="s">
        <v>20</v>
      </c>
    </row>
  </sheetData>
  <mergeCells count="16">
    <mergeCell ref="O13:S13"/>
    <mergeCell ref="Q15:R15"/>
    <mergeCell ref="O17:O18"/>
    <mergeCell ref="A1:B1"/>
    <mergeCell ref="E1:F1"/>
    <mergeCell ref="I17:I18"/>
    <mergeCell ref="K15:L15"/>
    <mergeCell ref="I13:M13"/>
    <mergeCell ref="K22:L22"/>
    <mergeCell ref="Q22:R22"/>
    <mergeCell ref="I29:J29"/>
    <mergeCell ref="I30:J30"/>
    <mergeCell ref="O29:P29"/>
    <mergeCell ref="O30:P30"/>
    <mergeCell ref="I24:I25"/>
    <mergeCell ref="O24:O25"/>
  </mergeCells>
  <conditionalFormatting sqref="A3:B53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E3:F53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GooglePay</vt:lpstr>
      <vt:lpstr>PhonePe</vt:lpstr>
      <vt:lpstr>Descriptive-Stats</vt:lpstr>
      <vt:lpstr>Correlation GP</vt:lpstr>
      <vt:lpstr>Correlation PP</vt:lpstr>
      <vt:lpstr>Box Plot</vt:lpstr>
      <vt:lpstr>GPay-R</vt:lpstr>
      <vt:lpstr>PPe-R</vt:lpstr>
      <vt:lpstr>Chi-Sq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Girpunje</cp:lastModifiedBy>
  <cp:lastPrinted>2025-05-31T08:56:44Z</cp:lastPrinted>
  <dcterms:created xsi:type="dcterms:W3CDTF">2025-04-07T05:35:09Z</dcterms:created>
  <dcterms:modified xsi:type="dcterms:W3CDTF">2025-06-09T11:21:21Z</dcterms:modified>
</cp:coreProperties>
</file>