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P2" i="1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L7" l="1"/>
  <c r="L5" l="1"/>
  <c r="L4"/>
  <c r="L3"/>
  <c r="L2"/>
</calcChain>
</file>

<file path=xl/sharedStrings.xml><?xml version="1.0" encoding="utf-8"?>
<sst xmlns="http://schemas.openxmlformats.org/spreadsheetml/2006/main" count="39" uniqueCount="28">
  <si>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</si>
  <si>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</si>
  <si>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</si>
  <si>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</si>
  <si>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</si>
  <si>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</si>
  <si>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</si>
  <si>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</si>
  <si>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</si>
  <si>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</si>
  <si>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</si>
  <si>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φ</t>
  </si>
  <si>
    <t>R_P</t>
  </si>
  <si>
    <t>R_G</t>
  </si>
  <si>
    <t>Θ</t>
  </si>
  <si>
    <t>m3(R_G)</t>
  </si>
  <si>
    <t>m3(R_P)</t>
  </si>
  <si>
    <t>m3(Θ)</t>
  </si>
  <si>
    <t>m5(R_G)</t>
  </si>
  <si>
    <t>m5(R_P)</t>
  </si>
  <si>
    <t>m5(Θ)</t>
  </si>
  <si>
    <t>(R_G,R_P)</t>
  </si>
  <si>
    <t>m7(R_G)</t>
  </si>
  <si>
    <t>m7(R_P)</t>
  </si>
  <si>
    <t>m7(R_G,R_P)</t>
  </si>
  <si>
    <t>m7(Θ)</t>
  </si>
  <si>
    <t>Result</t>
  </si>
  <si>
    <t>Return Poor</t>
  </si>
</sst>
</file>

<file path=xl/styles.xml><?xml version="1.0" encoding="utf-8"?>
<styleSheet xmlns="http://schemas.openxmlformats.org/spreadsheetml/2006/main">
  <numFmts count="1">
    <numFmt numFmtId="164" formatCode="0.000000"/>
  </numFmts>
  <fonts count="12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1" fillId="0" borderId="0" xfId="0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8"/>
  <sheetViews>
    <sheetView tabSelected="1" workbookViewId="0">
      <selection activeCell="D5" sqref="D5"/>
    </sheetView>
  </sheetViews>
  <sheetFormatPr defaultRowHeight="15"/>
  <cols>
    <col min="1" max="1" width="30.140625" customWidth="1"/>
    <col min="3" max="3" width="11" customWidth="1"/>
    <col min="13" max="13" width="17.42578125" customWidth="1"/>
    <col min="14" max="14" width="16.5703125" customWidth="1"/>
    <col min="15" max="15" width="17.140625" customWidth="1"/>
    <col min="16" max="16" width="17.5703125" customWidth="1"/>
    <col min="17" max="17" width="11.140625" customWidth="1"/>
    <col min="37" max="37" width="10.42578125" customWidth="1"/>
    <col min="41" max="41" width="13.140625" customWidth="1"/>
    <col min="43" max="43" width="11.7109375" customWidth="1"/>
  </cols>
  <sheetData>
    <row r="1" spans="1:43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7" t="s">
        <v>11</v>
      </c>
      <c r="R1" s="17" t="s">
        <v>12</v>
      </c>
      <c r="S1" s="17" t="s">
        <v>13</v>
      </c>
      <c r="T1" s="18" t="s">
        <v>14</v>
      </c>
      <c r="U1" s="17" t="s">
        <v>15</v>
      </c>
      <c r="V1" s="17" t="s">
        <v>16</v>
      </c>
      <c r="W1" s="17" t="s">
        <v>17</v>
      </c>
      <c r="X1" s="17" t="s">
        <v>11</v>
      </c>
      <c r="Y1" s="17" t="s">
        <v>13</v>
      </c>
      <c r="Z1" s="17" t="s">
        <v>12</v>
      </c>
      <c r="AA1" s="17" t="s">
        <v>12</v>
      </c>
      <c r="AB1" s="17" t="s">
        <v>12</v>
      </c>
      <c r="AC1" s="18" t="s">
        <v>14</v>
      </c>
      <c r="AD1" s="17" t="s">
        <v>18</v>
      </c>
      <c r="AE1" s="17" t="s">
        <v>19</v>
      </c>
      <c r="AF1" s="17" t="s">
        <v>20</v>
      </c>
      <c r="AG1" s="17" t="s">
        <v>13</v>
      </c>
      <c r="AH1" s="17" t="s">
        <v>13</v>
      </c>
      <c r="AI1" s="17" t="s">
        <v>12</v>
      </c>
      <c r="AJ1" s="17" t="s">
        <v>12</v>
      </c>
      <c r="AK1" s="17" t="s">
        <v>21</v>
      </c>
      <c r="AL1" s="18" t="s">
        <v>14</v>
      </c>
      <c r="AM1" s="17" t="s">
        <v>22</v>
      </c>
      <c r="AN1" s="17" t="s">
        <v>23</v>
      </c>
      <c r="AO1" s="17" t="s">
        <v>24</v>
      </c>
      <c r="AP1" s="17" t="s">
        <v>25</v>
      </c>
      <c r="AQ1" s="17" t="s">
        <v>26</v>
      </c>
    </row>
    <row r="2" spans="1:43" ht="18.75">
      <c r="A2" s="4" t="s">
        <v>1</v>
      </c>
      <c r="B2" s="13">
        <v>6.77</v>
      </c>
      <c r="C2" s="13">
        <v>9.27</v>
      </c>
      <c r="D2" s="13">
        <v>17.510000000000002</v>
      </c>
      <c r="E2" s="16">
        <v>28.35</v>
      </c>
      <c r="F2" s="16">
        <v>24.57</v>
      </c>
      <c r="G2" s="16">
        <v>36.840000000000003</v>
      </c>
      <c r="H2" s="16">
        <v>23.83</v>
      </c>
      <c r="I2" s="16">
        <v>33.75</v>
      </c>
      <c r="J2" s="13">
        <v>20.27</v>
      </c>
      <c r="K2" s="16">
        <v>23.15</v>
      </c>
      <c r="L2" s="15">
        <f>AVERAGE(B2:K2)</f>
        <v>22.431000000000001</v>
      </c>
      <c r="M2" s="16">
        <v>0.7</v>
      </c>
      <c r="P2" s="15">
        <v>0.3</v>
      </c>
      <c r="Q2">
        <f>M2*N3</f>
        <v>0.42</v>
      </c>
      <c r="R2">
        <f>P2*N3</f>
        <v>0.18</v>
      </c>
      <c r="S2">
        <f>M2*P3</f>
        <v>0.27999999999999997</v>
      </c>
      <c r="T2">
        <f>P2*P3</f>
        <v>0.12</v>
      </c>
      <c r="U2">
        <f>S2/(1-0.42)</f>
        <v>0.48275862068965508</v>
      </c>
      <c r="V2">
        <f>R2/(1-0.42)</f>
        <v>0.31034482758620685</v>
      </c>
      <c r="W2">
        <f>T2/(1-0.42)</f>
        <v>0.2068965517241379</v>
      </c>
      <c r="X2">
        <f>U2*N4</f>
        <v>0.28965517241379302</v>
      </c>
      <c r="Y2">
        <f>U2*P4</f>
        <v>0.19310344827586204</v>
      </c>
      <c r="Z2">
        <f>V2*N4</f>
        <v>0.18620689655172409</v>
      </c>
      <c r="AA2">
        <f>V2*P4</f>
        <v>0.12413793103448274</v>
      </c>
      <c r="AB2">
        <f>W2*N4</f>
        <v>0.12413793103448273</v>
      </c>
      <c r="AC2">
        <f>W2*P4</f>
        <v>8.2758620689655171E-2</v>
      </c>
      <c r="AD2">
        <f>Y2/(1-X2)</f>
        <v>0.27184466019417469</v>
      </c>
      <c r="AE2">
        <f>(Z2+AA2+AB2)/(1-X2)</f>
        <v>0.61165048543689304</v>
      </c>
      <c r="AF2">
        <f>AC2/(1-X2)</f>
        <v>0.11650485436893203</v>
      </c>
      <c r="AG2">
        <f>AD2*O5</f>
        <v>0.21747572815533978</v>
      </c>
      <c r="AH2">
        <f>AD2*P5</f>
        <v>5.4368932038834944E-2</v>
      </c>
      <c r="AI2">
        <f>AE2*O5</f>
        <v>0.48932038834951447</v>
      </c>
      <c r="AJ2">
        <f>AE2*P5</f>
        <v>0.12233009708737862</v>
      </c>
      <c r="AK2">
        <f>AF2*O5</f>
        <v>9.3203883495145634E-2</v>
      </c>
      <c r="AL2">
        <f>AF2*P5</f>
        <v>2.3300970873786409E-2</v>
      </c>
      <c r="AM2">
        <f>AG2+AH2</f>
        <v>0.27184466019417475</v>
      </c>
      <c r="AN2">
        <f>AI2+AJ2</f>
        <v>0.61165048543689304</v>
      </c>
      <c r="AO2">
        <f>AK2</f>
        <v>9.3203883495145634E-2</v>
      </c>
      <c r="AP2">
        <f>AL2</f>
        <v>2.3300970873786409E-2</v>
      </c>
      <c r="AQ2" s="19" t="s">
        <v>27</v>
      </c>
    </row>
    <row r="3" spans="1:43" ht="18.75">
      <c r="A3" s="3" t="s">
        <v>2</v>
      </c>
      <c r="B3" s="13">
        <v>1.42</v>
      </c>
      <c r="C3" s="13">
        <v>2.48</v>
      </c>
      <c r="D3" s="16">
        <v>5.01</v>
      </c>
      <c r="E3" s="16">
        <v>7.34</v>
      </c>
      <c r="F3" s="16">
        <v>5.69</v>
      </c>
      <c r="G3" s="16">
        <v>9.34</v>
      </c>
      <c r="H3" s="16">
        <v>6.3</v>
      </c>
      <c r="I3" s="16">
        <v>7.53</v>
      </c>
      <c r="J3" s="13">
        <v>3.12</v>
      </c>
      <c r="K3" s="13">
        <v>2.79</v>
      </c>
      <c r="L3" s="15">
        <f>AVERAGE(B3:K3)</f>
        <v>5.1019999999999994</v>
      </c>
      <c r="N3" s="15">
        <v>0.6</v>
      </c>
      <c r="P3" s="15">
        <v>0.4</v>
      </c>
    </row>
    <row r="4" spans="1:43" ht="18.75">
      <c r="A4" s="5" t="s">
        <v>3</v>
      </c>
      <c r="B4" s="13">
        <v>0</v>
      </c>
      <c r="C4" s="13">
        <v>0</v>
      </c>
      <c r="D4" s="13">
        <v>0.01</v>
      </c>
      <c r="E4" s="13">
        <v>0.01</v>
      </c>
      <c r="F4" s="13">
        <v>0.01</v>
      </c>
      <c r="G4" s="13">
        <v>0.01</v>
      </c>
      <c r="H4" s="16">
        <v>0.04</v>
      </c>
      <c r="I4" s="16">
        <v>0.08</v>
      </c>
      <c r="J4" s="16">
        <v>0.1</v>
      </c>
      <c r="K4" s="16">
        <v>0.11</v>
      </c>
      <c r="L4" s="15">
        <f>AVERAGE(B4:K4)</f>
        <v>3.6999999999999998E-2</v>
      </c>
      <c r="N4" s="16">
        <v>0.6</v>
      </c>
      <c r="P4" s="15">
        <v>0.4</v>
      </c>
    </row>
    <row r="5" spans="1:43" ht="18.75">
      <c r="A5" s="6" t="s">
        <v>4</v>
      </c>
      <c r="B5" s="13">
        <v>0.85</v>
      </c>
      <c r="C5" s="13">
        <v>1.25</v>
      </c>
      <c r="D5" s="13">
        <v>2.29</v>
      </c>
      <c r="E5" s="16">
        <v>3.37</v>
      </c>
      <c r="F5" s="16">
        <v>2.58</v>
      </c>
      <c r="G5" s="16">
        <v>4.63</v>
      </c>
      <c r="H5" s="16">
        <v>2.91</v>
      </c>
      <c r="I5" s="16">
        <v>3.73</v>
      </c>
      <c r="J5" s="13">
        <v>1.78</v>
      </c>
      <c r="K5" s="13">
        <v>1.67</v>
      </c>
      <c r="L5" s="15">
        <f>AVERAGE(B5:K5)</f>
        <v>2.5060000000000002</v>
      </c>
      <c r="O5" s="15">
        <v>0.8</v>
      </c>
      <c r="P5" s="15">
        <v>0.2</v>
      </c>
    </row>
    <row r="6" spans="1:43">
      <c r="A6" s="1"/>
      <c r="L6" s="15"/>
      <c r="P6" s="15"/>
    </row>
    <row r="7" spans="1:43" ht="15.75">
      <c r="A7" s="7" t="s">
        <v>5</v>
      </c>
      <c r="B7" s="14">
        <v>4.2789999999999998E-3</v>
      </c>
      <c r="C7" s="15">
        <v>1.0734E-2</v>
      </c>
      <c r="D7">
        <v>4.5100000000000001E-4</v>
      </c>
      <c r="E7" s="20">
        <v>4.9420000000000002E-3</v>
      </c>
      <c r="F7" s="15">
        <v>7.8980000000000005E-3</v>
      </c>
      <c r="G7" s="15">
        <v>4.0813000000000002E-2</v>
      </c>
      <c r="H7">
        <v>2.4429999999999999E-3</v>
      </c>
      <c r="I7" s="15">
        <v>6.3499999999999997E-3</v>
      </c>
      <c r="J7" s="15">
        <v>1.2428E-2</v>
      </c>
      <c r="K7">
        <v>7.5779999999999997E-3</v>
      </c>
      <c r="L7" s="15">
        <f>AVERAGE(B7:K7)</f>
        <v>9.791600000000001E-3</v>
      </c>
    </row>
    <row r="8" spans="1:43">
      <c r="F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2014-04-13T06:27:58Z</dcterms:created>
  <dcterms:modified xsi:type="dcterms:W3CDTF">2014-04-23T09:15:23Z</dcterms:modified>
</cp:coreProperties>
</file>