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G2" i="1"/>
  <c r="AF2"/>
  <c r="AE2"/>
  <c r="AD2"/>
  <c r="AC2"/>
  <c r="AB2"/>
  <c r="AA2"/>
  <c r="Z2"/>
  <c r="Y2"/>
  <c r="X2"/>
  <c r="W2"/>
  <c r="V2"/>
  <c r="U2"/>
  <c r="T2"/>
  <c r="S2"/>
  <c r="R2"/>
  <c r="Q2"/>
  <c r="L7" l="1"/>
  <c r="L5"/>
  <c r="L3"/>
  <c r="L2"/>
</calcChain>
</file>

<file path=xl/sharedStrings.xml><?xml version="1.0" encoding="utf-8"?>
<sst xmlns="http://schemas.openxmlformats.org/spreadsheetml/2006/main" count="28" uniqueCount="23">
  <si>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</si>
  <si>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</si>
  <si>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</si>
  <si>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</si>
  <si>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</si>
  <si>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</si>
  <si>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</si>
  <si>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</si>
  <si>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</si>
  <si>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</si>
  <si>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</si>
  <si>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φ</t>
  </si>
  <si>
    <t>R_P</t>
  </si>
  <si>
    <t>R_G</t>
  </si>
  <si>
    <t>Θ</t>
  </si>
  <si>
    <t>m3(R_G)</t>
  </si>
  <si>
    <t>m3(R_P)</t>
  </si>
  <si>
    <t>m3(Θ)</t>
  </si>
  <si>
    <t>R_G,R_P</t>
  </si>
  <si>
    <t>m5(R_G)</t>
  </si>
  <si>
    <t>m5(rp)</t>
  </si>
  <si>
    <t>m5(rg,rp)</t>
  </si>
  <si>
    <t>m5(Θ)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</si>
</sst>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1" fillId="0" borderId="0" xfId="0" applyFont="1" applyFill="1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workbookViewId="0">
      <selection activeCell="G7" sqref="G7"/>
    </sheetView>
  </sheetViews>
  <sheetFormatPr defaultRowHeight="15"/>
  <cols>
    <col min="1" max="1" width="30.5703125" customWidth="1"/>
    <col min="13" max="13" width="18.140625" customWidth="1"/>
    <col min="14" max="14" width="16.28515625" customWidth="1"/>
    <col min="15" max="15" width="15.85546875" customWidth="1"/>
    <col min="16" max="16" width="17.28515625" customWidth="1"/>
  </cols>
  <sheetData>
    <row r="1" spans="1:33" ht="37.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12</v>
      </c>
      <c r="S1" s="19" t="s">
        <v>13</v>
      </c>
      <c r="T1" t="s">
        <v>14</v>
      </c>
      <c r="U1" s="19" t="s">
        <v>15</v>
      </c>
      <c r="V1" s="19" t="s">
        <v>16</v>
      </c>
      <c r="W1" s="19" t="s">
        <v>17</v>
      </c>
      <c r="X1" s="19" t="s">
        <v>13</v>
      </c>
      <c r="Y1" s="19" t="s">
        <v>12</v>
      </c>
      <c r="Z1" s="19" t="s">
        <v>18</v>
      </c>
      <c r="AA1" s="19" t="s">
        <v>13</v>
      </c>
      <c r="AB1" s="19" t="s">
        <v>12</v>
      </c>
      <c r="AC1" t="s">
        <v>14</v>
      </c>
      <c r="AD1" s="19" t="s">
        <v>19</v>
      </c>
      <c r="AE1" s="19" t="s">
        <v>20</v>
      </c>
      <c r="AF1" s="19" t="s">
        <v>21</v>
      </c>
      <c r="AG1" s="19" t="s">
        <v>22</v>
      </c>
    </row>
    <row r="2" spans="1:33" ht="18.75">
      <c r="A2" s="4" t="s">
        <v>1</v>
      </c>
      <c r="B2" s="20">
        <v>22.84</v>
      </c>
      <c r="C2" s="20">
        <v>24.39</v>
      </c>
      <c r="D2" s="17">
        <v>28.67</v>
      </c>
      <c r="E2" s="17">
        <v>30.95</v>
      </c>
      <c r="F2" s="13">
        <v>18.95</v>
      </c>
      <c r="G2" s="17">
        <v>30.4</v>
      </c>
      <c r="H2" s="17">
        <v>27.48</v>
      </c>
      <c r="I2" s="17">
        <v>28.61</v>
      </c>
      <c r="J2" s="17">
        <v>26.12</v>
      </c>
      <c r="K2" s="13">
        <v>21.69</v>
      </c>
      <c r="L2" s="16">
        <f>AVERAGE(B2:K2)</f>
        <v>26.01</v>
      </c>
      <c r="N2" s="16">
        <v>0.7</v>
      </c>
      <c r="P2">
        <v>0.3</v>
      </c>
      <c r="Q2">
        <f>N2*M3</f>
        <v>0.55999999999999994</v>
      </c>
      <c r="R2">
        <f>N2*P3</f>
        <v>0.13999999999999999</v>
      </c>
      <c r="S2">
        <f>P2*M3</f>
        <v>0.24</v>
      </c>
      <c r="T2">
        <f>P2*P3</f>
        <v>0.06</v>
      </c>
      <c r="U2">
        <f>S2/(1-Q2)</f>
        <v>0.54545454545454541</v>
      </c>
      <c r="V2">
        <f>R2/(1-Q2)</f>
        <v>0.31818181818181812</v>
      </c>
      <c r="W2">
        <f>T2/(1-Q2)</f>
        <v>0.13636363636363635</v>
      </c>
      <c r="X2">
        <f>U2*O5</f>
        <v>0.43636363636363634</v>
      </c>
      <c r="Y2">
        <f>V2*O5</f>
        <v>0.25454545454545452</v>
      </c>
      <c r="Z2">
        <f>W2*O5</f>
        <v>0.10909090909090909</v>
      </c>
      <c r="AA2">
        <f>U2*P5</f>
        <v>0.10909090909090909</v>
      </c>
      <c r="AB2">
        <f>V2*P5</f>
        <v>6.363636363636363E-2</v>
      </c>
      <c r="AC2">
        <f>W2*P5</f>
        <v>2.7272727272727271E-2</v>
      </c>
      <c r="AD2">
        <f>X2+AA2</f>
        <v>0.54545454545454541</v>
      </c>
      <c r="AE2">
        <f>Y2+AB2</f>
        <v>0.31818181818181812</v>
      </c>
      <c r="AF2">
        <f>Z2</f>
        <v>0.10909090909090909</v>
      </c>
      <c r="AG2">
        <f>AC2</f>
        <v>2.7272727272727271E-2</v>
      </c>
    </row>
    <row r="3" spans="1:33" ht="18.75">
      <c r="A3" s="3" t="s">
        <v>2</v>
      </c>
      <c r="B3" s="17">
        <v>4.0999999999999996</v>
      </c>
      <c r="C3" s="17">
        <v>4.08</v>
      </c>
      <c r="D3" s="17">
        <v>4.3</v>
      </c>
      <c r="E3" s="17">
        <v>4.1100000000000003</v>
      </c>
      <c r="F3" s="13">
        <v>2.81</v>
      </c>
      <c r="G3" s="17">
        <v>4.07</v>
      </c>
      <c r="H3" s="17">
        <v>4.71</v>
      </c>
      <c r="I3" s="17">
        <v>4.57</v>
      </c>
      <c r="J3" s="13">
        <v>3.73</v>
      </c>
      <c r="K3" s="13">
        <v>4</v>
      </c>
      <c r="L3" s="16">
        <f>AVERAGE(B3:K3)</f>
        <v>4.048</v>
      </c>
      <c r="M3">
        <v>0.8</v>
      </c>
      <c r="N3" s="16"/>
      <c r="P3">
        <v>0.2</v>
      </c>
    </row>
    <row r="4" spans="1:33" ht="18.75">
      <c r="A4" s="5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6"/>
    </row>
    <row r="5" spans="1:33" ht="18.75">
      <c r="A5" s="6" t="s">
        <v>4</v>
      </c>
      <c r="B5" s="17">
        <v>3.54</v>
      </c>
      <c r="C5" s="17">
        <v>3.63</v>
      </c>
      <c r="D5" s="17">
        <v>4.49</v>
      </c>
      <c r="E5" s="17">
        <v>4.3899999999999997</v>
      </c>
      <c r="F5" s="13">
        <v>2.08</v>
      </c>
      <c r="G5" s="17">
        <v>3.77</v>
      </c>
      <c r="H5" s="17">
        <v>3.68</v>
      </c>
      <c r="I5" s="17">
        <v>4.26</v>
      </c>
      <c r="J5" s="17">
        <v>4.41</v>
      </c>
      <c r="K5" s="17">
        <v>3.54</v>
      </c>
      <c r="L5" s="16">
        <f>AVERAGE(B5:K5)</f>
        <v>3.7789999999999999</v>
      </c>
      <c r="O5" s="16">
        <v>0.8</v>
      </c>
      <c r="P5">
        <v>0.2</v>
      </c>
    </row>
    <row r="6" spans="1:33">
      <c r="A6" s="1"/>
      <c r="L6" s="16"/>
    </row>
    <row r="7" spans="1:33" ht="15.75">
      <c r="A7" s="7" t="s">
        <v>5</v>
      </c>
      <c r="B7" s="14">
        <v>5.8399999999999999E-4</v>
      </c>
      <c r="C7" s="18">
        <v>0.13499</v>
      </c>
      <c r="D7" s="15">
        <v>2.6900000000000001E-3</v>
      </c>
      <c r="E7" s="18">
        <v>4.2659999999999998E-3</v>
      </c>
      <c r="F7" s="18">
        <v>1.7852E-2</v>
      </c>
      <c r="G7" s="18">
        <v>3.1189999999999998E-3</v>
      </c>
      <c r="H7" s="15">
        <v>1.681E-3</v>
      </c>
      <c r="I7" s="15">
        <v>2.8999999999999998E-3</v>
      </c>
      <c r="J7" s="15">
        <v>2.1429999999999999E-3</v>
      </c>
      <c r="K7" s="15">
        <v>2.081E-3</v>
      </c>
      <c r="L7" s="16">
        <f>AVERAGE(B7:K7)</f>
        <v>1.7230600000000002E-2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2014-04-13T06:32:54Z</dcterms:created>
  <dcterms:modified xsi:type="dcterms:W3CDTF">2014-04-23T10:07:56Z</dcterms:modified>
</cp:coreProperties>
</file>