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ubha\Downloads\"/>
    </mc:Choice>
  </mc:AlternateContent>
  <xr:revisionPtr revIDLastSave="0" documentId="13_ncr:1_{381021D0-D4A4-47DD-BF79-D96DA9E97C35}" xr6:coauthVersionLast="47" xr6:coauthVersionMax="47" xr10:uidLastSave="{00000000-0000-0000-0000-000000000000}"/>
  <bookViews>
    <workbookView xWindow="-98" yWindow="-98" windowWidth="21795" windowHeight="13695" firstSheet="1" activeTab="3" xr2:uid="{00000000-000D-0000-FFFF-FFFF00000000}"/>
  </bookViews>
  <sheets>
    <sheet name="Total Sales" sheetId="18" r:id="rId1"/>
    <sheet name="Country Barchart" sheetId="19" r:id="rId2"/>
    <sheet name="Country Barchart (2)"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42" i="17"/>
  <c r="O261" i="17"/>
  <c r="O418" i="17"/>
  <c r="O438" i="17"/>
  <c r="O597" i="17"/>
  <c r="O867" i="17"/>
  <c r="N15" i="17"/>
  <c r="N18" i="17"/>
  <c r="N26" i="17"/>
  <c r="N93" i="17"/>
  <c r="N97" i="17"/>
  <c r="N174" i="17"/>
  <c r="N197" i="17"/>
  <c r="N271" i="17"/>
  <c r="N354" i="17"/>
  <c r="N419" i="17"/>
  <c r="N424" i="17"/>
  <c r="N496" i="17"/>
  <c r="N544" i="17"/>
  <c r="N597" i="17"/>
  <c r="N649" i="17"/>
  <c r="N699" i="17"/>
  <c r="N747" i="17"/>
  <c r="N799" i="17"/>
  <c r="N838" i="17"/>
  <c r="N879" i="17"/>
  <c r="N912" i="17"/>
  <c r="N945" i="17"/>
  <c r="N975" i="17"/>
  <c r="M5" i="17"/>
  <c r="M37" i="17"/>
  <c r="M38" i="17"/>
  <c r="M65" i="17"/>
  <c r="M67" i="17"/>
  <c r="M98" i="17"/>
  <c r="M101" i="17"/>
  <c r="M125" i="17"/>
  <c r="M127" i="17"/>
  <c r="M154" i="17"/>
  <c r="M174" i="17"/>
  <c r="M177" i="17"/>
  <c r="M198" i="17"/>
  <c r="M204" i="17"/>
  <c r="M224" i="17"/>
  <c r="M227" i="17"/>
  <c r="M248" i="17"/>
  <c r="M253" i="17"/>
  <c r="M274" i="17"/>
  <c r="M277" i="17"/>
  <c r="M298" i="17"/>
  <c r="M300" i="17"/>
  <c r="M325" i="17"/>
  <c r="M327" i="17"/>
  <c r="M348" i="17"/>
  <c r="M350" i="17"/>
  <c r="M377" i="17"/>
  <c r="M398" i="17"/>
  <c r="M400" i="17"/>
  <c r="M424" i="17"/>
  <c r="M427" i="17"/>
  <c r="M450" i="17"/>
  <c r="M477" i="17"/>
  <c r="M501" i="17"/>
  <c r="M526" i="17"/>
  <c r="M550" i="17"/>
  <c r="M573" i="17"/>
  <c r="M600" i="17"/>
  <c r="M622" i="17"/>
  <c r="M646" i="17"/>
  <c r="M668" i="17"/>
  <c r="M690" i="17"/>
  <c r="M714" i="17"/>
  <c r="M736" i="17"/>
  <c r="M759" i="17"/>
  <c r="M782" i="17"/>
  <c r="M805" i="17"/>
  <c r="M827" i="17"/>
  <c r="M850" i="17"/>
  <c r="M871" i="17"/>
  <c r="M890" i="17"/>
  <c r="M910" i="17"/>
  <c r="M929" i="17"/>
  <c r="M949" i="17"/>
  <c r="M969" i="17"/>
  <c r="M988" i="17"/>
  <c r="I8" i="17"/>
  <c r="N8" i="17" s="1"/>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K418" i="17"/>
  <c r="L418" i="17"/>
  <c r="M418" i="17" s="1"/>
  <c r="I419" i="17"/>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<sst xmlns="http://schemas.openxmlformats.org/spreadsheetml/2006/main" count="11136" uniqueCount="6226">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</sst>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quot;Kg&quot;"/>
    <numFmt numFmtId="168" formatCode="_-[$$-409]* #,##0.00_ ;_-[$$-409]* \-#,##0.00\ ;_-[$$-409]* &quot;-&quot;??_ ;_-@_ "/>
    <numFmt numFmtId="169" formatCode="#,##0_ ;\-#,##0\ "/>
    <numFmt numFmtId="170" formatCode="[$$-28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15">
    <dxf>
      <fill>
        <patternFill>
          <bgColor theme="7" tint="0.79998168889431442"/>
        </patternFill>
      </fill>
    </dxf>
    <dxf>
      <numFmt numFmtId="0" formatCode="General"/>
    </dxf>
    <dxf>
      <font>
        <b/>
        <sz val="11"/>
        <color theme="1"/>
      </font>
    </dxf>
    <dxf>
      <font>
        <sz val="12"/>
        <color theme="1" tint="4.9989318521683403E-2"/>
        <name val="Calibri"/>
        <family val="2"/>
        <scheme val="minor"/>
      </font>
      <fill>
        <patternFill patternType="solid">
          <fgColor theme="0"/>
          <bgColor theme="7" tint="0.79998168889431442"/>
        </patternFill>
      </fill>
      <border>
        <left style="thin">
          <color rgb="FFFFC000"/>
        </left>
        <right style="thin">
          <color rgb="FFFFC000"/>
        </right>
        <top style="thin">
          <color rgb="FFFFC000"/>
        </top>
        <bottom style="thin">
          <color rgb="FFFFC00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Invisible" pivot="0" table="0" count="0" xr9:uid="{F5CDC822-432F-40A3-A6E7-A79739BA10DD}"/>
    <tableStyle name="Slicer Style yellow theme" pivot="0" table="0" count="5" xr9:uid="{0C3944A0-D1B3-4AED-A4D9-BDDE0494D970}">
      <tableStyleElement type="wholeTable" dxfId="0"/>
    </tableStyle>
    <tableStyle name="The Yellow Theme" pivot="0" table="0" count="8" xr9:uid="{03105BD9-B60D-4A83-BFE2-BF8F4EC85B23}">
      <tableStyleElement type="wholeTable" dxfId="3"/>
      <tableStyleElement type="headerRow" dxfId="2"/>
    </tableStyle>
  </tableStyles>
  <colors>
    <mruColors>
      <color rgb="FFD5B8EA"/>
    </mruColors>
  </colors>
  <extLst>
    <ext xmlns:x14="http://schemas.microsoft.com/office/spreadsheetml/2009/9/main" uri="{46F421CA-312F-682f-3DD2-61675219B42D}">
      <x14:dxfs count="3">
        <dxf>
          <border>
            <left style="thick">
              <color auto="1"/>
            </left>
            <right style="thick">
              <color auto="1"/>
            </right>
            <top style="thick">
              <color auto="1"/>
            </top>
            <bottom style="thick">
              <color auto="1"/>
            </bottom>
          </border>
        </dxf>
        <dxf>
          <font>
            <b/>
            <i val="0"/>
          </font>
          <fill>
            <patternFill>
              <bgColor theme="7" tint="-0.24994659260841701"/>
            </patternFill>
          </fill>
          <border>
            <left style="thick">
              <color auto="1"/>
            </left>
            <right style="thick">
              <color auto="1"/>
            </right>
            <top style="thick">
              <color auto="1"/>
            </top>
            <bottom style="thick">
              <color auto="1"/>
            </bottom>
          </border>
        </dxf>
        <dxf>
          <fill>
            <patternFill>
              <bgColor theme="7"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yellow them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sz val="9"/>
            <color theme="1" tint="0.499984740745262"/>
          </font>
        </dxf>
        <dxf>
          <font>
            <sz val="9"/>
            <color theme="1" tint="0.499984740745262"/>
          </font>
        </dxf>
        <dxf>
          <font>
            <sz val="9"/>
            <color theme="2" tint="-0.89996032593768116"/>
            <name val="Calibri"/>
            <family val="2"/>
            <scheme val="minor"/>
          </font>
        </dxf>
        <dxf>
          <font>
            <sz val="10"/>
            <color theme="1" tint="4.9989318521683403E-2"/>
            <name val="Calibri"/>
            <family val="2"/>
            <scheme val="minor"/>
          </font>
        </dxf>
      </x15:dxfs>
    </ext>
    <ext xmlns:x15="http://schemas.microsoft.com/office/spreadsheetml/2010/11/main" uri="{9260A510-F301-46a8-8635-F512D64BE5F5}">
      <x15:timelineStyles defaultTimelineStyle="TimeSlicerStyleLight1">
        <x15:timelineStyle name="The Yellow The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023-4931-A05B-325A7BEA741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023-4931-A05B-325A7BEA7414}"/>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023-4931-A05B-325A7BEA741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023-4931-A05B-325A7BEA7414}"/>
            </c:ext>
          </c:extLst>
        </c:ser>
        <c:dLbls>
          <c:showLegendKey val="0"/>
          <c:showVal val="0"/>
          <c:showCatName val="0"/>
          <c:showSerName val="0"/>
          <c:showPercent val="0"/>
          <c:showBubbleSize val="0"/>
        </c:dLbls>
        <c:smooth val="0"/>
        <c:axId val="1654513712"/>
        <c:axId val="1654520912"/>
      </c:lineChart>
      <c:catAx>
        <c:axId val="16545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54520912"/>
        <c:crosses val="autoZero"/>
        <c:auto val="1"/>
        <c:lblAlgn val="ctr"/>
        <c:lblOffset val="100"/>
        <c:noMultiLvlLbl val="0"/>
      </c:catAx>
      <c:valAx>
        <c:axId val="165452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545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94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(2)!Total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a:p>
            <a:pPr>
              <a:defRPr/>
            </a:pPr>
            <a:endParaRPr lang="en-US"/>
          </a:p>
        </c:rich>
      </c:tx>
      <c:layout>
        <c:manualLayout>
          <c:xMode val="edge"/>
          <c:yMode val="edge"/>
          <c:x val="0.36629995253736547"/>
          <c:y val="2.1398177113092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69000">
                <a:srgbClr val="D5B8EA"/>
              </a:gs>
              <a:gs pos="96000">
                <a:schemeClr val="accent1">
                  <a:lumMod val="45000"/>
                  <a:lumOff val="55000"/>
                </a:schemeClr>
              </a:gs>
              <a:gs pos="100000">
                <a:schemeClr val="accent1">
                  <a:lumMod val="30000"/>
                  <a:lumOff val="70000"/>
                </a:schemeClr>
              </a:gs>
            </a:gsLst>
            <a:lin ang="15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69000">
                <a:srgbClr val="D5B8EA"/>
              </a:gs>
              <a:gs pos="96000">
                <a:schemeClr val="accent1">
                  <a:lumMod val="45000"/>
                  <a:lumOff val="55000"/>
                </a:schemeClr>
              </a:gs>
              <a:gs pos="100000">
                <a:schemeClr val="accent1">
                  <a:lumMod val="30000"/>
                  <a:lumOff val="70000"/>
                </a:schemeClr>
              </a:gs>
            </a:gsLst>
            <a:lin ang="15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35000">
                <a:srgbClr val="D5B8EA"/>
              </a:gs>
              <a:gs pos="96000">
                <a:schemeClr val="accent1">
                  <a:lumMod val="45000"/>
                  <a:lumOff val="55000"/>
                </a:schemeClr>
              </a:gs>
              <a:gs pos="65000">
                <a:schemeClr val="accent1">
                  <a:lumMod val="30000"/>
                  <a:lumOff val="70000"/>
                </a:schemeClr>
              </a:gs>
            </a:gsLst>
            <a:lin ang="15600000" scaled="0"/>
          </a:gradFill>
          <a:ln>
            <a:noFill/>
          </a:ln>
          <a:effectLst/>
        </c:spPr>
      </c:pivotFmt>
      <c:pivotFmt>
        <c:idx val="3"/>
        <c:spPr>
          <a:gradFill>
            <a:gsLst>
              <a:gs pos="69000">
                <a:srgbClr val="D5B8EA"/>
              </a:gs>
              <a:gs pos="96000">
                <a:schemeClr val="accent1">
                  <a:lumMod val="45000"/>
                  <a:lumOff val="55000"/>
                </a:schemeClr>
              </a:gs>
              <a:gs pos="100000">
                <a:schemeClr val="accent1">
                  <a:lumMod val="30000"/>
                  <a:lumOff val="70000"/>
                </a:schemeClr>
              </a:gs>
            </a:gsLst>
            <a:lin ang="15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35000">
                <a:srgbClr val="D5B8EA"/>
              </a:gs>
              <a:gs pos="96000">
                <a:schemeClr val="accent1">
                  <a:lumMod val="45000"/>
                  <a:lumOff val="55000"/>
                </a:schemeClr>
              </a:gs>
              <a:gs pos="65000">
                <a:schemeClr val="accent1">
                  <a:lumMod val="30000"/>
                  <a:lumOff val="70000"/>
                </a:schemeClr>
              </a:gs>
            </a:gsLst>
            <a:lin ang="15600000" scaled="0"/>
          </a:gradFill>
          <a:ln>
            <a:noFill/>
          </a:ln>
          <a:effectLst/>
        </c:spPr>
      </c:pivotFmt>
      <c:pivotFmt>
        <c:idx val="5"/>
        <c:spPr>
          <a:gradFill>
            <a:gsLst>
              <a:gs pos="69000">
                <a:srgbClr val="D5B8EA"/>
              </a:gs>
              <a:gs pos="96000">
                <a:schemeClr val="accent1">
                  <a:lumMod val="45000"/>
                  <a:lumOff val="55000"/>
                </a:schemeClr>
              </a:gs>
              <a:gs pos="100000">
                <a:schemeClr val="accent1">
                  <a:lumMod val="30000"/>
                  <a:lumOff val="70000"/>
                </a:schemeClr>
              </a:gs>
            </a:gsLst>
            <a:lin ang="15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5000">
                <a:srgbClr val="D5B8EA"/>
              </a:gs>
              <a:gs pos="96000">
                <a:schemeClr val="accent1">
                  <a:lumMod val="45000"/>
                  <a:lumOff val="55000"/>
                </a:schemeClr>
              </a:gs>
              <a:gs pos="65000">
                <a:schemeClr val="accent1">
                  <a:lumMod val="30000"/>
                  <a:lumOff val="70000"/>
                </a:schemeClr>
              </a:gs>
            </a:gsLst>
            <a:lin ang="15600000" scaled="0"/>
          </a:gradFill>
          <a:ln>
            <a:noFill/>
          </a:ln>
          <a:effectLst/>
        </c:spPr>
      </c:pivotFmt>
    </c:pivotFmts>
    <c:plotArea>
      <c:layout/>
      <c:barChart>
        <c:barDir val="bar"/>
        <c:grouping val="clustered"/>
        <c:varyColors val="0"/>
        <c:ser>
          <c:idx val="0"/>
          <c:order val="0"/>
          <c:tx>
            <c:strRef>
              <c:f>'Country Barchart (2)'!$B$3</c:f>
              <c:strCache>
                <c:ptCount val="1"/>
                <c:pt idx="0">
                  <c:v>Total</c:v>
                </c:pt>
              </c:strCache>
            </c:strRef>
          </c:tx>
          <c:spPr>
            <a:gradFill>
              <a:gsLst>
                <a:gs pos="69000">
                  <a:srgbClr val="D5B8EA"/>
                </a:gs>
                <a:gs pos="96000">
                  <a:schemeClr val="accent1">
                    <a:lumMod val="45000"/>
                    <a:lumOff val="55000"/>
                  </a:schemeClr>
                </a:gs>
                <a:gs pos="100000">
                  <a:schemeClr val="accent1">
                    <a:lumMod val="30000"/>
                    <a:lumOff val="70000"/>
                  </a:schemeClr>
                </a:gs>
              </a:gsLst>
              <a:lin ang="15600000" scaled="0"/>
            </a:gradFill>
            <a:ln>
              <a:noFill/>
            </a:ln>
            <a:effectLst/>
          </c:spPr>
          <c:invertIfNegative val="0"/>
          <c:dPt>
            <c:idx val="4"/>
            <c:invertIfNegative val="0"/>
            <c:bubble3D val="0"/>
            <c:spPr>
              <a:gradFill>
                <a:gsLst>
                  <a:gs pos="35000">
                    <a:srgbClr val="D5B8EA"/>
                  </a:gs>
                  <a:gs pos="96000">
                    <a:schemeClr val="accent1">
                      <a:lumMod val="45000"/>
                      <a:lumOff val="55000"/>
                    </a:schemeClr>
                  </a:gs>
                  <a:gs pos="65000">
                    <a:schemeClr val="accent1">
                      <a:lumMod val="30000"/>
                      <a:lumOff val="70000"/>
                    </a:schemeClr>
                  </a:gs>
                </a:gsLst>
                <a:lin ang="15600000" scaled="0"/>
              </a:gradFill>
              <a:ln>
                <a:noFill/>
              </a:ln>
              <a:effectLst/>
            </c:spPr>
            <c:extLst>
              <c:ext xmlns:c16="http://schemas.microsoft.com/office/drawing/2014/chart" uri="{C3380CC4-5D6E-409C-BE32-E72D297353CC}">
                <c16:uniqueId val="{00000001-DF7C-4EA7-9C82-3ABA864273A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(2)'!$A$4:$A$9</c:f>
              <c:strCache>
                <c:ptCount val="5"/>
                <c:pt idx="0">
                  <c:v>Don Flintiff</c:v>
                </c:pt>
                <c:pt idx="1">
                  <c:v>Nealson Cuttler</c:v>
                </c:pt>
                <c:pt idx="2">
                  <c:v>Terri Farra</c:v>
                </c:pt>
                <c:pt idx="3">
                  <c:v>Brenn Dundredge</c:v>
                </c:pt>
                <c:pt idx="4">
                  <c:v>Allis Wilmore</c:v>
                </c:pt>
              </c:strCache>
            </c:strRef>
          </c:cat>
          <c:val>
            <c:numRef>
              <c:f>'Country Barchart (2)'!$B$4:$B$9</c:f>
              <c:numCache>
                <c:formatCode>[$$-2809]#,##0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F7C-4EA7-9C82-3ABA864273AC}"/>
            </c:ext>
          </c:extLst>
        </c:ser>
        <c:dLbls>
          <c:dLblPos val="outEnd"/>
          <c:showLegendKey val="0"/>
          <c:showVal val="1"/>
          <c:showCatName val="0"/>
          <c:showSerName val="0"/>
          <c:showPercent val="0"/>
          <c:showBubbleSize val="0"/>
        </c:dLbls>
        <c:gapWidth val="202"/>
        <c:axId val="2120656752"/>
        <c:axId val="2120674032"/>
      </c:barChart>
      <c:catAx>
        <c:axId val="212065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0674032"/>
        <c:crosses val="autoZero"/>
        <c:auto val="1"/>
        <c:lblAlgn val="ctr"/>
        <c:lblOffset val="100"/>
        <c:noMultiLvlLbl val="0"/>
      </c:catAx>
      <c:valAx>
        <c:axId val="2120674032"/>
        <c:scaling>
          <c:orientation val="minMax"/>
        </c:scaling>
        <c:delete val="0"/>
        <c:axPos val="b"/>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065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layout>
        <c:manualLayout>
          <c:xMode val="edge"/>
          <c:yMode val="edge"/>
          <c:x val="0.36373736556411368"/>
          <c:y val="2.8547436430574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69000">
                <a:srgbClr val="D5B8EA"/>
              </a:gs>
              <a:gs pos="96000">
                <a:schemeClr val="accent1">
                  <a:lumMod val="45000"/>
                  <a:lumOff val="55000"/>
                </a:schemeClr>
              </a:gs>
              <a:gs pos="100000">
                <a:schemeClr val="accent1">
                  <a:lumMod val="30000"/>
                  <a:lumOff val="70000"/>
                </a:schemeClr>
              </a:gs>
            </a:gsLst>
            <a:lin ang="15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69000">
                <a:srgbClr val="D5B8EA"/>
              </a:gs>
              <a:gs pos="96000">
                <a:schemeClr val="accent1">
                  <a:lumMod val="45000"/>
                  <a:lumOff val="55000"/>
                </a:schemeClr>
              </a:gs>
              <a:gs pos="100000">
                <a:schemeClr val="accent1">
                  <a:lumMod val="30000"/>
                  <a:lumOff val="70000"/>
                </a:schemeClr>
              </a:gs>
            </a:gsLst>
            <a:lin ang="15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9000">
                <a:srgbClr val="D5B8EA"/>
              </a:gs>
              <a:gs pos="96000">
                <a:schemeClr val="accent1">
                  <a:lumMod val="45000"/>
                  <a:lumOff val="55000"/>
                </a:schemeClr>
              </a:gs>
              <a:gs pos="100000">
                <a:schemeClr val="accent1">
                  <a:lumMod val="30000"/>
                  <a:lumOff val="70000"/>
                </a:schemeClr>
              </a:gs>
            </a:gsLst>
            <a:lin ang="15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Barchart'!$B$3</c:f>
              <c:strCache>
                <c:ptCount val="1"/>
                <c:pt idx="0">
                  <c:v>Total</c:v>
                </c:pt>
              </c:strCache>
            </c:strRef>
          </c:tx>
          <c:spPr>
            <a:gradFill>
              <a:gsLst>
                <a:gs pos="69000">
                  <a:srgbClr val="D5B8EA"/>
                </a:gs>
                <a:gs pos="96000">
                  <a:schemeClr val="accent1">
                    <a:lumMod val="45000"/>
                    <a:lumOff val="55000"/>
                  </a:schemeClr>
                </a:gs>
                <a:gs pos="100000">
                  <a:schemeClr val="accent1">
                    <a:lumMod val="30000"/>
                    <a:lumOff val="70000"/>
                  </a:schemeClr>
                </a:gs>
              </a:gsLst>
              <a:lin ang="156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[$$-2809]#,##0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797-420D-AA77-80065B1D2BB6}"/>
            </c:ext>
          </c:extLst>
        </c:ser>
        <c:dLbls>
          <c:dLblPos val="outEnd"/>
          <c:showLegendKey val="0"/>
          <c:showVal val="1"/>
          <c:showCatName val="0"/>
          <c:showSerName val="0"/>
          <c:showPercent val="0"/>
          <c:showBubbleSize val="0"/>
        </c:dLbls>
        <c:gapWidth val="202"/>
        <c:overlap val="-27"/>
        <c:axId val="2120656752"/>
        <c:axId val="2120674032"/>
      </c:barChart>
      <c:catAx>
        <c:axId val="212065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0674032"/>
        <c:crosses val="autoZero"/>
        <c:auto val="1"/>
        <c:lblAlgn val="ctr"/>
        <c:lblOffset val="100"/>
        <c:noMultiLvlLbl val="0"/>
      </c:catAx>
      <c:valAx>
        <c:axId val="2120674032"/>
        <c:scaling>
          <c:orientation val="minMax"/>
        </c:scaling>
        <c:delete val="0"/>
        <c:axPos val="l"/>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065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1</xdr:row>
      <xdr:rowOff>47624</xdr:rowOff>
    </xdr:from>
    <xdr:to>
      <xdr:col>22</xdr:col>
      <xdr:colOff>171450</xdr:colOff>
      <xdr:row>5</xdr:row>
      <xdr:rowOff>47623</xdr:rowOff>
    </xdr:to>
    <xdr:sp macro="" textlink="">
      <xdr:nvSpPr>
        <xdr:cNvPr id="2" name="Rectangle 1">
          <a:extLst>
            <a:ext uri="{FF2B5EF4-FFF2-40B4-BE49-F238E27FC236}">
              <a16:creationId xmlns:a16="http://schemas.microsoft.com/office/drawing/2014/main" id="{6E35F4F4-FECD-2B8F-84E2-822EB617D316}"/>
            </a:ext>
          </a:extLst>
        </xdr:cNvPr>
        <xdr:cNvSpPr/>
      </xdr:nvSpPr>
      <xdr:spPr>
        <a:xfrm>
          <a:off x="47625" y="109537"/>
          <a:ext cx="14373225" cy="723899"/>
        </a:xfrm>
        <a:prstGeom prst="rect">
          <a:avLst/>
        </a:prstGeom>
        <a:solidFill>
          <a:schemeClr val="accent4">
            <a:lumMod val="60000"/>
            <a:lumOff val="40000"/>
          </a:schemeClr>
        </a:solidFill>
        <a:ln>
          <a:solidFill>
            <a:schemeClr val="accent4">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rgbClr val="7030A0"/>
              </a:solidFill>
            </a:rPr>
            <a:t>COFFEE</a:t>
          </a:r>
          <a:r>
            <a:rPr lang="en-IN" sz="3200" baseline="0">
              <a:solidFill>
                <a:srgbClr val="7030A0"/>
              </a:solidFill>
            </a:rPr>
            <a:t> SALES DASHBOARD</a:t>
          </a:r>
          <a:endParaRPr lang="en-IN" sz="3200">
            <a:solidFill>
              <a:srgbClr val="7030A0"/>
            </a:solidFill>
          </a:endParaRPr>
        </a:p>
      </xdr:txBody>
    </xdr:sp>
    <xdr:clientData/>
  </xdr:twoCellAnchor>
  <xdr:twoCellAnchor editAs="oneCell">
    <xdr:from>
      <xdr:col>0</xdr:col>
      <xdr:colOff>52386</xdr:colOff>
      <xdr:row>5</xdr:row>
      <xdr:rowOff>57150</xdr:rowOff>
    </xdr:from>
    <xdr:to>
      <xdr:col>13</xdr:col>
      <xdr:colOff>590550</xdr:colOff>
      <xdr:row>14</xdr:row>
      <xdr:rowOff>95250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5990B37-5777-40C0-8AA3-FD1A15635E8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386" y="842963"/>
              <a:ext cx="8958264" cy="1666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609600</xdr:colOff>
      <xdr:row>9</xdr:row>
      <xdr:rowOff>42863</xdr:rowOff>
    </xdr:from>
    <xdr:to>
      <xdr:col>22</xdr:col>
      <xdr:colOff>237003</xdr:colOff>
      <xdr:row>14</xdr:row>
      <xdr:rowOff>90487</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412A18E-AF41-4A2F-968A-92E03FA50DD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20500" y="1552576"/>
              <a:ext cx="2865903"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616042</xdr:colOff>
      <xdr:row>9</xdr:row>
      <xdr:rowOff>52950</xdr:rowOff>
    </xdr:from>
    <xdr:to>
      <xdr:col>17</xdr:col>
      <xdr:colOff>623887</xdr:colOff>
      <xdr:row>14</xdr:row>
      <xdr:rowOff>97213</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E8884B69-3C71-4EB1-8969-A111834BB08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036142" y="1562663"/>
              <a:ext cx="2598645" cy="949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603996</xdr:colOff>
      <xdr:row>5</xdr:row>
      <xdr:rowOff>66676</xdr:rowOff>
    </xdr:from>
    <xdr:to>
      <xdr:col>22</xdr:col>
      <xdr:colOff>180975</xdr:colOff>
      <xdr:row>9</xdr:row>
      <xdr:rowOff>47626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8EE9A29-44E6-4C10-99EA-2E0B0299C99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024096" y="852489"/>
              <a:ext cx="5406279"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71437</xdr:colOff>
      <xdr:row>14</xdr:row>
      <xdr:rowOff>114298</xdr:rowOff>
    </xdr:from>
    <xdr:to>
      <xdr:col>11</xdr:col>
      <xdr:colOff>257174</xdr:colOff>
      <xdr:row>37</xdr:row>
      <xdr:rowOff>109536</xdr:rowOff>
    </xdr:to>
    <xdr:graphicFrame macro="">
      <xdr:nvGraphicFramePr>
        <xdr:cNvPr id="7" name="Chart 6">
          <a:extLst>
            <a:ext uri="{FF2B5EF4-FFF2-40B4-BE49-F238E27FC236}">
              <a16:creationId xmlns:a16="http://schemas.microsoft.com/office/drawing/2014/main" id="{C3DC3127-5F61-478F-8810-68D12A713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261938</xdr:colOff>
      <xdr:row>14</xdr:row>
      <xdr:rowOff>90488</xdr:rowOff>
    </xdr:from>
    <xdr:to>
      <xdr:col>22</xdr:col>
      <xdr:colOff>228600</xdr:colOff>
      <xdr:row>24</xdr:row>
      <xdr:rowOff>100012</xdr:rowOff>
    </xdr:to>
    <xdr:graphicFrame macro="">
      <xdr:nvGraphicFramePr>
        <xdr:cNvPr id="8" name="Chart 7">
          <a:extLst>
            <a:ext uri="{FF2B5EF4-FFF2-40B4-BE49-F238E27FC236}">
              <a16:creationId xmlns:a16="http://schemas.microsoft.com/office/drawing/2014/main" id="{8BE29FF8-A7B6-458C-B029-61153223E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266701</xdr:colOff>
      <xdr:row>24</xdr:row>
      <xdr:rowOff>104776</xdr:rowOff>
    </xdr:from>
    <xdr:to>
      <xdr:col>22</xdr:col>
      <xdr:colOff>247651</xdr:colOff>
      <xdr:row>37</xdr:row>
      <xdr:rowOff>118503</xdr:rowOff>
    </xdr:to>
    <xdr:graphicFrame macro="">
      <xdr:nvGraphicFramePr>
        <xdr:cNvPr id="9" name="Chart 8">
          <a:extLst>
            <a:ext uri="{FF2B5EF4-FFF2-40B4-BE49-F238E27FC236}">
              <a16:creationId xmlns:a16="http://schemas.microsoft.com/office/drawing/2014/main" id="{29D4B66C-F1CF-458C-82DB-D0A907754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m singh" refreshedDate="45798.156663194444" createdVersion="8" refreshedVersion="8" minRefreshableVersion="3" recordCount="1000" xr:uid="{C3434625-4A98-41C5-ABA9-6EA225052045}">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4199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32FE6-0E9B-422C-B430-CD1F00992B9C}"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9"/>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B590F5-6C53-4D52-82DE-9FCE3EBEFF9F}"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70"/>
  </dataFields>
  <chartFormats count="3">
    <chartFormat chart="1" format="4"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7FC67-5193-4C03-8830-4D2A53C8DC22}"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5">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5" count="1" selected="0">
            <x v="28"/>
          </reference>
        </references>
      </pivotArea>
    </chartFormat>
  </chartFormats>
  <pivotTableStyleInfo name="PivotStyleMedium12"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166B07-A54B-44CA-BED0-E58401401D6C}" sourceName="Size">
  <pivotTables>
    <pivotTable tabId="18" name="Total Sales"/>
    <pivotTable tabId="19" name="Total Sales"/>
    <pivotTable tabId="20" name="Total Sales"/>
  </pivotTables>
  <data>
    <tabular pivotCacheId="16941994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36DC8D-11C7-4AB1-8001-379C442AD05F}" sourceName="Loyalty Card">
  <pivotTables>
    <pivotTable tabId="18" name="Total Sales"/>
    <pivotTable tabId="19" name="Total Sales"/>
    <pivotTable tabId="20" name="Total Sales"/>
  </pivotTables>
  <data>
    <tabular pivotCacheId="169419942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9CB697-2B74-4C03-A902-D8AFA5ACB6B0}" sourceName="Roast Type Name">
  <pivotTables>
    <pivotTable tabId="18" name="Total Sales"/>
    <pivotTable tabId="19" name="Total Sales"/>
    <pivotTable tabId="20" name="Total Sales"/>
  </pivotTables>
  <data>
    <tabular pivotCacheId="169419942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78200DF-CEE7-4379-AEA0-7062E004B41F}" cache="Slicer_Size" caption="Size" columnCount="2" style="Slicer Style yellow theme" rowHeight="241300"/>
  <slicer name="Loyalty Card" xr10:uid="{AD074A40-F961-4E16-B09B-9F30A01EC68A}" cache="Slicer_Loyalty_Card" caption="Loyalty Card" style="Slicer Style yellow theme" rowHeight="241300"/>
  <slicer name="Roast Type Name" xr10:uid="{2F6BC376-4885-4CC5-AD06-4EFA9AA3DE24}" cache="Slicer_Roast_Type_Name" caption="Roast Type Name" columnCount="3" style="Slicer Style yellow the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C2200E-1AA4-484A-8085-64B29DCAC66D}" name="Table1" displayName="Table1" ref="A1:P1001" totalsRowShown="0" headerRowDxfId="4">
  <autoFilter ref="A1:P1001" xr:uid="{FFC2200E-1AA4-484A-8085-64B29DCAC66D}"/>
  <tableColumns count="16">
    <tableColumn id="1" xr3:uid="{7A2C308E-2420-4DE3-85DA-28B0FCE0CD17}" name="Order ID" dataDxfId="14"/>
    <tableColumn id="2" xr3:uid="{5DD92D7A-FDA0-4DC9-9E79-43C1BB4D1FD9}" name="Order Date" dataDxfId="13"/>
    <tableColumn id="3" xr3:uid="{672217F5-96C1-460F-A103-3E6B9274C178}" name="Customer ID" dataDxfId="12"/>
    <tableColumn id="4" xr3:uid="{3FC35682-F585-47EC-B1DC-A086D71E6F9B}" name="Product ID"/>
    <tableColumn id="5" xr3:uid="{8991AD34-CE08-426A-923F-F933C361CE1E}" name="Quantity" dataDxfId="11"/>
    <tableColumn id="6" xr3:uid="{EF5894B2-F8FA-44E7-8C56-834379363C10}" name="Customer Name" dataDxfId="10">
      <calculatedColumnFormula>_xlfn.XLOOKUP(orders!C2,customers!$A$1:$A$1001,customers!$B$1:$B$1001,,0)</calculatedColumnFormula>
    </tableColumn>
    <tableColumn id="7" xr3:uid="{CFABCED4-D611-499C-AF47-900992EFD910}" name="Email" dataDxfId="9">
      <calculatedColumnFormula>IF(_xlfn.XLOOKUP(C2,customers!$A$1:$A$1001,customers!$C$1:$C$1001,,0)=0,"",_xlfn.XLOOKUP(C2,customers!$A$1:$A$1001,customers!$C$1:$C$1001,,0))</calculatedColumnFormula>
    </tableColumn>
    <tableColumn id="8" xr3:uid="{D9C7553C-79D2-4CE2-9B6D-B0308841F1BD}" name="Country" dataDxfId="8">
      <calculatedColumnFormula>_xlfn.XLOOKUP(C2,customers!$A$1:$A$1001,customers!$G$1:$G$1001,,0)</calculatedColumnFormula>
    </tableColumn>
    <tableColumn id="9" xr3:uid="{725D6C0D-5A39-4E5F-97F6-3E6DD58361A0}" name="Coffee Type">
      <calculatedColumnFormula>INDEX(products!$A$1:$G$49,MATCH(orders!$D2,products!$A$1:$A$49,0),MATCH(orders!I$1,products!$A$1:$G$1,0))</calculatedColumnFormula>
    </tableColumn>
    <tableColumn id="10" xr3:uid="{A25AE408-2CFE-491E-824C-5C23305EDA65}" name="Roast Type">
      <calculatedColumnFormula>INDEX(products!$A$1:$G$49,MATCH(orders!$D2,products!$A$1:$A$49,0),MATCH(orders!J$1,products!$A$1:$G$1,0))</calculatedColumnFormula>
    </tableColumn>
    <tableColumn id="11" xr3:uid="{45B3D83E-78A6-40C0-BFCD-A1C7D1F4AEF4}" name="Size" dataDxfId="7">
      <calculatedColumnFormula>INDEX(products!$A$1:$G$49,MATCH(orders!$D2,products!$A$1:$A$49,0),MATCH(orders!K$1,products!$A$1:$G$1,0))</calculatedColumnFormula>
    </tableColumn>
    <tableColumn id="12" xr3:uid="{B717777A-73D8-44AA-90CB-95EBAA92B1B8}" name="Unit Price" dataDxfId="6">
      <calculatedColumnFormula>INDEX(products!$A$1:$G$49,MATCH(orders!$D2,products!$A$1:$A$49,0),MATCH(orders!L$1,products!$A$1:$G$1,0))</calculatedColumnFormula>
    </tableColumn>
    <tableColumn id="13" xr3:uid="{D1B124BA-A08B-42B7-88EE-311CF151EB89}" name="Sales" dataDxfId="5">
      <calculatedColumnFormula>L2*E2</calculatedColumnFormula>
    </tableColumn>
    <tableColumn id="14" xr3:uid="{AAA6ACCE-0C86-4EB2-AB98-2F7BFDB3666C}" name="Coffee Type Name">
      <calculatedColumnFormula>IF(I2="Rob","Robusta",IF(I2="Exc","Excelsa",IF(I2="Ara","Arabica",IF(I2="Lib","Liberica",""))))</calculatedColumnFormula>
    </tableColumn>
    <tableColumn id="15" xr3:uid="{C7865F58-16DB-4504-80A3-3528A7E60284}" name="Roast Type Name">
      <calculatedColumnFormula>IF(J2="M","Medium",IF(J2="L","Light",IF(J2="L","Light",IF(J2="D","Dark",""))))</calculatedColumnFormula>
    </tableColumn>
    <tableColumn id="16" xr3:uid="{8897054F-80B8-4811-873B-A232CD67956C}" name="Loyalty Card" dataDxfId="1">
      <calculatedColumnFormula>_xlfn.XLOOKUP(Table1[[#This Row],[Customer ID]],customers!$A$1:$A$1001,customers!$I$1:$I$1001,,0)</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3FFCA6-46F0-46CA-BDDB-F2F7E6F80F92}" sourceName="Order Date">
  <pivotTables>
    <pivotTable tabId="18" name="Total Sales"/>
    <pivotTable tabId="19" name="Total Sales"/>
    <pivotTable tabId="20" name="Total Sales"/>
  </pivotTables>
  <state minimalRefreshVersion="6" lastRefreshVersion="6" pivotCacheId="16941994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80C299-3E8C-465E-9C9C-71E2B3F4B099}" cache="NativeTimeline_Order_Date" caption="Order Date" level="2" selectionLevel="2" scrollPosition="2019-01-01T00:00:00" style="The Yellow Them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7304F-2393-4CA3-807C-6BBDA0F194BC}">
  <dimension ref="A3:G53"/>
  <sheetViews>
    <sheetView topLeftCell="A4" zoomScale="85" zoomScaleNormal="85" workbookViewId="0">
      <selection activeCell="K19" sqref="K19"/>
    </sheetView>
  </sheetViews>
  <sheetFormatPr defaultRowHeight="14.25" x14ac:dyDescent="0.45"/>
  <cols>
    <col min="1" max="1" width="12.06640625" bestFit="1" customWidth="1"/>
    <col min="2" max="2" width="20.796875" bestFit="1" customWidth="1"/>
    <col min="3" max="6" width="18.46484375" bestFit="1" customWidth="1"/>
    <col min="7" max="7" width="10.33203125" bestFit="1" customWidth="1"/>
  </cols>
  <sheetData>
    <row r="3" spans="1:7" x14ac:dyDescent="0.45">
      <c r="A3" s="6" t="s">
        <v>6225</v>
      </c>
      <c r="C3" s="6" t="s">
        <v>6196</v>
      </c>
    </row>
    <row r="4" spans="1:7" x14ac:dyDescent="0.45">
      <c r="A4" s="6" t="s">
        <v>6215</v>
      </c>
      <c r="B4" s="6" t="s">
        <v>6216</v>
      </c>
      <c r="C4" t="s">
        <v>6221</v>
      </c>
      <c r="D4" t="s">
        <v>6222</v>
      </c>
      <c r="E4" t="s">
        <v>6223</v>
      </c>
      <c r="F4" t="s">
        <v>6224</v>
      </c>
      <c r="G4" t="s">
        <v>6198</v>
      </c>
    </row>
    <row r="5" spans="1:7" x14ac:dyDescent="0.45">
      <c r="A5" t="s">
        <v>6199</v>
      </c>
      <c r="B5" t="s">
        <v>6203</v>
      </c>
      <c r="C5" s="7">
        <v>186.85499999999999</v>
      </c>
      <c r="D5" s="7">
        <v>305.97000000000003</v>
      </c>
      <c r="E5" s="7">
        <v>213.15999999999997</v>
      </c>
      <c r="F5" s="7">
        <v>123</v>
      </c>
      <c r="G5" s="7">
        <v>828.98500000000001</v>
      </c>
    </row>
    <row r="6" spans="1:7" x14ac:dyDescent="0.45">
      <c r="B6" t="s">
        <v>6204</v>
      </c>
      <c r="C6" s="7">
        <v>251.96499999999997</v>
      </c>
      <c r="D6" s="7">
        <v>129.46</v>
      </c>
      <c r="E6" s="7">
        <v>434.03999999999996</v>
      </c>
      <c r="F6" s="7">
        <v>171.93999999999997</v>
      </c>
      <c r="G6" s="7">
        <v>987.40499999999986</v>
      </c>
    </row>
    <row r="7" spans="1:7" x14ac:dyDescent="0.45">
      <c r="B7" t="s">
        <v>6205</v>
      </c>
      <c r="C7" s="7">
        <v>224.94499999999999</v>
      </c>
      <c r="D7" s="7">
        <v>349.12</v>
      </c>
      <c r="E7" s="7">
        <v>321.04000000000002</v>
      </c>
      <c r="F7" s="7">
        <v>126.035</v>
      </c>
      <c r="G7" s="7">
        <v>1021.14</v>
      </c>
    </row>
    <row r="8" spans="1:7" x14ac:dyDescent="0.45">
      <c r="B8" t="s">
        <v>6206</v>
      </c>
      <c r="C8" s="7">
        <v>307.12</v>
      </c>
      <c r="D8" s="7">
        <v>681.07499999999993</v>
      </c>
      <c r="E8" s="7">
        <v>533.70499999999993</v>
      </c>
      <c r="F8" s="7">
        <v>158.85</v>
      </c>
      <c r="G8" s="7">
        <v>1680.7499999999998</v>
      </c>
    </row>
    <row r="9" spans="1:7" x14ac:dyDescent="0.45">
      <c r="B9" t="s">
        <v>6207</v>
      </c>
      <c r="C9" s="7">
        <v>53.664999999999992</v>
      </c>
      <c r="D9" s="7">
        <v>83.025000000000006</v>
      </c>
      <c r="E9" s="7">
        <v>193.83499999999998</v>
      </c>
      <c r="F9" s="7">
        <v>68.039999999999992</v>
      </c>
      <c r="G9" s="7">
        <v>398.56499999999994</v>
      </c>
    </row>
    <row r="10" spans="1:7" x14ac:dyDescent="0.45">
      <c r="B10" t="s">
        <v>6208</v>
      </c>
      <c r="C10" s="7">
        <v>163.01999999999998</v>
      </c>
      <c r="D10" s="7">
        <v>678.3599999999999</v>
      </c>
      <c r="E10" s="7">
        <v>171.04500000000002</v>
      </c>
      <c r="F10" s="7">
        <v>372.255</v>
      </c>
      <c r="G10" s="7">
        <v>1384.6799999999998</v>
      </c>
    </row>
    <row r="11" spans="1:7" x14ac:dyDescent="0.45">
      <c r="B11" t="s">
        <v>6209</v>
      </c>
      <c r="C11" s="7">
        <v>345.02</v>
      </c>
      <c r="D11" s="7">
        <v>273.86999999999995</v>
      </c>
      <c r="E11" s="7">
        <v>184.12999999999997</v>
      </c>
      <c r="F11" s="7">
        <v>201.11499999999998</v>
      </c>
      <c r="G11" s="7">
        <v>1004.1349999999999</v>
      </c>
    </row>
    <row r="12" spans="1:7" x14ac:dyDescent="0.45">
      <c r="B12" t="s">
        <v>6210</v>
      </c>
      <c r="C12" s="7">
        <v>334.89</v>
      </c>
      <c r="D12" s="7">
        <v>70.95</v>
      </c>
      <c r="E12" s="7">
        <v>134.23000000000002</v>
      </c>
      <c r="F12" s="7">
        <v>166.27499999999998</v>
      </c>
      <c r="G12" s="7">
        <v>706.34499999999991</v>
      </c>
    </row>
    <row r="13" spans="1:7" x14ac:dyDescent="0.45">
      <c r="B13" t="s">
        <v>6211</v>
      </c>
      <c r="C13" s="7">
        <v>178.70999999999998</v>
      </c>
      <c r="D13" s="7">
        <v>166.1</v>
      </c>
      <c r="E13" s="7">
        <v>439.30999999999995</v>
      </c>
      <c r="F13" s="7">
        <v>492.9</v>
      </c>
      <c r="G13" s="7">
        <v>1277.02</v>
      </c>
    </row>
    <row r="14" spans="1:7" x14ac:dyDescent="0.45">
      <c r="B14" t="s">
        <v>6212</v>
      </c>
      <c r="C14" s="7">
        <v>301.98500000000001</v>
      </c>
      <c r="D14" s="7">
        <v>153.76499999999999</v>
      </c>
      <c r="E14" s="7">
        <v>215.55499999999998</v>
      </c>
      <c r="F14" s="7">
        <v>213.66499999999999</v>
      </c>
      <c r="G14" s="7">
        <v>884.96999999999991</v>
      </c>
    </row>
    <row r="15" spans="1:7" x14ac:dyDescent="0.45">
      <c r="B15" t="s">
        <v>6213</v>
      </c>
      <c r="C15" s="7">
        <v>312.83499999999998</v>
      </c>
      <c r="D15" s="7">
        <v>63.249999999999993</v>
      </c>
      <c r="E15" s="7">
        <v>350.89500000000004</v>
      </c>
      <c r="F15" s="7">
        <v>96.405000000000001</v>
      </c>
      <c r="G15" s="7">
        <v>823.38499999999999</v>
      </c>
    </row>
    <row r="16" spans="1:7" x14ac:dyDescent="0.45">
      <c r="B16" t="s">
        <v>6214</v>
      </c>
      <c r="C16" s="7">
        <v>265.62</v>
      </c>
      <c r="D16" s="7">
        <v>526.51499999999987</v>
      </c>
      <c r="E16" s="7">
        <v>187.06</v>
      </c>
      <c r="F16" s="7">
        <v>210.58999999999997</v>
      </c>
      <c r="G16" s="7">
        <v>1189.7849999999999</v>
      </c>
    </row>
    <row r="17" spans="1:7" x14ac:dyDescent="0.45">
      <c r="A17" t="s">
        <v>6217</v>
      </c>
      <c r="C17" s="7">
        <v>2926.63</v>
      </c>
      <c r="D17" s="7">
        <v>3481.4599999999996</v>
      </c>
      <c r="E17" s="7">
        <v>3378.0049999999997</v>
      </c>
      <c r="F17" s="7">
        <v>2401.0700000000002</v>
      </c>
      <c r="G17" s="7">
        <v>12187.164999999999</v>
      </c>
    </row>
    <row r="18" spans="1:7" x14ac:dyDescent="0.45">
      <c r="A18" t="s">
        <v>6200</v>
      </c>
      <c r="B18" t="s">
        <v>6203</v>
      </c>
      <c r="C18" s="7">
        <v>47.25</v>
      </c>
      <c r="D18" s="7">
        <v>65.805000000000007</v>
      </c>
      <c r="E18" s="7">
        <v>274.67500000000001</v>
      </c>
      <c r="F18" s="7">
        <v>179.22</v>
      </c>
      <c r="G18" s="7">
        <v>566.95000000000005</v>
      </c>
    </row>
    <row r="19" spans="1:7" x14ac:dyDescent="0.45">
      <c r="B19" t="s">
        <v>6204</v>
      </c>
      <c r="C19" s="7">
        <v>745.44999999999993</v>
      </c>
      <c r="D19" s="7">
        <v>428.88499999999999</v>
      </c>
      <c r="E19" s="7">
        <v>194.17499999999998</v>
      </c>
      <c r="F19" s="7">
        <v>429.82999999999993</v>
      </c>
      <c r="G19" s="7">
        <v>1798.34</v>
      </c>
    </row>
    <row r="20" spans="1:7" x14ac:dyDescent="0.45">
      <c r="B20" t="s">
        <v>6205</v>
      </c>
      <c r="C20" s="7">
        <v>130.47</v>
      </c>
      <c r="D20" s="7">
        <v>271.48500000000001</v>
      </c>
      <c r="E20" s="7">
        <v>281.20499999999998</v>
      </c>
      <c r="F20" s="7">
        <v>231.63000000000002</v>
      </c>
      <c r="G20" s="7">
        <v>914.79000000000008</v>
      </c>
    </row>
    <row r="21" spans="1:7" x14ac:dyDescent="0.45">
      <c r="B21" t="s">
        <v>6206</v>
      </c>
      <c r="C21" s="7">
        <v>27</v>
      </c>
      <c r="D21" s="7">
        <v>347.26</v>
      </c>
      <c r="E21" s="7">
        <v>147.51</v>
      </c>
      <c r="F21" s="7">
        <v>240.04</v>
      </c>
      <c r="G21" s="7">
        <v>761.81</v>
      </c>
    </row>
    <row r="22" spans="1:7" x14ac:dyDescent="0.45">
      <c r="B22" t="s">
        <v>6207</v>
      </c>
      <c r="C22" s="7">
        <v>255.11499999999995</v>
      </c>
      <c r="D22" s="7">
        <v>541.73</v>
      </c>
      <c r="E22" s="7">
        <v>83.43</v>
      </c>
      <c r="F22" s="7">
        <v>59.079999999999991</v>
      </c>
      <c r="G22" s="7">
        <v>939.35500000000013</v>
      </c>
    </row>
    <row r="23" spans="1:7" x14ac:dyDescent="0.45">
      <c r="B23" t="s">
        <v>6208</v>
      </c>
      <c r="C23" s="7">
        <v>584.78999999999985</v>
      </c>
      <c r="D23" s="7">
        <v>357.42999999999995</v>
      </c>
      <c r="E23" s="7">
        <v>355.34</v>
      </c>
      <c r="F23" s="7">
        <v>140.88</v>
      </c>
      <c r="G23" s="7">
        <v>1438.4399999999996</v>
      </c>
    </row>
    <row r="24" spans="1:7" x14ac:dyDescent="0.45">
      <c r="B24" t="s">
        <v>6209</v>
      </c>
      <c r="C24" s="7">
        <v>430.62</v>
      </c>
      <c r="D24" s="7">
        <v>227.42500000000001</v>
      </c>
      <c r="E24" s="7">
        <v>236.315</v>
      </c>
      <c r="F24" s="7">
        <v>414.58499999999992</v>
      </c>
      <c r="G24" s="7">
        <v>1308.9450000000002</v>
      </c>
    </row>
    <row r="25" spans="1:7" x14ac:dyDescent="0.45">
      <c r="B25" t="s">
        <v>6210</v>
      </c>
      <c r="C25" s="7">
        <v>22.5</v>
      </c>
      <c r="D25" s="7">
        <v>77.72</v>
      </c>
      <c r="E25" s="7">
        <v>60.5</v>
      </c>
      <c r="F25" s="7">
        <v>139.67999999999998</v>
      </c>
      <c r="G25" s="7">
        <v>300.39999999999998</v>
      </c>
    </row>
    <row r="26" spans="1:7" x14ac:dyDescent="0.45">
      <c r="B26" t="s">
        <v>6211</v>
      </c>
      <c r="C26" s="7">
        <v>126.14999999999999</v>
      </c>
      <c r="D26" s="7">
        <v>195.11</v>
      </c>
      <c r="E26" s="7">
        <v>89.13</v>
      </c>
      <c r="F26" s="7">
        <v>302.65999999999997</v>
      </c>
      <c r="G26" s="7">
        <v>713.05</v>
      </c>
    </row>
    <row r="27" spans="1:7" x14ac:dyDescent="0.45">
      <c r="B27" t="s">
        <v>6212</v>
      </c>
      <c r="C27" s="7">
        <v>376.03</v>
      </c>
      <c r="D27" s="7">
        <v>523.24</v>
      </c>
      <c r="E27" s="7">
        <v>440.96499999999997</v>
      </c>
      <c r="F27" s="7">
        <v>174.46999999999997</v>
      </c>
      <c r="G27" s="7">
        <v>1514.7049999999999</v>
      </c>
    </row>
    <row r="28" spans="1:7" x14ac:dyDescent="0.45">
      <c r="B28" t="s">
        <v>6213</v>
      </c>
      <c r="C28" s="7">
        <v>515.17999999999995</v>
      </c>
      <c r="D28" s="7">
        <v>142.56</v>
      </c>
      <c r="E28" s="7">
        <v>347.03999999999996</v>
      </c>
      <c r="F28" s="7">
        <v>104.08499999999999</v>
      </c>
      <c r="G28" s="7">
        <v>1108.865</v>
      </c>
    </row>
    <row r="29" spans="1:7" x14ac:dyDescent="0.45">
      <c r="B29" t="s">
        <v>6214</v>
      </c>
      <c r="C29" s="7">
        <v>95.859999999999985</v>
      </c>
      <c r="D29" s="7">
        <v>484.76</v>
      </c>
      <c r="E29" s="7">
        <v>94.17</v>
      </c>
      <c r="F29" s="7">
        <v>77.10499999999999</v>
      </c>
      <c r="G29" s="7">
        <v>751.89499999999998</v>
      </c>
    </row>
    <row r="30" spans="1:7" x14ac:dyDescent="0.45">
      <c r="A30" t="s">
        <v>6218</v>
      </c>
      <c r="C30" s="7">
        <v>3356.415</v>
      </c>
      <c r="D30" s="7">
        <v>3663.41</v>
      </c>
      <c r="E30" s="7">
        <v>2604.4550000000004</v>
      </c>
      <c r="F30" s="7">
        <v>2493.2649999999999</v>
      </c>
      <c r="G30" s="7">
        <v>12117.544999999998</v>
      </c>
    </row>
    <row r="31" spans="1:7" x14ac:dyDescent="0.45">
      <c r="A31" t="s">
        <v>6201</v>
      </c>
      <c r="B31" t="s">
        <v>6203</v>
      </c>
      <c r="C31" s="7">
        <v>258.34500000000003</v>
      </c>
      <c r="D31" s="7">
        <v>139.625</v>
      </c>
      <c r="E31" s="7">
        <v>279.52000000000004</v>
      </c>
      <c r="F31" s="7">
        <v>160.19499999999999</v>
      </c>
      <c r="G31" s="7">
        <v>837.68499999999995</v>
      </c>
    </row>
    <row r="32" spans="1:7" x14ac:dyDescent="0.45">
      <c r="B32" t="s">
        <v>6204</v>
      </c>
      <c r="C32" s="7">
        <v>342.2</v>
      </c>
      <c r="D32" s="7">
        <v>284.24999999999994</v>
      </c>
      <c r="E32" s="7">
        <v>251.83</v>
      </c>
      <c r="F32" s="7">
        <v>80.550000000000011</v>
      </c>
      <c r="G32" s="7">
        <v>958.82999999999993</v>
      </c>
    </row>
    <row r="33" spans="1:7" x14ac:dyDescent="0.45">
      <c r="B33" t="s">
        <v>6205</v>
      </c>
      <c r="C33" s="7">
        <v>418.30499999999989</v>
      </c>
      <c r="D33" s="7">
        <v>468.125</v>
      </c>
      <c r="E33" s="7">
        <v>405.05500000000006</v>
      </c>
      <c r="F33" s="7">
        <v>253.15499999999997</v>
      </c>
      <c r="G33" s="7">
        <v>1544.6399999999999</v>
      </c>
    </row>
    <row r="34" spans="1:7" x14ac:dyDescent="0.45">
      <c r="B34" t="s">
        <v>6206</v>
      </c>
      <c r="C34" s="7">
        <v>102.32999999999998</v>
      </c>
      <c r="D34" s="7">
        <v>242.14000000000001</v>
      </c>
      <c r="E34" s="7">
        <v>554.875</v>
      </c>
      <c r="F34" s="7">
        <v>106.23999999999998</v>
      </c>
      <c r="G34" s="7">
        <v>1005.585</v>
      </c>
    </row>
    <row r="35" spans="1:7" x14ac:dyDescent="0.45">
      <c r="B35" t="s">
        <v>6207</v>
      </c>
      <c r="C35" s="7">
        <v>234.71999999999997</v>
      </c>
      <c r="D35" s="7">
        <v>133.08000000000001</v>
      </c>
      <c r="E35" s="7">
        <v>267.2</v>
      </c>
      <c r="F35" s="7">
        <v>272.68999999999994</v>
      </c>
      <c r="G35" s="7">
        <v>907.68999999999994</v>
      </c>
    </row>
    <row r="36" spans="1:7" x14ac:dyDescent="0.45">
      <c r="B36" t="s">
        <v>6208</v>
      </c>
      <c r="C36" s="7">
        <v>430.39</v>
      </c>
      <c r="D36" s="7">
        <v>136.20500000000001</v>
      </c>
      <c r="E36" s="7">
        <v>209.6</v>
      </c>
      <c r="F36" s="7">
        <v>88.334999999999994</v>
      </c>
      <c r="G36" s="7">
        <v>864.53000000000009</v>
      </c>
    </row>
    <row r="37" spans="1:7" x14ac:dyDescent="0.45">
      <c r="B37" t="s">
        <v>6209</v>
      </c>
      <c r="C37" s="7">
        <v>109.005</v>
      </c>
      <c r="D37" s="7">
        <v>393.57499999999999</v>
      </c>
      <c r="E37" s="7">
        <v>61.034999999999997</v>
      </c>
      <c r="F37" s="7">
        <v>199.48999999999998</v>
      </c>
      <c r="G37" s="7">
        <v>763.10500000000002</v>
      </c>
    </row>
    <row r="38" spans="1:7" x14ac:dyDescent="0.45">
      <c r="B38" t="s">
        <v>6210</v>
      </c>
      <c r="C38" s="7">
        <v>287.52499999999998</v>
      </c>
      <c r="D38" s="7">
        <v>288.67</v>
      </c>
      <c r="E38" s="7">
        <v>125.58</v>
      </c>
      <c r="F38" s="7">
        <v>374.13499999999999</v>
      </c>
      <c r="G38" s="7">
        <v>1075.9099999999999</v>
      </c>
    </row>
    <row r="39" spans="1:7" x14ac:dyDescent="0.45">
      <c r="B39" t="s">
        <v>6211</v>
      </c>
      <c r="C39" s="7">
        <v>840.92999999999984</v>
      </c>
      <c r="D39" s="7">
        <v>409.875</v>
      </c>
      <c r="E39" s="7">
        <v>171.32999999999998</v>
      </c>
      <c r="F39" s="7">
        <v>221.43999999999997</v>
      </c>
      <c r="G39" s="7">
        <v>1643.5749999999998</v>
      </c>
    </row>
    <row r="40" spans="1:7" x14ac:dyDescent="0.45">
      <c r="B40" t="s">
        <v>6212</v>
      </c>
      <c r="C40" s="7">
        <v>299.07</v>
      </c>
      <c r="D40" s="7">
        <v>260.32499999999999</v>
      </c>
      <c r="E40" s="7">
        <v>584.64</v>
      </c>
      <c r="F40" s="7">
        <v>256.36500000000001</v>
      </c>
      <c r="G40" s="7">
        <v>1400.3999999999999</v>
      </c>
    </row>
    <row r="41" spans="1:7" x14ac:dyDescent="0.45">
      <c r="B41" t="s">
        <v>6213</v>
      </c>
      <c r="C41" s="7">
        <v>323.32499999999999</v>
      </c>
      <c r="D41" s="7">
        <v>565.57000000000005</v>
      </c>
      <c r="E41" s="7">
        <v>537.80999999999995</v>
      </c>
      <c r="F41" s="7">
        <v>189.47499999999999</v>
      </c>
      <c r="G41" s="7">
        <v>1616.1799999999998</v>
      </c>
    </row>
    <row r="42" spans="1:7" x14ac:dyDescent="0.45">
      <c r="B42" t="s">
        <v>6214</v>
      </c>
      <c r="C42" s="7">
        <v>399.48499999999996</v>
      </c>
      <c r="D42" s="7">
        <v>148.19999999999999</v>
      </c>
      <c r="E42" s="7">
        <v>388.21999999999997</v>
      </c>
      <c r="F42" s="7">
        <v>212.07499999999999</v>
      </c>
      <c r="G42" s="7">
        <v>1147.98</v>
      </c>
    </row>
    <row r="43" spans="1:7" x14ac:dyDescent="0.45">
      <c r="A43" t="s">
        <v>6219</v>
      </c>
      <c r="C43" s="7">
        <v>4045.63</v>
      </c>
      <c r="D43" s="7">
        <v>3469.64</v>
      </c>
      <c r="E43" s="7">
        <v>3836.6949999999997</v>
      </c>
      <c r="F43" s="7">
        <v>2414.145</v>
      </c>
      <c r="G43" s="7">
        <v>13766.109999999999</v>
      </c>
    </row>
    <row r="44" spans="1:7" x14ac:dyDescent="0.45">
      <c r="A44" t="s">
        <v>6202</v>
      </c>
      <c r="B44" t="s">
        <v>6203</v>
      </c>
      <c r="C44" s="7">
        <v>112.69499999999999</v>
      </c>
      <c r="D44" s="7">
        <v>166.32</v>
      </c>
      <c r="E44" s="7">
        <v>843.71499999999992</v>
      </c>
      <c r="F44" s="7">
        <v>146.685</v>
      </c>
      <c r="G44" s="7">
        <v>1269.415</v>
      </c>
    </row>
    <row r="45" spans="1:7" x14ac:dyDescent="0.45">
      <c r="B45" t="s">
        <v>6204</v>
      </c>
      <c r="C45" s="7">
        <v>114.87999999999998</v>
      </c>
      <c r="D45" s="7">
        <v>133.815</v>
      </c>
      <c r="E45" s="7">
        <v>91.175000000000011</v>
      </c>
      <c r="F45" s="7">
        <v>53.759999999999991</v>
      </c>
      <c r="G45" s="7">
        <v>393.63</v>
      </c>
    </row>
    <row r="46" spans="1:7" x14ac:dyDescent="0.45">
      <c r="B46" t="s">
        <v>6205</v>
      </c>
      <c r="C46" s="7">
        <v>277.76</v>
      </c>
      <c r="D46" s="7">
        <v>175.41</v>
      </c>
      <c r="E46" s="7">
        <v>462.50999999999993</v>
      </c>
      <c r="F46" s="7">
        <v>399.52499999999998</v>
      </c>
      <c r="G46" s="7">
        <v>1315.2049999999999</v>
      </c>
    </row>
    <row r="47" spans="1:7" x14ac:dyDescent="0.45">
      <c r="B47" t="s">
        <v>6206</v>
      </c>
      <c r="C47" s="7">
        <v>197.89499999999998</v>
      </c>
      <c r="D47" s="7">
        <v>289.755</v>
      </c>
      <c r="E47" s="7">
        <v>88.545000000000002</v>
      </c>
      <c r="F47" s="7">
        <v>200.25499999999997</v>
      </c>
      <c r="G47" s="7">
        <v>776.44999999999993</v>
      </c>
    </row>
    <row r="48" spans="1:7" x14ac:dyDescent="0.45">
      <c r="B48" t="s">
        <v>6207</v>
      </c>
      <c r="C48" s="7">
        <v>193.11499999999998</v>
      </c>
      <c r="D48" s="7">
        <v>212.49499999999998</v>
      </c>
      <c r="E48" s="7">
        <v>292.29000000000002</v>
      </c>
      <c r="F48" s="7">
        <v>304.46999999999997</v>
      </c>
      <c r="G48" s="7">
        <v>1002.3699999999999</v>
      </c>
    </row>
    <row r="49" spans="1:7" x14ac:dyDescent="0.45">
      <c r="B49" t="s">
        <v>6208</v>
      </c>
      <c r="C49" s="7">
        <v>179.79</v>
      </c>
      <c r="D49" s="7">
        <v>426.2</v>
      </c>
      <c r="E49" s="7">
        <v>170.08999999999997</v>
      </c>
      <c r="F49" s="7">
        <v>379.31</v>
      </c>
      <c r="G49" s="7">
        <v>1155.3899999999999</v>
      </c>
    </row>
    <row r="50" spans="1:7" x14ac:dyDescent="0.45">
      <c r="B50" t="s">
        <v>6209</v>
      </c>
      <c r="C50" s="7">
        <v>247.28999999999996</v>
      </c>
      <c r="D50" s="7">
        <v>246.685</v>
      </c>
      <c r="E50" s="7">
        <v>271.05499999999995</v>
      </c>
      <c r="F50" s="7">
        <v>141.69999999999999</v>
      </c>
      <c r="G50" s="7">
        <v>906.73</v>
      </c>
    </row>
    <row r="51" spans="1:7" x14ac:dyDescent="0.45">
      <c r="B51" t="s">
        <v>6210</v>
      </c>
      <c r="C51" s="7">
        <v>116.39499999999998</v>
      </c>
      <c r="D51" s="7">
        <v>41.25</v>
      </c>
      <c r="E51" s="7">
        <v>15.54</v>
      </c>
      <c r="F51" s="7">
        <v>71.06</v>
      </c>
      <c r="G51" s="7">
        <v>244.24499999999998</v>
      </c>
    </row>
    <row r="52" spans="1:7" x14ac:dyDescent="0.45">
      <c r="A52" t="s">
        <v>6220</v>
      </c>
      <c r="C52" s="7">
        <v>1439.82</v>
      </c>
      <c r="D52" s="7">
        <v>1691.9299999999998</v>
      </c>
      <c r="E52" s="7">
        <v>2234.9199999999996</v>
      </c>
      <c r="F52" s="7">
        <v>1696.7649999999999</v>
      </c>
      <c r="G52" s="7">
        <v>7063.4349999999986</v>
      </c>
    </row>
    <row r="53" spans="1:7" x14ac:dyDescent="0.4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34505-A202-464B-A119-F07DC4F7B960}">
  <dimension ref="A3:B7"/>
  <sheetViews>
    <sheetView zoomScale="85" zoomScaleNormal="85" workbookViewId="0">
      <selection activeCell="H5" sqref="H5"/>
    </sheetView>
  </sheetViews>
  <sheetFormatPr defaultRowHeight="14.25" x14ac:dyDescent="0.45"/>
  <cols>
    <col min="1" max="1" width="13.796875" bestFit="1" customWidth="1"/>
    <col min="2" max="3" width="11.1328125" bestFit="1" customWidth="1"/>
    <col min="4" max="6" width="18.46484375" bestFit="1" customWidth="1"/>
    <col min="7" max="7" width="10.33203125" bestFit="1" customWidth="1"/>
  </cols>
  <sheetData>
    <row r="3" spans="1:2" x14ac:dyDescent="0.45">
      <c r="A3" s="6" t="s">
        <v>7</v>
      </c>
      <c r="B3" t="s">
        <v>6225</v>
      </c>
    </row>
    <row r="4" spans="1:2" x14ac:dyDescent="0.45">
      <c r="A4" t="s">
        <v>28</v>
      </c>
      <c r="B4" s="8">
        <v>2798.5050000000001</v>
      </c>
    </row>
    <row r="5" spans="1:2" x14ac:dyDescent="0.45">
      <c r="A5" t="s">
        <v>318</v>
      </c>
      <c r="B5" s="8">
        <v>6696.8649999999989</v>
      </c>
    </row>
    <row r="6" spans="1:2" x14ac:dyDescent="0.45">
      <c r="A6" t="s">
        <v>19</v>
      </c>
      <c r="B6" s="8">
        <v>35638.88499999998</v>
      </c>
    </row>
    <row r="7" spans="1:2" x14ac:dyDescent="0.45">
      <c r="A7" t="s">
        <v>6198</v>
      </c>
      <c r="B7" s="8">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B3629-1F07-4555-B10B-87922DEF88E0}">
  <dimension ref="A3:B9"/>
  <sheetViews>
    <sheetView zoomScale="85" zoomScaleNormal="85" workbookViewId="0">
      <selection activeCell="B7" sqref="B7"/>
    </sheetView>
  </sheetViews>
  <sheetFormatPr defaultRowHeight="14.25" x14ac:dyDescent="0.45"/>
  <cols>
    <col min="1" max="1" width="16.59765625" bestFit="1" customWidth="1"/>
    <col min="2" max="3" width="11.1328125" bestFit="1" customWidth="1"/>
    <col min="4" max="6" width="18.46484375" bestFit="1" customWidth="1"/>
    <col min="7" max="7" width="10.33203125" bestFit="1" customWidth="1"/>
  </cols>
  <sheetData>
    <row r="3" spans="1:2" x14ac:dyDescent="0.45">
      <c r="A3" s="6" t="s">
        <v>4</v>
      </c>
      <c r="B3" t="s">
        <v>6225</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row r="9" spans="1:2" x14ac:dyDescent="0.45">
      <c r="A9" t="s">
        <v>6198</v>
      </c>
      <c r="B9" s="8">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A859A-D72E-485B-8086-F83A63F8DB42}">
  <dimension ref="A1"/>
  <sheetViews>
    <sheetView tabSelected="1" workbookViewId="0">
      <selection activeCell="X21" sqref="X21"/>
    </sheetView>
  </sheetViews>
  <sheetFormatPr defaultRowHeight="14.25" x14ac:dyDescent="0.45"/>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5" zoomScaleNormal="85" workbookViewId="0">
      <selection activeCell="P1" sqref="P1"/>
    </sheetView>
  </sheetViews>
  <sheetFormatPr defaultRowHeight="14.25" x14ac:dyDescent="0.45"/>
  <cols>
    <col min="1" max="1" width="16.59765625" bestFit="1" customWidth="1"/>
    <col min="2" max="2" width="11.86328125" bestFit="1" customWidth="1"/>
    <col min="3" max="3" width="17.3984375" bestFit="1" customWidth="1"/>
    <col min="4" max="4" width="11.1328125" customWidth="1"/>
    <col min="5" max="5" width="9.73046875" customWidth="1"/>
    <col min="6" max="6" width="21.19921875" bestFit="1" customWidth="1"/>
    <col min="7" max="7" width="30.33203125" customWidth="1"/>
    <col min="8" max="8" width="11.53125" bestFit="1" customWidth="1"/>
    <col min="9" max="9" width="12.33203125" customWidth="1"/>
    <col min="10" max="10" width="11.53125" customWidth="1"/>
    <col min="11" max="11" width="6.796875" customWidth="1"/>
    <col min="12" max="12" width="10.53125" customWidth="1"/>
    <col min="13" max="13" width="8.46484375" customWidth="1"/>
    <col min="14" max="14" width="17.59765625" customWidth="1"/>
    <col min="15" max="15" width="16.79687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t="s">
        <v>6197</v>
      </c>
      <c r="P1" s="2" t="s">
        <v>6189</v>
      </c>
    </row>
    <row r="2" spans="1:16" x14ac:dyDescent="0.4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IF(J2="M","Medium",IF(J2="L","Light",IF(J2="L","Light",IF(J2="D","Dark",""))))</f>
        <v>Medium</v>
      </c>
      <c r="P2" t="str">
        <f>_xlfn.XLOOKUP(Table1[[#This Row],[Customer ID]],customers!$A$1:$A$1001,customers!$I$1:$I$1001,,0)</f>
        <v>Yes</v>
      </c>
    </row>
    <row r="3" spans="1:16" x14ac:dyDescent="0.4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IF(J3="M","Medium",IF(J3="L","Light",IF(J3="L","Light",IF(J3="D","Dark",""))))</f>
        <v>Medium</v>
      </c>
      <c r="P3" t="str">
        <f>_xlfn.XLOOKUP(Table1[[#This Row],[Customer ID]],customers!$A$1:$A$1001,customers!$I$1:$I$1001,,0)</f>
        <v>Yes</v>
      </c>
    </row>
    <row r="4" spans="1:16" x14ac:dyDescent="0.4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4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4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4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4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4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4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4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4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4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4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4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4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4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4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4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4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4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4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4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4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4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4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4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4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4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4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4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4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4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4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4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4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4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4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4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4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4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4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4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4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4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4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4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4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4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4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4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4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4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4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4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4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4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4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4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4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4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4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4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4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4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4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4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IF(J67="M","Medium",IF(J67="L","Light",IF(J67="L","Light",IF(J67="D","Dark",""))))</f>
        <v>Dark</v>
      </c>
      <c r="P67" t="str">
        <f>_xlfn.XLOOKUP(Table1[[#This Row],[Customer ID]],customers!$A$1:$A$1001,customers!$I$1:$I$1001,,0)</f>
        <v>Yes</v>
      </c>
    </row>
    <row r="68" spans="1:16" x14ac:dyDescent="0.4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4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4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4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4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4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4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4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4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4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4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4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4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4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4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4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4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4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4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4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4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4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4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4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4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4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4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4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4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4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4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4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4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4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4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4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4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4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4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4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4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4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4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4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4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4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4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4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4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4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4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4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4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4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4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4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4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4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4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4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4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4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4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4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IF(J131="M","Medium",IF(J131="L","Light",IF(J131="L","Light",IF(J131="D","Dark",""))))</f>
        <v>Dark</v>
      </c>
      <c r="P131" t="str">
        <f>_xlfn.XLOOKUP(Table1[[#This Row],[Customer ID]],customers!$A$1:$A$1001,customers!$I$1:$I$1001,,0)</f>
        <v>Yes</v>
      </c>
    </row>
    <row r="132" spans="1:16" x14ac:dyDescent="0.4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4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4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4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4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4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4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4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4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4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4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4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4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4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4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4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4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4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4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4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4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4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4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4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4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4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4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4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4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4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4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4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4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4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4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4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4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4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4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4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4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4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4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4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4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4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4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4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4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4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4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4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4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4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4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4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4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4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4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4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4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4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4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4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IF(J195="M","Medium",IF(J195="L","Light",IF(J195="L","Light",IF(J195="D","Dark",""))))</f>
        <v>Light</v>
      </c>
      <c r="P195" t="str">
        <f>_xlfn.XLOOKUP(Table1[[#This Row],[Customer ID]],customers!$A$1:$A$1001,customers!$I$1:$I$1001,,0)</f>
        <v>No</v>
      </c>
    </row>
    <row r="196" spans="1:16" x14ac:dyDescent="0.4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4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4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4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4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4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4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4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4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4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4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4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4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4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4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4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4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4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4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4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4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4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4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4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4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4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4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4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4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4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4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4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4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4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4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4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4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4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4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4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4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4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4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4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4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4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4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4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4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4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4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4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4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4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4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4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4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4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4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4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4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4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4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4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IF(J259="M","Medium",IF(J259="L","Light",IF(J259="L","Light",IF(J259="D","Dark",""))))</f>
        <v>Dark</v>
      </c>
      <c r="P259" t="str">
        <f>_xlfn.XLOOKUP(Table1[[#This Row],[Customer ID]],customers!$A$1:$A$1001,customers!$I$1:$I$1001,,0)</f>
        <v>Yes</v>
      </c>
    </row>
    <row r="260" spans="1:16" x14ac:dyDescent="0.4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4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4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4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4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4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4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4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4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4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4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4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4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4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4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4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4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4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4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4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4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4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4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4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4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4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4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4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4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4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4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4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4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4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4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4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4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4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4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4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4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4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4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4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4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4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4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4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4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4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4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4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4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4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4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4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4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4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4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4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4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4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4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4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IF(J323="M","Medium",IF(J323="L","Light",IF(J323="L","Light",IF(J323="D","Dark",""))))</f>
        <v>Medium</v>
      </c>
      <c r="P323" t="str">
        <f>_xlfn.XLOOKUP(Table1[[#This Row],[Customer ID]],customers!$A$1:$A$1001,customers!$I$1:$I$1001,,0)</f>
        <v>Yes</v>
      </c>
    </row>
    <row r="324" spans="1:16" x14ac:dyDescent="0.4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4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4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4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4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4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4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4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4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4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4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4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4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4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4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4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4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4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4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4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4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4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4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4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4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4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4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4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4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4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4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4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4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4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4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4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4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4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4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4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4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4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4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4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4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4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4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4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4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4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4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4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4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4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4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4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4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4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4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4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4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4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4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4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IF(J387="M","Medium",IF(J387="L","Light",IF(J387="L","Light",IF(J387="D","Dark",""))))</f>
        <v>Medium</v>
      </c>
      <c r="P387" t="str">
        <f>_xlfn.XLOOKUP(Table1[[#This Row],[Customer ID]],customers!$A$1:$A$1001,customers!$I$1:$I$1001,,0)</f>
        <v>Yes</v>
      </c>
    </row>
    <row r="388" spans="1:16" x14ac:dyDescent="0.4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4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4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4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4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4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4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4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4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4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4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4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4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4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4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4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4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4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4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4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4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4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4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4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4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4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4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4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4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4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4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4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4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4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4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4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4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4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4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4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4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4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4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4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4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4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4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4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4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4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4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4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4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4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4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4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4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4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4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4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4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4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4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4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IF(J451="M","Medium",IF(J451="L","Light",IF(J451="L","Light",IF(J451="D","Dark",""))))</f>
        <v>Dark</v>
      </c>
      <c r="P451" t="str">
        <f>_xlfn.XLOOKUP(Table1[[#This Row],[Customer ID]],customers!$A$1:$A$1001,customers!$I$1:$I$1001,,0)</f>
        <v>No</v>
      </c>
    </row>
    <row r="452" spans="1:16" x14ac:dyDescent="0.4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4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4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4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4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4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4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4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4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4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4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4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4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4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4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4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4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4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4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4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4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4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4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4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4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4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4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4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4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4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4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4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4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4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4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4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4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4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4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4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4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4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4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4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4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4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4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4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4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4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4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4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4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4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4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4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4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4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4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4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4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4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4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4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IF(J515="M","Medium",IF(J515="L","Light",IF(J515="L","Light",IF(J515="D","Dark",""))))</f>
        <v>Light</v>
      </c>
      <c r="P515" t="str">
        <f>_xlfn.XLOOKUP(Table1[[#This Row],[Customer ID]],customers!$A$1:$A$1001,customers!$I$1:$I$1001,,0)</f>
        <v>No</v>
      </c>
    </row>
    <row r="516" spans="1:16" x14ac:dyDescent="0.4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4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4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4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4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4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4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4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4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4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4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4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4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4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4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4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4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4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4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4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4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4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4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4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4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4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4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4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4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4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4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4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4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4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4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4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4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4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4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4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4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4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4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4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4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4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4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4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4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4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4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4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4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4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4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4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4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4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4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4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4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4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4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4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IF(J579="M","Medium",IF(J579="L","Light",IF(J579="L","Light",IF(J579="D","Dark",""))))</f>
        <v>Medium</v>
      </c>
      <c r="P579" t="str">
        <f>_xlfn.XLOOKUP(Table1[[#This Row],[Customer ID]],customers!$A$1:$A$1001,customers!$I$1:$I$1001,,0)</f>
        <v>No</v>
      </c>
    </row>
    <row r="580" spans="1:16" x14ac:dyDescent="0.4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4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4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4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4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4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4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4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4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4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4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4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4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4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4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4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4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4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4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4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4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4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4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4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4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4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4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4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4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4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4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4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4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4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4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4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4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4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4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4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4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4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4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4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4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4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4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4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4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4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4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4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4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4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4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4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4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4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4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4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4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4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4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4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IF(J643="M","Medium",IF(J643="L","Light",IF(J643="L","Light",IF(J643="D","Dark",""))))</f>
        <v>Light</v>
      </c>
      <c r="P643" t="str">
        <f>_xlfn.XLOOKUP(Table1[[#This Row],[Customer ID]],customers!$A$1:$A$1001,customers!$I$1:$I$1001,,0)</f>
        <v>Yes</v>
      </c>
    </row>
    <row r="644" spans="1:16" x14ac:dyDescent="0.4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4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4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4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4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4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4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4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4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4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4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4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4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4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4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4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4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4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4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4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4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4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4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4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4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4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4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4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4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4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4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4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4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4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4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4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4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4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4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4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4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4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4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4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4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4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4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4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4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4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4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4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4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4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4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4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4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4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4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4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4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4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4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4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IF(J707="M","Medium",IF(J707="L","Light",IF(J707="L","Light",IF(J707="D","Dark",""))))</f>
        <v>Light</v>
      </c>
      <c r="P707" t="str">
        <f>_xlfn.XLOOKUP(Table1[[#This Row],[Customer ID]],customers!$A$1:$A$1001,customers!$I$1:$I$1001,,0)</f>
        <v>No</v>
      </c>
    </row>
    <row r="708" spans="1:16" x14ac:dyDescent="0.4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4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4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4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4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4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4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4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4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4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4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4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4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4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4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4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4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4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4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4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4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4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4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4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4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4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4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4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4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4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4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4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4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4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4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4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4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4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4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4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4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4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4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4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4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4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4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4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4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4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4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4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4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4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4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4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4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4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4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4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4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4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4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4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IF(J771="M","Medium",IF(J771="L","Light",IF(J771="L","Light",IF(J771="D","Dark",""))))</f>
        <v>Medium</v>
      </c>
      <c r="P771" t="str">
        <f>_xlfn.XLOOKUP(Table1[[#This Row],[Customer ID]],customers!$A$1:$A$1001,customers!$I$1:$I$1001,,0)</f>
        <v>No</v>
      </c>
    </row>
    <row r="772" spans="1:16" x14ac:dyDescent="0.4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4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4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4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4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4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4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4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4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4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4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4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4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4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4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4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4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4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4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4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4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4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4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4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4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4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4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4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4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4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4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4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4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4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4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4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4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4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4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4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4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4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4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4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4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4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4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4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4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4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4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4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4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4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4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4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4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4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4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4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4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4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4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4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IF(J835="M","Medium",IF(J835="L","Light",IF(J835="L","Light",IF(J835="D","Dark",""))))</f>
        <v>Dark</v>
      </c>
      <c r="P835" t="str">
        <f>_xlfn.XLOOKUP(Table1[[#This Row],[Customer ID]],customers!$A$1:$A$1001,customers!$I$1:$I$1001,,0)</f>
        <v>Yes</v>
      </c>
    </row>
    <row r="836" spans="1:16" x14ac:dyDescent="0.4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4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4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4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4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4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4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4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4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4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4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4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4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4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4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4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4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4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4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4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4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4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4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4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4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4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4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4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4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4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4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4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4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4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4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4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4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4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4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4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4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4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4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4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4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4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4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4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4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4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4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4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4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4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4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4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4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4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4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4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4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4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4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4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IF(J899="M","Medium",IF(J899="L","Light",IF(J899="L","Light",IF(J899="D","Dark",""))))</f>
        <v>Dark</v>
      </c>
      <c r="P899" t="str">
        <f>_xlfn.XLOOKUP(Table1[[#This Row],[Customer ID]],customers!$A$1:$A$1001,customers!$I$1:$I$1001,,0)</f>
        <v>No</v>
      </c>
    </row>
    <row r="900" spans="1:16" x14ac:dyDescent="0.4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4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4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4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4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4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4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4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4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4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4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4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4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4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4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4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4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4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4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4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4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4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4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4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4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4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4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4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4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4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4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4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4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4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4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4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4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4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4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4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4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4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4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4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4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4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4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4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4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4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4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4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4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4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4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4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4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4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4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4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4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4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4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4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IF(J963="M","Medium",IF(J963="L","Light",IF(J963="L","Light",IF(J963="D","Dark",""))))</f>
        <v>Dark</v>
      </c>
      <c r="P963" t="str">
        <f>_xlfn.XLOOKUP(Table1[[#This Row],[Customer ID]],customers!$A$1:$A$1001,customers!$I$1:$I$1001,,0)</f>
        <v>Yes</v>
      </c>
    </row>
    <row r="964" spans="1:16" x14ac:dyDescent="0.4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4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4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4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4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4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4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4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4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4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4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4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4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4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4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4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4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4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4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4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4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4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4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4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4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4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4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4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4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4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4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4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4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4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4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4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4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4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Country Barchart (2)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subham singh</cp:lastModifiedBy>
  <cp:revision/>
  <dcterms:created xsi:type="dcterms:W3CDTF">2022-11-26T09:51:45Z</dcterms:created>
  <dcterms:modified xsi:type="dcterms:W3CDTF">2025-05-20T23:42:15Z</dcterms:modified>
  <cp:category/>
  <cp:contentStatus/>
</cp:coreProperties>
</file>