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455" yWindow="-150" windowWidth="17565" windowHeight="8190" tabRatio="245"/>
  </bookViews>
  <sheets>
    <sheet name="Sheet1" sheetId="1" r:id="rId1"/>
    <sheet name="Sheet2" sheetId="2" r:id="rId2"/>
    <sheet name="Sheet3" sheetId="3" r:id="rId3"/>
  </sheets>
  <definedNames>
    <definedName name="index_20_3" localSheetId="0">Sheet1!#REF!</definedName>
    <definedName name="jacoco" localSheetId="0">Sheet1!$A$1:$F$73</definedName>
    <definedName name="jacoco_1" localSheetId="0">Sheet1!$A$1:$F$61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4" i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2"/>
  <c r="J3" l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2"/>
  <c r="G3" l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2"/>
</calcChain>
</file>

<file path=xl/sharedStrings.xml><?xml version="1.0" encoding="utf-8"?>
<sst xmlns="http://schemas.openxmlformats.org/spreadsheetml/2006/main" count="161" uniqueCount="95">
  <si>
    <t>PACKAGE</t>
  </si>
  <si>
    <t>CLASS</t>
  </si>
  <si>
    <t>INSTRUCTION_MISSED</t>
  </si>
  <si>
    <t>INSTRUCTION_COVERED</t>
  </si>
  <si>
    <t>BRANCH_MISSED</t>
  </si>
  <si>
    <t>BRANCH_COVERED</t>
  </si>
  <si>
    <t>BRANCH_COVERAGE</t>
  </si>
  <si>
    <t>MUTATION_SCORE</t>
  </si>
  <si>
    <t>RANK OF BC</t>
  </si>
  <si>
    <t>RANK OF MS</t>
  </si>
  <si>
    <t>org.apache.commons.io.monitor</t>
  </si>
  <si>
    <t>FileEntry</t>
  </si>
  <si>
    <t>FileAlterationMonitor</t>
  </si>
  <si>
    <t>FileAlterationObserver</t>
  </si>
  <si>
    <t>org.apache.commons.io.input</t>
  </si>
  <si>
    <t>ReversedLinesFileReader.FilePart</t>
  </si>
  <si>
    <t>CountingInputStream</t>
  </si>
  <si>
    <t>CharSequenceReader</t>
  </si>
  <si>
    <t>ReversedLinesFileReader</t>
  </si>
  <si>
    <t>AutoCloseInputStream</t>
  </si>
  <si>
    <t>SwappedDataInputStream</t>
  </si>
  <si>
    <t>XmlStreamReader</t>
  </si>
  <si>
    <t>ProxyReader</t>
  </si>
  <si>
    <t>ReaderInputStream</t>
  </si>
  <si>
    <t>NullReader</t>
  </si>
  <si>
    <t>BOMInputStream</t>
  </si>
  <si>
    <t>Tailer</t>
  </si>
  <si>
    <t>CharSequenceInputStream</t>
  </si>
  <si>
    <t>ClassLoaderObjectInputStream</t>
  </si>
  <si>
    <t>NullInputStream</t>
  </si>
  <si>
    <t>DemuxInputStream</t>
  </si>
  <si>
    <t>ProxyInputStream</t>
  </si>
  <si>
    <t>TeeInputStream</t>
  </si>
  <si>
    <t>org.apache.commons.io.output</t>
  </si>
  <si>
    <t>ProxyOutputStream</t>
  </si>
  <si>
    <t>XmlStreamWriter</t>
  </si>
  <si>
    <t>ByteArrayOutputStream</t>
  </si>
  <si>
    <t>ThresholdingOutputStream</t>
  </si>
  <si>
    <t>FileWriterWithEncoding</t>
  </si>
  <si>
    <t>ProxyWriter</t>
  </si>
  <si>
    <t>DeferredFileOutputStream</t>
  </si>
  <si>
    <t>LockableFileWriter</t>
  </si>
  <si>
    <t>WriterOutputStream</t>
  </si>
  <si>
    <t>StringBuilderWriter</t>
  </si>
  <si>
    <t>DemuxOutputStream</t>
  </si>
  <si>
    <t>org.apache.commons.io</t>
  </si>
  <si>
    <t>DirectoryWalker</t>
  </si>
  <si>
    <t>EndianUtils</t>
  </si>
  <si>
    <t>FileUtils</t>
  </si>
  <si>
    <t>ByteOrderMark</t>
  </si>
  <si>
    <t>FilenameUtils</t>
  </si>
  <si>
    <t>FileSystemUtils</t>
  </si>
  <si>
    <t>IOCase</t>
  </si>
  <si>
    <t>LineIterator</t>
  </si>
  <si>
    <t>ThreadMonitor</t>
  </si>
  <si>
    <t>FileDeleteStrategy</t>
  </si>
  <si>
    <t>IOUtils</t>
  </si>
  <si>
    <t>IOExceptionWithCause</t>
  </si>
  <si>
    <t>HexDump</t>
  </si>
  <si>
    <t>FileCleaningTracker</t>
  </si>
  <si>
    <t>TaggedIOException</t>
  </si>
  <si>
    <t>CopyUtils</t>
  </si>
  <si>
    <t>org.apache.commons.io.filefilter</t>
  </si>
  <si>
    <t>PrefixFileFilter</t>
  </si>
  <si>
    <t>DelegateFileFilter</t>
  </si>
  <si>
    <t>WildcardFileFilter</t>
  </si>
  <si>
    <t>RegexFileFilter</t>
  </si>
  <si>
    <t>NotFileFilter</t>
  </si>
  <si>
    <t>SizeFileFilter</t>
  </si>
  <si>
    <t>SuffixFileFilter</t>
  </si>
  <si>
    <t>AndFileFilter</t>
  </si>
  <si>
    <t>MagicNumberFileFilter</t>
  </si>
  <si>
    <t>WildcardFilter</t>
  </si>
  <si>
    <t>AgeFileFilter</t>
  </si>
  <si>
    <t>FileFilterUtils</t>
  </si>
  <si>
    <t>OrFileFilter</t>
  </si>
  <si>
    <t>EmptyFileFilter</t>
  </si>
  <si>
    <t>NameFileFilter</t>
  </si>
  <si>
    <t>org.apache.commons.io.comparator</t>
  </si>
  <si>
    <t>NameFileComparator</t>
  </si>
  <si>
    <t>CompositeFileComparator</t>
  </si>
  <si>
    <t>DirectoryFileComparator</t>
  </si>
  <si>
    <t>SizeFileComparator</t>
  </si>
  <si>
    <t>LastModifiedFileComparator</t>
  </si>
  <si>
    <t>ReverseComparator</t>
  </si>
  <si>
    <t>PathFileComparator</t>
  </si>
  <si>
    <t>AbstractFileComparator</t>
  </si>
  <si>
    <t>ExtensionFileComparator</t>
  </si>
  <si>
    <t>DIFFERENCE</t>
  </si>
  <si>
    <t>SUM OF ALL DIFFERENCES=42377</t>
  </si>
  <si>
    <t>SPEARMAN CORRELATION=1-6(SUM OF ALL DIFFERENCES SQUARED)/N(N^2-1)</t>
  </si>
  <si>
    <t>N=72</t>
  </si>
  <si>
    <t>SPEARMAN CORRELATION=1-6(42377)/72(72^2-1)</t>
  </si>
  <si>
    <t>SPEARMAN CORRELATION=1-254262/373176</t>
  </si>
  <si>
    <t>SPEARMAN CORRELATION=0.31865393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</si>
</sst>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Sheet1!$G$2:$G$73</c:f>
              <c:numCache>
                <c:formatCode>General</c:formatCode>
                <c:ptCount val="72"/>
                <c:pt idx="0">
                  <c:v>0.59090909090909094</c:v>
                </c:pt>
                <c:pt idx="1">
                  <c:v>0.96153846153846156</c:v>
                </c:pt>
                <c:pt idx="2">
                  <c:v>0.83783783783783783</c:v>
                </c:pt>
                <c:pt idx="3">
                  <c:v>0.88636363636363635</c:v>
                </c:pt>
                <c:pt idx="4">
                  <c:v>1</c:v>
                </c:pt>
                <c:pt idx="5">
                  <c:v>0.72727272727272729</c:v>
                </c:pt>
                <c:pt idx="6">
                  <c:v>1</c:v>
                </c:pt>
                <c:pt idx="7">
                  <c:v>1</c:v>
                </c:pt>
                <c:pt idx="8">
                  <c:v>0.83333333333333337</c:v>
                </c:pt>
                <c:pt idx="9">
                  <c:v>0.91044776119402981</c:v>
                </c:pt>
                <c:pt idx="10">
                  <c:v>0.33333333333333331</c:v>
                </c:pt>
                <c:pt idx="11">
                  <c:v>0.80555555555555558</c:v>
                </c:pt>
                <c:pt idx="12">
                  <c:v>1</c:v>
                </c:pt>
                <c:pt idx="13">
                  <c:v>1</c:v>
                </c:pt>
                <c:pt idx="14">
                  <c:v>0.88</c:v>
                </c:pt>
                <c:pt idx="15">
                  <c:v>0.76315789473684215</c:v>
                </c:pt>
                <c:pt idx="16">
                  <c:v>0.75</c:v>
                </c:pt>
                <c:pt idx="17">
                  <c:v>0.96666666666666667</c:v>
                </c:pt>
                <c:pt idx="18">
                  <c:v>0.25</c:v>
                </c:pt>
                <c:pt idx="19">
                  <c:v>0.75</c:v>
                </c:pt>
                <c:pt idx="20">
                  <c:v>0.75</c:v>
                </c:pt>
                <c:pt idx="21">
                  <c:v>1</c:v>
                </c:pt>
                <c:pt idx="22">
                  <c:v>0.66666666666666663</c:v>
                </c:pt>
                <c:pt idx="23">
                  <c:v>0.77272727272727271</c:v>
                </c:pt>
                <c:pt idx="24">
                  <c:v>1</c:v>
                </c:pt>
                <c:pt idx="25">
                  <c:v>0.58333333333333337</c:v>
                </c:pt>
                <c:pt idx="26">
                  <c:v>1</c:v>
                </c:pt>
                <c:pt idx="27">
                  <c:v>1</c:v>
                </c:pt>
                <c:pt idx="28">
                  <c:v>0.66666666666666663</c:v>
                </c:pt>
                <c:pt idx="29">
                  <c:v>0.8</c:v>
                </c:pt>
                <c:pt idx="30">
                  <c:v>0.66666666666666663</c:v>
                </c:pt>
                <c:pt idx="31">
                  <c:v>0.16666666666666666</c:v>
                </c:pt>
                <c:pt idx="32">
                  <c:v>1</c:v>
                </c:pt>
                <c:pt idx="33">
                  <c:v>1</c:v>
                </c:pt>
                <c:pt idx="34">
                  <c:v>0.81472081218274117</c:v>
                </c:pt>
                <c:pt idx="35">
                  <c:v>1</c:v>
                </c:pt>
                <c:pt idx="36">
                  <c:v>0.96357615894039739</c:v>
                </c:pt>
                <c:pt idx="37">
                  <c:v>0.65591397849462363</c:v>
                </c:pt>
                <c:pt idx="38">
                  <c:v>0.96875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0.89</c:v>
                </c:pt>
                <c:pt idx="43">
                  <c:v>0.5</c:v>
                </c:pt>
                <c:pt idx="44">
                  <c:v>1</c:v>
                </c:pt>
                <c:pt idx="45">
                  <c:v>0.9</c:v>
                </c:pt>
                <c:pt idx="46">
                  <c:v>0.875</c:v>
                </c:pt>
                <c:pt idx="47">
                  <c:v>1</c:v>
                </c:pt>
                <c:pt idx="48">
                  <c:v>0.84615384615384615</c:v>
                </c:pt>
                <c:pt idx="49">
                  <c:v>0.9</c:v>
                </c:pt>
                <c:pt idx="50">
                  <c:v>0.92307692307692313</c:v>
                </c:pt>
                <c:pt idx="51">
                  <c:v>0.83333333333333337</c:v>
                </c:pt>
                <c:pt idx="52">
                  <c:v>1</c:v>
                </c:pt>
                <c:pt idx="53">
                  <c:v>1</c:v>
                </c:pt>
                <c:pt idx="54">
                  <c:v>0.84615384615384615</c:v>
                </c:pt>
                <c:pt idx="55">
                  <c:v>0.92307692307692313</c:v>
                </c:pt>
                <c:pt idx="56">
                  <c:v>0.9</c:v>
                </c:pt>
                <c:pt idx="57">
                  <c:v>0.9</c:v>
                </c:pt>
                <c:pt idx="58">
                  <c:v>1</c:v>
                </c:pt>
                <c:pt idx="59">
                  <c:v>0.97058823529411764</c:v>
                </c:pt>
                <c:pt idx="60">
                  <c:v>0.86363636363636365</c:v>
                </c:pt>
                <c:pt idx="61">
                  <c:v>0.875</c:v>
                </c:pt>
                <c:pt idx="62">
                  <c:v>0.92307692307692313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0.875</c:v>
                </c:pt>
                <c:pt idx="67">
                  <c:v>1</c:v>
                </c:pt>
                <c:pt idx="68">
                  <c:v>0.5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</c:numCache>
            </c:numRef>
          </c:xVal>
          <c:yVal>
            <c:numRef>
              <c:f>Sheet1!$H$2:$H$73</c:f>
              <c:numCache>
                <c:formatCode>General</c:formatCode>
                <c:ptCount val="72"/>
                <c:pt idx="0">
                  <c:v>0.61</c:v>
                </c:pt>
                <c:pt idx="1">
                  <c:v>0.65</c:v>
                </c:pt>
                <c:pt idx="2">
                  <c:v>0.8</c:v>
                </c:pt>
                <c:pt idx="3">
                  <c:v>0.9</c:v>
                </c:pt>
                <c:pt idx="4">
                  <c:v>0.83</c:v>
                </c:pt>
                <c:pt idx="5">
                  <c:v>0.89</c:v>
                </c:pt>
                <c:pt idx="6">
                  <c:v>0.9</c:v>
                </c:pt>
                <c:pt idx="7">
                  <c:v>0.6</c:v>
                </c:pt>
                <c:pt idx="8">
                  <c:v>0.95</c:v>
                </c:pt>
                <c:pt idx="9">
                  <c:v>0.88</c:v>
                </c:pt>
                <c:pt idx="10">
                  <c:v>0.06</c:v>
                </c:pt>
                <c:pt idx="11">
                  <c:v>0.89</c:v>
                </c:pt>
                <c:pt idx="12">
                  <c:v>0.84</c:v>
                </c:pt>
                <c:pt idx="13">
                  <c:v>0.95</c:v>
                </c:pt>
                <c:pt idx="14">
                  <c:v>0.81</c:v>
                </c:pt>
                <c:pt idx="15">
                  <c:v>0.81</c:v>
                </c:pt>
                <c:pt idx="16">
                  <c:v>0.56999999999999995</c:v>
                </c:pt>
                <c:pt idx="17">
                  <c:v>0.8</c:v>
                </c:pt>
                <c:pt idx="18">
                  <c:v>0.56999999999999995</c:v>
                </c:pt>
                <c:pt idx="19">
                  <c:v>0.55000000000000004</c:v>
                </c:pt>
                <c:pt idx="20">
                  <c:v>0.75</c:v>
                </c:pt>
                <c:pt idx="21">
                  <c:v>0.71</c:v>
                </c:pt>
                <c:pt idx="22">
                  <c:v>0.5</c:v>
                </c:pt>
                <c:pt idx="23">
                  <c:v>0.89</c:v>
                </c:pt>
                <c:pt idx="24">
                  <c:v>0.59</c:v>
                </c:pt>
                <c:pt idx="25">
                  <c:v>0.61</c:v>
                </c:pt>
                <c:pt idx="26">
                  <c:v>0.17</c:v>
                </c:pt>
                <c:pt idx="27">
                  <c:v>0.87</c:v>
                </c:pt>
                <c:pt idx="28">
                  <c:v>0.46</c:v>
                </c:pt>
                <c:pt idx="29">
                  <c:v>0.75</c:v>
                </c:pt>
                <c:pt idx="30">
                  <c:v>1</c:v>
                </c:pt>
                <c:pt idx="31">
                  <c:v>0.5</c:v>
                </c:pt>
                <c:pt idx="32">
                  <c:v>0.79</c:v>
                </c:pt>
                <c:pt idx="33">
                  <c:v>0.89</c:v>
                </c:pt>
                <c:pt idx="34">
                  <c:v>0.87</c:v>
                </c:pt>
                <c:pt idx="35">
                  <c:v>0.96</c:v>
                </c:pt>
                <c:pt idx="36">
                  <c:v>0.94</c:v>
                </c:pt>
                <c:pt idx="37">
                  <c:v>0.65</c:v>
                </c:pt>
                <c:pt idx="38">
                  <c:v>0.97</c:v>
                </c:pt>
                <c:pt idx="39">
                  <c:v>1</c:v>
                </c:pt>
                <c:pt idx="40">
                  <c:v>0.8</c:v>
                </c:pt>
                <c:pt idx="41">
                  <c:v>0.91</c:v>
                </c:pt>
                <c:pt idx="42">
                  <c:v>0.84</c:v>
                </c:pt>
                <c:pt idx="43">
                  <c:v>1</c:v>
                </c:pt>
                <c:pt idx="44">
                  <c:v>0.93</c:v>
                </c:pt>
                <c:pt idx="45">
                  <c:v>0.74</c:v>
                </c:pt>
                <c:pt idx="46">
                  <c:v>0.86</c:v>
                </c:pt>
                <c:pt idx="47">
                  <c:v>1</c:v>
                </c:pt>
                <c:pt idx="48">
                  <c:v>0.79</c:v>
                </c:pt>
                <c:pt idx="49">
                  <c:v>0.9</c:v>
                </c:pt>
                <c:pt idx="50">
                  <c:v>0.47</c:v>
                </c:pt>
                <c:pt idx="51">
                  <c:v>1</c:v>
                </c:pt>
                <c:pt idx="52">
                  <c:v>1</c:v>
                </c:pt>
                <c:pt idx="53">
                  <c:v>0.78</c:v>
                </c:pt>
                <c:pt idx="54">
                  <c:v>0.79</c:v>
                </c:pt>
                <c:pt idx="55">
                  <c:v>0.76</c:v>
                </c:pt>
                <c:pt idx="56">
                  <c:v>1</c:v>
                </c:pt>
                <c:pt idx="57">
                  <c:v>0.73</c:v>
                </c:pt>
                <c:pt idx="58">
                  <c:v>0.8</c:v>
                </c:pt>
                <c:pt idx="59">
                  <c:v>0.97</c:v>
                </c:pt>
                <c:pt idx="60">
                  <c:v>0.71</c:v>
                </c:pt>
                <c:pt idx="61">
                  <c:v>1</c:v>
                </c:pt>
                <c:pt idx="62">
                  <c:v>0.79</c:v>
                </c:pt>
                <c:pt idx="63">
                  <c:v>1</c:v>
                </c:pt>
                <c:pt idx="64">
                  <c:v>0.8</c:v>
                </c:pt>
                <c:pt idx="65">
                  <c:v>0.8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</c:numCache>
            </c:numRef>
          </c:yVal>
        </c:ser>
        <c:axId val="48335104"/>
        <c:axId val="48333568"/>
      </c:scatterChart>
      <c:valAx>
        <c:axId val="48335104"/>
        <c:scaling>
          <c:orientation val="minMax"/>
        </c:scaling>
        <c:axPos val="b"/>
        <c:numFmt formatCode="General" sourceLinked="1"/>
        <c:tickLblPos val="nextTo"/>
        <c:crossAx val="48333568"/>
        <c:crosses val="autoZero"/>
        <c:crossBetween val="midCat"/>
      </c:valAx>
      <c:valAx>
        <c:axId val="48333568"/>
        <c:scaling>
          <c:orientation val="minMax"/>
        </c:scaling>
        <c:axPos val="l"/>
        <c:majorGridlines/>
        <c:numFmt formatCode="General" sourceLinked="1"/>
        <c:tickLblPos val="nextTo"/>
        <c:crossAx val="48335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1381125</xdr:colOff>
      <xdr:row>74</xdr:row>
      <xdr:rowOff>114300</xdr:rowOff>
    </xdr:from>
    <xdr:to>
      <xdr:col>7</xdr:col>
      <xdr:colOff>666750</xdr:colOff>
      <xdr:row>89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2"/>
  <sheetViews>
    <sheetView tabSelected="1" topLeftCell="C1" workbookViewId="0">
      <selection activeCell="I83" sqref="I83"/>
    </sheetView>
  </sheetViews>
  <sheetFormatPr defaultRowHeight="15"/>
  <cols>
    <col min="1" max="1" width="33.5703125" bestFit="1" customWidth="1"/>
    <col min="2" max="2" width="40.5703125" bestFit="1" customWidth="1"/>
    <col min="3" max="3" width="20.85546875" bestFit="1" customWidth="1"/>
    <col min="4" max="4" width="22.7109375" bestFit="1" customWidth="1"/>
    <col min="5" max="5" width="16.140625" bestFit="1" customWidth="1"/>
    <col min="6" max="6" width="18" bestFit="1" customWidth="1"/>
    <col min="7" max="7" width="22.42578125" customWidth="1"/>
    <col min="8" max="8" width="16.7109375" customWidth="1"/>
    <col min="9" max="9" width="12.42578125" customWidth="1"/>
    <col min="10" max="10" width="11.85546875" customWidth="1"/>
    <col min="11" max="11" width="10.8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88</v>
      </c>
    </row>
    <row r="2" spans="1:11">
      <c r="A2" t="s">
        <v>10</v>
      </c>
      <c r="B2" t="s">
        <v>11</v>
      </c>
      <c r="C2">
        <v>51</v>
      </c>
      <c r="D2">
        <v>121</v>
      </c>
      <c r="E2">
        <v>9</v>
      </c>
      <c r="F2">
        <v>13</v>
      </c>
      <c r="G2">
        <f>F2/(E2+F2)</f>
        <v>0.59090909090909094</v>
      </c>
      <c r="H2">
        <v>0.61</v>
      </c>
      <c r="I2">
        <f>_xlfn.RANK.AVG(G2,G$2:G73,1)</f>
        <v>7</v>
      </c>
      <c r="J2">
        <f>_xlfn.RANK.AVG(H2,H$2:H73,1)</f>
        <v>12.5</v>
      </c>
      <c r="K2">
        <f>(I2-J2)^2</f>
        <v>30.25</v>
      </c>
    </row>
    <row r="3" spans="1:11">
      <c r="A3" t="s">
        <v>10</v>
      </c>
      <c r="B3" t="s">
        <v>12</v>
      </c>
      <c r="C3">
        <v>6</v>
      </c>
      <c r="D3">
        <v>179</v>
      </c>
      <c r="E3">
        <v>1</v>
      </c>
      <c r="F3">
        <v>25</v>
      </c>
      <c r="G3">
        <f t="shared" ref="G3:G55" si="0">F3/(E3+F3)</f>
        <v>0.96153846153846156</v>
      </c>
      <c r="H3">
        <v>0.65</v>
      </c>
      <c r="I3">
        <f>_xlfn.RANK.AVG(G3,G$2:G74,1)</f>
        <v>41</v>
      </c>
      <c r="J3">
        <f>_xlfn.RANK.AVG(H3,H$2:H74,1)</f>
        <v>14.5</v>
      </c>
      <c r="K3">
        <f t="shared" ref="K3:K66" si="1">(I3-J3)^2</f>
        <v>702.25</v>
      </c>
    </row>
    <row r="4" spans="1:11">
      <c r="A4" t="s">
        <v>10</v>
      </c>
      <c r="B4" t="s">
        <v>13</v>
      </c>
      <c r="C4">
        <v>64</v>
      </c>
      <c r="D4">
        <v>519</v>
      </c>
      <c r="E4">
        <v>12</v>
      </c>
      <c r="F4">
        <v>62</v>
      </c>
      <c r="G4">
        <f t="shared" si="0"/>
        <v>0.83783783783783783</v>
      </c>
      <c r="H4">
        <v>0.8</v>
      </c>
      <c r="I4">
        <f>_xlfn.RANK.AVG(G4,G$2:G75,1)</f>
        <v>23</v>
      </c>
      <c r="J4">
        <f>_xlfn.RANK.AVG(H4,H$2:H75,1)</f>
        <v>30.5</v>
      </c>
      <c r="K4">
        <f t="shared" si="1"/>
        <v>56.25</v>
      </c>
    </row>
    <row r="5" spans="1:11">
      <c r="A5" t="s">
        <v>14</v>
      </c>
      <c r="B5" t="s">
        <v>15</v>
      </c>
      <c r="C5">
        <v>52</v>
      </c>
      <c r="D5">
        <v>284</v>
      </c>
      <c r="E5">
        <v>5</v>
      </c>
      <c r="F5">
        <v>39</v>
      </c>
      <c r="G5">
        <f t="shared" si="0"/>
        <v>0.88636363636363635</v>
      </c>
      <c r="H5">
        <v>0.9</v>
      </c>
      <c r="I5">
        <f>_xlfn.RANK.AVG(G5,G$2:G76,1)</f>
        <v>31</v>
      </c>
      <c r="J5">
        <f>_xlfn.RANK.AVG(H5,H$2:H76,1)</f>
        <v>48</v>
      </c>
      <c r="K5">
        <f t="shared" si="1"/>
        <v>289</v>
      </c>
    </row>
    <row r="6" spans="1:11">
      <c r="A6" t="s">
        <v>14</v>
      </c>
      <c r="B6" t="s">
        <v>16</v>
      </c>
      <c r="C6">
        <v>0</v>
      </c>
      <c r="D6">
        <v>86</v>
      </c>
      <c r="E6">
        <v>0</v>
      </c>
      <c r="F6">
        <v>6</v>
      </c>
      <c r="G6">
        <f t="shared" si="0"/>
        <v>1</v>
      </c>
      <c r="H6">
        <v>0.83</v>
      </c>
      <c r="I6">
        <f>_xlfn.RANK.AVG(G6,G$2:G77,1)</f>
        <v>59</v>
      </c>
      <c r="J6">
        <f>_xlfn.RANK.AVG(H6,H$2:H77,1)</f>
        <v>36</v>
      </c>
      <c r="K6">
        <f t="shared" si="1"/>
        <v>529</v>
      </c>
    </row>
    <row r="7" spans="1:11">
      <c r="A7" t="s">
        <v>14</v>
      </c>
      <c r="B7" t="s">
        <v>17</v>
      </c>
      <c r="C7">
        <v>43</v>
      </c>
      <c r="D7">
        <v>129</v>
      </c>
      <c r="E7">
        <v>6</v>
      </c>
      <c r="F7">
        <v>16</v>
      </c>
      <c r="G7">
        <f t="shared" si="0"/>
        <v>0.72727272727272729</v>
      </c>
      <c r="H7">
        <v>0.89</v>
      </c>
      <c r="I7">
        <f>_xlfn.RANK.AVG(G7,G$2:G78,1)</f>
        <v>12</v>
      </c>
      <c r="J7">
        <f>_xlfn.RANK.AVG(H7,H$2:H78,1)</f>
        <v>44.5</v>
      </c>
      <c r="K7">
        <f t="shared" si="1"/>
        <v>1056.25</v>
      </c>
    </row>
    <row r="8" spans="1:11">
      <c r="A8" t="s">
        <v>14</v>
      </c>
      <c r="B8" t="s">
        <v>18</v>
      </c>
      <c r="C8">
        <v>7</v>
      </c>
      <c r="D8">
        <v>203</v>
      </c>
      <c r="E8">
        <v>0</v>
      </c>
      <c r="F8">
        <v>24</v>
      </c>
      <c r="G8">
        <f t="shared" si="0"/>
        <v>1</v>
      </c>
      <c r="H8">
        <v>0.9</v>
      </c>
      <c r="I8">
        <f>_xlfn.RANK.AVG(G8,G$2:G79,1)</f>
        <v>59</v>
      </c>
      <c r="J8">
        <f>_xlfn.RANK.AVG(H8,H$2:H79,1)</f>
        <v>48</v>
      </c>
      <c r="K8">
        <f t="shared" si="1"/>
        <v>121</v>
      </c>
    </row>
    <row r="9" spans="1:11">
      <c r="A9" t="s">
        <v>14</v>
      </c>
      <c r="B9" t="s">
        <v>19</v>
      </c>
      <c r="C9">
        <v>5</v>
      </c>
      <c r="D9">
        <v>19</v>
      </c>
      <c r="E9">
        <v>0</v>
      </c>
      <c r="F9">
        <v>2</v>
      </c>
      <c r="G9">
        <f t="shared" si="0"/>
        <v>1</v>
      </c>
      <c r="H9">
        <v>0.6</v>
      </c>
      <c r="I9">
        <f>_xlfn.RANK.AVG(G9,G$2:G80,1)</f>
        <v>59</v>
      </c>
      <c r="J9">
        <f>_xlfn.RANK.AVG(H9,H$2:H80,1)</f>
        <v>11</v>
      </c>
      <c r="K9">
        <f t="shared" si="1"/>
        <v>2304</v>
      </c>
    </row>
    <row r="10" spans="1:11">
      <c r="A10" t="s">
        <v>14</v>
      </c>
      <c r="B10" t="s">
        <v>20</v>
      </c>
      <c r="C10">
        <v>4</v>
      </c>
      <c r="D10">
        <v>98</v>
      </c>
      <c r="E10">
        <v>1</v>
      </c>
      <c r="F10">
        <v>5</v>
      </c>
      <c r="G10">
        <f t="shared" si="0"/>
        <v>0.83333333333333337</v>
      </c>
      <c r="H10">
        <v>0.95</v>
      </c>
      <c r="I10">
        <f>_xlfn.RANK.AVG(G10,G$2:G81,1)</f>
        <v>21.5</v>
      </c>
      <c r="J10">
        <f>_xlfn.RANK.AVG(H10,H$2:H81,1)</f>
        <v>53.5</v>
      </c>
      <c r="K10">
        <f t="shared" si="1"/>
        <v>1024</v>
      </c>
    </row>
    <row r="11" spans="1:11">
      <c r="A11" t="s">
        <v>14</v>
      </c>
      <c r="B11" t="s">
        <v>21</v>
      </c>
      <c r="C11">
        <v>111</v>
      </c>
      <c r="D11">
        <v>941</v>
      </c>
      <c r="E11">
        <v>12</v>
      </c>
      <c r="F11">
        <v>122</v>
      </c>
      <c r="G11">
        <f t="shared" si="0"/>
        <v>0.91044776119402981</v>
      </c>
      <c r="H11">
        <v>0.88</v>
      </c>
      <c r="I11">
        <f>_xlfn.RANK.AVG(G11,G$2:G82,1)</f>
        <v>37</v>
      </c>
      <c r="J11">
        <f>_xlfn.RANK.AVG(H11,H$2:H82,1)</f>
        <v>42</v>
      </c>
      <c r="K11">
        <f t="shared" si="1"/>
        <v>25</v>
      </c>
    </row>
    <row r="12" spans="1:11">
      <c r="A12" t="s">
        <v>14</v>
      </c>
      <c r="B12" t="s">
        <v>22</v>
      </c>
      <c r="C12">
        <v>102</v>
      </c>
      <c r="D12">
        <v>51</v>
      </c>
      <c r="E12">
        <v>4</v>
      </c>
      <c r="F12">
        <v>2</v>
      </c>
      <c r="G12">
        <f t="shared" si="0"/>
        <v>0.33333333333333331</v>
      </c>
      <c r="H12">
        <v>0.06</v>
      </c>
      <c r="I12">
        <f>_xlfn.RANK.AVG(G12,G$2:G83,1)</f>
        <v>3</v>
      </c>
      <c r="J12">
        <f>_xlfn.RANK.AVG(H12,H$2:H83,1)</f>
        <v>1</v>
      </c>
      <c r="K12">
        <f t="shared" si="1"/>
        <v>4</v>
      </c>
    </row>
    <row r="13" spans="1:11">
      <c r="A13" t="s">
        <v>14</v>
      </c>
      <c r="B13" t="s">
        <v>23</v>
      </c>
      <c r="C13">
        <v>39</v>
      </c>
      <c r="D13">
        <v>221</v>
      </c>
      <c r="E13">
        <v>7</v>
      </c>
      <c r="F13">
        <v>29</v>
      </c>
      <c r="G13">
        <f t="shared" si="0"/>
        <v>0.80555555555555558</v>
      </c>
      <c r="H13">
        <v>0.89</v>
      </c>
      <c r="I13">
        <f>_xlfn.RANK.AVG(G13,G$2:G84,1)</f>
        <v>19</v>
      </c>
      <c r="J13">
        <f>_xlfn.RANK.AVG(H13,H$2:H84,1)</f>
        <v>44.5</v>
      </c>
      <c r="K13">
        <f t="shared" si="1"/>
        <v>650.25</v>
      </c>
    </row>
    <row r="14" spans="1:11">
      <c r="A14" t="s">
        <v>14</v>
      </c>
      <c r="B14" t="s">
        <v>24</v>
      </c>
      <c r="C14">
        <v>5</v>
      </c>
      <c r="D14">
        <v>253</v>
      </c>
      <c r="E14">
        <v>0</v>
      </c>
      <c r="F14">
        <v>26</v>
      </c>
      <c r="G14">
        <f t="shared" si="0"/>
        <v>1</v>
      </c>
      <c r="H14">
        <v>0.84</v>
      </c>
      <c r="I14">
        <f>_xlfn.RANK.AVG(G14,G$2:G85,1)</f>
        <v>59</v>
      </c>
      <c r="J14">
        <f>_xlfn.RANK.AVG(H14,H$2:H85,1)</f>
        <v>37.5</v>
      </c>
      <c r="K14">
        <f t="shared" si="1"/>
        <v>462.25</v>
      </c>
    </row>
    <row r="15" spans="1:11">
      <c r="A15" t="s">
        <v>14</v>
      </c>
      <c r="B15" t="s">
        <v>25</v>
      </c>
      <c r="C15">
        <v>0</v>
      </c>
      <c r="D15">
        <v>348</v>
      </c>
      <c r="E15">
        <v>0</v>
      </c>
      <c r="F15">
        <v>58</v>
      </c>
      <c r="G15">
        <f t="shared" si="0"/>
        <v>1</v>
      </c>
      <c r="H15">
        <v>0.95</v>
      </c>
      <c r="I15">
        <f>_xlfn.RANK.AVG(G15,G$2:G86,1)</f>
        <v>59</v>
      </c>
      <c r="J15">
        <f>_xlfn.RANK.AVG(H15,H$2:H86,1)</f>
        <v>53.5</v>
      </c>
      <c r="K15">
        <f t="shared" si="1"/>
        <v>30.25</v>
      </c>
    </row>
    <row r="16" spans="1:11">
      <c r="A16" t="s">
        <v>14</v>
      </c>
      <c r="B16" t="s">
        <v>26</v>
      </c>
      <c r="C16">
        <v>56</v>
      </c>
      <c r="D16">
        <v>202</v>
      </c>
      <c r="E16">
        <v>3</v>
      </c>
      <c r="F16">
        <v>22</v>
      </c>
      <c r="G16">
        <f t="shared" si="0"/>
        <v>0.88</v>
      </c>
      <c r="H16">
        <v>0.81</v>
      </c>
      <c r="I16">
        <f>_xlfn.RANK.AVG(G16,G$2:G87,1)</f>
        <v>30</v>
      </c>
      <c r="J16">
        <f>_xlfn.RANK.AVG(H16,H$2:H87,1)</f>
        <v>34.5</v>
      </c>
      <c r="K16">
        <f t="shared" si="1"/>
        <v>20.25</v>
      </c>
    </row>
    <row r="17" spans="1:11">
      <c r="A17" t="s">
        <v>14</v>
      </c>
      <c r="B17" t="s">
        <v>27</v>
      </c>
      <c r="C17">
        <v>51</v>
      </c>
      <c r="D17">
        <v>201</v>
      </c>
      <c r="E17">
        <v>9</v>
      </c>
      <c r="F17">
        <v>29</v>
      </c>
      <c r="G17">
        <f t="shared" si="0"/>
        <v>0.76315789473684215</v>
      </c>
      <c r="H17">
        <v>0.81</v>
      </c>
      <c r="I17">
        <f>_xlfn.RANK.AVG(G17,G$2:G88,1)</f>
        <v>16</v>
      </c>
      <c r="J17">
        <f>_xlfn.RANK.AVG(H17,H$2:H88,1)</f>
        <v>34.5</v>
      </c>
      <c r="K17">
        <f t="shared" si="1"/>
        <v>342.25</v>
      </c>
    </row>
    <row r="18" spans="1:11">
      <c r="A18" t="s">
        <v>14</v>
      </c>
      <c r="B18" t="s">
        <v>28</v>
      </c>
      <c r="C18">
        <v>9</v>
      </c>
      <c r="D18">
        <v>45</v>
      </c>
      <c r="E18">
        <v>1</v>
      </c>
      <c r="F18">
        <v>3</v>
      </c>
      <c r="G18">
        <f t="shared" si="0"/>
        <v>0.75</v>
      </c>
      <c r="H18">
        <v>0.56999999999999995</v>
      </c>
      <c r="I18">
        <f>_xlfn.RANK.AVG(G18,G$2:G89,1)</f>
        <v>14</v>
      </c>
      <c r="J18">
        <f>_xlfn.RANK.AVG(H18,H$2:H89,1)</f>
        <v>8.5</v>
      </c>
      <c r="K18">
        <f t="shared" si="1"/>
        <v>30.25</v>
      </c>
    </row>
    <row r="19" spans="1:11">
      <c r="A19" t="s">
        <v>14</v>
      </c>
      <c r="B19" t="s">
        <v>29</v>
      </c>
      <c r="C19">
        <v>7</v>
      </c>
      <c r="D19">
        <v>272</v>
      </c>
      <c r="E19">
        <v>1</v>
      </c>
      <c r="F19">
        <v>29</v>
      </c>
      <c r="G19">
        <f t="shared" si="0"/>
        <v>0.96666666666666667</v>
      </c>
      <c r="H19">
        <v>0.8</v>
      </c>
      <c r="I19">
        <f>_xlfn.RANK.AVG(G19,G$2:G90,1)</f>
        <v>43</v>
      </c>
      <c r="J19">
        <f>_xlfn.RANK.AVG(H19,H$2:H90,1)</f>
        <v>30.5</v>
      </c>
      <c r="K19">
        <f t="shared" si="1"/>
        <v>156.25</v>
      </c>
    </row>
    <row r="20" spans="1:11">
      <c r="A20" t="s">
        <v>14</v>
      </c>
      <c r="B20" t="s">
        <v>30</v>
      </c>
      <c r="C20">
        <v>13</v>
      </c>
      <c r="D20">
        <v>30</v>
      </c>
      <c r="E20">
        <v>3</v>
      </c>
      <c r="F20">
        <v>1</v>
      </c>
      <c r="G20">
        <f t="shared" si="0"/>
        <v>0.25</v>
      </c>
      <c r="H20">
        <v>0.56999999999999995</v>
      </c>
      <c r="I20">
        <f>_xlfn.RANK.AVG(G20,G$2:G91,1)</f>
        <v>2</v>
      </c>
      <c r="J20">
        <f>_xlfn.RANK.AVG(H20,H$2:H91,1)</f>
        <v>8.5</v>
      </c>
      <c r="K20">
        <f t="shared" si="1"/>
        <v>42.25</v>
      </c>
    </row>
    <row r="21" spans="1:11">
      <c r="A21" t="s">
        <v>14</v>
      </c>
      <c r="B21" t="s">
        <v>31</v>
      </c>
      <c r="C21">
        <v>38</v>
      </c>
      <c r="D21">
        <v>85</v>
      </c>
      <c r="E21">
        <v>1</v>
      </c>
      <c r="F21">
        <v>3</v>
      </c>
      <c r="G21">
        <f t="shared" si="0"/>
        <v>0.75</v>
      </c>
      <c r="H21">
        <v>0.55000000000000004</v>
      </c>
      <c r="I21">
        <f>_xlfn.RANK.AVG(G21,G$2:G92,1)</f>
        <v>14</v>
      </c>
      <c r="J21">
        <f>_xlfn.RANK.AVG(H21,H$2:H92,1)</f>
        <v>7</v>
      </c>
      <c r="K21">
        <f t="shared" si="1"/>
        <v>49</v>
      </c>
    </row>
    <row r="22" spans="1:11">
      <c r="A22" t="s">
        <v>14</v>
      </c>
      <c r="B22" t="s">
        <v>32</v>
      </c>
      <c r="C22">
        <v>9</v>
      </c>
      <c r="D22">
        <v>60</v>
      </c>
      <c r="E22">
        <v>2</v>
      </c>
      <c r="F22">
        <v>6</v>
      </c>
      <c r="G22">
        <f t="shared" si="0"/>
        <v>0.75</v>
      </c>
      <c r="H22">
        <v>0.75</v>
      </c>
      <c r="I22">
        <f>_xlfn.RANK.AVG(G22,G$2:G93,1)</f>
        <v>14</v>
      </c>
      <c r="J22">
        <f>_xlfn.RANK.AVG(H22,H$2:H93,1)</f>
        <v>20.5</v>
      </c>
      <c r="K22">
        <f t="shared" si="1"/>
        <v>42.25</v>
      </c>
    </row>
    <row r="23" spans="1:11">
      <c r="A23" t="s">
        <v>33</v>
      </c>
      <c r="B23" t="s">
        <v>34</v>
      </c>
      <c r="C23">
        <v>17</v>
      </c>
      <c r="D23">
        <v>66</v>
      </c>
      <c r="E23">
        <v>0</v>
      </c>
      <c r="F23">
        <v>2</v>
      </c>
      <c r="G23">
        <f t="shared" si="0"/>
        <v>1</v>
      </c>
      <c r="H23">
        <v>0.71</v>
      </c>
      <c r="I23">
        <f>_xlfn.RANK.AVG(G23,G$2:G94,1)</f>
        <v>59</v>
      </c>
      <c r="J23">
        <f>_xlfn.RANK.AVG(H23,H$2:H94,1)</f>
        <v>16.5</v>
      </c>
      <c r="K23">
        <f t="shared" si="1"/>
        <v>1806.25</v>
      </c>
    </row>
    <row r="24" spans="1:11">
      <c r="A24" t="s">
        <v>33</v>
      </c>
      <c r="B24" t="s">
        <v>35</v>
      </c>
      <c r="C24">
        <v>48</v>
      </c>
      <c r="D24">
        <v>167</v>
      </c>
      <c r="E24">
        <v>8</v>
      </c>
      <c r="F24">
        <v>16</v>
      </c>
      <c r="G24">
        <f t="shared" si="0"/>
        <v>0.66666666666666663</v>
      </c>
      <c r="H24">
        <v>0.5</v>
      </c>
      <c r="I24">
        <f>_xlfn.RANK.AVG(G24,G$2:G95,1)</f>
        <v>10</v>
      </c>
      <c r="J24">
        <f>_xlfn.RANK.AVG(H24,H$2:H95,1)</f>
        <v>5.5</v>
      </c>
      <c r="K24">
        <f t="shared" si="1"/>
        <v>20.25</v>
      </c>
    </row>
    <row r="25" spans="1:11">
      <c r="A25" t="s">
        <v>33</v>
      </c>
      <c r="B25" t="s">
        <v>36</v>
      </c>
      <c r="C25">
        <v>20</v>
      </c>
      <c r="D25">
        <v>454</v>
      </c>
      <c r="E25">
        <v>10</v>
      </c>
      <c r="F25">
        <v>34</v>
      </c>
      <c r="G25">
        <f t="shared" si="0"/>
        <v>0.77272727272727271</v>
      </c>
      <c r="H25">
        <v>0.89</v>
      </c>
      <c r="I25">
        <f>_xlfn.RANK.AVG(G25,G$2:G96,1)</f>
        <v>17</v>
      </c>
      <c r="J25">
        <f>_xlfn.RANK.AVG(H25,H$2:H96,1)</f>
        <v>44.5</v>
      </c>
      <c r="K25">
        <f t="shared" si="1"/>
        <v>756.25</v>
      </c>
    </row>
    <row r="26" spans="1:11">
      <c r="A26" t="s">
        <v>33</v>
      </c>
      <c r="B26" t="s">
        <v>37</v>
      </c>
      <c r="C26">
        <v>28</v>
      </c>
      <c r="D26">
        <v>81</v>
      </c>
      <c r="E26">
        <v>0</v>
      </c>
      <c r="F26">
        <v>6</v>
      </c>
      <c r="G26">
        <f t="shared" si="0"/>
        <v>1</v>
      </c>
      <c r="H26">
        <v>0.59</v>
      </c>
      <c r="I26">
        <f>_xlfn.RANK.AVG(G26,G$2:G97,1)</f>
        <v>59</v>
      </c>
      <c r="J26">
        <f>_xlfn.RANK.AVG(H26,H$2:H97,1)</f>
        <v>10</v>
      </c>
      <c r="K26">
        <f t="shared" si="1"/>
        <v>2401</v>
      </c>
    </row>
    <row r="27" spans="1:11">
      <c r="A27" t="s">
        <v>33</v>
      </c>
      <c r="B27" t="s">
        <v>38</v>
      </c>
      <c r="C27">
        <v>141</v>
      </c>
      <c r="D27">
        <v>78</v>
      </c>
      <c r="E27">
        <v>5</v>
      </c>
      <c r="F27">
        <v>7</v>
      </c>
      <c r="G27">
        <f t="shared" si="0"/>
        <v>0.58333333333333337</v>
      </c>
      <c r="H27">
        <v>0.61</v>
      </c>
      <c r="I27">
        <f>_xlfn.RANK.AVG(G27,G$2:G98,1)</f>
        <v>6</v>
      </c>
      <c r="J27">
        <f>_xlfn.RANK.AVG(H27,H$2:H98,1)</f>
        <v>12.5</v>
      </c>
      <c r="K27">
        <f t="shared" si="1"/>
        <v>42.25</v>
      </c>
    </row>
    <row r="28" spans="1:11">
      <c r="A28" t="s">
        <v>33</v>
      </c>
      <c r="B28" t="s">
        <v>39</v>
      </c>
      <c r="C28">
        <v>98</v>
      </c>
      <c r="D28">
        <v>93</v>
      </c>
      <c r="E28">
        <v>0</v>
      </c>
      <c r="F28">
        <v>6</v>
      </c>
      <c r="G28">
        <f t="shared" si="0"/>
        <v>1</v>
      </c>
      <c r="H28">
        <v>0.17</v>
      </c>
      <c r="I28">
        <f>_xlfn.RANK.AVG(G28,G$2:G99,1)</f>
        <v>59</v>
      </c>
      <c r="J28">
        <f>_xlfn.RANK.AVG(H28,H$2:H99,1)</f>
        <v>2</v>
      </c>
      <c r="K28">
        <f t="shared" si="1"/>
        <v>3249</v>
      </c>
    </row>
    <row r="29" spans="1:11">
      <c r="A29" t="s">
        <v>33</v>
      </c>
      <c r="B29" t="s">
        <v>40</v>
      </c>
      <c r="C29">
        <v>0</v>
      </c>
      <c r="D29">
        <v>137</v>
      </c>
      <c r="E29">
        <v>0</v>
      </c>
      <c r="F29">
        <v>12</v>
      </c>
      <c r="G29">
        <f t="shared" si="0"/>
        <v>1</v>
      </c>
      <c r="H29">
        <v>0.87</v>
      </c>
      <c r="I29">
        <f>_xlfn.RANK.AVG(G29,G$2:G100,1)</f>
        <v>59</v>
      </c>
      <c r="J29">
        <f>_xlfn.RANK.AVG(H29,H$2:H100,1)</f>
        <v>40.5</v>
      </c>
      <c r="K29">
        <f t="shared" si="1"/>
        <v>342.25</v>
      </c>
    </row>
    <row r="30" spans="1:11">
      <c r="A30" t="s">
        <v>33</v>
      </c>
      <c r="B30" t="s">
        <v>41</v>
      </c>
      <c r="C30">
        <v>115</v>
      </c>
      <c r="D30">
        <v>161</v>
      </c>
      <c r="E30">
        <v>6</v>
      </c>
      <c r="F30">
        <v>12</v>
      </c>
      <c r="G30">
        <f t="shared" si="0"/>
        <v>0.66666666666666663</v>
      </c>
      <c r="H30">
        <v>0.46</v>
      </c>
      <c r="I30">
        <f>_xlfn.RANK.AVG(G30,G$2:G101,1)</f>
        <v>10</v>
      </c>
      <c r="J30">
        <f>_xlfn.RANK.AVG(H30,H$2:H101,1)</f>
        <v>3</v>
      </c>
      <c r="K30">
        <f t="shared" si="1"/>
        <v>49</v>
      </c>
    </row>
    <row r="31" spans="1:11">
      <c r="A31" t="s">
        <v>33</v>
      </c>
      <c r="B31" t="s">
        <v>42</v>
      </c>
      <c r="C31">
        <v>26</v>
      </c>
      <c r="D31">
        <v>163</v>
      </c>
      <c r="E31">
        <v>2</v>
      </c>
      <c r="F31">
        <v>8</v>
      </c>
      <c r="G31">
        <f t="shared" si="0"/>
        <v>0.8</v>
      </c>
      <c r="H31">
        <v>0.75</v>
      </c>
      <c r="I31">
        <f>_xlfn.RANK.AVG(G31,G$2:G102,1)</f>
        <v>18</v>
      </c>
      <c r="J31">
        <f>_xlfn.RANK.AVG(H31,H$2:H102,1)</f>
        <v>20.5</v>
      </c>
      <c r="K31">
        <f t="shared" si="1"/>
        <v>6.25</v>
      </c>
    </row>
    <row r="32" spans="1:11">
      <c r="A32" t="s">
        <v>33</v>
      </c>
      <c r="B32" t="s">
        <v>43</v>
      </c>
      <c r="C32">
        <v>1</v>
      </c>
      <c r="D32">
        <v>78</v>
      </c>
      <c r="E32">
        <v>2</v>
      </c>
      <c r="F32">
        <v>4</v>
      </c>
      <c r="G32">
        <f t="shared" si="0"/>
        <v>0.66666666666666663</v>
      </c>
      <c r="H32">
        <v>1</v>
      </c>
      <c r="I32">
        <f>_xlfn.RANK.AVG(G32,G$2:G103,1)</f>
        <v>10</v>
      </c>
      <c r="J32">
        <f>_xlfn.RANK.AVG(H32,H$2:H103,1)</f>
        <v>65</v>
      </c>
      <c r="K32">
        <f t="shared" si="1"/>
        <v>3025</v>
      </c>
    </row>
    <row r="33" spans="1:11">
      <c r="A33" t="s">
        <v>33</v>
      </c>
      <c r="B33" t="s">
        <v>44</v>
      </c>
      <c r="C33">
        <v>22</v>
      </c>
      <c r="D33">
        <v>31</v>
      </c>
      <c r="E33">
        <v>5</v>
      </c>
      <c r="F33">
        <v>1</v>
      </c>
      <c r="G33">
        <f t="shared" si="0"/>
        <v>0.16666666666666666</v>
      </c>
      <c r="H33">
        <v>0.5</v>
      </c>
      <c r="I33">
        <f>_xlfn.RANK.AVG(G33,G$2:G104,1)</f>
        <v>1</v>
      </c>
      <c r="J33">
        <f>_xlfn.RANK.AVG(H33,H$2:H104,1)</f>
        <v>5.5</v>
      </c>
      <c r="K33">
        <f t="shared" si="1"/>
        <v>20.25</v>
      </c>
    </row>
    <row r="34" spans="1:11">
      <c r="A34" t="s">
        <v>45</v>
      </c>
      <c r="B34" t="s">
        <v>46</v>
      </c>
      <c r="C34">
        <v>1</v>
      </c>
      <c r="D34">
        <v>220</v>
      </c>
      <c r="E34">
        <v>0</v>
      </c>
      <c r="F34">
        <v>26</v>
      </c>
      <c r="G34">
        <f t="shared" si="0"/>
        <v>1</v>
      </c>
      <c r="H34">
        <v>0.79</v>
      </c>
      <c r="I34">
        <f>_xlfn.RANK.AVG(G34,G$2:G105,1)</f>
        <v>59</v>
      </c>
      <c r="J34">
        <f>_xlfn.RANK.AVG(H34,H$2:H105,1)</f>
        <v>25.5</v>
      </c>
      <c r="K34">
        <f t="shared" si="1"/>
        <v>1122.25</v>
      </c>
    </row>
    <row r="35" spans="1:11">
      <c r="A35" t="s">
        <v>45</v>
      </c>
      <c r="B35" t="s">
        <v>47</v>
      </c>
      <c r="C35">
        <v>0</v>
      </c>
      <c r="D35">
        <v>819</v>
      </c>
      <c r="E35">
        <v>0</v>
      </c>
      <c r="F35">
        <v>4</v>
      </c>
      <c r="G35">
        <f t="shared" si="0"/>
        <v>1</v>
      </c>
      <c r="H35">
        <v>0.89</v>
      </c>
      <c r="I35">
        <f>_xlfn.RANK.AVG(G35,G$2:G106,1)</f>
        <v>59</v>
      </c>
      <c r="J35">
        <f>_xlfn.RANK.AVG(H35,H$2:H106,1)</f>
        <v>44.5</v>
      </c>
      <c r="K35">
        <f t="shared" si="1"/>
        <v>210.25</v>
      </c>
    </row>
    <row r="36" spans="1:11">
      <c r="A36" t="s">
        <v>45</v>
      </c>
      <c r="B36" t="s">
        <v>48</v>
      </c>
      <c r="C36">
        <v>531</v>
      </c>
      <c r="D36">
        <v>2423</v>
      </c>
      <c r="E36">
        <v>73</v>
      </c>
      <c r="F36">
        <v>321</v>
      </c>
      <c r="G36">
        <f t="shared" si="0"/>
        <v>0.81472081218274117</v>
      </c>
      <c r="H36">
        <v>0.87</v>
      </c>
      <c r="I36">
        <f>_xlfn.RANK.AVG(G36,G$2:G107,1)</f>
        <v>20</v>
      </c>
      <c r="J36">
        <f>_xlfn.RANK.AVG(H36,H$2:H107,1)</f>
        <v>40.5</v>
      </c>
      <c r="K36">
        <f t="shared" si="1"/>
        <v>420.25</v>
      </c>
    </row>
    <row r="37" spans="1:11">
      <c r="A37" t="s">
        <v>45</v>
      </c>
      <c r="B37" t="s">
        <v>49</v>
      </c>
      <c r="C37">
        <v>0</v>
      </c>
      <c r="D37">
        <v>295</v>
      </c>
      <c r="E37">
        <v>0</v>
      </c>
      <c r="F37">
        <v>24</v>
      </c>
      <c r="G37">
        <f t="shared" si="0"/>
        <v>1</v>
      </c>
      <c r="H37">
        <v>0.96</v>
      </c>
      <c r="I37">
        <f>_xlfn.RANK.AVG(G37,G$2:G108,1)</f>
        <v>59</v>
      </c>
      <c r="J37">
        <f>_xlfn.RANK.AVG(H37,H$2:H108,1)</f>
        <v>55</v>
      </c>
      <c r="K37">
        <f t="shared" si="1"/>
        <v>16</v>
      </c>
    </row>
    <row r="38" spans="1:11">
      <c r="A38" t="s">
        <v>45</v>
      </c>
      <c r="B38" t="s">
        <v>50</v>
      </c>
      <c r="C38">
        <v>20</v>
      </c>
      <c r="D38">
        <v>1290</v>
      </c>
      <c r="E38">
        <v>11</v>
      </c>
      <c r="F38">
        <v>291</v>
      </c>
      <c r="G38">
        <f t="shared" si="0"/>
        <v>0.96357615894039739</v>
      </c>
      <c r="H38">
        <v>0.94</v>
      </c>
      <c r="I38">
        <f>_xlfn.RANK.AVG(G38,G$2:G109,1)</f>
        <v>42</v>
      </c>
      <c r="J38">
        <f>_xlfn.RANK.AVG(H38,H$2:H109,1)</f>
        <v>52</v>
      </c>
      <c r="K38">
        <f t="shared" si="1"/>
        <v>100</v>
      </c>
    </row>
    <row r="39" spans="1:11">
      <c r="A39" t="s">
        <v>45</v>
      </c>
      <c r="B39" t="s">
        <v>51</v>
      </c>
      <c r="C39">
        <v>138</v>
      </c>
      <c r="D39">
        <v>591</v>
      </c>
      <c r="E39">
        <v>32</v>
      </c>
      <c r="F39">
        <v>61</v>
      </c>
      <c r="G39">
        <f t="shared" si="0"/>
        <v>0.65591397849462363</v>
      </c>
      <c r="H39">
        <v>0.65</v>
      </c>
      <c r="I39">
        <f>_xlfn.RANK.AVG(G39,G$2:G110,1)</f>
        <v>8</v>
      </c>
      <c r="J39">
        <f>_xlfn.RANK.AVG(H39,H$2:H110,1)</f>
        <v>14.5</v>
      </c>
      <c r="K39">
        <f t="shared" si="1"/>
        <v>42.25</v>
      </c>
    </row>
    <row r="40" spans="1:11">
      <c r="A40" t="s">
        <v>45</v>
      </c>
      <c r="B40" t="s">
        <v>52</v>
      </c>
      <c r="C40">
        <v>2</v>
      </c>
      <c r="D40">
        <v>189</v>
      </c>
      <c r="E40">
        <v>1</v>
      </c>
      <c r="F40">
        <v>31</v>
      </c>
      <c r="G40">
        <f t="shared" si="0"/>
        <v>0.96875</v>
      </c>
      <c r="H40">
        <v>0.97</v>
      </c>
      <c r="I40">
        <f>_xlfn.RANK.AVG(G40,G$2:G111,1)</f>
        <v>44</v>
      </c>
      <c r="J40">
        <f>_xlfn.RANK.AVG(H40,H$2:H111,1)</f>
        <v>56.5</v>
      </c>
      <c r="K40">
        <f t="shared" si="1"/>
        <v>156.25</v>
      </c>
    </row>
    <row r="41" spans="1:11">
      <c r="A41" t="s">
        <v>45</v>
      </c>
      <c r="B41" t="s">
        <v>53</v>
      </c>
      <c r="C41">
        <v>0</v>
      </c>
      <c r="D41">
        <v>107</v>
      </c>
      <c r="E41">
        <v>0</v>
      </c>
      <c r="F41">
        <v>16</v>
      </c>
      <c r="G41">
        <f t="shared" si="0"/>
        <v>1</v>
      </c>
      <c r="H41">
        <v>1</v>
      </c>
      <c r="I41">
        <f>_xlfn.RANK.AVG(G41,G$2:G112,1)</f>
        <v>59</v>
      </c>
      <c r="J41">
        <f>_xlfn.RANK.AVG(H41,H$2:H112,1)</f>
        <v>65</v>
      </c>
      <c r="K41">
        <f t="shared" si="1"/>
        <v>36</v>
      </c>
    </row>
    <row r="42" spans="1:11">
      <c r="A42" t="s">
        <v>45</v>
      </c>
      <c r="B42" t="s">
        <v>54</v>
      </c>
      <c r="C42">
        <v>0</v>
      </c>
      <c r="D42">
        <v>53</v>
      </c>
      <c r="E42">
        <v>0</v>
      </c>
      <c r="F42">
        <v>4</v>
      </c>
      <c r="G42">
        <f t="shared" si="0"/>
        <v>1</v>
      </c>
      <c r="H42">
        <v>0.8</v>
      </c>
      <c r="I42">
        <f>_xlfn.RANK.AVG(G42,G$2:G113,1)</f>
        <v>59</v>
      </c>
      <c r="J42">
        <f>_xlfn.RANK.AVG(H42,H$2:H113,1)</f>
        <v>30.5</v>
      </c>
      <c r="K42">
        <f t="shared" si="1"/>
        <v>812.25</v>
      </c>
    </row>
    <row r="43" spans="1:11">
      <c r="A43" t="s">
        <v>45</v>
      </c>
      <c r="B43" t="s">
        <v>55</v>
      </c>
      <c r="C43">
        <v>3</v>
      </c>
      <c r="D43">
        <v>62</v>
      </c>
      <c r="E43">
        <v>0</v>
      </c>
      <c r="F43">
        <v>8</v>
      </c>
      <c r="G43">
        <f t="shared" si="0"/>
        <v>1</v>
      </c>
      <c r="H43">
        <v>0.91</v>
      </c>
      <c r="I43">
        <f>_xlfn.RANK.AVG(G43,G$2:G114,1)</f>
        <v>59</v>
      </c>
      <c r="J43">
        <f>_xlfn.RANK.AVG(H43,H$2:H114,1)</f>
        <v>50</v>
      </c>
      <c r="K43">
        <f t="shared" si="1"/>
        <v>81</v>
      </c>
    </row>
    <row r="44" spans="1:11">
      <c r="A44" t="s">
        <v>45</v>
      </c>
      <c r="B44" t="s">
        <v>56</v>
      </c>
      <c r="C44">
        <v>117</v>
      </c>
      <c r="D44">
        <v>1265</v>
      </c>
      <c r="E44">
        <v>22</v>
      </c>
      <c r="F44">
        <v>178</v>
      </c>
      <c r="G44">
        <f t="shared" si="0"/>
        <v>0.89</v>
      </c>
      <c r="H44">
        <v>0.84</v>
      </c>
      <c r="I44">
        <f>_xlfn.RANK.AVG(G44,G$2:G115,1)</f>
        <v>32</v>
      </c>
      <c r="J44">
        <f>_xlfn.RANK.AVG(H44,H$2:H115,1)</f>
        <v>37.5</v>
      </c>
      <c r="K44">
        <f t="shared" si="1"/>
        <v>30.25</v>
      </c>
    </row>
    <row r="45" spans="1:11">
      <c r="A45" t="s">
        <v>45</v>
      </c>
      <c r="B45" t="s">
        <v>57</v>
      </c>
      <c r="C45">
        <v>2</v>
      </c>
      <c r="D45">
        <v>19</v>
      </c>
      <c r="E45">
        <v>1</v>
      </c>
      <c r="F45">
        <v>1</v>
      </c>
      <c r="G45">
        <f t="shared" si="0"/>
        <v>0.5</v>
      </c>
      <c r="H45">
        <v>1</v>
      </c>
      <c r="I45">
        <f>_xlfn.RANK.AVG(G45,G$2:G116,1)</f>
        <v>4.5</v>
      </c>
      <c r="J45">
        <f>_xlfn.RANK.AVG(H45,H$2:H116,1)</f>
        <v>65</v>
      </c>
      <c r="K45">
        <f t="shared" si="1"/>
        <v>3660.25</v>
      </c>
    </row>
    <row r="46" spans="1:11">
      <c r="A46" t="s">
        <v>45</v>
      </c>
      <c r="B46" t="s">
        <v>58</v>
      </c>
      <c r="C46">
        <v>3</v>
      </c>
      <c r="D46">
        <v>297</v>
      </c>
      <c r="E46">
        <v>0</v>
      </c>
      <c r="F46">
        <v>24</v>
      </c>
      <c r="G46">
        <f t="shared" si="0"/>
        <v>1</v>
      </c>
      <c r="H46">
        <v>0.93</v>
      </c>
      <c r="I46">
        <f>_xlfn.RANK.AVG(G46,G$2:G117,1)</f>
        <v>59</v>
      </c>
      <c r="J46">
        <f>_xlfn.RANK.AVG(H46,H$2:H117,1)</f>
        <v>51</v>
      </c>
      <c r="K46">
        <f t="shared" si="1"/>
        <v>64</v>
      </c>
    </row>
    <row r="47" spans="1:11">
      <c r="A47" t="s">
        <v>45</v>
      </c>
      <c r="B47" t="s">
        <v>59</v>
      </c>
      <c r="C47">
        <v>3</v>
      </c>
      <c r="D47">
        <v>119</v>
      </c>
      <c r="E47">
        <v>1</v>
      </c>
      <c r="F47">
        <v>9</v>
      </c>
      <c r="G47">
        <f t="shared" si="0"/>
        <v>0.9</v>
      </c>
      <c r="H47">
        <v>0.74</v>
      </c>
      <c r="I47">
        <f>_xlfn.RANK.AVG(G47,G$2:G118,1)</f>
        <v>34.5</v>
      </c>
      <c r="J47">
        <f>_xlfn.RANK.AVG(H47,H$2:H118,1)</f>
        <v>19</v>
      </c>
      <c r="K47">
        <f t="shared" si="1"/>
        <v>240.25</v>
      </c>
    </row>
    <row r="48" spans="1:11">
      <c r="A48" t="s">
        <v>45</v>
      </c>
      <c r="B48" t="s">
        <v>60</v>
      </c>
      <c r="C48">
        <v>3</v>
      </c>
      <c r="D48">
        <v>37</v>
      </c>
      <c r="E48">
        <v>1</v>
      </c>
      <c r="F48">
        <v>7</v>
      </c>
      <c r="G48">
        <f t="shared" si="0"/>
        <v>0.875</v>
      </c>
      <c r="H48">
        <v>0.86</v>
      </c>
      <c r="I48">
        <f>_xlfn.RANK.AVG(G48,G$2:G119,1)</f>
        <v>28</v>
      </c>
      <c r="J48">
        <f>_xlfn.RANK.AVG(H48,H$2:H119,1)</f>
        <v>39</v>
      </c>
      <c r="K48">
        <f t="shared" si="1"/>
        <v>121</v>
      </c>
    </row>
    <row r="49" spans="1:11">
      <c r="A49" t="s">
        <v>45</v>
      </c>
      <c r="B49" t="s">
        <v>61</v>
      </c>
      <c r="C49">
        <v>0</v>
      </c>
      <c r="D49">
        <v>132</v>
      </c>
      <c r="E49">
        <v>0</v>
      </c>
      <c r="F49">
        <v>4</v>
      </c>
      <c r="G49">
        <f t="shared" si="0"/>
        <v>1</v>
      </c>
      <c r="H49">
        <v>1</v>
      </c>
      <c r="I49">
        <f>_xlfn.RANK.AVG(G49,G$2:G120,1)</f>
        <v>59</v>
      </c>
      <c r="J49">
        <f>_xlfn.RANK.AVG(H49,H$2:H120,1)</f>
        <v>65</v>
      </c>
      <c r="K49">
        <f t="shared" si="1"/>
        <v>36</v>
      </c>
    </row>
    <row r="50" spans="1:11">
      <c r="A50" t="s">
        <v>62</v>
      </c>
      <c r="B50" t="s">
        <v>63</v>
      </c>
      <c r="C50">
        <v>6</v>
      </c>
      <c r="D50">
        <v>191</v>
      </c>
      <c r="E50">
        <v>4</v>
      </c>
      <c r="F50">
        <v>22</v>
      </c>
      <c r="G50">
        <f t="shared" si="0"/>
        <v>0.84615384615384615</v>
      </c>
      <c r="H50">
        <v>0.79</v>
      </c>
      <c r="I50">
        <f>_xlfn.RANK.AVG(G50,G$2:G121,1)</f>
        <v>24.5</v>
      </c>
      <c r="J50">
        <f>_xlfn.RANK.AVG(H50,H$2:H121,1)</f>
        <v>25.5</v>
      </c>
      <c r="K50">
        <f t="shared" si="1"/>
        <v>1</v>
      </c>
    </row>
    <row r="51" spans="1:11">
      <c r="A51" t="s">
        <v>62</v>
      </c>
      <c r="B51" t="s">
        <v>64</v>
      </c>
      <c r="C51">
        <v>5</v>
      </c>
      <c r="D51">
        <v>78</v>
      </c>
      <c r="E51">
        <v>1</v>
      </c>
      <c r="F51">
        <v>9</v>
      </c>
      <c r="G51">
        <f t="shared" si="0"/>
        <v>0.9</v>
      </c>
      <c r="H51">
        <v>0.9</v>
      </c>
      <c r="I51">
        <f>_xlfn.RANK.AVG(G51,G$2:G122,1)</f>
        <v>34.5</v>
      </c>
      <c r="J51">
        <f>_xlfn.RANK.AVG(H51,H$2:H122,1)</f>
        <v>48</v>
      </c>
      <c r="K51">
        <f t="shared" si="1"/>
        <v>182.25</v>
      </c>
    </row>
    <row r="52" spans="1:11">
      <c r="A52" t="s">
        <v>62</v>
      </c>
      <c r="B52" t="s">
        <v>65</v>
      </c>
      <c r="C52">
        <v>1</v>
      </c>
      <c r="D52">
        <v>196</v>
      </c>
      <c r="E52">
        <v>2</v>
      </c>
      <c r="F52">
        <v>24</v>
      </c>
      <c r="G52">
        <f t="shared" si="0"/>
        <v>0.92307692307692313</v>
      </c>
      <c r="H52">
        <v>0.47</v>
      </c>
      <c r="I52">
        <f>_xlfn.RANK.AVG(G52,G$2:G123,1)</f>
        <v>39</v>
      </c>
      <c r="J52">
        <f>_xlfn.RANK.AVG(H52,H$2:H123,1)</f>
        <v>4</v>
      </c>
      <c r="K52">
        <f t="shared" si="1"/>
        <v>1225</v>
      </c>
    </row>
    <row r="53" spans="1:11">
      <c r="A53" t="s">
        <v>62</v>
      </c>
      <c r="B53" t="s">
        <v>66</v>
      </c>
      <c r="C53">
        <v>0</v>
      </c>
      <c r="D53">
        <v>72</v>
      </c>
      <c r="E53">
        <v>2</v>
      </c>
      <c r="F53">
        <v>10</v>
      </c>
      <c r="G53">
        <f t="shared" si="0"/>
        <v>0.83333333333333337</v>
      </c>
      <c r="H53">
        <v>1</v>
      </c>
      <c r="I53">
        <f>_xlfn.RANK.AVG(G53,G$2:G124,1)</f>
        <v>21.5</v>
      </c>
      <c r="J53">
        <f>_xlfn.RANK.AVG(H53,H$2:H124,1)</f>
        <v>65</v>
      </c>
      <c r="K53">
        <f t="shared" si="1"/>
        <v>1892.25</v>
      </c>
    </row>
    <row r="54" spans="1:11">
      <c r="A54" t="s">
        <v>62</v>
      </c>
      <c r="B54" t="s">
        <v>67</v>
      </c>
      <c r="C54">
        <v>0</v>
      </c>
      <c r="D54">
        <v>48</v>
      </c>
      <c r="E54">
        <v>0</v>
      </c>
      <c r="F54">
        <v>6</v>
      </c>
      <c r="G54">
        <f t="shared" si="0"/>
        <v>1</v>
      </c>
      <c r="H54">
        <v>1</v>
      </c>
      <c r="I54">
        <f>_xlfn.RANK.AVG(G54,G$2:G125,1)</f>
        <v>59</v>
      </c>
      <c r="J54">
        <f>_xlfn.RANK.AVG(H54,H$2:H125,1)</f>
        <v>65</v>
      </c>
      <c r="K54">
        <f t="shared" si="1"/>
        <v>36</v>
      </c>
    </row>
    <row r="55" spans="1:11">
      <c r="A55" t="s">
        <v>62</v>
      </c>
      <c r="B55" t="s">
        <v>68</v>
      </c>
      <c r="C55">
        <v>0</v>
      </c>
      <c r="D55">
        <v>68</v>
      </c>
      <c r="E55">
        <v>0</v>
      </c>
      <c r="F55">
        <v>10</v>
      </c>
      <c r="G55">
        <f t="shared" si="0"/>
        <v>1</v>
      </c>
      <c r="H55">
        <v>0.78</v>
      </c>
      <c r="I55">
        <f>_xlfn.RANK.AVG(G55,G$2:G126,1)</f>
        <v>59</v>
      </c>
      <c r="J55">
        <f>_xlfn.RANK.AVG(H55,H$2:H126,1)</f>
        <v>23</v>
      </c>
      <c r="K55">
        <f t="shared" si="1"/>
        <v>1296</v>
      </c>
    </row>
    <row r="56" spans="1:11">
      <c r="A56" t="s">
        <v>62</v>
      </c>
      <c r="B56" t="s">
        <v>69</v>
      </c>
      <c r="C56">
        <v>6</v>
      </c>
      <c r="D56">
        <v>191</v>
      </c>
      <c r="E56">
        <v>4</v>
      </c>
      <c r="F56">
        <v>22</v>
      </c>
      <c r="G56">
        <f t="shared" ref="G56:G73" si="2">F56/(E56+F56)</f>
        <v>0.84615384615384615</v>
      </c>
      <c r="H56">
        <v>0.79</v>
      </c>
      <c r="I56">
        <f>_xlfn.RANK.AVG(G56,G$2:G127,1)</f>
        <v>24.5</v>
      </c>
      <c r="J56">
        <f>_xlfn.RANK.AVG(H56,H$2:H127,1)</f>
        <v>25.5</v>
      </c>
      <c r="K56">
        <f t="shared" si="1"/>
        <v>1</v>
      </c>
    </row>
    <row r="57" spans="1:11">
      <c r="A57" t="s">
        <v>62</v>
      </c>
      <c r="B57" t="s">
        <v>70</v>
      </c>
      <c r="C57">
        <v>11</v>
      </c>
      <c r="D57">
        <v>167</v>
      </c>
      <c r="E57">
        <v>2</v>
      </c>
      <c r="F57">
        <v>24</v>
      </c>
      <c r="G57">
        <f t="shared" si="2"/>
        <v>0.92307692307692313</v>
      </c>
      <c r="H57">
        <v>0.76</v>
      </c>
      <c r="I57">
        <f>_xlfn.RANK.AVG(G57,G$2:G128,1)</f>
        <v>39</v>
      </c>
      <c r="J57">
        <f>_xlfn.RANK.AVG(H57,H$2:H128,1)</f>
        <v>22</v>
      </c>
      <c r="K57">
        <f t="shared" si="1"/>
        <v>289</v>
      </c>
    </row>
    <row r="58" spans="1:11">
      <c r="A58" t="s">
        <v>62</v>
      </c>
      <c r="B58" t="s">
        <v>71</v>
      </c>
      <c r="C58">
        <v>1</v>
      </c>
      <c r="D58">
        <v>170</v>
      </c>
      <c r="E58">
        <v>2</v>
      </c>
      <c r="F58">
        <v>18</v>
      </c>
      <c r="G58">
        <f t="shared" si="2"/>
        <v>0.9</v>
      </c>
      <c r="H58">
        <v>1</v>
      </c>
      <c r="I58">
        <f>_xlfn.RANK.AVG(G58,G$2:G129,1)</f>
        <v>34.5</v>
      </c>
      <c r="J58">
        <f>_xlfn.RANK.AVG(H58,H$2:H129,1)</f>
        <v>65</v>
      </c>
      <c r="K58">
        <f t="shared" si="1"/>
        <v>930.25</v>
      </c>
    </row>
    <row r="59" spans="1:11">
      <c r="A59" t="s">
        <v>62</v>
      </c>
      <c r="B59" t="s">
        <v>72</v>
      </c>
      <c r="C59">
        <v>4</v>
      </c>
      <c r="D59">
        <v>122</v>
      </c>
      <c r="E59">
        <v>2</v>
      </c>
      <c r="F59">
        <v>18</v>
      </c>
      <c r="G59">
        <f t="shared" si="2"/>
        <v>0.9</v>
      </c>
      <c r="H59">
        <v>0.73</v>
      </c>
      <c r="I59">
        <f>_xlfn.RANK.AVG(G59,G$2:G130,1)</f>
        <v>34.5</v>
      </c>
      <c r="J59">
        <f>_xlfn.RANK.AVG(H59,H$2:H130,1)</f>
        <v>18</v>
      </c>
      <c r="K59">
        <f t="shared" si="1"/>
        <v>272.25</v>
      </c>
    </row>
    <row r="60" spans="1:11">
      <c r="A60" t="s">
        <v>62</v>
      </c>
      <c r="B60" t="s">
        <v>73</v>
      </c>
      <c r="C60">
        <v>0</v>
      </c>
      <c r="D60">
        <v>76</v>
      </c>
      <c r="E60">
        <v>0</v>
      </c>
      <c r="F60">
        <v>6</v>
      </c>
      <c r="G60">
        <f t="shared" si="2"/>
        <v>1</v>
      </c>
      <c r="H60">
        <v>0.8</v>
      </c>
      <c r="I60">
        <f>_xlfn.RANK.AVG(G60,G$2:G131,1)</f>
        <v>59</v>
      </c>
      <c r="J60">
        <f>_xlfn.RANK.AVG(H60,H$2:H131,1)</f>
        <v>30.5</v>
      </c>
      <c r="K60">
        <f t="shared" si="1"/>
        <v>812.25</v>
      </c>
    </row>
    <row r="61" spans="1:11">
      <c r="A61" t="s">
        <v>62</v>
      </c>
      <c r="B61" t="s">
        <v>74</v>
      </c>
      <c r="C61">
        <v>17</v>
      </c>
      <c r="D61">
        <v>415</v>
      </c>
      <c r="E61">
        <v>1</v>
      </c>
      <c r="F61">
        <v>33</v>
      </c>
      <c r="G61">
        <f t="shared" si="2"/>
        <v>0.97058823529411764</v>
      </c>
      <c r="H61">
        <v>0.97</v>
      </c>
      <c r="I61">
        <f>_xlfn.RANK.AVG(G61,G$2:G132,1)</f>
        <v>45</v>
      </c>
      <c r="J61">
        <f>_xlfn.RANK.AVG(H61,H$2:H132,1)</f>
        <v>56.5</v>
      </c>
      <c r="K61">
        <f t="shared" si="1"/>
        <v>132.25</v>
      </c>
    </row>
    <row r="62" spans="1:11">
      <c r="A62" t="s">
        <v>62</v>
      </c>
      <c r="B62" t="s">
        <v>75</v>
      </c>
      <c r="C62">
        <v>2</v>
      </c>
      <c r="D62">
        <v>164</v>
      </c>
      <c r="E62">
        <v>3</v>
      </c>
      <c r="F62">
        <v>19</v>
      </c>
      <c r="G62">
        <f t="shared" si="2"/>
        <v>0.86363636363636365</v>
      </c>
      <c r="H62">
        <v>0.71</v>
      </c>
      <c r="I62">
        <f>_xlfn.RANK.AVG(G62,G$2:G133,1)</f>
        <v>26</v>
      </c>
      <c r="J62">
        <f>_xlfn.RANK.AVG(H62,H$2:H133,1)</f>
        <v>16.5</v>
      </c>
      <c r="K62">
        <f t="shared" si="1"/>
        <v>90.25</v>
      </c>
    </row>
    <row r="63" spans="1:11">
      <c r="A63" t="s">
        <v>62</v>
      </c>
      <c r="B63" t="s">
        <v>76</v>
      </c>
      <c r="C63">
        <v>0</v>
      </c>
      <c r="D63">
        <v>37</v>
      </c>
      <c r="E63">
        <v>1</v>
      </c>
      <c r="F63">
        <v>7</v>
      </c>
      <c r="G63">
        <f t="shared" si="2"/>
        <v>0.875</v>
      </c>
      <c r="H63">
        <v>1</v>
      </c>
      <c r="I63">
        <f>_xlfn.RANK.AVG(G63,G$2:G134,1)</f>
        <v>28</v>
      </c>
      <c r="J63">
        <f>_xlfn.RANK.AVG(H63,H$2:H134,1)</f>
        <v>65</v>
      </c>
      <c r="K63">
        <f t="shared" si="1"/>
        <v>1369</v>
      </c>
    </row>
    <row r="64" spans="1:11">
      <c r="A64" t="s">
        <v>62</v>
      </c>
      <c r="B64" t="s">
        <v>77</v>
      </c>
      <c r="C64">
        <v>1</v>
      </c>
      <c r="D64">
        <v>196</v>
      </c>
      <c r="E64">
        <v>2</v>
      </c>
      <c r="F64">
        <v>24</v>
      </c>
      <c r="G64">
        <f t="shared" si="2"/>
        <v>0.92307692307692313</v>
      </c>
      <c r="H64">
        <v>0.79</v>
      </c>
      <c r="I64">
        <f>_xlfn.RANK.AVG(G64,G$2:G135,1)</f>
        <v>39</v>
      </c>
      <c r="J64">
        <f>_xlfn.RANK.AVG(H64,H$2:H135,1)</f>
        <v>25.5</v>
      </c>
      <c r="K64">
        <f t="shared" si="1"/>
        <v>182.25</v>
      </c>
    </row>
    <row r="65" spans="1:20">
      <c r="A65" t="s">
        <v>78</v>
      </c>
      <c r="B65" t="s">
        <v>79</v>
      </c>
      <c r="C65">
        <v>0</v>
      </c>
      <c r="D65">
        <v>69</v>
      </c>
      <c r="E65">
        <v>0</v>
      </c>
      <c r="F65">
        <v>2</v>
      </c>
      <c r="G65">
        <f t="shared" si="2"/>
        <v>1</v>
      </c>
      <c r="H65">
        <v>1</v>
      </c>
      <c r="I65">
        <f>_xlfn.RANK.AVG(G65,G$2:G136,1)</f>
        <v>59</v>
      </c>
      <c r="J65">
        <f>_xlfn.RANK.AVG(H65,H$2:H136,1)</f>
        <v>65</v>
      </c>
      <c r="K65">
        <f t="shared" si="1"/>
        <v>36</v>
      </c>
    </row>
    <row r="66" spans="1:20">
      <c r="A66" t="s">
        <v>78</v>
      </c>
      <c r="B66" t="s">
        <v>80</v>
      </c>
      <c r="C66">
        <v>0</v>
      </c>
      <c r="D66">
        <v>137</v>
      </c>
      <c r="E66">
        <v>0</v>
      </c>
      <c r="F66">
        <v>14</v>
      </c>
      <c r="G66">
        <f t="shared" si="2"/>
        <v>1</v>
      </c>
      <c r="H66">
        <v>0.8</v>
      </c>
      <c r="I66">
        <f>_xlfn.RANK.AVG(G66,G$2:G137,1)</f>
        <v>59</v>
      </c>
      <c r="J66">
        <f>_xlfn.RANK.AVG(H66,H$2:H137,1)</f>
        <v>30.5</v>
      </c>
      <c r="K66">
        <f t="shared" si="1"/>
        <v>812.25</v>
      </c>
    </row>
    <row r="67" spans="1:20">
      <c r="A67" t="s">
        <v>78</v>
      </c>
      <c r="B67" t="s">
        <v>81</v>
      </c>
      <c r="C67">
        <v>0</v>
      </c>
      <c r="D67">
        <v>28</v>
      </c>
      <c r="E67">
        <v>0</v>
      </c>
      <c r="F67">
        <v>2</v>
      </c>
      <c r="G67">
        <f t="shared" si="2"/>
        <v>1</v>
      </c>
      <c r="H67">
        <v>0.8</v>
      </c>
      <c r="I67">
        <f>_xlfn.RANK.AVG(G67,G$2:G138,1)</f>
        <v>59</v>
      </c>
      <c r="J67">
        <f>_xlfn.RANK.AVG(H67,H$2:H138,1)</f>
        <v>30.5</v>
      </c>
      <c r="K67">
        <f t="shared" ref="K67:K73" si="3">(I67-J67)^2</f>
        <v>812.25</v>
      </c>
    </row>
    <row r="68" spans="1:20">
      <c r="A68" t="s">
        <v>78</v>
      </c>
      <c r="B68" t="s">
        <v>82</v>
      </c>
      <c r="C68">
        <v>0</v>
      </c>
      <c r="D68">
        <v>105</v>
      </c>
      <c r="E68">
        <v>2</v>
      </c>
      <c r="F68">
        <v>14</v>
      </c>
      <c r="G68">
        <f t="shared" si="2"/>
        <v>0.875</v>
      </c>
      <c r="H68">
        <v>1</v>
      </c>
      <c r="I68">
        <f>_xlfn.RANK.AVG(G68,G$2:G139,1)</f>
        <v>28</v>
      </c>
      <c r="J68">
        <f>_xlfn.RANK.AVG(H68,H$2:H139,1)</f>
        <v>65</v>
      </c>
      <c r="K68">
        <f t="shared" si="3"/>
        <v>1369</v>
      </c>
    </row>
    <row r="69" spans="1:20">
      <c r="A69" t="s">
        <v>78</v>
      </c>
      <c r="B69" t="s">
        <v>83</v>
      </c>
      <c r="C69">
        <v>0</v>
      </c>
      <c r="D69">
        <v>33</v>
      </c>
      <c r="E69">
        <v>0</v>
      </c>
      <c r="F69">
        <v>4</v>
      </c>
      <c r="G69">
        <f t="shared" si="2"/>
        <v>1</v>
      </c>
      <c r="H69">
        <v>1</v>
      </c>
      <c r="I69">
        <f>_xlfn.RANK.AVG(G69,G$2:G140,1)</f>
        <v>59</v>
      </c>
      <c r="J69">
        <f>_xlfn.RANK.AVG(H69,H$2:H140,1)</f>
        <v>65</v>
      </c>
      <c r="K69">
        <f t="shared" si="3"/>
        <v>36</v>
      </c>
    </row>
    <row r="70" spans="1:20">
      <c r="A70" t="s">
        <v>78</v>
      </c>
      <c r="B70" t="s">
        <v>84</v>
      </c>
      <c r="C70">
        <v>5</v>
      </c>
      <c r="D70">
        <v>30</v>
      </c>
      <c r="E70">
        <v>1</v>
      </c>
      <c r="F70">
        <v>1</v>
      </c>
      <c r="G70">
        <f t="shared" si="2"/>
        <v>0.5</v>
      </c>
      <c r="H70">
        <v>1</v>
      </c>
      <c r="I70">
        <f>_xlfn.RANK.AVG(G70,G$2:G141,1)</f>
        <v>4.5</v>
      </c>
      <c r="J70">
        <f>_xlfn.RANK.AVG(H70,H$2:H141,1)</f>
        <v>65</v>
      </c>
      <c r="K70">
        <f t="shared" si="3"/>
        <v>3660.25</v>
      </c>
    </row>
    <row r="71" spans="1:20">
      <c r="A71" t="s">
        <v>78</v>
      </c>
      <c r="B71" t="s">
        <v>85</v>
      </c>
      <c r="C71">
        <v>0</v>
      </c>
      <c r="D71">
        <v>69</v>
      </c>
      <c r="E71">
        <v>0</v>
      </c>
      <c r="F71">
        <v>2</v>
      </c>
      <c r="G71">
        <f t="shared" si="2"/>
        <v>1</v>
      </c>
      <c r="H71">
        <v>1</v>
      </c>
      <c r="I71">
        <f>_xlfn.RANK.AVG(G71,G$2:G142,1)</f>
        <v>59</v>
      </c>
      <c r="J71">
        <f>_xlfn.RANK.AVG(H71,H$2:H142,1)</f>
        <v>65</v>
      </c>
      <c r="K71">
        <f t="shared" si="3"/>
        <v>36</v>
      </c>
    </row>
    <row r="72" spans="1:20">
      <c r="A72" t="s">
        <v>78</v>
      </c>
      <c r="B72" t="s">
        <v>86</v>
      </c>
      <c r="C72">
        <v>0</v>
      </c>
      <c r="D72">
        <v>21</v>
      </c>
      <c r="E72">
        <v>0</v>
      </c>
      <c r="F72">
        <v>4</v>
      </c>
      <c r="G72">
        <f t="shared" si="2"/>
        <v>1</v>
      </c>
      <c r="H72">
        <v>1</v>
      </c>
      <c r="I72">
        <f>_xlfn.RANK.AVG(G72,G$2:G143,1)</f>
        <v>59</v>
      </c>
      <c r="J72">
        <f>_xlfn.RANK.AVG(H72,H$2:H143,1)</f>
        <v>65</v>
      </c>
      <c r="K72">
        <f t="shared" si="3"/>
        <v>36</v>
      </c>
    </row>
    <row r="73" spans="1:20">
      <c r="A73" t="s">
        <v>78</v>
      </c>
      <c r="B73" t="s">
        <v>87</v>
      </c>
      <c r="C73">
        <v>0</v>
      </c>
      <c r="D73">
        <v>75</v>
      </c>
      <c r="E73">
        <v>0</v>
      </c>
      <c r="F73">
        <v>2</v>
      </c>
      <c r="G73">
        <f t="shared" si="2"/>
        <v>1</v>
      </c>
      <c r="H73">
        <v>1</v>
      </c>
      <c r="I73">
        <f>_xlfn.RANK.AVG(G73,G$2:G144,1)</f>
        <v>59</v>
      </c>
      <c r="J73">
        <f>_xlfn.RANK.AVG(H73,H$2:H144,1)</f>
        <v>65</v>
      </c>
      <c r="K73">
        <f t="shared" si="3"/>
        <v>36</v>
      </c>
    </row>
    <row r="74" spans="1:20">
      <c r="K74">
        <f>SUM(K2:K73)</f>
        <v>42377</v>
      </c>
    </row>
    <row r="77" spans="1:20">
      <c r="M77" s="1" t="s">
        <v>89</v>
      </c>
      <c r="N77" s="1"/>
      <c r="O77" s="1"/>
      <c r="P77" s="1"/>
    </row>
    <row r="78" spans="1:20">
      <c r="M78" s="1" t="s">
        <v>90</v>
      </c>
      <c r="N78" s="1"/>
      <c r="O78" s="1"/>
      <c r="P78" s="1"/>
      <c r="Q78" s="1"/>
      <c r="R78" s="1"/>
      <c r="S78" s="1"/>
      <c r="T78" s="1"/>
    </row>
    <row r="79" spans="1:20">
      <c r="M79" t="s">
        <v>91</v>
      </c>
    </row>
    <row r="80" spans="1:20">
      <c r="M80" s="1" t="s">
        <v>92</v>
      </c>
      <c r="N80" s="1"/>
      <c r="O80" s="1"/>
      <c r="P80" s="1"/>
      <c r="Q80" s="1"/>
      <c r="R80" s="1"/>
      <c r="S80" s="1"/>
      <c r="T80" s="1"/>
    </row>
    <row r="81" spans="13:20">
      <c r="M81" s="1" t="s">
        <v>93</v>
      </c>
      <c r="N81" s="1"/>
      <c r="O81" s="1"/>
      <c r="P81" s="1"/>
      <c r="Q81" s="1"/>
      <c r="R81" s="1"/>
      <c r="S81" s="1"/>
      <c r="T81" s="1"/>
    </row>
    <row r="82" spans="13:20">
      <c r="M82" s="2" t="s">
        <v>94</v>
      </c>
      <c r="N82" s="2"/>
      <c r="O82" s="2"/>
      <c r="P82" s="2"/>
      <c r="Q82" s="2"/>
      <c r="R82" s="2"/>
      <c r="S82" s="2"/>
      <c r="T82" s="2"/>
    </row>
  </sheetData>
  <mergeCells count="5">
    <mergeCell ref="M77:P77"/>
    <mergeCell ref="M78:T78"/>
    <mergeCell ref="M80:T80"/>
    <mergeCell ref="M81:T81"/>
    <mergeCell ref="M82:T8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Sheet1!jacoco</vt:lpstr>
      <vt:lpstr>Sheet1!jacoco_1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2020-04-09T11:05:25Z</dcterms:modified>
  <cp:category/>
  <cp:contentStatus/>
</cp:coreProperties>
</file>