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245"/>
  </bookViews>
  <sheets>
    <sheet name="Sheet1" sheetId="1" r:id="rId1"/>
    <sheet name="Sheet2" sheetId="2" r:id="rId2"/>
    <sheet name="Sheet3" sheetId="3" r:id="rId3"/>
  </sheets>
  <definedNames>
    <definedName name="index_20_3" localSheetId="0">Sheet1!#REF!</definedName>
    <definedName name="jacoco" localSheetId="0">Sheet1!#REF!</definedName>
    <definedName name="jacoco_1" localSheetId="0">Sheet1!$A$1:$F$90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3" i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3"/>
  <c r="K4"/>
  <c r="K2"/>
  <c r="J3" l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3"/>
  <c r="I4"/>
  <c r="I5"/>
  <c r="I6"/>
  <c r="I7"/>
  <c r="I8"/>
  <c r="I9"/>
  <c r="I10"/>
  <c r="I11"/>
  <c r="I12"/>
  <c r="I2"/>
  <c r="G5" l="1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4"/>
  <c r="G3"/>
  <c r="G2"/>
</calcChain>
</file>

<file path=xl/sharedStrings.xml><?xml version="1.0" encoding="utf-8"?>
<sst xmlns="http://schemas.openxmlformats.org/spreadsheetml/2006/main" count="195" uniqueCount="112">
  <si>
    <t>PACKAGE</t>
  </si>
  <si>
    <t>CLASS</t>
  </si>
  <si>
    <t>INSTRUCTION_MISSED</t>
  </si>
  <si>
    <t>INSTRUCTION_COVERED</t>
  </si>
  <si>
    <t>LINE_MISSED</t>
  </si>
  <si>
    <t>LINE_COVERED</t>
  </si>
  <si>
    <t>STATEMENT_COVERAGE</t>
  </si>
  <si>
    <t>MUTATION_SCORE</t>
  </si>
  <si>
    <t>RANK OF SC</t>
  </si>
  <si>
    <t>RANK OF MS</t>
  </si>
  <si>
    <t>DIFFERENCE</t>
  </si>
  <si>
    <t>org.apache.commons.io.monitor</t>
  </si>
  <si>
    <t>FileEntry</t>
  </si>
  <si>
    <t>FileAlterationMonitor</t>
  </si>
  <si>
    <t>FileAlterationObserver</t>
  </si>
  <si>
    <t>org.apache.commons.io.input</t>
  </si>
  <si>
    <t>ReversedLinesFileReader.FilePart</t>
  </si>
  <si>
    <t>ClosedInputStream</t>
  </si>
  <si>
    <t>CountingInputStream</t>
  </si>
  <si>
    <t>CharSequenceReader</t>
  </si>
  <si>
    <t>ReversedLinesFileReader</t>
  </si>
  <si>
    <t>AutoCloseInputStream</t>
  </si>
  <si>
    <t>SwappedDataInputStream</t>
  </si>
  <si>
    <t>XmlStreamReader</t>
  </si>
  <si>
    <t>ProxyReader</t>
  </si>
  <si>
    <t>TaggedInputStream</t>
  </si>
  <si>
    <t>ReaderInputStream</t>
  </si>
  <si>
    <t>BoundedInputStream</t>
  </si>
  <si>
    <t>NullReader</t>
  </si>
  <si>
    <t>BOMInputStream</t>
  </si>
  <si>
    <t>XmlStreamReaderException</t>
  </si>
  <si>
    <t>Tailer</t>
  </si>
  <si>
    <t>CharSequenceInputStream</t>
  </si>
  <si>
    <t>ClassLoaderObjectInputStream</t>
  </si>
  <si>
    <t>NullInputStream</t>
  </si>
  <si>
    <t>DemuxInputStream</t>
  </si>
  <si>
    <t>ProxyInputStream</t>
  </si>
  <si>
    <t>TeeInputStream</t>
  </si>
  <si>
    <t>org.apache.commons.io.output</t>
  </si>
  <si>
    <t>ProxyOutputStream</t>
  </si>
  <si>
    <t>XmlStreamWriter</t>
  </si>
  <si>
    <t>TeeOutputStream</t>
  </si>
  <si>
    <t>NullWriter</t>
  </si>
  <si>
    <t>ByteArrayOutputStream</t>
  </si>
  <si>
    <t>ThresholdingOutputStream</t>
  </si>
  <si>
    <t>TaggedOutputStream</t>
  </si>
  <si>
    <t>FileWriterWithEncoding</t>
  </si>
  <si>
    <t>ProxyWriter</t>
  </si>
  <si>
    <t>DeferredFileOutputStream</t>
  </si>
  <si>
    <t>LockableFileWriter</t>
  </si>
  <si>
    <t>WriterOutputStream</t>
  </si>
  <si>
    <t>StringBuilderWriter</t>
  </si>
  <si>
    <t>DemuxOutputStream</t>
  </si>
  <si>
    <t>org.apache.commons.io</t>
  </si>
  <si>
    <t>DirectoryWalker</t>
  </si>
  <si>
    <t>EndianUtils</t>
  </si>
  <si>
    <t>FileUtils</t>
  </si>
  <si>
    <t>ByteOrderMark</t>
  </si>
  <si>
    <t>FilenameUtils</t>
  </si>
  <si>
    <t>FileSystemUtils</t>
  </si>
  <si>
    <t>IOCase</t>
  </si>
  <si>
    <t>LineIterator</t>
  </si>
  <si>
    <t>ThreadMonitor</t>
  </si>
  <si>
    <t>FileCleaner</t>
  </si>
  <si>
    <t>FileDeleteStrategy</t>
  </si>
  <si>
    <t>IOUtils</t>
  </si>
  <si>
    <t>IOExceptionWithCause</t>
  </si>
  <si>
    <t>HexDump</t>
  </si>
  <si>
    <t>FileCleaningTracker</t>
  </si>
  <si>
    <t>TaggedIOException</t>
  </si>
  <si>
    <t>CopyUtils</t>
  </si>
  <si>
    <t>org.apache.commons.io.filefilter</t>
  </si>
  <si>
    <t>AbstractFileFilter</t>
  </si>
  <si>
    <t>PrefixFileFilter</t>
  </si>
  <si>
    <t>HiddenFileFilter</t>
  </si>
  <si>
    <t>DelegateFileFilter</t>
  </si>
  <si>
    <t>WildcardFileFilter</t>
  </si>
  <si>
    <t>TrueFileFilter</t>
  </si>
  <si>
    <t>RegexFileFilter</t>
  </si>
  <si>
    <t>NotFileFilter</t>
  </si>
  <si>
    <t>SizeFileFilter</t>
  </si>
  <si>
    <t>SuffixFileFilter</t>
  </si>
  <si>
    <t>AndFileFilter</t>
  </si>
  <si>
    <t>MagicNumberFileFilter</t>
  </si>
  <si>
    <t>WildcardFilter</t>
  </si>
  <si>
    <t>FileFileFilter</t>
  </si>
  <si>
    <t>AgeFileFilter</t>
  </si>
  <si>
    <t>DirectoryFileFilter</t>
  </si>
  <si>
    <t>FalseFileFilter</t>
  </si>
  <si>
    <t>CanWriteFileFilter</t>
  </si>
  <si>
    <t>FileFilterUtils</t>
  </si>
  <si>
    <t>OrFileFilter</t>
  </si>
  <si>
    <t>CanReadFileFilter</t>
  </si>
  <si>
    <t>EmptyFileFilter</t>
  </si>
  <si>
    <t>NameFileFilter</t>
  </si>
  <si>
    <t>org.apache.commons.io.comparator</t>
  </si>
  <si>
    <t>NameFileComparator</t>
  </si>
  <si>
    <t>CompositeFileComparator</t>
  </si>
  <si>
    <t>DirectoryFileComparator</t>
  </si>
  <si>
    <t>DefaultFileComparator</t>
  </si>
  <si>
    <t>SizeFileComparator</t>
  </si>
  <si>
    <t>LastModifiedFileComparator</t>
  </si>
  <si>
    <t>ReverseComparator</t>
  </si>
  <si>
    <t>PathFileComparator</t>
  </si>
  <si>
    <t>AbstractFileComparator</t>
  </si>
  <si>
    <t>ExtensionFileComparator</t>
  </si>
  <si>
    <t>SUM=</t>
  </si>
  <si>
    <t>SPEARMAN CORRELATION=1-(6*(SUM OF ALL DIFFERENCES))/N(N^2-1)</t>
  </si>
  <si>
    <t>N= NUMBER OF CLASSES=89</t>
  </si>
  <si>
    <t>SPEARMAN CORRELATION=1-6(35611.5)/89(89^2-1)</t>
  </si>
  <si>
    <t>SPEARMAN CORRELATION=1-213669/704880</t>
  </si>
  <si>
    <t>SPEARMAN CORRELATION=0.69687181</t>
  </si>
</sst>
</file>

<file path=xl/styles.xml><?xml version="1.0" encoding="utf-8"?>
<styleSheet xmlns="http://schemas.openxmlformats.org/spreadsheetml/2006/main">
  <numFmts count="1">
    <numFmt numFmtId="164" formatCode="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164" fontId="0" fillId="0" borderId="0" xfId="0" applyNumberFormat="1" applyBorder="1" applyAlignment="1"/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761329833770779E-2"/>
          <c:y val="7.4548702245552642E-2"/>
          <c:w val="0.71511023622047243"/>
          <c:h val="0.79822506561679785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Sheet1!$G$2:$G$90</c:f>
              <c:numCache>
                <c:formatCode>General</c:formatCode>
                <c:ptCount val="89"/>
                <c:pt idx="0">
                  <c:v>0.61904761904761907</c:v>
                </c:pt>
                <c:pt idx="1">
                  <c:v>0.92982456140350878</c:v>
                </c:pt>
                <c:pt idx="2">
                  <c:v>0.91129032258064513</c:v>
                </c:pt>
                <c:pt idx="3">
                  <c:v>0.90476190476190477</c:v>
                </c:pt>
                <c:pt idx="4">
                  <c:v>1</c:v>
                </c:pt>
                <c:pt idx="5">
                  <c:v>1</c:v>
                </c:pt>
                <c:pt idx="6">
                  <c:v>0.89189189189189189</c:v>
                </c:pt>
                <c:pt idx="7">
                  <c:v>0.95348837209302328</c:v>
                </c:pt>
                <c:pt idx="8">
                  <c:v>0.72727272727272729</c:v>
                </c:pt>
                <c:pt idx="9">
                  <c:v>0.96153846153846156</c:v>
                </c:pt>
                <c:pt idx="10">
                  <c:v>0.86559139784946237</c:v>
                </c:pt>
                <c:pt idx="11">
                  <c:v>0.2807017543859649</c:v>
                </c:pt>
                <c:pt idx="12">
                  <c:v>1</c:v>
                </c:pt>
                <c:pt idx="13">
                  <c:v>0.91935483870967738</c:v>
                </c:pt>
                <c:pt idx="14">
                  <c:v>0.52272727272727271</c:v>
                </c:pt>
                <c:pt idx="15">
                  <c:v>0.96825396825396826</c:v>
                </c:pt>
                <c:pt idx="16">
                  <c:v>1</c:v>
                </c:pt>
                <c:pt idx="17">
                  <c:v>1</c:v>
                </c:pt>
                <c:pt idx="18">
                  <c:v>0.79069767441860461</c:v>
                </c:pt>
                <c:pt idx="19">
                  <c:v>0.88888888888888884</c:v>
                </c:pt>
                <c:pt idx="20">
                  <c:v>0.76923076923076927</c:v>
                </c:pt>
                <c:pt idx="21">
                  <c:v>0.95652173913043481</c:v>
                </c:pt>
                <c:pt idx="22">
                  <c:v>0.61538461538461542</c:v>
                </c:pt>
                <c:pt idx="23">
                  <c:v>0.63829787234042556</c:v>
                </c:pt>
                <c:pt idx="24">
                  <c:v>0.81818181818181823</c:v>
                </c:pt>
                <c:pt idx="25">
                  <c:v>0.81081081081081086</c:v>
                </c:pt>
                <c:pt idx="26">
                  <c:v>0.79245283018867929</c:v>
                </c:pt>
                <c:pt idx="27">
                  <c:v>1</c:v>
                </c:pt>
                <c:pt idx="28">
                  <c:v>0.84615384615384615</c:v>
                </c:pt>
                <c:pt idx="29">
                  <c:v>0.97247706422018354</c:v>
                </c:pt>
                <c:pt idx="30">
                  <c:v>0.6875</c:v>
                </c:pt>
                <c:pt idx="31">
                  <c:v>1</c:v>
                </c:pt>
                <c:pt idx="32">
                  <c:v>0.4264705882352941</c:v>
                </c:pt>
                <c:pt idx="33">
                  <c:v>0.47499999999999998</c:v>
                </c:pt>
                <c:pt idx="34">
                  <c:v>1</c:v>
                </c:pt>
                <c:pt idx="35">
                  <c:v>0.58024691358024694</c:v>
                </c:pt>
                <c:pt idx="36">
                  <c:v>0.8771929824561403</c:v>
                </c:pt>
                <c:pt idx="37">
                  <c:v>0.96</c:v>
                </c:pt>
                <c:pt idx="38">
                  <c:v>0.52941176470588236</c:v>
                </c:pt>
                <c:pt idx="39">
                  <c:v>0.98245614035087714</c:v>
                </c:pt>
                <c:pt idx="40">
                  <c:v>1</c:v>
                </c:pt>
                <c:pt idx="41">
                  <c:v>0.87440381558028613</c:v>
                </c:pt>
                <c:pt idx="42">
                  <c:v>1</c:v>
                </c:pt>
                <c:pt idx="43">
                  <c:v>0.97377049180327868</c:v>
                </c:pt>
                <c:pt idx="44">
                  <c:v>0.81879194630872487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0.14285714285714285</c:v>
                </c:pt>
                <c:pt idx="49">
                  <c:v>0.8666666666666667</c:v>
                </c:pt>
                <c:pt idx="50">
                  <c:v>0.91397849462365588</c:v>
                </c:pt>
                <c:pt idx="51">
                  <c:v>1</c:v>
                </c:pt>
                <c:pt idx="52">
                  <c:v>0.94871794871794868</c:v>
                </c:pt>
                <c:pt idx="53">
                  <c:v>0.96875</c:v>
                </c:pt>
                <c:pt idx="54">
                  <c:v>0.9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0.95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0.93617021276595747</c:v>
                </c:pt>
                <c:pt idx="67">
                  <c:v>0.97727272727272729</c:v>
                </c:pt>
                <c:pt idx="68">
                  <c:v>0.9285714285714286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0.96551724137931039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0.8571428571428571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</c:numCache>
            </c:numRef>
          </c:xVal>
          <c:yVal>
            <c:numRef>
              <c:f>Sheet1!$H$2:$H$90</c:f>
              <c:numCache>
                <c:formatCode>General</c:formatCode>
                <c:ptCount val="89"/>
                <c:pt idx="0">
                  <c:v>0.61</c:v>
                </c:pt>
                <c:pt idx="1">
                  <c:v>0.65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0.83</c:v>
                </c:pt>
                <c:pt idx="6">
                  <c:v>0.89</c:v>
                </c:pt>
                <c:pt idx="7">
                  <c:v>0.9</c:v>
                </c:pt>
                <c:pt idx="8">
                  <c:v>0.6</c:v>
                </c:pt>
                <c:pt idx="9">
                  <c:v>0.95</c:v>
                </c:pt>
                <c:pt idx="10">
                  <c:v>0.88</c:v>
                </c:pt>
                <c:pt idx="11">
                  <c:v>0.06</c:v>
                </c:pt>
                <c:pt idx="12">
                  <c:v>1</c:v>
                </c:pt>
                <c:pt idx="13">
                  <c:v>0.89</c:v>
                </c:pt>
                <c:pt idx="14">
                  <c:v>0.45</c:v>
                </c:pt>
                <c:pt idx="15">
                  <c:v>0.84</c:v>
                </c:pt>
                <c:pt idx="16">
                  <c:v>0.95</c:v>
                </c:pt>
                <c:pt idx="17">
                  <c:v>1</c:v>
                </c:pt>
                <c:pt idx="18">
                  <c:v>0.81</c:v>
                </c:pt>
                <c:pt idx="19">
                  <c:v>0.81</c:v>
                </c:pt>
                <c:pt idx="20">
                  <c:v>0.56999999999999995</c:v>
                </c:pt>
                <c:pt idx="21">
                  <c:v>0.8</c:v>
                </c:pt>
                <c:pt idx="22">
                  <c:v>0.56999999999999995</c:v>
                </c:pt>
                <c:pt idx="23">
                  <c:v>0.55000000000000004</c:v>
                </c:pt>
                <c:pt idx="24">
                  <c:v>0.75</c:v>
                </c:pt>
                <c:pt idx="25">
                  <c:v>0.71</c:v>
                </c:pt>
                <c:pt idx="26">
                  <c:v>0.5</c:v>
                </c:pt>
                <c:pt idx="27">
                  <c:v>0.8</c:v>
                </c:pt>
                <c:pt idx="28">
                  <c:v>0</c:v>
                </c:pt>
                <c:pt idx="29">
                  <c:v>0.89</c:v>
                </c:pt>
                <c:pt idx="30">
                  <c:v>0.59</c:v>
                </c:pt>
                <c:pt idx="31">
                  <c:v>1</c:v>
                </c:pt>
                <c:pt idx="32">
                  <c:v>0.61</c:v>
                </c:pt>
                <c:pt idx="33">
                  <c:v>0.17</c:v>
                </c:pt>
                <c:pt idx="34">
                  <c:v>0.87</c:v>
                </c:pt>
                <c:pt idx="35">
                  <c:v>0.46</c:v>
                </c:pt>
                <c:pt idx="36">
                  <c:v>0.75</c:v>
                </c:pt>
                <c:pt idx="37">
                  <c:v>1</c:v>
                </c:pt>
                <c:pt idx="38">
                  <c:v>0.5</c:v>
                </c:pt>
                <c:pt idx="39">
                  <c:v>0.79</c:v>
                </c:pt>
                <c:pt idx="40">
                  <c:v>0.89</c:v>
                </c:pt>
                <c:pt idx="41">
                  <c:v>0.87</c:v>
                </c:pt>
                <c:pt idx="42">
                  <c:v>0.96</c:v>
                </c:pt>
                <c:pt idx="43">
                  <c:v>0.94</c:v>
                </c:pt>
                <c:pt idx="44">
                  <c:v>0.65</c:v>
                </c:pt>
                <c:pt idx="45">
                  <c:v>0.97</c:v>
                </c:pt>
                <c:pt idx="46">
                  <c:v>1</c:v>
                </c:pt>
                <c:pt idx="47">
                  <c:v>0.8</c:v>
                </c:pt>
                <c:pt idx="48">
                  <c:v>0.14000000000000001</c:v>
                </c:pt>
                <c:pt idx="49">
                  <c:v>0.91</c:v>
                </c:pt>
                <c:pt idx="50">
                  <c:v>0.84</c:v>
                </c:pt>
                <c:pt idx="51">
                  <c:v>1</c:v>
                </c:pt>
                <c:pt idx="52">
                  <c:v>0.93</c:v>
                </c:pt>
                <c:pt idx="53">
                  <c:v>0.74</c:v>
                </c:pt>
                <c:pt idx="54">
                  <c:v>0.86</c:v>
                </c:pt>
                <c:pt idx="55">
                  <c:v>1</c:v>
                </c:pt>
                <c:pt idx="56">
                  <c:v>1</c:v>
                </c:pt>
                <c:pt idx="57">
                  <c:v>0.79</c:v>
                </c:pt>
                <c:pt idx="58">
                  <c:v>1</c:v>
                </c:pt>
                <c:pt idx="59">
                  <c:v>0.9</c:v>
                </c:pt>
                <c:pt idx="60">
                  <c:v>0.47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0.78</c:v>
                </c:pt>
                <c:pt idx="65">
                  <c:v>0.79</c:v>
                </c:pt>
                <c:pt idx="66">
                  <c:v>0.76</c:v>
                </c:pt>
                <c:pt idx="67">
                  <c:v>1</c:v>
                </c:pt>
                <c:pt idx="68">
                  <c:v>0.73</c:v>
                </c:pt>
                <c:pt idx="69">
                  <c:v>1</c:v>
                </c:pt>
                <c:pt idx="70">
                  <c:v>0.8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0.97</c:v>
                </c:pt>
                <c:pt idx="75">
                  <c:v>0.71</c:v>
                </c:pt>
                <c:pt idx="76">
                  <c:v>1</c:v>
                </c:pt>
                <c:pt idx="77">
                  <c:v>1</c:v>
                </c:pt>
                <c:pt idx="78">
                  <c:v>0.79</c:v>
                </c:pt>
                <c:pt idx="79">
                  <c:v>1</c:v>
                </c:pt>
                <c:pt idx="80">
                  <c:v>0.8</c:v>
                </c:pt>
                <c:pt idx="81">
                  <c:v>0.8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</c:numCache>
            </c:numRef>
          </c:yVal>
        </c:ser>
        <c:axId val="66448000"/>
        <c:axId val="66446464"/>
      </c:scatterChart>
      <c:valAx>
        <c:axId val="66448000"/>
        <c:scaling>
          <c:orientation val="minMax"/>
        </c:scaling>
        <c:axPos val="b"/>
        <c:numFmt formatCode="General" sourceLinked="1"/>
        <c:tickLblPos val="nextTo"/>
        <c:crossAx val="66446464"/>
        <c:crosses val="autoZero"/>
        <c:crossBetween val="midCat"/>
      </c:valAx>
      <c:valAx>
        <c:axId val="66446464"/>
        <c:scaling>
          <c:orientation val="minMax"/>
        </c:scaling>
        <c:axPos val="l"/>
        <c:majorGridlines/>
        <c:numFmt formatCode="General" sourceLinked="1"/>
        <c:tickLblPos val="nextTo"/>
        <c:crossAx val="664480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91</xdr:row>
      <xdr:rowOff>152399</xdr:rowOff>
    </xdr:from>
    <xdr:to>
      <xdr:col>6</xdr:col>
      <xdr:colOff>1466850</xdr:colOff>
      <xdr:row>107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8"/>
  <sheetViews>
    <sheetView tabSelected="1" topLeftCell="B85" workbookViewId="0">
      <selection activeCell="I109" sqref="I109"/>
    </sheetView>
  </sheetViews>
  <sheetFormatPr defaultRowHeight="15"/>
  <cols>
    <col min="1" max="1" width="33.5703125" bestFit="1" customWidth="1"/>
    <col min="2" max="2" width="28" customWidth="1"/>
    <col min="3" max="3" width="20.85546875" bestFit="1" customWidth="1"/>
    <col min="4" max="4" width="22.7109375" bestFit="1" customWidth="1"/>
    <col min="5" max="5" width="12.42578125" bestFit="1" customWidth="1"/>
    <col min="6" max="6" width="15.28515625" customWidth="1"/>
    <col min="7" max="7" width="22.42578125" customWidth="1"/>
    <col min="8" max="8" width="16.7109375" customWidth="1"/>
    <col min="9" max="9" width="12.42578125" customWidth="1"/>
    <col min="10" max="10" width="11.85546875" customWidth="1"/>
    <col min="11" max="11" width="10.855468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>
        <v>51</v>
      </c>
      <c r="D2">
        <v>121</v>
      </c>
      <c r="E2">
        <v>16</v>
      </c>
      <c r="F2">
        <v>26</v>
      </c>
      <c r="G2">
        <f>F2/(E2+F2)</f>
        <v>0.61904761904761907</v>
      </c>
      <c r="H2">
        <v>0.61</v>
      </c>
      <c r="I2">
        <f>_xlfn.RANK.AVG(G2,G$2:G$90,1)</f>
        <v>9</v>
      </c>
      <c r="J2">
        <f>_xlfn.RANK.AVG(H2,H$2:H$90,1)</f>
        <v>15.5</v>
      </c>
      <c r="K2">
        <f>(I2-J2)^2</f>
        <v>42.25</v>
      </c>
    </row>
    <row r="3" spans="1:11">
      <c r="A3" t="s">
        <v>11</v>
      </c>
      <c r="B3" t="s">
        <v>13</v>
      </c>
      <c r="C3">
        <v>6</v>
      </c>
      <c r="D3">
        <v>179</v>
      </c>
      <c r="E3">
        <v>4</v>
      </c>
      <c r="F3">
        <v>53</v>
      </c>
      <c r="G3">
        <f>F3/(E3+F3)</f>
        <v>0.92982456140350878</v>
      </c>
      <c r="H3">
        <v>0.65</v>
      </c>
      <c r="I3">
        <f t="shared" ref="I3:I66" si="0">_xlfn.RANK.AVG(G3,G$2:G$90,1)</f>
        <v>33</v>
      </c>
      <c r="J3">
        <f t="shared" ref="J3:J66" si="1">_xlfn.RANK.AVG(H3,H$2:H$90,1)</f>
        <v>17.5</v>
      </c>
      <c r="K3">
        <f t="shared" ref="K3:K66" si="2">(I3-J3)^2</f>
        <v>240.25</v>
      </c>
    </row>
    <row r="4" spans="1:11">
      <c r="A4" t="s">
        <v>11</v>
      </c>
      <c r="B4" t="s">
        <v>14</v>
      </c>
      <c r="C4">
        <v>64</v>
      </c>
      <c r="D4">
        <v>519</v>
      </c>
      <c r="E4">
        <v>11</v>
      </c>
      <c r="F4">
        <v>113</v>
      </c>
      <c r="G4">
        <f>F4/(E4+F4)</f>
        <v>0.91129032258064513</v>
      </c>
      <c r="H4">
        <v>0.8</v>
      </c>
      <c r="I4">
        <f t="shared" si="0"/>
        <v>29</v>
      </c>
      <c r="J4">
        <f t="shared" si="1"/>
        <v>34</v>
      </c>
      <c r="K4">
        <f t="shared" si="2"/>
        <v>25</v>
      </c>
    </row>
    <row r="5" spans="1:11">
      <c r="A5" t="s">
        <v>15</v>
      </c>
      <c r="B5" t="s">
        <v>16</v>
      </c>
      <c r="C5">
        <v>52</v>
      </c>
      <c r="D5">
        <v>284</v>
      </c>
      <c r="E5">
        <v>6</v>
      </c>
      <c r="F5">
        <v>57</v>
      </c>
      <c r="G5">
        <f t="shared" ref="G5:G55" si="3">F5/(E5+F5)</f>
        <v>0.90476190476190477</v>
      </c>
      <c r="H5">
        <v>0.9</v>
      </c>
      <c r="I5">
        <f t="shared" si="0"/>
        <v>28</v>
      </c>
      <c r="J5">
        <f t="shared" si="1"/>
        <v>52</v>
      </c>
      <c r="K5">
        <f t="shared" si="2"/>
        <v>576</v>
      </c>
    </row>
    <row r="6" spans="1:11">
      <c r="A6" t="s">
        <v>15</v>
      </c>
      <c r="B6" t="s">
        <v>17</v>
      </c>
      <c r="C6">
        <v>0</v>
      </c>
      <c r="D6">
        <v>10</v>
      </c>
      <c r="E6">
        <v>0</v>
      </c>
      <c r="F6">
        <v>3</v>
      </c>
      <c r="G6">
        <f t="shared" si="3"/>
        <v>1</v>
      </c>
      <c r="H6">
        <v>1</v>
      </c>
      <c r="I6">
        <f t="shared" si="0"/>
        <v>68.5</v>
      </c>
      <c r="J6">
        <f t="shared" si="1"/>
        <v>75.5</v>
      </c>
      <c r="K6">
        <f t="shared" si="2"/>
        <v>49</v>
      </c>
    </row>
    <row r="7" spans="1:11">
      <c r="A7" t="s">
        <v>15</v>
      </c>
      <c r="B7" t="s">
        <v>18</v>
      </c>
      <c r="C7">
        <v>0</v>
      </c>
      <c r="D7">
        <v>86</v>
      </c>
      <c r="E7">
        <v>0</v>
      </c>
      <c r="F7">
        <v>20</v>
      </c>
      <c r="G7">
        <f t="shared" si="3"/>
        <v>1</v>
      </c>
      <c r="H7">
        <v>0.83</v>
      </c>
      <c r="I7">
        <f t="shared" si="0"/>
        <v>68.5</v>
      </c>
      <c r="J7">
        <f t="shared" si="1"/>
        <v>40</v>
      </c>
      <c r="K7">
        <f t="shared" si="2"/>
        <v>812.25</v>
      </c>
    </row>
    <row r="8" spans="1:11">
      <c r="A8" t="s">
        <v>15</v>
      </c>
      <c r="B8" t="s">
        <v>19</v>
      </c>
      <c r="C8">
        <v>43</v>
      </c>
      <c r="D8">
        <v>129</v>
      </c>
      <c r="E8">
        <v>4</v>
      </c>
      <c r="F8">
        <v>33</v>
      </c>
      <c r="G8">
        <f t="shared" si="3"/>
        <v>0.89189189189189189</v>
      </c>
      <c r="H8">
        <v>0.89</v>
      </c>
      <c r="I8">
        <f t="shared" si="0"/>
        <v>26</v>
      </c>
      <c r="J8">
        <f t="shared" si="1"/>
        <v>48.5</v>
      </c>
      <c r="K8">
        <f t="shared" si="2"/>
        <v>506.25</v>
      </c>
    </row>
    <row r="9" spans="1:11">
      <c r="A9" t="s">
        <v>15</v>
      </c>
      <c r="B9" t="s">
        <v>20</v>
      </c>
      <c r="C9">
        <v>7</v>
      </c>
      <c r="D9">
        <v>203</v>
      </c>
      <c r="E9">
        <v>2</v>
      </c>
      <c r="F9">
        <v>41</v>
      </c>
      <c r="G9">
        <f t="shared" si="3"/>
        <v>0.95348837209302328</v>
      </c>
      <c r="H9">
        <v>0.9</v>
      </c>
      <c r="I9">
        <f t="shared" si="0"/>
        <v>37</v>
      </c>
      <c r="J9">
        <f t="shared" si="1"/>
        <v>52</v>
      </c>
      <c r="K9">
        <f t="shared" si="2"/>
        <v>225</v>
      </c>
    </row>
    <row r="10" spans="1:11">
      <c r="A10" t="s">
        <v>15</v>
      </c>
      <c r="B10" t="s">
        <v>21</v>
      </c>
      <c r="C10">
        <v>5</v>
      </c>
      <c r="D10">
        <v>19</v>
      </c>
      <c r="E10">
        <v>3</v>
      </c>
      <c r="F10">
        <v>8</v>
      </c>
      <c r="G10">
        <f t="shared" si="3"/>
        <v>0.72727272727272729</v>
      </c>
      <c r="H10">
        <v>0.6</v>
      </c>
      <c r="I10">
        <f t="shared" si="0"/>
        <v>12</v>
      </c>
      <c r="J10">
        <f t="shared" si="1"/>
        <v>14</v>
      </c>
      <c r="K10">
        <f t="shared" si="2"/>
        <v>4</v>
      </c>
    </row>
    <row r="11" spans="1:11">
      <c r="A11" t="s">
        <v>15</v>
      </c>
      <c r="B11" t="s">
        <v>22</v>
      </c>
      <c r="C11">
        <v>4</v>
      </c>
      <c r="D11">
        <v>98</v>
      </c>
      <c r="E11">
        <v>1</v>
      </c>
      <c r="F11">
        <v>25</v>
      </c>
      <c r="G11">
        <f t="shared" si="3"/>
        <v>0.96153846153846156</v>
      </c>
      <c r="H11">
        <v>0.95</v>
      </c>
      <c r="I11">
        <f t="shared" si="0"/>
        <v>40</v>
      </c>
      <c r="J11">
        <f t="shared" si="1"/>
        <v>57.5</v>
      </c>
      <c r="K11">
        <f t="shared" si="2"/>
        <v>306.25</v>
      </c>
    </row>
    <row r="12" spans="1:11">
      <c r="A12" t="s">
        <v>15</v>
      </c>
      <c r="B12" t="s">
        <v>23</v>
      </c>
      <c r="C12">
        <v>111</v>
      </c>
      <c r="D12">
        <v>941</v>
      </c>
      <c r="E12">
        <v>25</v>
      </c>
      <c r="F12">
        <v>161</v>
      </c>
      <c r="G12">
        <f t="shared" si="3"/>
        <v>0.86559139784946237</v>
      </c>
      <c r="H12">
        <v>0.88</v>
      </c>
      <c r="I12">
        <f t="shared" si="0"/>
        <v>21</v>
      </c>
      <c r="J12">
        <f t="shared" si="1"/>
        <v>46</v>
      </c>
      <c r="K12">
        <f t="shared" si="2"/>
        <v>625</v>
      </c>
    </row>
    <row r="13" spans="1:11">
      <c r="A13" t="s">
        <v>15</v>
      </c>
      <c r="B13" t="s">
        <v>24</v>
      </c>
      <c r="C13">
        <v>102</v>
      </c>
      <c r="D13">
        <v>51</v>
      </c>
      <c r="E13">
        <v>41</v>
      </c>
      <c r="F13">
        <v>16</v>
      </c>
      <c r="G13">
        <f t="shared" si="3"/>
        <v>0.2807017543859649</v>
      </c>
      <c r="H13">
        <v>0.06</v>
      </c>
      <c r="I13">
        <f t="shared" si="0"/>
        <v>2</v>
      </c>
      <c r="J13">
        <f t="shared" si="1"/>
        <v>2</v>
      </c>
      <c r="K13">
        <f t="shared" si="2"/>
        <v>0</v>
      </c>
    </row>
    <row r="14" spans="1:11">
      <c r="A14" t="s">
        <v>15</v>
      </c>
      <c r="B14" t="s">
        <v>25</v>
      </c>
      <c r="C14">
        <v>0</v>
      </c>
      <c r="D14">
        <v>24</v>
      </c>
      <c r="E14">
        <v>0</v>
      </c>
      <c r="F14">
        <v>7</v>
      </c>
      <c r="G14">
        <f t="shared" si="3"/>
        <v>1</v>
      </c>
      <c r="H14">
        <v>1</v>
      </c>
      <c r="I14">
        <f t="shared" si="0"/>
        <v>68.5</v>
      </c>
      <c r="J14">
        <f t="shared" si="1"/>
        <v>75.5</v>
      </c>
      <c r="K14">
        <f t="shared" si="2"/>
        <v>49</v>
      </c>
    </row>
    <row r="15" spans="1:11">
      <c r="A15" t="s">
        <v>15</v>
      </c>
      <c r="B15" t="s">
        <v>26</v>
      </c>
      <c r="C15">
        <v>39</v>
      </c>
      <c r="D15">
        <v>221</v>
      </c>
      <c r="E15">
        <v>5</v>
      </c>
      <c r="F15">
        <v>57</v>
      </c>
      <c r="G15">
        <f t="shared" si="3"/>
        <v>0.91935483870967738</v>
      </c>
      <c r="H15">
        <v>0.89</v>
      </c>
      <c r="I15">
        <f t="shared" si="0"/>
        <v>31</v>
      </c>
      <c r="J15">
        <f t="shared" si="1"/>
        <v>48.5</v>
      </c>
      <c r="K15">
        <f t="shared" si="2"/>
        <v>306.25</v>
      </c>
    </row>
    <row r="16" spans="1:11">
      <c r="A16" t="s">
        <v>15</v>
      </c>
      <c r="B16" t="s">
        <v>27</v>
      </c>
      <c r="C16">
        <v>84</v>
      </c>
      <c r="D16">
        <v>107</v>
      </c>
      <c r="E16">
        <v>21</v>
      </c>
      <c r="F16">
        <v>23</v>
      </c>
      <c r="G16">
        <f t="shared" si="3"/>
        <v>0.52272727272727271</v>
      </c>
      <c r="H16">
        <v>0.45</v>
      </c>
      <c r="I16">
        <f t="shared" si="0"/>
        <v>5</v>
      </c>
      <c r="J16">
        <f t="shared" si="1"/>
        <v>5</v>
      </c>
      <c r="K16">
        <f t="shared" si="2"/>
        <v>0</v>
      </c>
    </row>
    <row r="17" spans="1:11">
      <c r="A17" t="s">
        <v>15</v>
      </c>
      <c r="B17" t="s">
        <v>28</v>
      </c>
      <c r="C17">
        <v>5</v>
      </c>
      <c r="D17">
        <v>253</v>
      </c>
      <c r="E17">
        <v>2</v>
      </c>
      <c r="F17">
        <v>61</v>
      </c>
      <c r="G17">
        <f t="shared" si="3"/>
        <v>0.96825396825396826</v>
      </c>
      <c r="H17">
        <v>0.84</v>
      </c>
      <c r="I17">
        <f t="shared" si="0"/>
        <v>42</v>
      </c>
      <c r="J17">
        <f t="shared" si="1"/>
        <v>41.5</v>
      </c>
      <c r="K17">
        <f t="shared" si="2"/>
        <v>0.25</v>
      </c>
    </row>
    <row r="18" spans="1:11">
      <c r="A18" t="s">
        <v>15</v>
      </c>
      <c r="B18" t="s">
        <v>29</v>
      </c>
      <c r="C18">
        <v>0</v>
      </c>
      <c r="D18">
        <v>348</v>
      </c>
      <c r="E18">
        <v>0</v>
      </c>
      <c r="F18">
        <v>73</v>
      </c>
      <c r="G18">
        <f t="shared" si="3"/>
        <v>1</v>
      </c>
      <c r="H18">
        <v>0.95</v>
      </c>
      <c r="I18">
        <f t="shared" si="0"/>
        <v>68.5</v>
      </c>
      <c r="J18">
        <f t="shared" si="1"/>
        <v>57.5</v>
      </c>
      <c r="K18">
        <f t="shared" si="2"/>
        <v>121</v>
      </c>
    </row>
    <row r="19" spans="1:11">
      <c r="A19" t="s">
        <v>15</v>
      </c>
      <c r="B19" t="s">
        <v>30</v>
      </c>
      <c r="C19">
        <v>0</v>
      </c>
      <c r="D19">
        <v>43</v>
      </c>
      <c r="E19">
        <v>0</v>
      </c>
      <c r="F19">
        <v>14</v>
      </c>
      <c r="G19">
        <f t="shared" si="3"/>
        <v>1</v>
      </c>
      <c r="H19">
        <v>1</v>
      </c>
      <c r="I19">
        <f t="shared" si="0"/>
        <v>68.5</v>
      </c>
      <c r="J19">
        <f t="shared" si="1"/>
        <v>75.5</v>
      </c>
      <c r="K19">
        <f t="shared" si="2"/>
        <v>49</v>
      </c>
    </row>
    <row r="20" spans="1:11">
      <c r="A20" t="s">
        <v>15</v>
      </c>
      <c r="B20" t="s">
        <v>31</v>
      </c>
      <c r="C20">
        <v>56</v>
      </c>
      <c r="D20">
        <v>202</v>
      </c>
      <c r="E20">
        <v>18</v>
      </c>
      <c r="F20">
        <v>68</v>
      </c>
      <c r="G20">
        <f t="shared" si="3"/>
        <v>0.79069767441860461</v>
      </c>
      <c r="H20">
        <v>0.81</v>
      </c>
      <c r="I20">
        <f t="shared" si="0"/>
        <v>14</v>
      </c>
      <c r="J20">
        <f t="shared" si="1"/>
        <v>38.5</v>
      </c>
      <c r="K20">
        <f t="shared" si="2"/>
        <v>600.25</v>
      </c>
    </row>
    <row r="21" spans="1:11">
      <c r="A21" t="s">
        <v>15</v>
      </c>
      <c r="B21" t="s">
        <v>32</v>
      </c>
      <c r="C21">
        <v>51</v>
      </c>
      <c r="D21">
        <v>201</v>
      </c>
      <c r="E21">
        <v>7</v>
      </c>
      <c r="F21">
        <v>56</v>
      </c>
      <c r="G21">
        <f t="shared" si="3"/>
        <v>0.88888888888888884</v>
      </c>
      <c r="H21">
        <v>0.81</v>
      </c>
      <c r="I21">
        <f t="shared" si="0"/>
        <v>25</v>
      </c>
      <c r="J21">
        <f t="shared" si="1"/>
        <v>38.5</v>
      </c>
      <c r="K21">
        <f t="shared" si="2"/>
        <v>182.25</v>
      </c>
    </row>
    <row r="22" spans="1:11">
      <c r="A22" t="s">
        <v>15</v>
      </c>
      <c r="B22" t="s">
        <v>33</v>
      </c>
      <c r="C22">
        <v>9</v>
      </c>
      <c r="D22">
        <v>45</v>
      </c>
      <c r="E22">
        <v>3</v>
      </c>
      <c r="F22">
        <v>10</v>
      </c>
      <c r="G22">
        <f t="shared" si="3"/>
        <v>0.76923076923076927</v>
      </c>
      <c r="H22">
        <v>0.56999999999999995</v>
      </c>
      <c r="I22">
        <f t="shared" si="0"/>
        <v>13</v>
      </c>
      <c r="J22">
        <f t="shared" si="1"/>
        <v>11.5</v>
      </c>
      <c r="K22">
        <f t="shared" si="2"/>
        <v>2.25</v>
      </c>
    </row>
    <row r="23" spans="1:11">
      <c r="A23" t="s">
        <v>15</v>
      </c>
      <c r="B23" t="s">
        <v>34</v>
      </c>
      <c r="C23">
        <v>7</v>
      </c>
      <c r="D23">
        <v>272</v>
      </c>
      <c r="E23">
        <v>3</v>
      </c>
      <c r="F23">
        <v>66</v>
      </c>
      <c r="G23">
        <f t="shared" si="3"/>
        <v>0.95652173913043481</v>
      </c>
      <c r="H23">
        <v>0.8</v>
      </c>
      <c r="I23">
        <f t="shared" si="0"/>
        <v>38</v>
      </c>
      <c r="J23">
        <f t="shared" si="1"/>
        <v>34</v>
      </c>
      <c r="K23">
        <f t="shared" si="2"/>
        <v>16</v>
      </c>
    </row>
    <row r="24" spans="1:11">
      <c r="A24" t="s">
        <v>15</v>
      </c>
      <c r="B24" t="s">
        <v>35</v>
      </c>
      <c r="C24">
        <v>13</v>
      </c>
      <c r="D24">
        <v>30</v>
      </c>
      <c r="E24">
        <v>5</v>
      </c>
      <c r="F24">
        <v>8</v>
      </c>
      <c r="G24">
        <f t="shared" si="3"/>
        <v>0.61538461538461542</v>
      </c>
      <c r="H24">
        <v>0.56999999999999995</v>
      </c>
      <c r="I24">
        <f t="shared" si="0"/>
        <v>8</v>
      </c>
      <c r="J24">
        <f t="shared" si="1"/>
        <v>11.5</v>
      </c>
      <c r="K24">
        <f t="shared" si="2"/>
        <v>12.25</v>
      </c>
    </row>
    <row r="25" spans="1:11">
      <c r="A25" t="s">
        <v>15</v>
      </c>
      <c r="B25" t="s">
        <v>36</v>
      </c>
      <c r="C25">
        <v>38</v>
      </c>
      <c r="D25">
        <v>85</v>
      </c>
      <c r="E25">
        <v>17</v>
      </c>
      <c r="F25">
        <v>30</v>
      </c>
      <c r="G25">
        <f t="shared" si="3"/>
        <v>0.63829787234042556</v>
      </c>
      <c r="H25">
        <v>0.55000000000000004</v>
      </c>
      <c r="I25">
        <f t="shared" si="0"/>
        <v>10</v>
      </c>
      <c r="J25">
        <f t="shared" si="1"/>
        <v>10</v>
      </c>
      <c r="K25">
        <f t="shared" si="2"/>
        <v>0</v>
      </c>
    </row>
    <row r="26" spans="1:11">
      <c r="A26" t="s">
        <v>15</v>
      </c>
      <c r="B26" t="s">
        <v>37</v>
      </c>
      <c r="C26">
        <v>9</v>
      </c>
      <c r="D26">
        <v>60</v>
      </c>
      <c r="E26">
        <v>4</v>
      </c>
      <c r="F26">
        <v>18</v>
      </c>
      <c r="G26">
        <f t="shared" si="3"/>
        <v>0.81818181818181823</v>
      </c>
      <c r="H26">
        <v>0.75</v>
      </c>
      <c r="I26">
        <f t="shared" si="0"/>
        <v>17</v>
      </c>
      <c r="J26">
        <f t="shared" si="1"/>
        <v>23.5</v>
      </c>
      <c r="K26">
        <f t="shared" si="2"/>
        <v>42.25</v>
      </c>
    </row>
    <row r="27" spans="1:11">
      <c r="A27" t="s">
        <v>38</v>
      </c>
      <c r="B27" t="s">
        <v>39</v>
      </c>
      <c r="C27">
        <v>17</v>
      </c>
      <c r="D27">
        <v>66</v>
      </c>
      <c r="E27">
        <v>7</v>
      </c>
      <c r="F27">
        <v>30</v>
      </c>
      <c r="G27">
        <f t="shared" si="3"/>
        <v>0.81081081081081086</v>
      </c>
      <c r="H27">
        <v>0.71</v>
      </c>
      <c r="I27">
        <f t="shared" si="0"/>
        <v>16</v>
      </c>
      <c r="J27">
        <f t="shared" si="1"/>
        <v>19.5</v>
      </c>
      <c r="K27">
        <f t="shared" si="2"/>
        <v>12.25</v>
      </c>
    </row>
    <row r="28" spans="1:11">
      <c r="A28" t="s">
        <v>38</v>
      </c>
      <c r="B28" t="s">
        <v>40</v>
      </c>
      <c r="C28">
        <v>48</v>
      </c>
      <c r="D28">
        <v>167</v>
      </c>
      <c r="E28">
        <v>11</v>
      </c>
      <c r="F28">
        <v>42</v>
      </c>
      <c r="G28">
        <f t="shared" si="3"/>
        <v>0.79245283018867929</v>
      </c>
      <c r="H28">
        <v>0.5</v>
      </c>
      <c r="I28">
        <f t="shared" si="0"/>
        <v>15</v>
      </c>
      <c r="J28">
        <f t="shared" si="1"/>
        <v>8.5</v>
      </c>
      <c r="K28">
        <f t="shared" si="2"/>
        <v>42.25</v>
      </c>
    </row>
    <row r="29" spans="1:11">
      <c r="A29" t="s">
        <v>38</v>
      </c>
      <c r="B29" t="s">
        <v>41</v>
      </c>
      <c r="C29">
        <v>0</v>
      </c>
      <c r="D29">
        <v>47</v>
      </c>
      <c r="E29">
        <v>0</v>
      </c>
      <c r="F29">
        <v>18</v>
      </c>
      <c r="G29">
        <f t="shared" si="3"/>
        <v>1</v>
      </c>
      <c r="H29">
        <v>0.8</v>
      </c>
      <c r="I29">
        <f t="shared" si="0"/>
        <v>68.5</v>
      </c>
      <c r="J29">
        <f t="shared" si="1"/>
        <v>34</v>
      </c>
      <c r="K29">
        <f t="shared" si="2"/>
        <v>1190.25</v>
      </c>
    </row>
    <row r="30" spans="1:11">
      <c r="A30" t="s">
        <v>38</v>
      </c>
      <c r="B30" t="s">
        <v>42</v>
      </c>
      <c r="C30">
        <v>4</v>
      </c>
      <c r="D30">
        <v>17</v>
      </c>
      <c r="E30">
        <v>2</v>
      </c>
      <c r="F30">
        <v>11</v>
      </c>
      <c r="G30">
        <f t="shared" si="3"/>
        <v>0.84615384615384615</v>
      </c>
      <c r="H30">
        <v>0</v>
      </c>
      <c r="I30">
        <f t="shared" si="0"/>
        <v>19</v>
      </c>
      <c r="J30">
        <f t="shared" si="1"/>
        <v>1</v>
      </c>
      <c r="K30">
        <f t="shared" si="2"/>
        <v>324</v>
      </c>
    </row>
    <row r="31" spans="1:11">
      <c r="A31" t="s">
        <v>38</v>
      </c>
      <c r="B31" t="s">
        <v>43</v>
      </c>
      <c r="C31">
        <v>20</v>
      </c>
      <c r="D31">
        <v>454</v>
      </c>
      <c r="E31">
        <v>3</v>
      </c>
      <c r="F31">
        <v>106</v>
      </c>
      <c r="G31">
        <f t="shared" si="3"/>
        <v>0.97247706422018354</v>
      </c>
      <c r="H31">
        <v>0.89</v>
      </c>
      <c r="I31">
        <f t="shared" si="0"/>
        <v>44</v>
      </c>
      <c r="J31">
        <f t="shared" si="1"/>
        <v>48.5</v>
      </c>
      <c r="K31">
        <f t="shared" si="2"/>
        <v>20.25</v>
      </c>
    </row>
    <row r="32" spans="1:11">
      <c r="A32" t="s">
        <v>38</v>
      </c>
      <c r="B32" t="s">
        <v>44</v>
      </c>
      <c r="C32">
        <v>28</v>
      </c>
      <c r="D32">
        <v>81</v>
      </c>
      <c r="E32">
        <v>10</v>
      </c>
      <c r="F32">
        <v>22</v>
      </c>
      <c r="G32">
        <f t="shared" si="3"/>
        <v>0.6875</v>
      </c>
      <c r="H32">
        <v>0.59</v>
      </c>
      <c r="I32">
        <f t="shared" si="0"/>
        <v>11</v>
      </c>
      <c r="J32">
        <f t="shared" si="1"/>
        <v>13</v>
      </c>
      <c r="K32">
        <f t="shared" si="2"/>
        <v>4</v>
      </c>
    </row>
    <row r="33" spans="1:11">
      <c r="A33" t="s">
        <v>38</v>
      </c>
      <c r="B33" t="s">
        <v>45</v>
      </c>
      <c r="C33">
        <v>0</v>
      </c>
      <c r="D33">
        <v>24</v>
      </c>
      <c r="E33">
        <v>0</v>
      </c>
      <c r="F33">
        <v>7</v>
      </c>
      <c r="G33">
        <f t="shared" si="3"/>
        <v>1</v>
      </c>
      <c r="H33">
        <v>1</v>
      </c>
      <c r="I33">
        <f t="shared" si="0"/>
        <v>68.5</v>
      </c>
      <c r="J33">
        <f t="shared" si="1"/>
        <v>75.5</v>
      </c>
      <c r="K33">
        <f t="shared" si="2"/>
        <v>49</v>
      </c>
    </row>
    <row r="34" spans="1:11">
      <c r="A34" t="s">
        <v>38</v>
      </c>
      <c r="B34" t="s">
        <v>46</v>
      </c>
      <c r="C34">
        <v>141</v>
      </c>
      <c r="D34">
        <v>78</v>
      </c>
      <c r="E34">
        <v>39</v>
      </c>
      <c r="F34">
        <v>29</v>
      </c>
      <c r="G34">
        <f t="shared" si="3"/>
        <v>0.4264705882352941</v>
      </c>
      <c r="H34">
        <v>0.61</v>
      </c>
      <c r="I34">
        <f t="shared" si="0"/>
        <v>3</v>
      </c>
      <c r="J34">
        <f t="shared" si="1"/>
        <v>15.5</v>
      </c>
      <c r="K34">
        <f t="shared" si="2"/>
        <v>156.25</v>
      </c>
    </row>
    <row r="35" spans="1:11">
      <c r="A35" t="s">
        <v>38</v>
      </c>
      <c r="B35" t="s">
        <v>47</v>
      </c>
      <c r="C35">
        <v>98</v>
      </c>
      <c r="D35">
        <v>93</v>
      </c>
      <c r="E35">
        <v>42</v>
      </c>
      <c r="F35">
        <v>38</v>
      </c>
      <c r="G35">
        <f t="shared" si="3"/>
        <v>0.47499999999999998</v>
      </c>
      <c r="H35">
        <v>0.17</v>
      </c>
      <c r="I35">
        <f t="shared" si="0"/>
        <v>4</v>
      </c>
      <c r="J35">
        <f t="shared" si="1"/>
        <v>4</v>
      </c>
      <c r="K35">
        <f t="shared" si="2"/>
        <v>0</v>
      </c>
    </row>
    <row r="36" spans="1:11">
      <c r="A36" t="s">
        <v>38</v>
      </c>
      <c r="B36" t="s">
        <v>48</v>
      </c>
      <c r="C36">
        <v>0</v>
      </c>
      <c r="D36">
        <v>137</v>
      </c>
      <c r="E36">
        <v>0</v>
      </c>
      <c r="F36">
        <v>39</v>
      </c>
      <c r="G36">
        <f t="shared" si="3"/>
        <v>1</v>
      </c>
      <c r="H36">
        <v>0.87</v>
      </c>
      <c r="I36">
        <f t="shared" si="0"/>
        <v>68.5</v>
      </c>
      <c r="J36">
        <f t="shared" si="1"/>
        <v>44.5</v>
      </c>
      <c r="K36">
        <f t="shared" si="2"/>
        <v>576</v>
      </c>
    </row>
    <row r="37" spans="1:11">
      <c r="A37" t="s">
        <v>38</v>
      </c>
      <c r="B37" t="s">
        <v>49</v>
      </c>
      <c r="C37">
        <v>115</v>
      </c>
      <c r="D37">
        <v>161</v>
      </c>
      <c r="E37">
        <v>34</v>
      </c>
      <c r="F37">
        <v>47</v>
      </c>
      <c r="G37">
        <f t="shared" si="3"/>
        <v>0.58024691358024694</v>
      </c>
      <c r="H37">
        <v>0.46</v>
      </c>
      <c r="I37">
        <f t="shared" si="0"/>
        <v>7</v>
      </c>
      <c r="J37">
        <f t="shared" si="1"/>
        <v>6</v>
      </c>
      <c r="K37">
        <f t="shared" si="2"/>
        <v>1</v>
      </c>
    </row>
    <row r="38" spans="1:11">
      <c r="A38" t="s">
        <v>38</v>
      </c>
      <c r="B38" t="s">
        <v>50</v>
      </c>
      <c r="C38">
        <v>26</v>
      </c>
      <c r="D38">
        <v>163</v>
      </c>
      <c r="E38">
        <v>7</v>
      </c>
      <c r="F38">
        <v>50</v>
      </c>
      <c r="G38">
        <f t="shared" si="3"/>
        <v>0.8771929824561403</v>
      </c>
      <c r="H38">
        <v>0.75</v>
      </c>
      <c r="I38">
        <f t="shared" si="0"/>
        <v>24</v>
      </c>
      <c r="J38">
        <f t="shared" si="1"/>
        <v>23.5</v>
      </c>
      <c r="K38">
        <f t="shared" si="2"/>
        <v>0.25</v>
      </c>
    </row>
    <row r="39" spans="1:11">
      <c r="A39" t="s">
        <v>38</v>
      </c>
      <c r="B39" t="s">
        <v>51</v>
      </c>
      <c r="C39">
        <v>1</v>
      </c>
      <c r="D39">
        <v>78</v>
      </c>
      <c r="E39">
        <v>1</v>
      </c>
      <c r="F39">
        <v>24</v>
      </c>
      <c r="G39">
        <f t="shared" si="3"/>
        <v>0.96</v>
      </c>
      <c r="H39">
        <v>1</v>
      </c>
      <c r="I39">
        <f t="shared" si="0"/>
        <v>39</v>
      </c>
      <c r="J39">
        <f t="shared" si="1"/>
        <v>75.5</v>
      </c>
      <c r="K39">
        <f t="shared" si="2"/>
        <v>1332.25</v>
      </c>
    </row>
    <row r="40" spans="1:11">
      <c r="A40" t="s">
        <v>38</v>
      </c>
      <c r="B40" t="s">
        <v>52</v>
      </c>
      <c r="C40">
        <v>22</v>
      </c>
      <c r="D40">
        <v>31</v>
      </c>
      <c r="E40">
        <v>8</v>
      </c>
      <c r="F40">
        <v>9</v>
      </c>
      <c r="G40">
        <f t="shared" si="3"/>
        <v>0.52941176470588236</v>
      </c>
      <c r="H40">
        <v>0.5</v>
      </c>
      <c r="I40">
        <f t="shared" si="0"/>
        <v>6</v>
      </c>
      <c r="J40">
        <f t="shared" si="1"/>
        <v>8.5</v>
      </c>
      <c r="K40">
        <f t="shared" si="2"/>
        <v>6.25</v>
      </c>
    </row>
    <row r="41" spans="1:11">
      <c r="A41" t="s">
        <v>53</v>
      </c>
      <c r="B41" t="s">
        <v>54</v>
      </c>
      <c r="C41">
        <v>1</v>
      </c>
      <c r="D41">
        <v>220</v>
      </c>
      <c r="E41">
        <v>1</v>
      </c>
      <c r="F41">
        <v>56</v>
      </c>
      <c r="G41">
        <f t="shared" si="3"/>
        <v>0.98245614035087714</v>
      </c>
      <c r="H41">
        <v>0.79</v>
      </c>
      <c r="I41">
        <f t="shared" si="0"/>
        <v>47</v>
      </c>
      <c r="J41">
        <f t="shared" si="1"/>
        <v>28.5</v>
      </c>
      <c r="K41">
        <f t="shared" si="2"/>
        <v>342.25</v>
      </c>
    </row>
    <row r="42" spans="1:11">
      <c r="A42" t="s">
        <v>53</v>
      </c>
      <c r="B42" t="s">
        <v>55</v>
      </c>
      <c r="C42">
        <v>0</v>
      </c>
      <c r="D42">
        <v>819</v>
      </c>
      <c r="E42">
        <v>0</v>
      </c>
      <c r="F42">
        <v>87</v>
      </c>
      <c r="G42">
        <f t="shared" si="3"/>
        <v>1</v>
      </c>
      <c r="H42">
        <v>0.89</v>
      </c>
      <c r="I42">
        <f t="shared" si="0"/>
        <v>68.5</v>
      </c>
      <c r="J42">
        <f t="shared" si="1"/>
        <v>48.5</v>
      </c>
      <c r="K42">
        <f t="shared" si="2"/>
        <v>400</v>
      </c>
    </row>
    <row r="43" spans="1:11">
      <c r="A43" t="s">
        <v>53</v>
      </c>
      <c r="B43" t="s">
        <v>56</v>
      </c>
      <c r="C43">
        <v>531</v>
      </c>
      <c r="D43">
        <v>2423</v>
      </c>
      <c r="E43">
        <v>79</v>
      </c>
      <c r="F43">
        <v>550</v>
      </c>
      <c r="G43">
        <f t="shared" si="3"/>
        <v>0.87440381558028613</v>
      </c>
      <c r="H43">
        <v>0.87</v>
      </c>
      <c r="I43">
        <f t="shared" si="0"/>
        <v>23</v>
      </c>
      <c r="J43">
        <f t="shared" si="1"/>
        <v>44.5</v>
      </c>
      <c r="K43">
        <f t="shared" si="2"/>
        <v>462.25</v>
      </c>
    </row>
    <row r="44" spans="1:11">
      <c r="A44" t="s">
        <v>53</v>
      </c>
      <c r="B44" t="s">
        <v>57</v>
      </c>
      <c r="C44">
        <v>0</v>
      </c>
      <c r="D44">
        <v>295</v>
      </c>
      <c r="E44">
        <v>0</v>
      </c>
      <c r="F44">
        <v>46</v>
      </c>
      <c r="G44">
        <f t="shared" si="3"/>
        <v>1</v>
      </c>
      <c r="H44">
        <v>0.96</v>
      </c>
      <c r="I44">
        <f t="shared" si="0"/>
        <v>68.5</v>
      </c>
      <c r="J44">
        <f t="shared" si="1"/>
        <v>59</v>
      </c>
      <c r="K44">
        <f t="shared" si="2"/>
        <v>90.25</v>
      </c>
    </row>
    <row r="45" spans="1:11">
      <c r="A45" t="s">
        <v>53</v>
      </c>
      <c r="B45" t="s">
        <v>58</v>
      </c>
      <c r="C45">
        <v>20</v>
      </c>
      <c r="D45">
        <v>1290</v>
      </c>
      <c r="E45">
        <v>8</v>
      </c>
      <c r="F45">
        <v>297</v>
      </c>
      <c r="G45">
        <f t="shared" si="3"/>
        <v>0.97377049180327868</v>
      </c>
      <c r="H45">
        <v>0.94</v>
      </c>
      <c r="I45">
        <f t="shared" si="0"/>
        <v>45</v>
      </c>
      <c r="J45">
        <f t="shared" si="1"/>
        <v>56</v>
      </c>
      <c r="K45">
        <f t="shared" si="2"/>
        <v>121</v>
      </c>
    </row>
    <row r="46" spans="1:11">
      <c r="A46" t="s">
        <v>53</v>
      </c>
      <c r="B46" t="s">
        <v>59</v>
      </c>
      <c r="C46">
        <v>138</v>
      </c>
      <c r="D46">
        <v>591</v>
      </c>
      <c r="E46">
        <v>27</v>
      </c>
      <c r="F46">
        <v>122</v>
      </c>
      <c r="G46">
        <f t="shared" si="3"/>
        <v>0.81879194630872487</v>
      </c>
      <c r="H46">
        <v>0.65</v>
      </c>
      <c r="I46">
        <f t="shared" si="0"/>
        <v>18</v>
      </c>
      <c r="J46">
        <f t="shared" si="1"/>
        <v>17.5</v>
      </c>
      <c r="K46">
        <f t="shared" si="2"/>
        <v>0.25</v>
      </c>
    </row>
    <row r="47" spans="1:11">
      <c r="A47" t="s">
        <v>53</v>
      </c>
      <c r="B47" t="s">
        <v>60</v>
      </c>
      <c r="C47">
        <v>2</v>
      </c>
      <c r="D47">
        <v>189</v>
      </c>
      <c r="E47">
        <v>0</v>
      </c>
      <c r="F47">
        <v>34</v>
      </c>
      <c r="G47">
        <f t="shared" si="3"/>
        <v>1</v>
      </c>
      <c r="H47">
        <v>0.97</v>
      </c>
      <c r="I47">
        <f t="shared" si="0"/>
        <v>68.5</v>
      </c>
      <c r="J47">
        <f t="shared" si="1"/>
        <v>60.5</v>
      </c>
      <c r="K47">
        <f t="shared" si="2"/>
        <v>64</v>
      </c>
    </row>
    <row r="48" spans="1:11">
      <c r="A48" t="s">
        <v>53</v>
      </c>
      <c r="B48" t="s">
        <v>61</v>
      </c>
      <c r="C48">
        <v>0</v>
      </c>
      <c r="D48">
        <v>107</v>
      </c>
      <c r="E48">
        <v>0</v>
      </c>
      <c r="F48">
        <v>38</v>
      </c>
      <c r="G48">
        <f t="shared" si="3"/>
        <v>1</v>
      </c>
      <c r="H48">
        <v>1</v>
      </c>
      <c r="I48">
        <f t="shared" si="0"/>
        <v>68.5</v>
      </c>
      <c r="J48">
        <f t="shared" si="1"/>
        <v>75.5</v>
      </c>
      <c r="K48">
        <f t="shared" si="2"/>
        <v>49</v>
      </c>
    </row>
    <row r="49" spans="1:11">
      <c r="A49" t="s">
        <v>53</v>
      </c>
      <c r="B49" t="s">
        <v>62</v>
      </c>
      <c r="C49">
        <v>0</v>
      </c>
      <c r="D49">
        <v>53</v>
      </c>
      <c r="E49">
        <v>0</v>
      </c>
      <c r="F49">
        <v>20</v>
      </c>
      <c r="G49">
        <f t="shared" si="3"/>
        <v>1</v>
      </c>
      <c r="H49">
        <v>0.8</v>
      </c>
      <c r="I49">
        <f t="shared" si="0"/>
        <v>68.5</v>
      </c>
      <c r="J49">
        <f t="shared" si="1"/>
        <v>34</v>
      </c>
      <c r="K49">
        <f t="shared" si="2"/>
        <v>1190.25</v>
      </c>
    </row>
    <row r="50" spans="1:11">
      <c r="A50" t="s">
        <v>53</v>
      </c>
      <c r="B50" t="s">
        <v>63</v>
      </c>
      <c r="C50">
        <v>31</v>
      </c>
      <c r="D50">
        <v>7</v>
      </c>
      <c r="E50">
        <v>12</v>
      </c>
      <c r="F50">
        <v>2</v>
      </c>
      <c r="G50">
        <f t="shared" si="3"/>
        <v>0.14285714285714285</v>
      </c>
      <c r="H50">
        <v>0.14000000000000001</v>
      </c>
      <c r="I50">
        <f t="shared" si="0"/>
        <v>1</v>
      </c>
      <c r="J50">
        <f t="shared" si="1"/>
        <v>3</v>
      </c>
      <c r="K50">
        <f t="shared" si="2"/>
        <v>4</v>
      </c>
    </row>
    <row r="51" spans="1:11">
      <c r="A51" t="s">
        <v>53</v>
      </c>
      <c r="B51" t="s">
        <v>64</v>
      </c>
      <c r="C51">
        <v>3</v>
      </c>
      <c r="D51">
        <v>62</v>
      </c>
      <c r="E51">
        <v>2</v>
      </c>
      <c r="F51">
        <v>13</v>
      </c>
      <c r="G51">
        <f t="shared" si="3"/>
        <v>0.8666666666666667</v>
      </c>
      <c r="H51">
        <v>0.91</v>
      </c>
      <c r="I51">
        <f t="shared" si="0"/>
        <v>22</v>
      </c>
      <c r="J51">
        <f t="shared" si="1"/>
        <v>54</v>
      </c>
      <c r="K51">
        <f t="shared" si="2"/>
        <v>1024</v>
      </c>
    </row>
    <row r="52" spans="1:11">
      <c r="A52" t="s">
        <v>53</v>
      </c>
      <c r="B52" t="s">
        <v>65</v>
      </c>
      <c r="C52">
        <v>117</v>
      </c>
      <c r="D52">
        <v>1265</v>
      </c>
      <c r="E52">
        <v>32</v>
      </c>
      <c r="F52">
        <v>340</v>
      </c>
      <c r="G52">
        <f t="shared" si="3"/>
        <v>0.91397849462365588</v>
      </c>
      <c r="H52">
        <v>0.84</v>
      </c>
      <c r="I52">
        <f t="shared" si="0"/>
        <v>30</v>
      </c>
      <c r="J52">
        <f t="shared" si="1"/>
        <v>41.5</v>
      </c>
      <c r="K52">
        <f t="shared" si="2"/>
        <v>132.25</v>
      </c>
    </row>
    <row r="53" spans="1:11">
      <c r="A53" t="s">
        <v>53</v>
      </c>
      <c r="B53" t="s">
        <v>66</v>
      </c>
      <c r="C53">
        <v>2</v>
      </c>
      <c r="D53">
        <v>19</v>
      </c>
      <c r="E53">
        <v>0</v>
      </c>
      <c r="F53">
        <v>6</v>
      </c>
      <c r="G53">
        <f t="shared" si="3"/>
        <v>1</v>
      </c>
      <c r="H53">
        <v>1</v>
      </c>
      <c r="I53">
        <f t="shared" si="0"/>
        <v>68.5</v>
      </c>
      <c r="J53">
        <f t="shared" si="1"/>
        <v>75.5</v>
      </c>
      <c r="K53">
        <f t="shared" si="2"/>
        <v>49</v>
      </c>
    </row>
    <row r="54" spans="1:11">
      <c r="A54" t="s">
        <v>53</v>
      </c>
      <c r="B54" t="s">
        <v>67</v>
      </c>
      <c r="C54">
        <v>3</v>
      </c>
      <c r="D54">
        <v>297</v>
      </c>
      <c r="E54">
        <v>2</v>
      </c>
      <c r="F54">
        <v>37</v>
      </c>
      <c r="G54">
        <f t="shared" si="3"/>
        <v>0.94871794871794868</v>
      </c>
      <c r="H54">
        <v>0.93</v>
      </c>
      <c r="I54">
        <f t="shared" si="0"/>
        <v>35</v>
      </c>
      <c r="J54">
        <f t="shared" si="1"/>
        <v>55</v>
      </c>
      <c r="K54">
        <f t="shared" si="2"/>
        <v>400</v>
      </c>
    </row>
    <row r="55" spans="1:11">
      <c r="A55" t="s">
        <v>53</v>
      </c>
      <c r="B55" t="s">
        <v>68</v>
      </c>
      <c r="C55">
        <v>3</v>
      </c>
      <c r="D55">
        <v>119</v>
      </c>
      <c r="E55">
        <v>1</v>
      </c>
      <c r="F55">
        <v>31</v>
      </c>
      <c r="G55">
        <f t="shared" si="3"/>
        <v>0.96875</v>
      </c>
      <c r="H55">
        <v>0.74</v>
      </c>
      <c r="I55">
        <f t="shared" si="0"/>
        <v>43</v>
      </c>
      <c r="J55">
        <f t="shared" si="1"/>
        <v>22</v>
      </c>
      <c r="K55">
        <f t="shared" si="2"/>
        <v>441</v>
      </c>
    </row>
    <row r="56" spans="1:11">
      <c r="A56" t="s">
        <v>53</v>
      </c>
      <c r="B56" t="s">
        <v>69</v>
      </c>
      <c r="C56">
        <v>3</v>
      </c>
      <c r="D56">
        <v>37</v>
      </c>
      <c r="E56">
        <v>1</v>
      </c>
      <c r="F56">
        <v>9</v>
      </c>
      <c r="G56">
        <f t="shared" ref="G56:G90" si="4">F56/(E56+F56)</f>
        <v>0.9</v>
      </c>
      <c r="H56">
        <v>0.86</v>
      </c>
      <c r="I56">
        <f t="shared" si="0"/>
        <v>27</v>
      </c>
      <c r="J56">
        <f t="shared" si="1"/>
        <v>43</v>
      </c>
      <c r="K56">
        <f t="shared" si="2"/>
        <v>256</v>
      </c>
    </row>
    <row r="57" spans="1:11">
      <c r="A57" t="s">
        <v>53</v>
      </c>
      <c r="B57" t="s">
        <v>70</v>
      </c>
      <c r="C57">
        <v>0</v>
      </c>
      <c r="D57">
        <v>132</v>
      </c>
      <c r="E57">
        <v>0</v>
      </c>
      <c r="F57">
        <v>40</v>
      </c>
      <c r="G57">
        <f t="shared" si="4"/>
        <v>1</v>
      </c>
      <c r="H57">
        <v>1</v>
      </c>
      <c r="I57">
        <f t="shared" si="0"/>
        <v>68.5</v>
      </c>
      <c r="J57">
        <f t="shared" si="1"/>
        <v>75.5</v>
      </c>
      <c r="K57">
        <f t="shared" si="2"/>
        <v>49</v>
      </c>
    </row>
    <row r="58" spans="1:11">
      <c r="A58" t="s">
        <v>71</v>
      </c>
      <c r="B58" t="s">
        <v>72</v>
      </c>
      <c r="C58">
        <v>0</v>
      </c>
      <c r="D58">
        <v>22</v>
      </c>
      <c r="E58">
        <v>0</v>
      </c>
      <c r="F58">
        <v>4</v>
      </c>
      <c r="G58">
        <f t="shared" si="4"/>
        <v>1</v>
      </c>
      <c r="H58">
        <v>1</v>
      </c>
      <c r="I58">
        <f t="shared" si="0"/>
        <v>68.5</v>
      </c>
      <c r="J58">
        <f t="shared" si="1"/>
        <v>75.5</v>
      </c>
      <c r="K58">
        <f t="shared" si="2"/>
        <v>49</v>
      </c>
    </row>
    <row r="59" spans="1:11">
      <c r="A59" t="s">
        <v>71</v>
      </c>
      <c r="B59" t="s">
        <v>73</v>
      </c>
      <c r="C59">
        <v>6</v>
      </c>
      <c r="D59">
        <v>191</v>
      </c>
      <c r="E59">
        <v>0</v>
      </c>
      <c r="F59">
        <v>44</v>
      </c>
      <c r="G59">
        <f t="shared" si="4"/>
        <v>1</v>
      </c>
      <c r="H59">
        <v>0.79</v>
      </c>
      <c r="I59">
        <f t="shared" si="0"/>
        <v>68.5</v>
      </c>
      <c r="J59">
        <f t="shared" si="1"/>
        <v>28.5</v>
      </c>
      <c r="K59">
        <f t="shared" si="2"/>
        <v>1600</v>
      </c>
    </row>
    <row r="60" spans="1:11">
      <c r="A60" t="s">
        <v>71</v>
      </c>
      <c r="B60" t="s">
        <v>74</v>
      </c>
      <c r="C60">
        <v>0</v>
      </c>
      <c r="D60">
        <v>16</v>
      </c>
      <c r="E60">
        <v>0</v>
      </c>
      <c r="F60">
        <v>5</v>
      </c>
      <c r="G60">
        <f t="shared" si="4"/>
        <v>1</v>
      </c>
      <c r="H60">
        <v>1</v>
      </c>
      <c r="I60">
        <f t="shared" si="0"/>
        <v>68.5</v>
      </c>
      <c r="J60">
        <f t="shared" si="1"/>
        <v>75.5</v>
      </c>
      <c r="K60">
        <f t="shared" si="2"/>
        <v>49</v>
      </c>
    </row>
    <row r="61" spans="1:11">
      <c r="A61" t="s">
        <v>71</v>
      </c>
      <c r="B61" t="s">
        <v>75</v>
      </c>
      <c r="C61">
        <v>5</v>
      </c>
      <c r="D61">
        <v>78</v>
      </c>
      <c r="E61">
        <v>1</v>
      </c>
      <c r="F61">
        <v>19</v>
      </c>
      <c r="G61">
        <f t="shared" si="4"/>
        <v>0.95</v>
      </c>
      <c r="H61">
        <v>0.9</v>
      </c>
      <c r="I61">
        <f t="shared" si="0"/>
        <v>36</v>
      </c>
      <c r="J61">
        <f t="shared" si="1"/>
        <v>52</v>
      </c>
      <c r="K61">
        <f t="shared" si="2"/>
        <v>256</v>
      </c>
    </row>
    <row r="62" spans="1:11">
      <c r="A62" t="s">
        <v>71</v>
      </c>
      <c r="B62" t="s">
        <v>76</v>
      </c>
      <c r="C62">
        <v>1</v>
      </c>
      <c r="D62">
        <v>196</v>
      </c>
      <c r="E62">
        <v>0</v>
      </c>
      <c r="F62">
        <v>44</v>
      </c>
      <c r="G62">
        <f t="shared" si="4"/>
        <v>1</v>
      </c>
      <c r="H62">
        <v>0.47</v>
      </c>
      <c r="I62">
        <f t="shared" si="0"/>
        <v>68.5</v>
      </c>
      <c r="J62">
        <f t="shared" si="1"/>
        <v>7</v>
      </c>
      <c r="K62">
        <f t="shared" si="2"/>
        <v>3782.25</v>
      </c>
    </row>
    <row r="63" spans="1:11">
      <c r="A63" t="s">
        <v>71</v>
      </c>
      <c r="B63" t="s">
        <v>77</v>
      </c>
      <c r="C63">
        <v>0</v>
      </c>
      <c r="D63">
        <v>14</v>
      </c>
      <c r="E63">
        <v>0</v>
      </c>
      <c r="F63">
        <v>6</v>
      </c>
      <c r="G63">
        <f t="shared" si="4"/>
        <v>1</v>
      </c>
      <c r="H63">
        <v>1</v>
      </c>
      <c r="I63">
        <f t="shared" si="0"/>
        <v>68.5</v>
      </c>
      <c r="J63">
        <f t="shared" si="1"/>
        <v>75.5</v>
      </c>
      <c r="K63">
        <f t="shared" si="2"/>
        <v>49</v>
      </c>
    </row>
    <row r="64" spans="1:11">
      <c r="A64" t="s">
        <v>71</v>
      </c>
      <c r="B64" t="s">
        <v>78</v>
      </c>
      <c r="C64">
        <v>0</v>
      </c>
      <c r="D64">
        <v>72</v>
      </c>
      <c r="E64">
        <v>0</v>
      </c>
      <c r="F64">
        <v>24</v>
      </c>
      <c r="G64">
        <f t="shared" si="4"/>
        <v>1</v>
      </c>
      <c r="H64">
        <v>1</v>
      </c>
      <c r="I64">
        <f t="shared" si="0"/>
        <v>68.5</v>
      </c>
      <c r="J64">
        <f t="shared" si="1"/>
        <v>75.5</v>
      </c>
      <c r="K64">
        <f t="shared" si="2"/>
        <v>49</v>
      </c>
    </row>
    <row r="65" spans="1:11">
      <c r="A65" t="s">
        <v>71</v>
      </c>
      <c r="B65" t="s">
        <v>79</v>
      </c>
      <c r="C65">
        <v>0</v>
      </c>
      <c r="D65">
        <v>48</v>
      </c>
      <c r="E65">
        <v>0</v>
      </c>
      <c r="F65">
        <v>8</v>
      </c>
      <c r="G65">
        <f t="shared" si="4"/>
        <v>1</v>
      </c>
      <c r="H65">
        <v>1</v>
      </c>
      <c r="I65">
        <f t="shared" si="0"/>
        <v>68.5</v>
      </c>
      <c r="J65">
        <f t="shared" si="1"/>
        <v>75.5</v>
      </c>
      <c r="K65">
        <f t="shared" si="2"/>
        <v>49</v>
      </c>
    </row>
    <row r="66" spans="1:11">
      <c r="A66" t="s">
        <v>71</v>
      </c>
      <c r="B66" t="s">
        <v>80</v>
      </c>
      <c r="C66">
        <v>0</v>
      </c>
      <c r="D66">
        <v>68</v>
      </c>
      <c r="E66">
        <v>0</v>
      </c>
      <c r="F66">
        <v>12</v>
      </c>
      <c r="G66">
        <f t="shared" si="4"/>
        <v>1</v>
      </c>
      <c r="H66">
        <v>0.78</v>
      </c>
      <c r="I66">
        <f t="shared" si="0"/>
        <v>68.5</v>
      </c>
      <c r="J66">
        <f t="shared" si="1"/>
        <v>26</v>
      </c>
      <c r="K66">
        <f t="shared" si="2"/>
        <v>1806.25</v>
      </c>
    </row>
    <row r="67" spans="1:11">
      <c r="A67" t="s">
        <v>71</v>
      </c>
      <c r="B67" t="s">
        <v>81</v>
      </c>
      <c r="C67">
        <v>6</v>
      </c>
      <c r="D67">
        <v>191</v>
      </c>
      <c r="E67">
        <v>0</v>
      </c>
      <c r="F67">
        <v>44</v>
      </c>
      <c r="G67">
        <f t="shared" si="4"/>
        <v>1</v>
      </c>
      <c r="H67">
        <v>0.79</v>
      </c>
      <c r="I67">
        <f t="shared" ref="I67:I90" si="5">_xlfn.RANK.AVG(G67,G$2:G$90,1)</f>
        <v>68.5</v>
      </c>
      <c r="J67">
        <f t="shared" ref="J67:J90" si="6">_xlfn.RANK.AVG(H67,H$2:H$90,1)</f>
        <v>28.5</v>
      </c>
      <c r="K67">
        <f t="shared" ref="K67:K90" si="7">(I67-J67)^2</f>
        <v>1600</v>
      </c>
    </row>
    <row r="68" spans="1:11">
      <c r="A68" t="s">
        <v>71</v>
      </c>
      <c r="B68" t="s">
        <v>82</v>
      </c>
      <c r="C68">
        <v>11</v>
      </c>
      <c r="D68">
        <v>167</v>
      </c>
      <c r="E68">
        <v>3</v>
      </c>
      <c r="F68">
        <v>44</v>
      </c>
      <c r="G68">
        <f t="shared" si="4"/>
        <v>0.93617021276595747</v>
      </c>
      <c r="H68">
        <v>0.76</v>
      </c>
      <c r="I68">
        <f t="shared" si="5"/>
        <v>34</v>
      </c>
      <c r="J68">
        <f t="shared" si="6"/>
        <v>25</v>
      </c>
      <c r="K68">
        <f t="shared" si="7"/>
        <v>81</v>
      </c>
    </row>
    <row r="69" spans="1:11">
      <c r="A69" t="s">
        <v>71</v>
      </c>
      <c r="B69" t="s">
        <v>83</v>
      </c>
      <c r="C69">
        <v>1</v>
      </c>
      <c r="D69">
        <v>170</v>
      </c>
      <c r="E69">
        <v>1</v>
      </c>
      <c r="F69">
        <v>43</v>
      </c>
      <c r="G69">
        <f t="shared" si="4"/>
        <v>0.97727272727272729</v>
      </c>
      <c r="H69">
        <v>1</v>
      </c>
      <c r="I69">
        <f t="shared" si="5"/>
        <v>46</v>
      </c>
      <c r="J69">
        <f t="shared" si="6"/>
        <v>75.5</v>
      </c>
      <c r="K69">
        <f t="shared" si="7"/>
        <v>870.25</v>
      </c>
    </row>
    <row r="70" spans="1:11">
      <c r="A70" t="s">
        <v>71</v>
      </c>
      <c r="B70" t="s">
        <v>84</v>
      </c>
      <c r="C70">
        <v>4</v>
      </c>
      <c r="D70">
        <v>122</v>
      </c>
      <c r="E70">
        <v>2</v>
      </c>
      <c r="F70">
        <v>26</v>
      </c>
      <c r="G70">
        <f t="shared" si="4"/>
        <v>0.9285714285714286</v>
      </c>
      <c r="H70">
        <v>0.73</v>
      </c>
      <c r="I70">
        <f t="shared" si="5"/>
        <v>32</v>
      </c>
      <c r="J70">
        <f t="shared" si="6"/>
        <v>21</v>
      </c>
      <c r="K70">
        <f t="shared" si="7"/>
        <v>121</v>
      </c>
    </row>
    <row r="71" spans="1:11">
      <c r="A71" t="s">
        <v>71</v>
      </c>
      <c r="B71" t="s">
        <v>85</v>
      </c>
      <c r="C71">
        <v>0</v>
      </c>
      <c r="D71">
        <v>11</v>
      </c>
      <c r="E71">
        <v>0</v>
      </c>
      <c r="F71">
        <v>4</v>
      </c>
      <c r="G71">
        <f t="shared" si="4"/>
        <v>1</v>
      </c>
      <c r="H71">
        <v>1</v>
      </c>
      <c r="I71">
        <f t="shared" si="5"/>
        <v>68.5</v>
      </c>
      <c r="J71">
        <f t="shared" si="6"/>
        <v>75.5</v>
      </c>
      <c r="K71">
        <f t="shared" si="7"/>
        <v>49</v>
      </c>
    </row>
    <row r="72" spans="1:11">
      <c r="A72" t="s">
        <v>71</v>
      </c>
      <c r="B72" t="s">
        <v>86</v>
      </c>
      <c r="C72">
        <v>0</v>
      </c>
      <c r="D72">
        <v>76</v>
      </c>
      <c r="E72">
        <v>0</v>
      </c>
      <c r="F72">
        <v>18</v>
      </c>
      <c r="G72">
        <f t="shared" si="4"/>
        <v>1</v>
      </c>
      <c r="H72">
        <v>0.8</v>
      </c>
      <c r="I72">
        <f t="shared" si="5"/>
        <v>68.5</v>
      </c>
      <c r="J72">
        <f t="shared" si="6"/>
        <v>34</v>
      </c>
      <c r="K72">
        <f t="shared" si="7"/>
        <v>1190.25</v>
      </c>
    </row>
    <row r="73" spans="1:11">
      <c r="A73" t="s">
        <v>71</v>
      </c>
      <c r="B73" t="s">
        <v>87</v>
      </c>
      <c r="C73">
        <v>0</v>
      </c>
      <c r="D73">
        <v>13</v>
      </c>
      <c r="E73">
        <v>0</v>
      </c>
      <c r="F73">
        <v>5</v>
      </c>
      <c r="G73">
        <f t="shared" si="4"/>
        <v>1</v>
      </c>
      <c r="H73">
        <v>1</v>
      </c>
      <c r="I73">
        <f t="shared" si="5"/>
        <v>68.5</v>
      </c>
      <c r="J73">
        <f t="shared" si="6"/>
        <v>75.5</v>
      </c>
      <c r="K73">
        <f t="shared" si="7"/>
        <v>49</v>
      </c>
    </row>
    <row r="74" spans="1:11">
      <c r="A74" t="s">
        <v>71</v>
      </c>
      <c r="B74" t="s">
        <v>88</v>
      </c>
      <c r="C74">
        <v>0</v>
      </c>
      <c r="D74">
        <v>14</v>
      </c>
      <c r="E74">
        <v>0</v>
      </c>
      <c r="F74">
        <v>6</v>
      </c>
      <c r="G74">
        <f t="shared" si="4"/>
        <v>1</v>
      </c>
      <c r="H74">
        <v>1</v>
      </c>
      <c r="I74">
        <f t="shared" si="5"/>
        <v>68.5</v>
      </c>
      <c r="J74">
        <f t="shared" si="6"/>
        <v>75.5</v>
      </c>
      <c r="K74">
        <f t="shared" si="7"/>
        <v>49</v>
      </c>
    </row>
    <row r="75" spans="1:11">
      <c r="A75" t="s">
        <v>71</v>
      </c>
      <c r="B75" t="s">
        <v>89</v>
      </c>
      <c r="C75">
        <v>0</v>
      </c>
      <c r="D75">
        <v>16</v>
      </c>
      <c r="E75">
        <v>0</v>
      </c>
      <c r="F75">
        <v>5</v>
      </c>
      <c r="G75">
        <f t="shared" si="4"/>
        <v>1</v>
      </c>
      <c r="H75">
        <v>1</v>
      </c>
      <c r="I75">
        <f t="shared" si="5"/>
        <v>68.5</v>
      </c>
      <c r="J75">
        <f t="shared" si="6"/>
        <v>75.5</v>
      </c>
      <c r="K75">
        <f t="shared" si="7"/>
        <v>49</v>
      </c>
    </row>
    <row r="76" spans="1:11">
      <c r="A76" t="s">
        <v>71</v>
      </c>
      <c r="B76" t="s">
        <v>90</v>
      </c>
      <c r="C76">
        <v>17</v>
      </c>
      <c r="D76">
        <v>415</v>
      </c>
      <c r="E76">
        <v>3</v>
      </c>
      <c r="F76">
        <v>84</v>
      </c>
      <c r="G76">
        <f t="shared" si="4"/>
        <v>0.96551724137931039</v>
      </c>
      <c r="H76">
        <v>0.97</v>
      </c>
      <c r="I76">
        <f t="shared" si="5"/>
        <v>41</v>
      </c>
      <c r="J76">
        <f t="shared" si="6"/>
        <v>60.5</v>
      </c>
      <c r="K76">
        <f t="shared" si="7"/>
        <v>380.25</v>
      </c>
    </row>
    <row r="77" spans="1:11">
      <c r="A77" t="s">
        <v>71</v>
      </c>
      <c r="B77" t="s">
        <v>91</v>
      </c>
      <c r="C77">
        <v>2</v>
      </c>
      <c r="D77">
        <v>164</v>
      </c>
      <c r="E77">
        <v>0</v>
      </c>
      <c r="F77">
        <v>43</v>
      </c>
      <c r="G77">
        <f t="shared" si="4"/>
        <v>1</v>
      </c>
      <c r="H77">
        <v>0.71</v>
      </c>
      <c r="I77">
        <f t="shared" si="5"/>
        <v>68.5</v>
      </c>
      <c r="J77">
        <f t="shared" si="6"/>
        <v>19.5</v>
      </c>
      <c r="K77">
        <f t="shared" si="7"/>
        <v>2401</v>
      </c>
    </row>
    <row r="78" spans="1:11">
      <c r="A78" t="s">
        <v>71</v>
      </c>
      <c r="B78" t="s">
        <v>92</v>
      </c>
      <c r="C78">
        <v>0</v>
      </c>
      <c r="D78">
        <v>22</v>
      </c>
      <c r="E78">
        <v>0</v>
      </c>
      <c r="F78">
        <v>6</v>
      </c>
      <c r="G78">
        <f t="shared" si="4"/>
        <v>1</v>
      </c>
      <c r="H78">
        <v>1</v>
      </c>
      <c r="I78">
        <f t="shared" si="5"/>
        <v>68.5</v>
      </c>
      <c r="J78">
        <f t="shared" si="6"/>
        <v>75.5</v>
      </c>
      <c r="K78">
        <f t="shared" si="7"/>
        <v>49</v>
      </c>
    </row>
    <row r="79" spans="1:11">
      <c r="A79" t="s">
        <v>71</v>
      </c>
      <c r="B79" t="s">
        <v>93</v>
      </c>
      <c r="C79">
        <v>0</v>
      </c>
      <c r="D79">
        <v>37</v>
      </c>
      <c r="E79">
        <v>0</v>
      </c>
      <c r="F79">
        <v>8</v>
      </c>
      <c r="G79">
        <f t="shared" si="4"/>
        <v>1</v>
      </c>
      <c r="H79">
        <v>1</v>
      </c>
      <c r="I79">
        <f t="shared" si="5"/>
        <v>68.5</v>
      </c>
      <c r="J79">
        <f t="shared" si="6"/>
        <v>75.5</v>
      </c>
      <c r="K79">
        <f t="shared" si="7"/>
        <v>49</v>
      </c>
    </row>
    <row r="80" spans="1:11">
      <c r="A80" t="s">
        <v>71</v>
      </c>
      <c r="B80" t="s">
        <v>94</v>
      </c>
      <c r="C80">
        <v>1</v>
      </c>
      <c r="D80">
        <v>196</v>
      </c>
      <c r="E80">
        <v>0</v>
      </c>
      <c r="F80">
        <v>44</v>
      </c>
      <c r="G80">
        <f t="shared" si="4"/>
        <v>1</v>
      </c>
      <c r="H80">
        <v>0.79</v>
      </c>
      <c r="I80">
        <f t="shared" si="5"/>
        <v>68.5</v>
      </c>
      <c r="J80">
        <f t="shared" si="6"/>
        <v>28.5</v>
      </c>
      <c r="K80">
        <f t="shared" si="7"/>
        <v>1600</v>
      </c>
    </row>
    <row r="81" spans="1:16">
      <c r="A81" t="s">
        <v>95</v>
      </c>
      <c r="B81" t="s">
        <v>96</v>
      </c>
      <c r="C81">
        <v>0</v>
      </c>
      <c r="D81">
        <v>69</v>
      </c>
      <c r="E81">
        <v>0</v>
      </c>
      <c r="F81">
        <v>14</v>
      </c>
      <c r="G81">
        <f t="shared" si="4"/>
        <v>1</v>
      </c>
      <c r="H81">
        <v>1</v>
      </c>
      <c r="I81">
        <f t="shared" si="5"/>
        <v>68.5</v>
      </c>
      <c r="J81">
        <f t="shared" si="6"/>
        <v>75.5</v>
      </c>
      <c r="K81">
        <f t="shared" si="7"/>
        <v>49</v>
      </c>
    </row>
    <row r="82" spans="1:16">
      <c r="A82" t="s">
        <v>95</v>
      </c>
      <c r="B82" t="s">
        <v>97</v>
      </c>
      <c r="C82">
        <v>0</v>
      </c>
      <c r="D82">
        <v>137</v>
      </c>
      <c r="E82">
        <v>0</v>
      </c>
      <c r="F82">
        <v>31</v>
      </c>
      <c r="G82">
        <f t="shared" si="4"/>
        <v>1</v>
      </c>
      <c r="H82">
        <v>0.8</v>
      </c>
      <c r="I82">
        <f t="shared" si="5"/>
        <v>68.5</v>
      </c>
      <c r="J82">
        <f t="shared" si="6"/>
        <v>34</v>
      </c>
      <c r="K82">
        <f t="shared" si="7"/>
        <v>1190.25</v>
      </c>
    </row>
    <row r="83" spans="1:16">
      <c r="A83" t="s">
        <v>95</v>
      </c>
      <c r="B83" t="s">
        <v>98</v>
      </c>
      <c r="C83">
        <v>0</v>
      </c>
      <c r="D83">
        <v>28</v>
      </c>
      <c r="E83">
        <v>0</v>
      </c>
      <c r="F83">
        <v>7</v>
      </c>
      <c r="G83">
        <f t="shared" si="4"/>
        <v>1</v>
      </c>
      <c r="H83">
        <v>0.8</v>
      </c>
      <c r="I83">
        <f t="shared" si="5"/>
        <v>68.5</v>
      </c>
      <c r="J83">
        <f t="shared" si="6"/>
        <v>34</v>
      </c>
      <c r="K83">
        <f t="shared" si="7"/>
        <v>1190.25</v>
      </c>
    </row>
    <row r="84" spans="1:16">
      <c r="A84" t="s">
        <v>95</v>
      </c>
      <c r="B84" t="s">
        <v>99</v>
      </c>
      <c r="C84">
        <v>0</v>
      </c>
      <c r="D84">
        <v>17</v>
      </c>
      <c r="E84">
        <v>0</v>
      </c>
      <c r="F84">
        <v>4</v>
      </c>
      <c r="G84">
        <f t="shared" si="4"/>
        <v>1</v>
      </c>
      <c r="H84">
        <v>1</v>
      </c>
      <c r="I84">
        <f t="shared" si="5"/>
        <v>68.5</v>
      </c>
      <c r="J84">
        <f t="shared" si="6"/>
        <v>75.5</v>
      </c>
      <c r="K84">
        <f t="shared" si="7"/>
        <v>49</v>
      </c>
    </row>
    <row r="85" spans="1:16">
      <c r="A85" t="s">
        <v>95</v>
      </c>
      <c r="B85" t="s">
        <v>100</v>
      </c>
      <c r="C85">
        <v>0</v>
      </c>
      <c r="D85">
        <v>105</v>
      </c>
      <c r="E85">
        <v>0</v>
      </c>
      <c r="F85">
        <v>25</v>
      </c>
      <c r="G85">
        <f t="shared" si="4"/>
        <v>1</v>
      </c>
      <c r="H85">
        <v>1</v>
      </c>
      <c r="I85">
        <f t="shared" si="5"/>
        <v>68.5</v>
      </c>
      <c r="J85">
        <f t="shared" si="6"/>
        <v>75.5</v>
      </c>
      <c r="K85">
        <f t="shared" si="7"/>
        <v>49</v>
      </c>
    </row>
    <row r="86" spans="1:16">
      <c r="A86" t="s">
        <v>95</v>
      </c>
      <c r="B86" t="s">
        <v>101</v>
      </c>
      <c r="C86">
        <v>0</v>
      </c>
      <c r="D86">
        <v>33</v>
      </c>
      <c r="E86">
        <v>0</v>
      </c>
      <c r="F86">
        <v>9</v>
      </c>
      <c r="G86">
        <f t="shared" si="4"/>
        <v>1</v>
      </c>
      <c r="H86">
        <v>1</v>
      </c>
      <c r="I86">
        <f t="shared" si="5"/>
        <v>68.5</v>
      </c>
      <c r="J86">
        <f t="shared" si="6"/>
        <v>75.5</v>
      </c>
      <c r="K86">
        <f t="shared" si="7"/>
        <v>49</v>
      </c>
    </row>
    <row r="87" spans="1:16">
      <c r="A87" t="s">
        <v>95</v>
      </c>
      <c r="B87" t="s">
        <v>102</v>
      </c>
      <c r="C87">
        <v>5</v>
      </c>
      <c r="D87">
        <v>30</v>
      </c>
      <c r="E87">
        <v>1</v>
      </c>
      <c r="F87">
        <v>6</v>
      </c>
      <c r="G87">
        <f t="shared" si="4"/>
        <v>0.8571428571428571</v>
      </c>
      <c r="H87">
        <v>1</v>
      </c>
      <c r="I87">
        <f t="shared" si="5"/>
        <v>20</v>
      </c>
      <c r="J87">
        <f t="shared" si="6"/>
        <v>75.5</v>
      </c>
      <c r="K87">
        <f t="shared" si="7"/>
        <v>3080.25</v>
      </c>
    </row>
    <row r="88" spans="1:16">
      <c r="A88" t="s">
        <v>95</v>
      </c>
      <c r="B88" t="s">
        <v>103</v>
      </c>
      <c r="C88">
        <v>0</v>
      </c>
      <c r="D88">
        <v>69</v>
      </c>
      <c r="E88">
        <v>0</v>
      </c>
      <c r="F88">
        <v>14</v>
      </c>
      <c r="G88">
        <f t="shared" si="4"/>
        <v>1</v>
      </c>
      <c r="H88">
        <v>1</v>
      </c>
      <c r="I88">
        <f t="shared" si="5"/>
        <v>68.5</v>
      </c>
      <c r="J88">
        <f t="shared" si="6"/>
        <v>75.5</v>
      </c>
      <c r="K88">
        <f t="shared" si="7"/>
        <v>49</v>
      </c>
    </row>
    <row r="89" spans="1:16">
      <c r="A89" t="s">
        <v>95</v>
      </c>
      <c r="B89" t="s">
        <v>104</v>
      </c>
      <c r="C89">
        <v>0</v>
      </c>
      <c r="D89">
        <v>21</v>
      </c>
      <c r="E89">
        <v>0</v>
      </c>
      <c r="F89">
        <v>8</v>
      </c>
      <c r="G89">
        <f t="shared" si="4"/>
        <v>1</v>
      </c>
      <c r="H89">
        <v>1</v>
      </c>
      <c r="I89">
        <f t="shared" si="5"/>
        <v>68.5</v>
      </c>
      <c r="J89">
        <f t="shared" si="6"/>
        <v>75.5</v>
      </c>
      <c r="K89">
        <f t="shared" si="7"/>
        <v>49</v>
      </c>
    </row>
    <row r="90" spans="1:16">
      <c r="A90" t="s">
        <v>95</v>
      </c>
      <c r="B90" t="s">
        <v>105</v>
      </c>
      <c r="C90">
        <v>0</v>
      </c>
      <c r="D90">
        <v>75</v>
      </c>
      <c r="E90">
        <v>0</v>
      </c>
      <c r="F90">
        <v>16</v>
      </c>
      <c r="G90">
        <f t="shared" si="4"/>
        <v>1</v>
      </c>
      <c r="H90">
        <v>1</v>
      </c>
      <c r="I90">
        <f t="shared" si="5"/>
        <v>68.5</v>
      </c>
      <c r="J90">
        <f t="shared" si="6"/>
        <v>75.5</v>
      </c>
      <c r="K90">
        <f t="shared" si="7"/>
        <v>49</v>
      </c>
    </row>
    <row r="93" spans="1:16">
      <c r="J93" t="s">
        <v>106</v>
      </c>
      <c r="K93">
        <f>SUM(K2:K90)</f>
        <v>35611.5</v>
      </c>
    </row>
    <row r="94" spans="1:16">
      <c r="J94" s="1" t="s">
        <v>108</v>
      </c>
      <c r="K94" s="1"/>
      <c r="L94" s="1"/>
    </row>
    <row r="95" spans="1:16">
      <c r="J95" s="2" t="s">
        <v>107</v>
      </c>
      <c r="K95" s="3"/>
      <c r="L95" s="3"/>
      <c r="M95" s="3"/>
      <c r="N95" s="3"/>
      <c r="O95" s="3"/>
      <c r="P95" s="1"/>
    </row>
    <row r="96" spans="1:16">
      <c r="J96" s="1" t="s">
        <v>109</v>
      </c>
      <c r="K96" s="1"/>
      <c r="L96" s="1"/>
      <c r="M96" s="1"/>
      <c r="N96" s="1"/>
    </row>
    <row r="97" spans="10:13">
      <c r="J97" s="1" t="s">
        <v>110</v>
      </c>
      <c r="K97" s="1"/>
      <c r="L97" s="1"/>
      <c r="M97" s="1"/>
    </row>
    <row r="98" spans="10:13">
      <c r="J98" s="1" t="s">
        <v>111</v>
      </c>
      <c r="K98" s="1"/>
      <c r="L98" s="1"/>
      <c r="M98" s="1"/>
    </row>
  </sheetData>
  <mergeCells count="5">
    <mergeCell ref="J98:M98"/>
    <mergeCell ref="J95:P95"/>
    <mergeCell ref="J96:N96"/>
    <mergeCell ref="J97:M97"/>
    <mergeCell ref="J94:L9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Sheet1!jacoco_1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2020-04-09T11:03:29Z</dcterms:modified>
  <cp:category/>
  <cp:contentStatus/>
</cp:coreProperties>
</file>