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50" windowHeight="4635" tabRatio="761" firstSheet="6" activeTab="9"/>
  </bookViews>
  <sheets>
    <sheet name="Master Data" sheetId="22" r:id="rId1"/>
    <sheet name="ContractTitle" sheetId="25" r:id="rId2"/>
    <sheet name="GeneralInformation" sheetId="1" r:id="rId3"/>
    <sheet name="Term" sheetId="2" r:id="rId4"/>
    <sheet name="GeneralTerms" sheetId="3" r:id="rId5"/>
    <sheet name="TransactionRateStandard" sheetId="4" r:id="rId6"/>
    <sheet name="TransactionRateVolume" sheetId="5" r:id="rId7"/>
    <sheet name="TimeAndMaterialModel" sheetId="6" r:id="rId8"/>
    <sheet name="FixedFee" sheetId="7" r:id="rId9"/>
    <sheet name="MinimumBilling" sheetId="8" r:id="rId10"/>
    <sheet name="COLA" sheetId="9" r:id="rId11"/>
    <sheet name="Incentive" sheetId="10" r:id="rId12"/>
    <sheet name="Penalty" sheetId="11" r:id="rId13"/>
    <sheet name="EarlyPaymentDiscount" sheetId="12" r:id="rId14"/>
    <sheet name="LatePaymentFee" sheetId="14" r:id="rId15"/>
    <sheet name="Termination" sheetId="15" r:id="rId16"/>
    <sheet name="LimitationofLiability" sheetId="16" r:id="rId17"/>
    <sheet name="TAT" sheetId="17" r:id="rId18"/>
    <sheet name="Quality" sheetId="18" r:id="rId19"/>
    <sheet name="Uptime" sheetId="19" r:id="rId20"/>
    <sheet name="ContactPersons" sheetId="20" r:id="rId21"/>
    <sheet name="Documents" sheetId="24" r:id="rId22"/>
    <sheet name="Notification" sheetId="21" r:id="rId23"/>
  </sheets>
  <calcPr calcId="152511"/>
</workbook>
</file>

<file path=xl/calcChain.xml><?xml version="1.0" encoding="utf-8"?>
<calcChain xmlns="http://schemas.openxmlformats.org/spreadsheetml/2006/main">
  <c r="D3" i="24" l="1"/>
  <c r="C3" i="24"/>
  <c r="A3" i="24"/>
  <c r="A2" i="25" l="1"/>
  <c r="A2" i="24" l="1"/>
  <c r="A3" i="20"/>
  <c r="A4" i="20"/>
  <c r="A2" i="20"/>
  <c r="A3" i="19"/>
  <c r="A4" i="19"/>
  <c r="A2" i="19"/>
  <c r="A3" i="18"/>
  <c r="A4" i="18"/>
  <c r="A2" i="18"/>
  <c r="A3" i="17"/>
  <c r="A4" i="17"/>
  <c r="A2" i="17"/>
  <c r="A3" i="16"/>
  <c r="A4" i="16"/>
  <c r="A2" i="16"/>
  <c r="A3" i="15"/>
  <c r="A4" i="15"/>
  <c r="A2" i="15"/>
  <c r="A3" i="14"/>
  <c r="A4" i="14"/>
  <c r="A2" i="14"/>
  <c r="A3" i="12"/>
  <c r="A4" i="12"/>
  <c r="A2" i="12"/>
  <c r="A3" i="11"/>
  <c r="A4" i="11"/>
  <c r="A2" i="11"/>
  <c r="A3" i="10"/>
  <c r="A4" i="10"/>
  <c r="A2" i="10"/>
  <c r="A3" i="9"/>
  <c r="A4" i="9"/>
  <c r="A2" i="9"/>
  <c r="A3" i="8"/>
  <c r="A4" i="8"/>
  <c r="A2" i="8"/>
  <c r="A3" i="7"/>
  <c r="A4" i="7"/>
  <c r="A2" i="7"/>
  <c r="A3" i="6"/>
  <c r="A4" i="6"/>
  <c r="A2" i="6"/>
  <c r="A3" i="5"/>
  <c r="A4" i="5"/>
  <c r="A2" i="5"/>
  <c r="A3" i="4"/>
  <c r="A4" i="4"/>
  <c r="A2" i="4"/>
  <c r="A3" i="3"/>
  <c r="A4" i="3"/>
  <c r="A2" i="3"/>
  <c r="A3" i="2"/>
  <c r="A4" i="2"/>
  <c r="A2" i="2"/>
  <c r="D2" i="24" l="1"/>
  <c r="C2" i="24"/>
  <c r="E4" i="2" l="1"/>
  <c r="E3" i="2"/>
  <c r="L3" i="5" s="1"/>
  <c r="E2" i="2"/>
  <c r="H2" i="11" s="1"/>
  <c r="I2" i="12" s="1"/>
  <c r="J2" i="15" s="1"/>
  <c r="D4" i="2"/>
  <c r="E4" i="9" s="1"/>
  <c r="G4" i="12" s="1"/>
  <c r="E4" i="14" s="1"/>
  <c r="H4" i="18" s="1"/>
  <c r="D3" i="2"/>
  <c r="E3" i="9" s="1"/>
  <c r="G3" i="12" s="1"/>
  <c r="E3" i="14" s="1"/>
  <c r="H3" i="18" s="1"/>
  <c r="D2" i="2"/>
  <c r="C4" i="2"/>
  <c r="F4" i="10" s="1"/>
  <c r="C3" i="2"/>
  <c r="F3" i="4" s="1"/>
  <c r="C2" i="2"/>
  <c r="F2" i="10" s="1"/>
  <c r="P4" i="8"/>
  <c r="P3" i="8"/>
  <c r="P2" i="8"/>
  <c r="O2" i="7"/>
  <c r="O4" i="7"/>
  <c r="O3" i="7"/>
  <c r="O2" i="6"/>
  <c r="O4" i="6"/>
  <c r="O3" i="6"/>
  <c r="R4" i="5"/>
  <c r="R3" i="5"/>
  <c r="R2" i="5"/>
  <c r="M2" i="4"/>
  <c r="M4" i="4"/>
  <c r="M3" i="4"/>
  <c r="E2" i="1"/>
  <c r="E4" i="1"/>
  <c r="E3" i="1"/>
  <c r="D4" i="1"/>
  <c r="D3" i="1"/>
  <c r="D2" i="1"/>
  <c r="C4" i="1"/>
  <c r="C3" i="1"/>
  <c r="C2" i="1"/>
  <c r="J4" i="15"/>
  <c r="I4" i="12"/>
  <c r="H3" i="11"/>
  <c r="I3" i="12" s="1"/>
  <c r="J3" i="15" s="1"/>
  <c r="G4" i="11"/>
  <c r="H4" i="12" s="1"/>
  <c r="I4" i="15" s="1"/>
  <c r="G3" i="10"/>
  <c r="G2" i="10"/>
  <c r="E2" i="9"/>
  <c r="G2" i="12" s="1"/>
  <c r="E2" i="14" s="1"/>
  <c r="H2" i="18" s="1"/>
  <c r="I3" i="8"/>
  <c r="H3" i="7"/>
  <c r="H2" i="7"/>
  <c r="I3" i="6"/>
  <c r="I2" i="6"/>
  <c r="H4" i="6"/>
  <c r="H3" i="6"/>
  <c r="L2" i="5"/>
  <c r="G3" i="4"/>
  <c r="G2" i="4"/>
  <c r="F3" i="3"/>
  <c r="F2" i="3"/>
  <c r="E4" i="3"/>
  <c r="K3" i="5" l="1"/>
  <c r="F3" i="10"/>
  <c r="G2" i="7"/>
  <c r="H2" i="8"/>
  <c r="G3" i="7"/>
  <c r="H3" i="8"/>
  <c r="G2" i="11"/>
  <c r="H2" i="12" s="1"/>
  <c r="I2" i="15" s="1"/>
  <c r="F4" i="4"/>
  <c r="K4" i="5"/>
  <c r="H4" i="8"/>
  <c r="G3" i="11"/>
  <c r="H3" i="12" s="1"/>
  <c r="I3" i="15" s="1"/>
  <c r="E2" i="3"/>
  <c r="F2" i="4"/>
  <c r="E3" i="3"/>
  <c r="K2" i="5"/>
  <c r="H2" i="6"/>
  <c r="I2" i="8"/>
  <c r="O4" i="21"/>
  <c r="O3" i="21"/>
  <c r="N4" i="21"/>
  <c r="N3" i="21"/>
  <c r="M4" i="21"/>
  <c r="M3" i="21"/>
  <c r="J4" i="21"/>
  <c r="J3" i="21"/>
  <c r="B4" i="21" l="1"/>
  <c r="B3" i="21"/>
  <c r="B2" i="21"/>
  <c r="E4" i="21"/>
  <c r="A4" i="21" s="1"/>
  <c r="E3" i="21"/>
  <c r="A3" i="21" s="1"/>
  <c r="E2" i="21"/>
  <c r="A2" i="21" s="1"/>
</calcChain>
</file>

<file path=xl/sharedStrings.xml><?xml version="1.0" encoding="utf-8"?>
<sst xmlns="http://schemas.openxmlformats.org/spreadsheetml/2006/main" count="814" uniqueCount="260">
  <si>
    <t>Category</t>
  </si>
  <si>
    <t>SubCategory</t>
  </si>
  <si>
    <t>BusinessPartner</t>
  </si>
  <si>
    <t>ContractTitle</t>
  </si>
  <si>
    <t>Location</t>
  </si>
  <si>
    <t>Currency</t>
  </si>
  <si>
    <t>ContractValue</t>
  </si>
  <si>
    <t>LegalEntity</t>
  </si>
  <si>
    <t>StartDate</t>
  </si>
  <si>
    <t>SignedDate</t>
  </si>
  <si>
    <t>EndDate</t>
  </si>
  <si>
    <t>ContractTermValue</t>
  </si>
  <si>
    <t>TermDuration</t>
  </si>
  <si>
    <t>RenewalType</t>
  </si>
  <si>
    <t>NoticePeriodForRenewal</t>
  </si>
  <si>
    <t>NoticePeriodDuration</t>
  </si>
  <si>
    <t>GracePeriod</t>
  </si>
  <si>
    <t>GracePeriodDuration</t>
  </si>
  <si>
    <t>BillingFrequency</t>
  </si>
  <si>
    <t>CreditPeriodDuration</t>
  </si>
  <si>
    <t>CreditPeriodValue</t>
  </si>
  <si>
    <t>BillingStartDate</t>
  </si>
  <si>
    <t>BillingEndDate</t>
  </si>
  <si>
    <t>BillingCurrency</t>
  </si>
  <si>
    <t>Clause</t>
  </si>
  <si>
    <t>ContractType</t>
  </si>
  <si>
    <t>LineItem</t>
  </si>
  <si>
    <t>Rate</t>
  </si>
  <si>
    <t>UOM</t>
  </si>
  <si>
    <t>EffectiveStartDate</t>
  </si>
  <si>
    <t>EffectiveEndDate</t>
  </si>
  <si>
    <t>ReferenceNo</t>
  </si>
  <si>
    <t>RelatedReferenceNo</t>
  </si>
  <si>
    <t>PlatformsApplicable</t>
  </si>
  <si>
    <t>Service</t>
  </si>
  <si>
    <t>SubService</t>
  </si>
  <si>
    <t>TierType</t>
  </si>
  <si>
    <t>VolumeSplit</t>
  </si>
  <si>
    <t>VolumeGroupName</t>
  </si>
  <si>
    <t>LowerTier</t>
  </si>
  <si>
    <t>UpperTier</t>
  </si>
  <si>
    <t>ApplicableFactor</t>
  </si>
  <si>
    <t>Description</t>
  </si>
  <si>
    <t>TableDescription</t>
  </si>
  <si>
    <t>EffectiveDate</t>
  </si>
  <si>
    <t>TableUOM</t>
  </si>
  <si>
    <t>Quantity</t>
  </si>
  <si>
    <t>AdvanceBilling</t>
  </si>
  <si>
    <t>ApplicablePeriod</t>
  </si>
  <si>
    <t>Type</t>
  </si>
  <si>
    <t>IndexType</t>
  </si>
  <si>
    <t>ApplicableFrom</t>
  </si>
  <si>
    <t>RevisionFrequency</t>
  </si>
  <si>
    <t>NoticePeriodValue</t>
  </si>
  <si>
    <t>Percentage</t>
  </si>
  <si>
    <t>Status</t>
  </si>
  <si>
    <t>DateFrom</t>
  </si>
  <si>
    <t>DateTo</t>
  </si>
  <si>
    <t>Value</t>
  </si>
  <si>
    <t>BillingCycle</t>
  </si>
  <si>
    <t>ReminderYesNo</t>
  </si>
  <si>
    <t>InvoiceDate</t>
  </si>
  <si>
    <t>PenaltyValue</t>
  </si>
  <si>
    <t>Term</t>
  </si>
  <si>
    <t>PerformancePay</t>
  </si>
  <si>
    <t>Hours</t>
  </si>
  <si>
    <t>PreShipment</t>
  </si>
  <si>
    <t>CAL</t>
  </si>
  <si>
    <t>DateReported</t>
  </si>
  <si>
    <t>CQR</t>
  </si>
  <si>
    <t>UptimeHours</t>
  </si>
  <si>
    <t>Function</t>
  </si>
  <si>
    <t>Person</t>
  </si>
  <si>
    <t>EmailID</t>
  </si>
  <si>
    <t>Country</t>
  </si>
  <si>
    <t>PhoneNumber</t>
  </si>
  <si>
    <t>Customer</t>
  </si>
  <si>
    <t>Retail</t>
  </si>
  <si>
    <t>UGH</t>
  </si>
  <si>
    <t>$</t>
  </si>
  <si>
    <t>10000</t>
  </si>
  <si>
    <t>NA</t>
  </si>
  <si>
    <t>Supplier</t>
  </si>
  <si>
    <t>Applications Services</t>
  </si>
  <si>
    <t>HUG</t>
  </si>
  <si>
    <t>Tata Consultancy Services</t>
  </si>
  <si>
    <t>Mumbai</t>
  </si>
  <si>
    <t>10000000</t>
  </si>
  <si>
    <t>BA 1</t>
  </si>
  <si>
    <t>Vendor</t>
  </si>
  <si>
    <t>Sign Shops</t>
  </si>
  <si>
    <t>ZGG</t>
  </si>
  <si>
    <t>DocuSign</t>
  </si>
  <si>
    <t>Chennai</t>
  </si>
  <si>
    <t>Pune</t>
  </si>
  <si>
    <t>€</t>
  </si>
  <si>
    <t>£</t>
  </si>
  <si>
    <t>563210</t>
  </si>
  <si>
    <t>ZA 1</t>
  </si>
  <si>
    <t>Fixed Period</t>
  </si>
  <si>
    <t>Year</t>
  </si>
  <si>
    <t>Upon written Agreement</t>
  </si>
  <si>
    <t>Month</t>
  </si>
  <si>
    <t>Week</t>
  </si>
  <si>
    <t>Day</t>
  </si>
  <si>
    <t>5</t>
  </si>
  <si>
    <t>01/1/2016</t>
  </si>
  <si>
    <t>12/31/2021</t>
  </si>
  <si>
    <t>2</t>
  </si>
  <si>
    <t>Fixed Period Without Renewal</t>
  </si>
  <si>
    <t>01/1/2017</t>
  </si>
  <si>
    <t>12/31/2022</t>
  </si>
  <si>
    <t>60</t>
  </si>
  <si>
    <t xml:space="preserve">Fixed Period Contract </t>
  </si>
  <si>
    <t xml:space="preserve">Fixed Period Without Renewal Contract </t>
  </si>
  <si>
    <t>Open Ended</t>
  </si>
  <si>
    <t>01/1/2019</t>
  </si>
  <si>
    <t>Open Ended Contract</t>
  </si>
  <si>
    <t>01/10/2016</t>
  </si>
  <si>
    <t>01/10/2017</t>
  </si>
  <si>
    <t>01/10/2019</t>
  </si>
  <si>
    <t>-</t>
  </si>
  <si>
    <t>Reliance Fresh</t>
  </si>
  <si>
    <t>Monthly</t>
  </si>
  <si>
    <t>30</t>
  </si>
  <si>
    <t>20</t>
  </si>
  <si>
    <t>15</t>
  </si>
  <si>
    <t>12/31/2020</t>
  </si>
  <si>
    <t>USD</t>
  </si>
  <si>
    <t>General Terms Clause</t>
  </si>
  <si>
    <t>Yearly</t>
  </si>
  <si>
    <t>Weekly</t>
  </si>
  <si>
    <t>12</t>
  </si>
  <si>
    <t>EUR</t>
  </si>
  <si>
    <t>GDB</t>
  </si>
  <si>
    <t>Standard Line Item</t>
  </si>
  <si>
    <t>Invoice</t>
  </si>
  <si>
    <t>Claim</t>
  </si>
  <si>
    <t>Account</t>
  </si>
  <si>
    <t>1</t>
  </si>
  <si>
    <t>3</t>
  </si>
  <si>
    <t>11</t>
  </si>
  <si>
    <t>13</t>
  </si>
  <si>
    <t>Chrome</t>
  </si>
  <si>
    <t>Firefox</t>
  </si>
  <si>
    <t>Internet Explorer</t>
  </si>
  <si>
    <t>Accounts Payable</t>
  </si>
  <si>
    <t>Payment Solutions</t>
  </si>
  <si>
    <t>Professional Services</t>
  </si>
  <si>
    <t>Data Capture</t>
  </si>
  <si>
    <t>Collections</t>
  </si>
  <si>
    <t>Revenue recovery services</t>
  </si>
  <si>
    <t>Volume Line Item</t>
  </si>
  <si>
    <t>Simple</t>
  </si>
  <si>
    <t>Group</t>
  </si>
  <si>
    <t>Overall</t>
  </si>
  <si>
    <t>Incremental</t>
  </si>
  <si>
    <t>Exela Technologies</t>
  </si>
  <si>
    <t>10</t>
  </si>
  <si>
    <t>50</t>
  </si>
  <si>
    <t>200</t>
  </si>
  <si>
    <t>450</t>
  </si>
  <si>
    <t>Volume</t>
  </si>
  <si>
    <t>Flat</t>
  </si>
  <si>
    <t>Time and Material Model</t>
  </si>
  <si>
    <t>10%</t>
  </si>
  <si>
    <t>20%</t>
  </si>
  <si>
    <t>30%</t>
  </si>
  <si>
    <t>Fixed Fee Line Item</t>
  </si>
  <si>
    <t>Yes</t>
  </si>
  <si>
    <t>No</t>
  </si>
  <si>
    <t>Quarterly</t>
  </si>
  <si>
    <t>Minimum Billing Line Item</t>
  </si>
  <si>
    <t>100</t>
  </si>
  <si>
    <t>500</t>
  </si>
  <si>
    <t>COLA Clause</t>
  </si>
  <si>
    <t>COLA Type</t>
  </si>
  <si>
    <t>COLA Index Type</t>
  </si>
  <si>
    <t>24</t>
  </si>
  <si>
    <t>Active</t>
  </si>
  <si>
    <t>On hold</t>
  </si>
  <si>
    <t>Inactive</t>
  </si>
  <si>
    <t>Incentive Clause</t>
  </si>
  <si>
    <t>26</t>
  </si>
  <si>
    <t>39</t>
  </si>
  <si>
    <t>Incentive Type</t>
  </si>
  <si>
    <t>Penalty Clause</t>
  </si>
  <si>
    <t>8</t>
  </si>
  <si>
    <t>TAT</t>
  </si>
  <si>
    <t>Quality</t>
  </si>
  <si>
    <t>Met</t>
  </si>
  <si>
    <t>Non met</t>
  </si>
  <si>
    <t>Early Payment Discount Clause</t>
  </si>
  <si>
    <t>Paid</t>
  </si>
  <si>
    <t>Declined</t>
  </si>
  <si>
    <t>Late Payment Fee Clause</t>
  </si>
  <si>
    <t>1000</t>
  </si>
  <si>
    <t>2000</t>
  </si>
  <si>
    <t>Termination Clause</t>
  </si>
  <si>
    <t>Termination Type</t>
  </si>
  <si>
    <t>Annually</t>
  </si>
  <si>
    <t>Terminated</t>
  </si>
  <si>
    <t>800</t>
  </si>
  <si>
    <t>Limitation of Liability Clause</t>
  </si>
  <si>
    <t>Limitation of Liability Type</t>
  </si>
  <si>
    <t>TAT Clause</t>
  </si>
  <si>
    <t>Days</t>
  </si>
  <si>
    <t>45</t>
  </si>
  <si>
    <t>25</t>
  </si>
  <si>
    <t>Quality Clause</t>
  </si>
  <si>
    <t>22</t>
  </si>
  <si>
    <t>33</t>
  </si>
  <si>
    <t>36</t>
  </si>
  <si>
    <t>150</t>
  </si>
  <si>
    <t>300</t>
  </si>
  <si>
    <t>600</t>
  </si>
  <si>
    <t>Uptime Clause</t>
  </si>
  <si>
    <t>400</t>
  </si>
  <si>
    <t>CRM</t>
  </si>
  <si>
    <t>CEO</t>
  </si>
  <si>
    <t>Subhash Bhatewera</t>
  </si>
  <si>
    <t>Akash Bhaltadak</t>
  </si>
  <si>
    <t>Aleksandar Brankovic</t>
  </si>
  <si>
    <t>subhash.bhatewera@exelaonline.com</t>
  </si>
  <si>
    <t>akash.bhaltadak@exelaonline.com</t>
  </si>
  <si>
    <t>aleksandar.brankovic@exelaonline.com</t>
  </si>
  <si>
    <t>India</t>
  </si>
  <si>
    <t xml:space="preserve">02067437504 </t>
  </si>
  <si>
    <t>02067437509</t>
  </si>
  <si>
    <t>Title</t>
  </si>
  <si>
    <t>Date</t>
  </si>
  <si>
    <t>LinkedContractInformation</t>
  </si>
  <si>
    <t>Reminder</t>
  </si>
  <si>
    <t>ReminderStartDate</t>
  </si>
  <si>
    <t>ReminderEndDate</t>
  </si>
  <si>
    <t>NotificationStatus</t>
  </si>
  <si>
    <t>Users</t>
  </si>
  <si>
    <t>AlternateEmailAddress</t>
  </si>
  <si>
    <t>SendCopyToEmail</t>
  </si>
  <si>
    <t>ReminderFrequency</t>
  </si>
  <si>
    <t>End Date</t>
  </si>
  <si>
    <t>08/10/2019</t>
  </si>
  <si>
    <t>08/12/2019</t>
  </si>
  <si>
    <t>Simple Notification</t>
  </si>
  <si>
    <t>Active Reminder Notification with Daily Reminder Frequnecy</t>
  </si>
  <si>
    <t>Daily</t>
  </si>
  <si>
    <t>Overdue Reminder Notification with Once in a week Reminder Frequnecy</t>
  </si>
  <si>
    <t>Once a week</t>
  </si>
  <si>
    <t>Overdue</t>
  </si>
  <si>
    <t>08/23/2019</t>
  </si>
  <si>
    <t>08/25/2019</t>
  </si>
  <si>
    <t>12/31/2030</t>
  </si>
  <si>
    <t>UploadDate</t>
  </si>
  <si>
    <t>ImagePath</t>
  </si>
  <si>
    <t>Addendum</t>
  </si>
  <si>
    <t>YTS</t>
  </si>
  <si>
    <t>2015555555</t>
  </si>
  <si>
    <t>United States</t>
  </si>
  <si>
    <t>D:/Automation/Contract Management/ECM/src/main/java/com/cm/qa/testdata/Text File.txt</t>
  </si>
  <si>
    <t>Text File.txt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</si>
</sst>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leksandar.brankovic@exelaonline.com" TargetMode="External"/><Relationship Id="rId2" Type="http://schemas.openxmlformats.org/officeDocument/2006/relationships/hyperlink" Target="mailto:akash.bhaltadak@exelaonline.com" TargetMode="External"/><Relationship Id="rId1" Type="http://schemas.openxmlformats.org/officeDocument/2006/relationships/hyperlink" Target="mailto:subhash.bhatewera@exelaonlin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2" sqref="B2"/>
    </sheetView>
  </sheetViews>
  <sheetFormatPr defaultRowHeight="15" x14ac:dyDescent="0.25"/>
  <cols>
    <col min="1" max="1" width="24" bestFit="1" customWidth="1"/>
    <col min="2" max="2" width="15.42578125" bestFit="1" customWidth="1"/>
    <col min="3" max="4" width="10.7109375" bestFit="1" customWidth="1"/>
    <col min="5" max="5" width="11.140625" bestFit="1" customWidth="1"/>
  </cols>
  <sheetData>
    <row r="1" spans="1:6" x14ac:dyDescent="0.25">
      <c r="A1" t="s">
        <v>3</v>
      </c>
      <c r="B1" t="s">
        <v>2</v>
      </c>
      <c r="C1" t="s">
        <v>8</v>
      </c>
      <c r="D1" t="s">
        <v>10</v>
      </c>
      <c r="E1" t="s">
        <v>9</v>
      </c>
      <c r="F1" t="s">
        <v>4</v>
      </c>
    </row>
    <row r="2" spans="1:6" x14ac:dyDescent="0.25">
      <c r="A2" t="s">
        <v>122</v>
      </c>
      <c r="B2" t="s">
        <v>78</v>
      </c>
      <c r="C2" s="1" t="s">
        <v>118</v>
      </c>
      <c r="D2" s="1" t="s">
        <v>107</v>
      </c>
      <c r="E2" s="1" t="s">
        <v>106</v>
      </c>
      <c r="F2" t="s">
        <v>94</v>
      </c>
    </row>
    <row r="3" spans="1:6" x14ac:dyDescent="0.25">
      <c r="A3" t="s">
        <v>85</v>
      </c>
      <c r="B3" t="s">
        <v>84</v>
      </c>
      <c r="C3" s="1" t="s">
        <v>119</v>
      </c>
      <c r="D3" s="1" t="s">
        <v>111</v>
      </c>
      <c r="E3" s="1" t="s">
        <v>110</v>
      </c>
      <c r="F3" t="s">
        <v>86</v>
      </c>
    </row>
    <row r="4" spans="1:6" x14ac:dyDescent="0.25">
      <c r="A4" t="s">
        <v>92</v>
      </c>
      <c r="B4" t="s">
        <v>91</v>
      </c>
      <c r="C4" s="1" t="s">
        <v>120</v>
      </c>
      <c r="D4" s="1" t="s">
        <v>121</v>
      </c>
      <c r="E4" s="1" t="s">
        <v>116</v>
      </c>
      <c r="F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:A4"/>
    </sheetView>
  </sheetViews>
  <sheetFormatPr defaultRowHeight="15" x14ac:dyDescent="0.25"/>
  <cols>
    <col min="1" max="1" width="24" bestFit="1" customWidth="1"/>
    <col min="2" max="2" width="24.7109375" bestFit="1" customWidth="1"/>
    <col min="8" max="8" width="17.4257812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  <col min="14" max="14" width="20" bestFit="1" customWidth="1"/>
    <col min="15" max="15" width="25" bestFit="1" customWidth="1"/>
    <col min="16" max="16" width="8.42578125" bestFit="1" customWidth="1"/>
  </cols>
  <sheetData>
    <row r="1" spans="1:16" x14ac:dyDescent="0.25">
      <c r="A1" t="s">
        <v>3</v>
      </c>
      <c r="B1" t="s">
        <v>26</v>
      </c>
      <c r="C1" t="s">
        <v>49</v>
      </c>
      <c r="D1" t="s">
        <v>5</v>
      </c>
      <c r="E1" t="s">
        <v>27</v>
      </c>
      <c r="F1" t="s">
        <v>46</v>
      </c>
      <c r="G1" t="s">
        <v>28</v>
      </c>
      <c r="H1" t="s">
        <v>29</v>
      </c>
      <c r="I1" t="s">
        <v>30</v>
      </c>
      <c r="J1" t="s">
        <v>48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4</v>
      </c>
    </row>
    <row r="2" spans="1:16" x14ac:dyDescent="0.25">
      <c r="A2" t="str">
        <f>'Master Data'!A2</f>
        <v>Reliance Fresh</v>
      </c>
      <c r="B2" t="s">
        <v>172</v>
      </c>
      <c r="C2" t="s">
        <v>162</v>
      </c>
      <c r="D2" t="s">
        <v>121</v>
      </c>
      <c r="E2" t="s">
        <v>121</v>
      </c>
      <c r="F2" s="1" t="s">
        <v>173</v>
      </c>
      <c r="G2" t="s">
        <v>136</v>
      </c>
      <c r="H2" s="1" t="str">
        <f>Term!C2</f>
        <v>01/10/2016</v>
      </c>
      <c r="I2" s="1" t="str">
        <f>Term!E2</f>
        <v>12/31/2021</v>
      </c>
      <c r="J2" s="1" t="s">
        <v>171</v>
      </c>
      <c r="K2" s="1" t="s">
        <v>139</v>
      </c>
      <c r="L2" s="1" t="s">
        <v>141</v>
      </c>
      <c r="M2" s="1" t="s">
        <v>143</v>
      </c>
      <c r="N2" s="1" t="s">
        <v>146</v>
      </c>
      <c r="O2" s="1" t="s">
        <v>149</v>
      </c>
      <c r="P2" t="str">
        <f>'Master Data'!F2</f>
        <v>Pune</v>
      </c>
    </row>
    <row r="3" spans="1:16" x14ac:dyDescent="0.25">
      <c r="A3" t="str">
        <f>'Master Data'!A3</f>
        <v>Tata Consultancy Services</v>
      </c>
      <c r="B3" t="s">
        <v>172</v>
      </c>
      <c r="C3" t="s">
        <v>58</v>
      </c>
      <c r="D3" t="s">
        <v>95</v>
      </c>
      <c r="E3" s="1" t="s">
        <v>87</v>
      </c>
      <c r="F3" t="s">
        <v>121</v>
      </c>
      <c r="G3" t="s">
        <v>137</v>
      </c>
      <c r="H3" s="1" t="str">
        <f>Term!C3</f>
        <v>01/10/2017</v>
      </c>
      <c r="I3" s="1" t="str">
        <f>Term!E3</f>
        <v>12/31/2022</v>
      </c>
      <c r="J3" s="1" t="s">
        <v>123</v>
      </c>
      <c r="K3" s="1" t="s">
        <v>108</v>
      </c>
      <c r="L3" s="1" t="s">
        <v>132</v>
      </c>
      <c r="M3" s="1" t="s">
        <v>144</v>
      </c>
      <c r="N3" s="1" t="s">
        <v>147</v>
      </c>
      <c r="O3" s="1" t="s">
        <v>150</v>
      </c>
      <c r="P3" t="str">
        <f>'Master Data'!F3</f>
        <v>Mumbai</v>
      </c>
    </row>
    <row r="4" spans="1:16" x14ac:dyDescent="0.25">
      <c r="A4" t="str">
        <f>'Master Data'!A4</f>
        <v>DocuSign</v>
      </c>
      <c r="B4" t="s">
        <v>172</v>
      </c>
      <c r="C4" t="s">
        <v>162</v>
      </c>
      <c r="D4" t="s">
        <v>121</v>
      </c>
      <c r="E4" s="1" t="s">
        <v>121</v>
      </c>
      <c r="F4" s="1" t="s">
        <v>174</v>
      </c>
      <c r="G4" t="s">
        <v>138</v>
      </c>
      <c r="H4" s="1" t="str">
        <f>Term!C4</f>
        <v>01/10/2019</v>
      </c>
      <c r="I4" s="1" t="s">
        <v>127</v>
      </c>
      <c r="J4" s="1" t="s">
        <v>171</v>
      </c>
      <c r="K4" s="1" t="s">
        <v>140</v>
      </c>
      <c r="L4" s="1" t="s">
        <v>142</v>
      </c>
      <c r="M4" s="1" t="s">
        <v>145</v>
      </c>
      <c r="N4" s="1" t="s">
        <v>148</v>
      </c>
      <c r="O4" s="1" t="s">
        <v>151</v>
      </c>
      <c r="P4" t="str">
        <f>'Master Data'!F4</f>
        <v>Chennai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3" width="12" bestFit="1" customWidth="1"/>
    <col min="4" max="4" width="16" bestFit="1" customWidth="1"/>
    <col min="5" max="5" width="15.140625" bestFit="1" customWidth="1"/>
    <col min="6" max="7" width="18.140625" bestFit="1" customWidth="1"/>
    <col min="8" max="8" width="20.710937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</cols>
  <sheetData>
    <row r="1" spans="1:13" x14ac:dyDescent="0.25">
      <c r="A1" t="s">
        <v>3</v>
      </c>
      <c r="B1" t="s">
        <v>24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15</v>
      </c>
      <c r="I1" t="s">
        <v>54</v>
      </c>
      <c r="J1" t="s">
        <v>55</v>
      </c>
      <c r="K1" t="s">
        <v>31</v>
      </c>
      <c r="L1" t="s">
        <v>32</v>
      </c>
      <c r="M1" t="s">
        <v>60</v>
      </c>
    </row>
    <row r="2" spans="1:13" x14ac:dyDescent="0.25">
      <c r="A2" t="str">
        <f>'Master Data'!A2</f>
        <v>Reliance Fresh</v>
      </c>
      <c r="B2" t="s">
        <v>175</v>
      </c>
      <c r="C2" t="s">
        <v>176</v>
      </c>
      <c r="D2" t="s">
        <v>177</v>
      </c>
      <c r="E2" s="1" t="str">
        <f>Term!D2</f>
        <v>01/1/2016</v>
      </c>
      <c r="F2" t="s">
        <v>130</v>
      </c>
      <c r="G2" s="1" t="s">
        <v>108</v>
      </c>
      <c r="H2" t="s">
        <v>102</v>
      </c>
      <c r="I2" s="1" t="s">
        <v>132</v>
      </c>
      <c r="J2" t="s">
        <v>179</v>
      </c>
      <c r="K2" s="1" t="s">
        <v>139</v>
      </c>
      <c r="L2" s="1" t="s">
        <v>141</v>
      </c>
      <c r="M2" s="1" t="s">
        <v>169</v>
      </c>
    </row>
    <row r="3" spans="1:13" x14ac:dyDescent="0.25">
      <c r="A3" t="str">
        <f>'Master Data'!A3</f>
        <v>Tata Consultancy Services</v>
      </c>
      <c r="B3" t="s">
        <v>175</v>
      </c>
      <c r="C3" t="s">
        <v>176</v>
      </c>
      <c r="D3" t="s">
        <v>177</v>
      </c>
      <c r="E3" s="1" t="str">
        <f>Term!D3</f>
        <v>01/1/2017</v>
      </c>
      <c r="F3" t="s">
        <v>123</v>
      </c>
      <c r="G3" s="1" t="s">
        <v>108</v>
      </c>
      <c r="H3" t="s">
        <v>103</v>
      </c>
      <c r="I3" s="1" t="s">
        <v>178</v>
      </c>
      <c r="J3" t="s">
        <v>180</v>
      </c>
      <c r="K3" s="1" t="s">
        <v>108</v>
      </c>
      <c r="L3" s="1" t="s">
        <v>132</v>
      </c>
      <c r="M3" s="1" t="s">
        <v>170</v>
      </c>
    </row>
    <row r="4" spans="1:13" x14ac:dyDescent="0.25">
      <c r="A4" t="str">
        <f>'Master Data'!A4</f>
        <v>DocuSign</v>
      </c>
      <c r="B4" t="s">
        <v>175</v>
      </c>
      <c r="C4" t="s">
        <v>176</v>
      </c>
      <c r="D4" t="s">
        <v>177</v>
      </c>
      <c r="E4" s="1" t="str">
        <f>Term!D4</f>
        <v>01/1/2019</v>
      </c>
      <c r="F4" t="s">
        <v>131</v>
      </c>
      <c r="G4" s="1" t="s">
        <v>158</v>
      </c>
      <c r="H4" t="s">
        <v>104</v>
      </c>
      <c r="I4" s="1" t="s">
        <v>124</v>
      </c>
      <c r="J4" t="s">
        <v>181</v>
      </c>
      <c r="K4" s="1" t="s">
        <v>140</v>
      </c>
      <c r="L4" s="1" t="s">
        <v>142</v>
      </c>
      <c r="M4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5.7109375" bestFit="1" customWidth="1"/>
    <col min="3" max="3" width="12.7109375" bestFit="1" customWidth="1"/>
    <col min="4" max="4" width="16.42578125" bestFit="1" customWidth="1"/>
    <col min="5" max="5" width="14.140625" bestFit="1" customWidth="1"/>
    <col min="6" max="7" width="10.7109375" bestFit="1" customWidth="1"/>
    <col min="8" max="8" width="8" bestFit="1" customWidth="1"/>
    <col min="9" max="9" width="18.140625" bestFit="1" customWidth="1"/>
    <col min="10" max="10" width="20.7109375" bestFit="1" customWidth="1"/>
    <col min="11" max="11" width="19.28515625" bestFit="1" customWidth="1"/>
  </cols>
  <sheetData>
    <row r="1" spans="1:11" x14ac:dyDescent="0.25">
      <c r="A1" t="s">
        <v>3</v>
      </c>
      <c r="B1" t="s">
        <v>24</v>
      </c>
      <c r="C1" t="s">
        <v>31</v>
      </c>
      <c r="D1" t="s">
        <v>54</v>
      </c>
      <c r="E1" t="s">
        <v>49</v>
      </c>
      <c r="F1" t="s">
        <v>56</v>
      </c>
      <c r="G1" t="s">
        <v>57</v>
      </c>
      <c r="H1" t="s">
        <v>55</v>
      </c>
      <c r="I1" t="s">
        <v>53</v>
      </c>
      <c r="J1" t="s">
        <v>15</v>
      </c>
      <c r="K1" t="s">
        <v>60</v>
      </c>
    </row>
    <row r="2" spans="1:11" x14ac:dyDescent="0.25">
      <c r="A2" t="str">
        <f>'Master Data'!A2</f>
        <v>Reliance Fresh</v>
      </c>
      <c r="B2" t="s">
        <v>182</v>
      </c>
      <c r="C2" s="1" t="s">
        <v>139</v>
      </c>
      <c r="D2" s="1" t="s">
        <v>142</v>
      </c>
      <c r="E2" t="s">
        <v>185</v>
      </c>
      <c r="F2" s="1" t="str">
        <f>Term!C2</f>
        <v>01/10/2016</v>
      </c>
      <c r="G2" s="1" t="str">
        <f>Term!E2</f>
        <v>12/31/2021</v>
      </c>
      <c r="H2" t="s">
        <v>179</v>
      </c>
      <c r="I2" s="1" t="s">
        <v>108</v>
      </c>
      <c r="J2" t="s">
        <v>102</v>
      </c>
      <c r="K2" s="1" t="s">
        <v>169</v>
      </c>
    </row>
    <row r="3" spans="1:11" x14ac:dyDescent="0.25">
      <c r="A3" t="str">
        <f>'Master Data'!A3</f>
        <v>Tata Consultancy Services</v>
      </c>
      <c r="B3" t="s">
        <v>182</v>
      </c>
      <c r="C3" s="1" t="s">
        <v>108</v>
      </c>
      <c r="D3" s="1" t="s">
        <v>183</v>
      </c>
      <c r="E3" t="s">
        <v>185</v>
      </c>
      <c r="F3" s="1" t="str">
        <f>Term!C3</f>
        <v>01/10/2017</v>
      </c>
      <c r="G3" s="1" t="str">
        <f>Term!E3</f>
        <v>12/31/2022</v>
      </c>
      <c r="H3" t="s">
        <v>180</v>
      </c>
      <c r="I3" s="1" t="s">
        <v>108</v>
      </c>
      <c r="J3" t="s">
        <v>103</v>
      </c>
      <c r="K3" s="1" t="s">
        <v>170</v>
      </c>
    </row>
    <row r="4" spans="1:11" x14ac:dyDescent="0.25">
      <c r="A4" t="str">
        <f>'Master Data'!A4</f>
        <v>DocuSign</v>
      </c>
      <c r="B4" t="s">
        <v>182</v>
      </c>
      <c r="C4" s="1" t="s">
        <v>140</v>
      </c>
      <c r="D4" s="1" t="s">
        <v>184</v>
      </c>
      <c r="E4" t="s">
        <v>185</v>
      </c>
      <c r="F4" s="1" t="str">
        <f>Term!C4</f>
        <v>01/10/2019</v>
      </c>
      <c r="G4" s="1" t="s">
        <v>127</v>
      </c>
      <c r="H4" t="s">
        <v>181</v>
      </c>
      <c r="I4" s="1" t="s">
        <v>158</v>
      </c>
      <c r="J4" t="s">
        <v>104</v>
      </c>
      <c r="K4" s="1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4.140625" bestFit="1" customWidth="1"/>
    <col min="3" max="3" width="12.7109375" bestFit="1" customWidth="1"/>
    <col min="4" max="4" width="19.85546875" bestFit="1" customWidth="1"/>
    <col min="5" max="5" width="16.42578125" bestFit="1" customWidth="1"/>
    <col min="7" max="8" width="10.7109375" bestFit="1" customWidth="1"/>
    <col min="9" max="9" width="8.7109375" bestFit="1" customWidth="1"/>
    <col min="10" max="10" width="19.28515625" bestFit="1" customWidth="1"/>
  </cols>
  <sheetData>
    <row r="1" spans="1:10" x14ac:dyDescent="0.25">
      <c r="A1" t="s">
        <v>3</v>
      </c>
      <c r="B1" t="s">
        <v>24</v>
      </c>
      <c r="C1" t="s">
        <v>31</v>
      </c>
      <c r="D1" t="s">
        <v>32</v>
      </c>
      <c r="E1" t="s">
        <v>54</v>
      </c>
      <c r="F1" t="s">
        <v>49</v>
      </c>
      <c r="G1" t="s">
        <v>56</v>
      </c>
      <c r="H1" t="s">
        <v>57</v>
      </c>
      <c r="I1" t="s">
        <v>55</v>
      </c>
      <c r="J1" t="s">
        <v>60</v>
      </c>
    </row>
    <row r="2" spans="1:10" x14ac:dyDescent="0.25">
      <c r="A2" t="str">
        <f>'Master Data'!A2</f>
        <v>Reliance Fresh</v>
      </c>
      <c r="B2" t="s">
        <v>186</v>
      </c>
      <c r="C2" s="1" t="s">
        <v>139</v>
      </c>
      <c r="D2" s="1" t="s">
        <v>141</v>
      </c>
      <c r="E2" s="1" t="s">
        <v>105</v>
      </c>
      <c r="F2" s="1" t="s">
        <v>188</v>
      </c>
      <c r="G2" s="1" t="str">
        <f>Term!C2</f>
        <v>01/10/2016</v>
      </c>
      <c r="H2" s="1" t="str">
        <f>Term!E2</f>
        <v>12/31/2021</v>
      </c>
      <c r="I2" s="1" t="s">
        <v>190</v>
      </c>
      <c r="J2" s="1" t="s">
        <v>169</v>
      </c>
    </row>
    <row r="3" spans="1:10" x14ac:dyDescent="0.25">
      <c r="A3" t="str">
        <f>'Master Data'!A3</f>
        <v>Tata Consultancy Services</v>
      </c>
      <c r="B3" t="s">
        <v>186</v>
      </c>
      <c r="C3" s="1" t="s">
        <v>108</v>
      </c>
      <c r="D3" s="1" t="s">
        <v>132</v>
      </c>
      <c r="E3" s="1" t="s">
        <v>187</v>
      </c>
      <c r="F3" s="1" t="s">
        <v>189</v>
      </c>
      <c r="G3" s="1" t="str">
        <f>Term!C3</f>
        <v>01/10/2017</v>
      </c>
      <c r="H3" s="1" t="str">
        <f>Term!E3</f>
        <v>12/31/2022</v>
      </c>
      <c r="I3" s="1" t="s">
        <v>191</v>
      </c>
      <c r="J3" s="1" t="s">
        <v>169</v>
      </c>
    </row>
    <row r="4" spans="1:10" x14ac:dyDescent="0.25">
      <c r="A4" t="str">
        <f>'Master Data'!A4</f>
        <v>DocuSign</v>
      </c>
      <c r="B4" t="s">
        <v>186</v>
      </c>
      <c r="C4" s="1" t="s">
        <v>140</v>
      </c>
      <c r="D4" s="1" t="s">
        <v>142</v>
      </c>
      <c r="E4" s="1" t="s">
        <v>158</v>
      </c>
      <c r="F4" s="1" t="s">
        <v>188</v>
      </c>
      <c r="G4" s="1" t="str">
        <f>Term!C4</f>
        <v>01/10/2019</v>
      </c>
      <c r="H4" s="1" t="s">
        <v>127</v>
      </c>
      <c r="I4" s="1" t="s">
        <v>190</v>
      </c>
      <c r="J4" s="1" t="s">
        <v>170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28.5703125" bestFit="1" customWidth="1"/>
    <col min="3" max="3" width="12.7109375" bestFit="1" customWidth="1"/>
    <col min="4" max="4" width="19.85546875" bestFit="1" customWidth="1"/>
    <col min="5" max="5" width="16.42578125" bestFit="1" customWidth="1"/>
    <col min="6" max="7" width="16.42578125" customWidth="1"/>
    <col min="8" max="9" width="10.7109375" bestFit="1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3</v>
      </c>
      <c r="B1" t="s">
        <v>24</v>
      </c>
      <c r="C1" t="s">
        <v>31</v>
      </c>
      <c r="D1" t="s">
        <v>32</v>
      </c>
      <c r="E1" t="s">
        <v>54</v>
      </c>
      <c r="F1" t="s">
        <v>58</v>
      </c>
      <c r="G1" t="s">
        <v>59</v>
      </c>
      <c r="H1" t="s">
        <v>56</v>
      </c>
      <c r="I1" t="s">
        <v>57</v>
      </c>
      <c r="J1" t="s">
        <v>55</v>
      </c>
      <c r="K1" t="s">
        <v>60</v>
      </c>
    </row>
    <row r="2" spans="1:11" x14ac:dyDescent="0.25">
      <c r="A2" t="str">
        <f>'Master Data'!A2</f>
        <v>Reliance Fresh</v>
      </c>
      <c r="B2" t="s">
        <v>192</v>
      </c>
      <c r="C2" s="1" t="s">
        <v>139</v>
      </c>
      <c r="D2" s="1" t="s">
        <v>141</v>
      </c>
      <c r="E2" s="1" t="s">
        <v>105</v>
      </c>
      <c r="F2" s="1" t="s">
        <v>187</v>
      </c>
      <c r="G2" s="1" t="str">
        <f>COLA!E2</f>
        <v>01/1/2016</v>
      </c>
      <c r="H2" s="1" t="str">
        <f>Penalty!G2</f>
        <v>01/10/2016</v>
      </c>
      <c r="I2" s="1" t="str">
        <f>Penalty!H2</f>
        <v>12/31/2021</v>
      </c>
      <c r="J2" s="1" t="s">
        <v>193</v>
      </c>
      <c r="K2" s="1" t="s">
        <v>170</v>
      </c>
    </row>
    <row r="3" spans="1:11" x14ac:dyDescent="0.25">
      <c r="A3" t="str">
        <f>'Master Data'!A3</f>
        <v>Tata Consultancy Services</v>
      </c>
      <c r="B3" t="s">
        <v>192</v>
      </c>
      <c r="C3" s="1" t="s">
        <v>108</v>
      </c>
      <c r="D3" s="1" t="s">
        <v>132</v>
      </c>
      <c r="E3" s="1" t="s">
        <v>187</v>
      </c>
      <c r="F3" s="1" t="s">
        <v>132</v>
      </c>
      <c r="G3" s="1" t="str">
        <f>COLA!E3</f>
        <v>01/1/2017</v>
      </c>
      <c r="H3" s="1" t="str">
        <f>Penalty!G3</f>
        <v>01/10/2017</v>
      </c>
      <c r="I3" s="1" t="str">
        <f>Penalty!H3</f>
        <v>12/31/2022</v>
      </c>
      <c r="J3" s="1" t="s">
        <v>180</v>
      </c>
      <c r="K3" s="1" t="s">
        <v>169</v>
      </c>
    </row>
    <row r="4" spans="1:11" x14ac:dyDescent="0.25">
      <c r="A4" t="str">
        <f>'Master Data'!A4</f>
        <v>DocuSign</v>
      </c>
      <c r="B4" t="s">
        <v>192</v>
      </c>
      <c r="C4" s="1" t="s">
        <v>140</v>
      </c>
      <c r="D4" s="1" t="s">
        <v>142</v>
      </c>
      <c r="E4" s="1" t="s">
        <v>158</v>
      </c>
      <c r="F4" s="1" t="s">
        <v>126</v>
      </c>
      <c r="G4" s="1" t="str">
        <f>COLA!E4</f>
        <v>01/1/2019</v>
      </c>
      <c r="H4" s="1" t="str">
        <f>Penalty!G4</f>
        <v>01/10/2019</v>
      </c>
      <c r="I4" s="1" t="str">
        <f>Penalty!H4</f>
        <v>12/31/2020</v>
      </c>
      <c r="J4" s="1" t="s">
        <v>194</v>
      </c>
      <c r="K4" s="1" t="s">
        <v>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23.42578125" bestFit="1" customWidth="1"/>
    <col min="3" max="3" width="12.7109375" bestFit="1" customWidth="1"/>
    <col min="4" max="4" width="19.85546875" bestFit="1" customWidth="1"/>
    <col min="5" max="7" width="19.85546875" customWidth="1"/>
    <col min="8" max="8" width="16.42578125" bestFit="1" customWidth="1"/>
    <col min="9" max="9" width="16.42578125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3</v>
      </c>
      <c r="B1" t="s">
        <v>24</v>
      </c>
      <c r="C1" t="s">
        <v>31</v>
      </c>
      <c r="D1" t="s">
        <v>32</v>
      </c>
      <c r="E1" t="s">
        <v>61</v>
      </c>
      <c r="F1" t="s">
        <v>53</v>
      </c>
      <c r="G1" t="s">
        <v>15</v>
      </c>
      <c r="H1" t="s">
        <v>5</v>
      </c>
      <c r="I1" t="s">
        <v>62</v>
      </c>
      <c r="J1" t="s">
        <v>55</v>
      </c>
      <c r="K1" t="s">
        <v>60</v>
      </c>
    </row>
    <row r="2" spans="1:11" x14ac:dyDescent="0.25">
      <c r="A2" t="str">
        <f>'Master Data'!A2</f>
        <v>Reliance Fresh</v>
      </c>
      <c r="B2" t="s">
        <v>195</v>
      </c>
      <c r="C2" s="1" t="s">
        <v>139</v>
      </c>
      <c r="D2" s="1" t="s">
        <v>141</v>
      </c>
      <c r="E2" s="1" t="str">
        <f>EarlyPaymentDiscount!G2</f>
        <v>01/1/2016</v>
      </c>
      <c r="F2" s="1" t="s">
        <v>108</v>
      </c>
      <c r="G2" t="s">
        <v>102</v>
      </c>
      <c r="H2" t="s">
        <v>79</v>
      </c>
      <c r="I2" s="1" t="s">
        <v>174</v>
      </c>
      <c r="J2" s="1" t="s">
        <v>193</v>
      </c>
      <c r="K2" s="1" t="s">
        <v>170</v>
      </c>
    </row>
    <row r="3" spans="1:11" x14ac:dyDescent="0.25">
      <c r="A3" t="str">
        <f>'Master Data'!A3</f>
        <v>Tata Consultancy Services</v>
      </c>
      <c r="B3" t="s">
        <v>195</v>
      </c>
      <c r="C3" s="1" t="s">
        <v>108</v>
      </c>
      <c r="D3" s="1" t="s">
        <v>132</v>
      </c>
      <c r="E3" s="1" t="str">
        <f>EarlyPaymentDiscount!G3</f>
        <v>01/1/2017</v>
      </c>
      <c r="F3" s="1" t="s">
        <v>108</v>
      </c>
      <c r="G3" t="s">
        <v>103</v>
      </c>
      <c r="H3" t="s">
        <v>95</v>
      </c>
      <c r="I3" s="1" t="s">
        <v>196</v>
      </c>
      <c r="J3" s="1" t="s">
        <v>180</v>
      </c>
      <c r="K3" s="1" t="s">
        <v>170</v>
      </c>
    </row>
    <row r="4" spans="1:11" x14ac:dyDescent="0.25">
      <c r="A4" t="str">
        <f>'Master Data'!A4</f>
        <v>DocuSign</v>
      </c>
      <c r="B4" t="s">
        <v>195</v>
      </c>
      <c r="C4" s="1" t="s">
        <v>140</v>
      </c>
      <c r="D4" s="1" t="s">
        <v>142</v>
      </c>
      <c r="E4" s="1" t="str">
        <f>EarlyPaymentDiscount!G4</f>
        <v>01/1/2019</v>
      </c>
      <c r="F4" s="1" t="s">
        <v>158</v>
      </c>
      <c r="G4" t="s">
        <v>104</v>
      </c>
      <c r="H4" t="s">
        <v>96</v>
      </c>
      <c r="I4" s="1" t="s">
        <v>197</v>
      </c>
      <c r="J4" s="1" t="s">
        <v>194</v>
      </c>
      <c r="K4" s="1" t="s">
        <v>169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8.42578125" bestFit="1" customWidth="1"/>
    <col min="3" max="3" width="16.7109375" bestFit="1" customWidth="1"/>
    <col min="4" max="7" width="19.85546875" customWidth="1"/>
    <col min="8" max="8" width="12.7109375" bestFit="1" customWidth="1"/>
    <col min="9" max="10" width="19.85546875" customWidth="1"/>
    <col min="11" max="11" width="16.42578125" bestFit="1" customWidth="1"/>
    <col min="12" max="12" width="16.42578125" customWidth="1"/>
    <col min="13" max="13" width="19.28515625" bestFit="1" customWidth="1"/>
  </cols>
  <sheetData>
    <row r="1" spans="1:13" x14ac:dyDescent="0.25">
      <c r="A1" t="s">
        <v>3</v>
      </c>
      <c r="B1" t="s">
        <v>24</v>
      </c>
      <c r="C1" t="s">
        <v>49</v>
      </c>
      <c r="D1" t="s">
        <v>53</v>
      </c>
      <c r="E1" t="s">
        <v>15</v>
      </c>
      <c r="F1" t="s">
        <v>63</v>
      </c>
      <c r="G1" t="s">
        <v>55</v>
      </c>
      <c r="H1" t="s">
        <v>31</v>
      </c>
      <c r="I1" t="s">
        <v>56</v>
      </c>
      <c r="J1" t="s">
        <v>57</v>
      </c>
      <c r="K1" t="s">
        <v>5</v>
      </c>
      <c r="L1" t="s">
        <v>58</v>
      </c>
      <c r="M1" t="s">
        <v>60</v>
      </c>
    </row>
    <row r="2" spans="1:13" x14ac:dyDescent="0.25">
      <c r="A2" t="str">
        <f>'Master Data'!A2</f>
        <v>Reliance Fresh</v>
      </c>
      <c r="B2" t="s">
        <v>198</v>
      </c>
      <c r="C2" t="s">
        <v>199</v>
      </c>
      <c r="D2" s="1" t="s">
        <v>108</v>
      </c>
      <c r="E2" t="s">
        <v>102</v>
      </c>
      <c r="F2" t="s">
        <v>200</v>
      </c>
      <c r="G2" t="s">
        <v>179</v>
      </c>
      <c r="H2" s="1" t="s">
        <v>139</v>
      </c>
      <c r="I2" s="1" t="str">
        <f>EarlyPaymentDiscount!H2</f>
        <v>01/10/2016</v>
      </c>
      <c r="J2" s="1" t="str">
        <f>EarlyPaymentDiscount!I2</f>
        <v>12/31/2021</v>
      </c>
      <c r="K2" t="s">
        <v>79</v>
      </c>
      <c r="L2" s="1" t="s">
        <v>173</v>
      </c>
      <c r="M2" s="1" t="s">
        <v>169</v>
      </c>
    </row>
    <row r="3" spans="1:13" x14ac:dyDescent="0.25">
      <c r="A3" t="str">
        <f>'Master Data'!A3</f>
        <v>Tata Consultancy Services</v>
      </c>
      <c r="B3" t="s">
        <v>198</v>
      </c>
      <c r="C3" t="s">
        <v>199</v>
      </c>
      <c r="D3" s="1" t="s">
        <v>108</v>
      </c>
      <c r="E3" t="s">
        <v>103</v>
      </c>
      <c r="F3" t="s">
        <v>200</v>
      </c>
      <c r="G3" t="s">
        <v>201</v>
      </c>
      <c r="H3" s="1" t="s">
        <v>108</v>
      </c>
      <c r="I3" s="1" t="str">
        <f>EarlyPaymentDiscount!H3</f>
        <v>01/10/2017</v>
      </c>
      <c r="J3" s="1" t="str">
        <f>EarlyPaymentDiscount!I3</f>
        <v>12/31/2022</v>
      </c>
      <c r="K3" t="s">
        <v>95</v>
      </c>
      <c r="L3" s="1" t="s">
        <v>174</v>
      </c>
      <c r="M3" s="1" t="s">
        <v>169</v>
      </c>
    </row>
    <row r="4" spans="1:13" x14ac:dyDescent="0.25">
      <c r="A4" t="str">
        <f>'Master Data'!A4</f>
        <v>DocuSign</v>
      </c>
      <c r="B4" t="s">
        <v>198</v>
      </c>
      <c r="C4" t="s">
        <v>199</v>
      </c>
      <c r="D4" s="1" t="s">
        <v>158</v>
      </c>
      <c r="E4" t="s">
        <v>104</v>
      </c>
      <c r="F4" t="s">
        <v>200</v>
      </c>
      <c r="G4" t="s">
        <v>201</v>
      </c>
      <c r="H4" s="1" t="s">
        <v>140</v>
      </c>
      <c r="I4" s="1" t="str">
        <f>EarlyPaymentDiscount!H4</f>
        <v>01/10/2019</v>
      </c>
      <c r="J4" s="1" t="str">
        <f>EarlyPaymentDiscount!I4</f>
        <v>12/31/2020</v>
      </c>
      <c r="K4" t="s">
        <v>96</v>
      </c>
      <c r="L4" s="1" t="s">
        <v>202</v>
      </c>
      <c r="M4" s="1" t="s">
        <v>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24.85546875" bestFit="1" customWidth="1"/>
    <col min="4" max="4" width="16.42578125" bestFit="1" customWidth="1"/>
    <col min="5" max="6" width="16.42578125" customWidth="1"/>
  </cols>
  <sheetData>
    <row r="1" spans="1:6" x14ac:dyDescent="0.25">
      <c r="A1" t="s">
        <v>3</v>
      </c>
      <c r="B1" t="s">
        <v>24</v>
      </c>
      <c r="C1" t="s">
        <v>49</v>
      </c>
      <c r="D1" t="s">
        <v>5</v>
      </c>
      <c r="E1" t="s">
        <v>58</v>
      </c>
      <c r="F1" t="s">
        <v>31</v>
      </c>
    </row>
    <row r="2" spans="1:6" x14ac:dyDescent="0.25">
      <c r="A2" t="str">
        <f>'Master Data'!A2</f>
        <v>Reliance Fresh</v>
      </c>
      <c r="B2" t="s">
        <v>203</v>
      </c>
      <c r="C2" t="s">
        <v>204</v>
      </c>
      <c r="D2" t="s">
        <v>79</v>
      </c>
      <c r="E2" s="1" t="s">
        <v>173</v>
      </c>
      <c r="F2" s="1" t="s">
        <v>139</v>
      </c>
    </row>
    <row r="3" spans="1:6" x14ac:dyDescent="0.25">
      <c r="A3" t="str">
        <f>'Master Data'!A3</f>
        <v>Tata Consultancy Services</v>
      </c>
      <c r="B3" t="s">
        <v>203</v>
      </c>
      <c r="C3" t="s">
        <v>204</v>
      </c>
      <c r="D3" t="s">
        <v>95</v>
      </c>
      <c r="E3" s="1" t="s">
        <v>174</v>
      </c>
      <c r="F3" s="1" t="s">
        <v>108</v>
      </c>
    </row>
    <row r="4" spans="1:6" x14ac:dyDescent="0.25">
      <c r="A4" t="str">
        <f>'Master Data'!A4</f>
        <v>DocuSign</v>
      </c>
      <c r="B4" t="s">
        <v>203</v>
      </c>
      <c r="C4" t="s">
        <v>204</v>
      </c>
      <c r="D4" t="s">
        <v>96</v>
      </c>
      <c r="E4" s="1" t="s">
        <v>202</v>
      </c>
      <c r="F4" s="1" t="s">
        <v>140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12.7109375" bestFit="1" customWidth="1"/>
    <col min="4" max="4" width="19.85546875" bestFit="1" customWidth="1"/>
    <col min="6" max="6" width="16.42578125" bestFit="1" customWidth="1"/>
    <col min="7" max="9" width="16.42578125" customWidth="1"/>
    <col min="10" max="10" width="19.28515625" bestFit="1" customWidth="1"/>
  </cols>
  <sheetData>
    <row r="1" spans="1:10" x14ac:dyDescent="0.25">
      <c r="A1" t="s">
        <v>3</v>
      </c>
      <c r="B1" t="s">
        <v>24</v>
      </c>
      <c r="C1" t="s">
        <v>31</v>
      </c>
      <c r="D1" t="s">
        <v>32</v>
      </c>
      <c r="E1" t="s">
        <v>55</v>
      </c>
      <c r="F1" t="s">
        <v>5</v>
      </c>
      <c r="G1" t="s">
        <v>64</v>
      </c>
      <c r="H1" t="s">
        <v>49</v>
      </c>
      <c r="I1" t="s">
        <v>65</v>
      </c>
      <c r="J1" t="s">
        <v>60</v>
      </c>
    </row>
    <row r="2" spans="1:10" x14ac:dyDescent="0.25">
      <c r="A2" t="str">
        <f>'Master Data'!A2</f>
        <v>Reliance Fresh</v>
      </c>
      <c r="B2" t="s">
        <v>205</v>
      </c>
      <c r="C2" s="1" t="s">
        <v>139</v>
      </c>
      <c r="D2" s="1" t="s">
        <v>141</v>
      </c>
      <c r="E2" t="s">
        <v>190</v>
      </c>
      <c r="F2" t="s">
        <v>79</v>
      </c>
      <c r="G2" s="1" t="s">
        <v>173</v>
      </c>
      <c r="H2" s="1" t="s">
        <v>54</v>
      </c>
      <c r="I2" s="1" t="s">
        <v>124</v>
      </c>
      <c r="J2" s="1" t="s">
        <v>169</v>
      </c>
    </row>
    <row r="3" spans="1:10" x14ac:dyDescent="0.25">
      <c r="A3" t="str">
        <f>'Master Data'!A3</f>
        <v>Tata Consultancy Services</v>
      </c>
      <c r="B3" t="s">
        <v>205</v>
      </c>
      <c r="C3" s="1" t="s">
        <v>108</v>
      </c>
      <c r="D3" s="1" t="s">
        <v>132</v>
      </c>
      <c r="E3" t="s">
        <v>191</v>
      </c>
      <c r="F3" t="s">
        <v>95</v>
      </c>
      <c r="G3" s="1" t="s">
        <v>174</v>
      </c>
      <c r="H3" s="1" t="s">
        <v>206</v>
      </c>
      <c r="I3" s="1" t="s">
        <v>207</v>
      </c>
      <c r="J3" s="1" t="s">
        <v>169</v>
      </c>
    </row>
    <row r="4" spans="1:10" x14ac:dyDescent="0.25">
      <c r="A4" t="str">
        <f>'Master Data'!A4</f>
        <v>DocuSign</v>
      </c>
      <c r="B4" t="s">
        <v>205</v>
      </c>
      <c r="C4" s="1" t="s">
        <v>140</v>
      </c>
      <c r="D4" s="1" t="s">
        <v>142</v>
      </c>
      <c r="E4" t="s">
        <v>190</v>
      </c>
      <c r="F4" t="s">
        <v>96</v>
      </c>
      <c r="G4" s="1" t="s">
        <v>202</v>
      </c>
      <c r="H4" s="1" t="s">
        <v>65</v>
      </c>
      <c r="I4" s="1" t="s">
        <v>208</v>
      </c>
      <c r="J4" s="1" t="s">
        <v>169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3.85546875" bestFit="1" customWidth="1"/>
    <col min="3" max="3" width="12.7109375" bestFit="1" customWidth="1"/>
    <col min="4" max="4" width="19.85546875" bestFit="1" customWidth="1"/>
    <col min="6" max="6" width="12.5703125" bestFit="1" customWidth="1"/>
    <col min="8" max="8" width="13.5703125" bestFit="1" customWidth="1"/>
    <col min="11" max="11" width="16.42578125" bestFit="1" customWidth="1"/>
    <col min="12" max="12" width="16.42578125" customWidth="1"/>
    <col min="13" max="13" width="19.28515625" bestFit="1" customWidth="1"/>
  </cols>
  <sheetData>
    <row r="1" spans="1:13" x14ac:dyDescent="0.25">
      <c r="A1" t="s">
        <v>3</v>
      </c>
      <c r="B1" t="s">
        <v>24</v>
      </c>
      <c r="C1" t="s">
        <v>31</v>
      </c>
      <c r="D1" t="s">
        <v>32</v>
      </c>
      <c r="E1" t="s">
        <v>55</v>
      </c>
      <c r="F1" t="s">
        <v>66</v>
      </c>
      <c r="G1" t="s">
        <v>67</v>
      </c>
      <c r="H1" t="s">
        <v>68</v>
      </c>
      <c r="I1" t="s">
        <v>69</v>
      </c>
      <c r="J1" t="s">
        <v>49</v>
      </c>
      <c r="K1" t="s">
        <v>5</v>
      </c>
      <c r="L1" t="s">
        <v>64</v>
      </c>
      <c r="M1" t="s">
        <v>60</v>
      </c>
    </row>
    <row r="2" spans="1:13" x14ac:dyDescent="0.25">
      <c r="A2" t="str">
        <f>'Master Data'!A2</f>
        <v>Reliance Fresh</v>
      </c>
      <c r="B2" t="s">
        <v>209</v>
      </c>
      <c r="C2" s="1" t="s">
        <v>139</v>
      </c>
      <c r="D2" s="1" t="s">
        <v>141</v>
      </c>
      <c r="E2" t="s">
        <v>190</v>
      </c>
      <c r="F2" s="1" t="s">
        <v>141</v>
      </c>
      <c r="G2" s="1" t="s">
        <v>132</v>
      </c>
      <c r="H2" s="1" t="str">
        <f>LatePaymentFee!E2</f>
        <v>01/1/2016</v>
      </c>
      <c r="I2" s="1" t="s">
        <v>142</v>
      </c>
      <c r="J2" s="1" t="s">
        <v>153</v>
      </c>
      <c r="K2" t="s">
        <v>79</v>
      </c>
      <c r="L2" s="1" t="s">
        <v>213</v>
      </c>
      <c r="M2" s="1" t="s">
        <v>169</v>
      </c>
    </row>
    <row r="3" spans="1:13" x14ac:dyDescent="0.25">
      <c r="A3" t="str">
        <f>'Master Data'!A3</f>
        <v>Tata Consultancy Services</v>
      </c>
      <c r="B3" t="s">
        <v>209</v>
      </c>
      <c r="C3" s="1" t="s">
        <v>108</v>
      </c>
      <c r="D3" s="1" t="s">
        <v>132</v>
      </c>
      <c r="E3" t="s">
        <v>191</v>
      </c>
      <c r="F3" s="1" t="s">
        <v>210</v>
      </c>
      <c r="G3" s="1" t="s">
        <v>178</v>
      </c>
      <c r="H3" s="1" t="str">
        <f>LatePaymentFee!E3</f>
        <v>01/1/2017</v>
      </c>
      <c r="I3" s="1" t="s">
        <v>183</v>
      </c>
      <c r="J3" s="1" t="s">
        <v>163</v>
      </c>
      <c r="K3" t="s">
        <v>95</v>
      </c>
      <c r="L3" s="1" t="s">
        <v>214</v>
      </c>
      <c r="M3" s="1" t="s">
        <v>170</v>
      </c>
    </row>
    <row r="4" spans="1:13" x14ac:dyDescent="0.25">
      <c r="A4" t="str">
        <f>'Master Data'!A4</f>
        <v>DocuSign</v>
      </c>
      <c r="B4" t="s">
        <v>209</v>
      </c>
      <c r="C4" s="1" t="s">
        <v>140</v>
      </c>
      <c r="D4" s="1" t="s">
        <v>142</v>
      </c>
      <c r="E4" t="s">
        <v>190</v>
      </c>
      <c r="F4" s="1" t="s">
        <v>211</v>
      </c>
      <c r="G4" s="1" t="s">
        <v>212</v>
      </c>
      <c r="H4" s="1" t="str">
        <f>LatePaymentFee!E4</f>
        <v>01/1/2019</v>
      </c>
      <c r="I4" s="1" t="s">
        <v>184</v>
      </c>
      <c r="J4" s="1" t="s">
        <v>154</v>
      </c>
      <c r="K4" t="s">
        <v>96</v>
      </c>
      <c r="L4" s="1" t="s">
        <v>215</v>
      </c>
      <c r="M4" s="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RowHeight="15" x14ac:dyDescent="0.25"/>
  <cols>
    <col min="1" max="1" width="24" bestFit="1" customWidth="1"/>
    <col min="2" max="2" width="15.42578125" bestFit="1" customWidth="1"/>
    <col min="3" max="4" width="10.7109375" bestFit="1" customWidth="1"/>
    <col min="5" max="5" width="11.140625" bestFit="1" customWidth="1"/>
  </cols>
  <sheetData>
    <row r="1" spans="1:5" x14ac:dyDescent="0.25">
      <c r="A1" t="s">
        <v>3</v>
      </c>
    </row>
    <row r="2" spans="1:5" x14ac:dyDescent="0.25">
      <c r="A2" t="str">
        <f>'Master Data'!A2</f>
        <v>Reliance Fresh</v>
      </c>
      <c r="C2" s="1"/>
      <c r="D2" s="1"/>
      <c r="E2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4" bestFit="1" customWidth="1"/>
    <col min="3" max="3" width="12.7109375" bestFit="1" customWidth="1"/>
    <col min="4" max="4" width="19.85546875" bestFit="1" customWidth="1"/>
    <col min="6" max="6" width="12.5703125" bestFit="1" customWidth="1"/>
    <col min="8" max="8" width="16.42578125" bestFit="1" customWidth="1"/>
    <col min="9" max="9" width="16.42578125" customWidth="1"/>
    <col min="10" max="10" width="19.28515625" bestFit="1" customWidth="1"/>
  </cols>
  <sheetData>
    <row r="1" spans="1:10" x14ac:dyDescent="0.25">
      <c r="A1" t="s">
        <v>3</v>
      </c>
      <c r="B1" t="s">
        <v>24</v>
      </c>
      <c r="C1" t="s">
        <v>31</v>
      </c>
      <c r="D1" t="s">
        <v>32</v>
      </c>
      <c r="E1" t="s">
        <v>55</v>
      </c>
      <c r="F1" t="s">
        <v>70</v>
      </c>
      <c r="G1" t="s">
        <v>49</v>
      </c>
      <c r="H1" t="s">
        <v>5</v>
      </c>
      <c r="I1" t="s">
        <v>64</v>
      </c>
      <c r="J1" t="s">
        <v>60</v>
      </c>
    </row>
    <row r="2" spans="1:10" x14ac:dyDescent="0.25">
      <c r="A2" t="str">
        <f>'Master Data'!A2</f>
        <v>Reliance Fresh</v>
      </c>
      <c r="B2" t="s">
        <v>216</v>
      </c>
      <c r="C2" s="1" t="s">
        <v>139</v>
      </c>
      <c r="D2" s="1" t="s">
        <v>141</v>
      </c>
      <c r="E2" t="s">
        <v>190</v>
      </c>
      <c r="F2" s="1" t="s">
        <v>125</v>
      </c>
      <c r="G2" s="1" t="s">
        <v>153</v>
      </c>
      <c r="H2" t="s">
        <v>79</v>
      </c>
      <c r="I2" s="1" t="s">
        <v>160</v>
      </c>
      <c r="J2" s="1" t="s">
        <v>170</v>
      </c>
    </row>
    <row r="3" spans="1:10" x14ac:dyDescent="0.25">
      <c r="A3" t="str">
        <f>'Master Data'!A3</f>
        <v>Tata Consultancy Services</v>
      </c>
      <c r="B3" t="s">
        <v>216</v>
      </c>
      <c r="C3" s="1" t="s">
        <v>108</v>
      </c>
      <c r="D3" s="1" t="s">
        <v>132</v>
      </c>
      <c r="E3" t="s">
        <v>191</v>
      </c>
      <c r="F3" s="1" t="s">
        <v>124</v>
      </c>
      <c r="G3" s="1" t="s">
        <v>163</v>
      </c>
      <c r="H3" t="s">
        <v>95</v>
      </c>
      <c r="I3" s="1" t="s">
        <v>217</v>
      </c>
      <c r="J3" s="1" t="s">
        <v>169</v>
      </c>
    </row>
    <row r="4" spans="1:10" x14ac:dyDescent="0.25">
      <c r="A4" t="str">
        <f>'Master Data'!A4</f>
        <v>DocuSign</v>
      </c>
      <c r="B4" t="s">
        <v>216</v>
      </c>
      <c r="C4" s="1" t="s">
        <v>140</v>
      </c>
      <c r="D4" s="1" t="s">
        <v>142</v>
      </c>
      <c r="E4" t="s">
        <v>190</v>
      </c>
      <c r="F4" s="1" t="s">
        <v>207</v>
      </c>
      <c r="G4" s="1" t="s">
        <v>154</v>
      </c>
      <c r="H4" t="s">
        <v>96</v>
      </c>
      <c r="I4" s="1" t="s">
        <v>202</v>
      </c>
      <c r="J4" s="1" t="s">
        <v>170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C1" workbookViewId="0">
      <selection activeCell="E5" sqref="E5"/>
    </sheetView>
  </sheetViews>
  <sheetFormatPr defaultRowHeight="15" x14ac:dyDescent="0.25"/>
  <cols>
    <col min="1" max="1" width="24" bestFit="1" customWidth="1"/>
    <col min="3" max="3" width="20.140625" bestFit="1" customWidth="1"/>
    <col min="4" max="4" width="37.28515625" bestFit="1" customWidth="1"/>
    <col min="6" max="6" width="14.140625" bestFit="1" customWidth="1"/>
  </cols>
  <sheetData>
    <row r="1" spans="1:6" x14ac:dyDescent="0.25">
      <c r="A1" t="s">
        <v>3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5">
      <c r="A2" t="str">
        <f>'Master Data'!A2</f>
        <v>Reliance Fresh</v>
      </c>
      <c r="B2" t="s">
        <v>218</v>
      </c>
      <c r="C2" t="s">
        <v>220</v>
      </c>
      <c r="D2" s="2" t="s">
        <v>223</v>
      </c>
      <c r="E2" t="s">
        <v>226</v>
      </c>
      <c r="F2" s="1" t="s">
        <v>228</v>
      </c>
    </row>
    <row r="3" spans="1:6" x14ac:dyDescent="0.25">
      <c r="A3" t="str">
        <f>'Master Data'!A3</f>
        <v>Tata Consultancy Services</v>
      </c>
      <c r="B3" t="s">
        <v>219</v>
      </c>
      <c r="C3" t="s">
        <v>221</v>
      </c>
      <c r="D3" s="2" t="s">
        <v>224</v>
      </c>
      <c r="E3" t="s">
        <v>226</v>
      </c>
      <c r="F3" s="1" t="s">
        <v>227</v>
      </c>
    </row>
    <row r="4" spans="1:6" x14ac:dyDescent="0.25">
      <c r="A4" t="str">
        <f>'Master Data'!A4</f>
        <v>DocuSign</v>
      </c>
      <c r="B4" t="s">
        <v>218</v>
      </c>
      <c r="C4" t="s">
        <v>222</v>
      </c>
      <c r="D4" s="2" t="s">
        <v>225</v>
      </c>
      <c r="E4" t="s">
        <v>257</v>
      </c>
      <c r="F4" s="1" t="s">
        <v>256</v>
      </c>
    </row>
  </sheetData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:XFD1048576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0.140625" bestFit="1" customWidth="1"/>
    <col min="4" max="4" width="37.28515625" bestFit="1" customWidth="1"/>
    <col min="6" max="6" width="89.5703125" bestFit="1" customWidth="1"/>
  </cols>
  <sheetData>
    <row r="1" spans="1:6" x14ac:dyDescent="0.25">
      <c r="A1" t="s">
        <v>3</v>
      </c>
      <c r="B1" t="s">
        <v>25</v>
      </c>
      <c r="C1" t="s">
        <v>252</v>
      </c>
      <c r="D1" t="s">
        <v>9</v>
      </c>
      <c r="E1" t="s">
        <v>55</v>
      </c>
      <c r="F1" t="s">
        <v>253</v>
      </c>
    </row>
    <row r="2" spans="1:6" x14ac:dyDescent="0.25">
      <c r="A2" t="str">
        <f>'Master Data'!A2</f>
        <v>Reliance Fresh</v>
      </c>
      <c r="B2" t="s">
        <v>254</v>
      </c>
      <c r="C2" s="1" t="str">
        <f>'Master Data'!C2</f>
        <v>01/10/2016</v>
      </c>
      <c r="D2" s="1" t="str">
        <f>'Master Data'!E2</f>
        <v>01/1/2016</v>
      </c>
      <c r="E2" t="s">
        <v>255</v>
      </c>
      <c r="F2" s="1" t="s">
        <v>259</v>
      </c>
    </row>
    <row r="3" spans="1:6" x14ac:dyDescent="0.25">
      <c r="A3" t="str">
        <f>'Master Data'!A3</f>
        <v>Tata Consultancy Services</v>
      </c>
      <c r="B3" t="s">
        <v>254</v>
      </c>
      <c r="C3" s="1" t="str">
        <f>'Master Data'!C3</f>
        <v>01/10/2017</v>
      </c>
      <c r="D3" s="1" t="str">
        <f>'Master Data'!E3</f>
        <v>01/1/2017</v>
      </c>
      <c r="E3" t="s">
        <v>255</v>
      </c>
      <c r="F3" s="1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G1" workbookViewId="0">
      <selection activeCell="L2" sqref="L2"/>
    </sheetView>
  </sheetViews>
  <sheetFormatPr defaultRowHeight="15" x14ac:dyDescent="0.25"/>
  <cols>
    <col min="1" max="1" width="46.7109375" bestFit="1" customWidth="1"/>
    <col min="2" max="2" width="15.42578125" bestFit="1" customWidth="1"/>
    <col min="3" max="3" width="20.140625" bestFit="1" customWidth="1"/>
    <col min="4" max="4" width="37.28515625" bestFit="1" customWidth="1"/>
    <col min="5" max="5" width="25.28515625" bestFit="1" customWidth="1"/>
    <col min="6" max="6" width="58.7109375" bestFit="1" customWidth="1"/>
    <col min="8" max="8" width="18.140625" bestFit="1" customWidth="1"/>
    <col min="9" max="9" width="20.7109375" bestFit="1" customWidth="1"/>
    <col min="10" max="10" width="21.5703125" bestFit="1" customWidth="1"/>
    <col min="11" max="11" width="17.42578125" bestFit="1" customWidth="1"/>
    <col min="12" max="12" width="17.28515625" bestFit="1" customWidth="1"/>
    <col min="13" max="13" width="20.140625" bestFit="1" customWidth="1"/>
    <col min="14" max="14" width="36" bestFit="1" customWidth="1"/>
    <col min="15" max="15" width="37.28515625" bestFit="1" customWidth="1"/>
    <col min="16" max="16" width="19.28515625" bestFit="1" customWidth="1"/>
  </cols>
  <sheetData>
    <row r="1" spans="1:16" x14ac:dyDescent="0.25">
      <c r="A1" t="s">
        <v>229</v>
      </c>
      <c r="B1" t="s">
        <v>2</v>
      </c>
      <c r="C1" t="s">
        <v>49</v>
      </c>
      <c r="D1" t="s">
        <v>230</v>
      </c>
      <c r="E1" t="s">
        <v>231</v>
      </c>
      <c r="F1" t="s">
        <v>42</v>
      </c>
      <c r="G1" t="s">
        <v>232</v>
      </c>
      <c r="H1" t="s">
        <v>53</v>
      </c>
      <c r="I1" t="s">
        <v>15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</row>
    <row r="2" spans="1:16" x14ac:dyDescent="0.25">
      <c r="A2" t="str">
        <f>CONCATENATE("Notification for ", E2)</f>
        <v>Notification for Reliance Fresh</v>
      </c>
      <c r="B2" t="str">
        <f>GeneralInformation!C2</f>
        <v>UGH</v>
      </c>
      <c r="C2" t="s">
        <v>240</v>
      </c>
      <c r="D2" s="1" t="s">
        <v>241</v>
      </c>
      <c r="E2" t="str">
        <f>GeneralInformation!D2</f>
        <v>Reliance Fresh</v>
      </c>
      <c r="F2" s="1" t="s">
        <v>243</v>
      </c>
      <c r="G2" t="s">
        <v>170</v>
      </c>
      <c r="H2" s="1" t="s">
        <v>121</v>
      </c>
      <c r="I2" t="s">
        <v>121</v>
      </c>
      <c r="J2" s="1" t="s">
        <v>121</v>
      </c>
      <c r="K2" t="s">
        <v>121</v>
      </c>
      <c r="L2" s="1" t="s">
        <v>121</v>
      </c>
      <c r="M2" t="s">
        <v>121</v>
      </c>
      <c r="N2" s="1" t="s">
        <v>121</v>
      </c>
      <c r="O2" t="s">
        <v>121</v>
      </c>
      <c r="P2" s="1" t="s">
        <v>121</v>
      </c>
    </row>
    <row r="3" spans="1:16" x14ac:dyDescent="0.25">
      <c r="A3" t="str">
        <f>CONCATENATE("Notification for ", E3)</f>
        <v>Notification for Tata Consultancy Services</v>
      </c>
      <c r="B3" t="str">
        <f>GeneralInformation!C3</f>
        <v>HUG</v>
      </c>
      <c r="C3" t="s">
        <v>240</v>
      </c>
      <c r="D3" s="1" t="s">
        <v>242</v>
      </c>
      <c r="E3" t="str">
        <f>GeneralInformation!D3</f>
        <v>Tata Consultancy Services</v>
      </c>
      <c r="F3" s="1" t="s">
        <v>244</v>
      </c>
      <c r="G3" t="s">
        <v>169</v>
      </c>
      <c r="H3" s="1" t="s">
        <v>139</v>
      </c>
      <c r="I3" t="s">
        <v>102</v>
      </c>
      <c r="J3" t="str">
        <f ca="1">INDIRECT(ADDRESS(3,4))</f>
        <v>08/12/2019</v>
      </c>
      <c r="K3" s="1" t="s">
        <v>249</v>
      </c>
      <c r="L3" t="s">
        <v>179</v>
      </c>
      <c r="M3" t="str">
        <f>ContactPersons!C3</f>
        <v>Akash Bhaltadak</v>
      </c>
      <c r="N3" t="str">
        <f>ContactPersons!D2</f>
        <v>subhash.bhatewera@exelaonline.com</v>
      </c>
      <c r="O3" t="str">
        <f>ContactPersons!D4</f>
        <v>aleksandar.brankovic@exelaonline.com</v>
      </c>
      <c r="P3" t="s">
        <v>245</v>
      </c>
    </row>
    <row r="4" spans="1:16" x14ac:dyDescent="0.25">
      <c r="A4" t="str">
        <f>CONCATENATE("Notification for ", E4)</f>
        <v>Notification for DocuSign</v>
      </c>
      <c r="B4" t="str">
        <f>GeneralInformation!C4</f>
        <v>ZGG</v>
      </c>
      <c r="C4" t="s">
        <v>240</v>
      </c>
      <c r="D4" s="1" t="s">
        <v>242</v>
      </c>
      <c r="E4" t="str">
        <f>GeneralInformation!D4</f>
        <v>DocuSign</v>
      </c>
      <c r="F4" s="1" t="s">
        <v>246</v>
      </c>
      <c r="G4" t="s">
        <v>169</v>
      </c>
      <c r="H4" s="1" t="s">
        <v>108</v>
      </c>
      <c r="I4" t="s">
        <v>103</v>
      </c>
      <c r="J4" t="str">
        <f ca="1">INDIRECT(ADDRESS(4,4))</f>
        <v>08/12/2019</v>
      </c>
      <c r="K4" s="1" t="s">
        <v>250</v>
      </c>
      <c r="L4" t="s">
        <v>248</v>
      </c>
      <c r="M4" t="str">
        <f>ContactPersons!C4</f>
        <v>Aleksandar Brankovic</v>
      </c>
      <c r="N4" t="str">
        <f>ContactPersons!D3</f>
        <v>akash.bhaltadak@exelaonline.com</v>
      </c>
      <c r="O4" t="str">
        <f>ContactPersons!D2</f>
        <v>subhash.bhatewera@exelaonline.com</v>
      </c>
      <c r="P4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C5" sqref="A5:XFD5"/>
    </sheetView>
  </sheetViews>
  <sheetFormatPr defaultRowHeight="15" x14ac:dyDescent="0.25"/>
  <cols>
    <col min="1" max="1" width="9.5703125" bestFit="1" customWidth="1"/>
    <col min="2" max="2" width="20" bestFit="1" customWidth="1"/>
    <col min="3" max="3" width="15.42578125" bestFit="1" customWidth="1"/>
    <col min="4" max="4" width="24" bestFit="1" customWidth="1"/>
    <col min="7" max="7" width="13.7109375" bestFit="1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77</v>
      </c>
      <c r="C2" t="str">
        <f>'Master Data'!B2</f>
        <v>UGH</v>
      </c>
      <c r="D2" t="str">
        <f>'Master Data'!A2</f>
        <v>Reliance Fresh</v>
      </c>
      <c r="E2" t="str">
        <f>'Master Data'!F2</f>
        <v>Pune</v>
      </c>
      <c r="F2" t="s">
        <v>79</v>
      </c>
      <c r="G2" s="1" t="s">
        <v>80</v>
      </c>
      <c r="H2" t="s">
        <v>81</v>
      </c>
    </row>
    <row r="3" spans="1:8" x14ac:dyDescent="0.25">
      <c r="A3" t="s">
        <v>82</v>
      </c>
      <c r="B3" t="s">
        <v>83</v>
      </c>
      <c r="C3" t="str">
        <f>'Master Data'!B3</f>
        <v>HUG</v>
      </c>
      <c r="D3" t="str">
        <f>'Master Data'!A3</f>
        <v>Tata Consultancy Services</v>
      </c>
      <c r="E3" t="str">
        <f>'Master Data'!F3</f>
        <v>Mumbai</v>
      </c>
      <c r="F3" t="s">
        <v>95</v>
      </c>
      <c r="G3" s="1" t="s">
        <v>87</v>
      </c>
      <c r="H3" t="s">
        <v>88</v>
      </c>
    </row>
    <row r="4" spans="1:8" x14ac:dyDescent="0.25">
      <c r="A4" t="s">
        <v>89</v>
      </c>
      <c r="B4" t="s">
        <v>90</v>
      </c>
      <c r="C4" t="str">
        <f>'Master Data'!B4</f>
        <v>ZGG</v>
      </c>
      <c r="D4" t="str">
        <f>'Master Data'!A4</f>
        <v>DocuSign</v>
      </c>
      <c r="E4" t="str">
        <f>'Master Data'!F4</f>
        <v>Chennai</v>
      </c>
      <c r="F4" t="s">
        <v>96</v>
      </c>
      <c r="G4" s="1" t="s">
        <v>97</v>
      </c>
      <c r="H4" t="s">
        <v>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1048576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0.7109375" bestFit="1" customWidth="1"/>
    <col min="4" max="4" width="11.140625" bestFit="1" customWidth="1"/>
    <col min="5" max="5" width="10.7109375" bestFit="1" customWidth="1"/>
    <col min="6" max="6" width="18.42578125" bestFit="1" customWidth="1"/>
    <col min="7" max="7" width="13.42578125" bestFit="1" customWidth="1"/>
    <col min="8" max="8" width="23.5703125" bestFit="1" customWidth="1"/>
    <col min="9" max="9" width="23.7109375" bestFit="1" customWidth="1"/>
    <col min="10" max="10" width="20.7109375" bestFit="1" customWidth="1"/>
    <col min="11" max="11" width="11.85546875" bestFit="1" customWidth="1"/>
    <col min="12" max="12" width="19.85546875" bestFit="1" customWidth="1"/>
    <col min="13" max="13" width="37.140625" bestFit="1" customWidth="1"/>
  </cols>
  <sheetData>
    <row r="1" spans="1:13" x14ac:dyDescent="0.25">
      <c r="A1" t="s">
        <v>3</v>
      </c>
      <c r="B1" t="s">
        <v>25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42</v>
      </c>
    </row>
    <row r="2" spans="1:13" x14ac:dyDescent="0.25">
      <c r="A2" t="str">
        <f>'Master Data'!A2</f>
        <v>Reliance Fresh</v>
      </c>
      <c r="B2" t="s">
        <v>99</v>
      </c>
      <c r="C2" s="1" t="str">
        <f>'Master Data'!C2</f>
        <v>01/10/2016</v>
      </c>
      <c r="D2" s="1" t="str">
        <f>'Master Data'!E2</f>
        <v>01/1/2016</v>
      </c>
      <c r="E2" s="1" t="str">
        <f>'Master Data'!D2</f>
        <v>12/31/2021</v>
      </c>
      <c r="F2" s="1" t="s">
        <v>105</v>
      </c>
      <c r="G2" t="s">
        <v>100</v>
      </c>
      <c r="H2" t="s">
        <v>101</v>
      </c>
      <c r="I2" s="1" t="s">
        <v>108</v>
      </c>
      <c r="J2" t="s">
        <v>102</v>
      </c>
      <c r="K2" s="1" t="s">
        <v>108</v>
      </c>
      <c r="L2" t="s">
        <v>103</v>
      </c>
      <c r="M2" s="1" t="s">
        <v>113</v>
      </c>
    </row>
    <row r="3" spans="1:13" x14ac:dyDescent="0.25">
      <c r="A3" t="str">
        <f>'Master Data'!A3</f>
        <v>Tata Consultancy Services</v>
      </c>
      <c r="B3" t="s">
        <v>109</v>
      </c>
      <c r="C3" s="1" t="str">
        <f>'Master Data'!C3</f>
        <v>01/10/2017</v>
      </c>
      <c r="D3" s="1" t="str">
        <f>'Master Data'!E3</f>
        <v>01/1/2017</v>
      </c>
      <c r="E3" s="1" t="str">
        <f>'Master Data'!D3</f>
        <v>12/31/2022</v>
      </c>
      <c r="F3" s="1" t="s">
        <v>112</v>
      </c>
      <c r="G3" t="s">
        <v>102</v>
      </c>
      <c r="H3" s="1" t="s">
        <v>121</v>
      </c>
      <c r="I3" s="1" t="s">
        <v>121</v>
      </c>
      <c r="J3" s="1" t="s">
        <v>121</v>
      </c>
      <c r="K3" s="1" t="s">
        <v>108</v>
      </c>
      <c r="L3" t="s">
        <v>103</v>
      </c>
      <c r="M3" s="1" t="s">
        <v>114</v>
      </c>
    </row>
    <row r="4" spans="1:13" x14ac:dyDescent="0.25">
      <c r="A4" t="str">
        <f>'Master Data'!A4</f>
        <v>DocuSign</v>
      </c>
      <c r="B4" t="s">
        <v>115</v>
      </c>
      <c r="C4" s="1" t="str">
        <f>'Master Data'!C4</f>
        <v>01/10/2019</v>
      </c>
      <c r="D4" s="1" t="str">
        <f>'Master Data'!E4</f>
        <v>01/1/2019</v>
      </c>
      <c r="E4" s="1" t="str">
        <f>'Master Data'!D4</f>
        <v>-</v>
      </c>
      <c r="F4" s="1" t="s">
        <v>121</v>
      </c>
      <c r="G4" s="1" t="s">
        <v>121</v>
      </c>
      <c r="H4" s="1" t="s">
        <v>121</v>
      </c>
      <c r="I4" s="1" t="s">
        <v>121</v>
      </c>
      <c r="J4" s="1" t="s">
        <v>121</v>
      </c>
      <c r="K4" s="1" t="s">
        <v>121</v>
      </c>
      <c r="L4" s="1" t="s">
        <v>121</v>
      </c>
      <c r="M4" s="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5" sqref="A5:XFD1048576"/>
    </sheetView>
  </sheetViews>
  <sheetFormatPr defaultRowHeight="15" x14ac:dyDescent="0.25"/>
  <cols>
    <col min="1" max="1" width="24" bestFit="1" customWidth="1"/>
    <col min="2" max="2" width="16" bestFit="1" customWidth="1"/>
    <col min="3" max="3" width="17.7109375" bestFit="1" customWidth="1"/>
    <col min="4" max="4" width="20.28515625" bestFit="1" customWidth="1"/>
    <col min="5" max="5" width="15" bestFit="1" customWidth="1"/>
    <col min="6" max="6" width="14.140625" bestFit="1" customWidth="1"/>
    <col min="7" max="7" width="14.5703125" bestFit="1" customWidth="1"/>
    <col min="8" max="8" width="20.42578125" bestFit="1" customWidth="1"/>
  </cols>
  <sheetData>
    <row r="1" spans="1:8" x14ac:dyDescent="0.25">
      <c r="A1" t="s">
        <v>3</v>
      </c>
      <c r="B1" t="s">
        <v>18</v>
      </c>
      <c r="C1" t="s">
        <v>20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 t="str">
        <f>'Master Data'!A2</f>
        <v>Reliance Fresh</v>
      </c>
      <c r="B2" t="s">
        <v>130</v>
      </c>
      <c r="C2" s="1" t="s">
        <v>132</v>
      </c>
      <c r="D2" t="s">
        <v>102</v>
      </c>
      <c r="E2" s="1" t="str">
        <f>Term!C2</f>
        <v>01/10/2016</v>
      </c>
      <c r="F2" s="1" t="str">
        <f>Term!E2</f>
        <v>12/31/2021</v>
      </c>
      <c r="G2" s="1" t="s">
        <v>128</v>
      </c>
      <c r="H2" s="1" t="s">
        <v>129</v>
      </c>
    </row>
    <row r="3" spans="1:8" x14ac:dyDescent="0.25">
      <c r="A3" t="str">
        <f>'Master Data'!A3</f>
        <v>Tata Consultancy Services</v>
      </c>
      <c r="B3" t="s">
        <v>123</v>
      </c>
      <c r="C3" s="1" t="s">
        <v>125</v>
      </c>
      <c r="D3" t="s">
        <v>104</v>
      </c>
      <c r="E3" s="1" t="str">
        <f>Term!C3</f>
        <v>01/10/2017</v>
      </c>
      <c r="F3" s="1" t="str">
        <f>Term!E3</f>
        <v>12/31/2022</v>
      </c>
      <c r="G3" s="1" t="s">
        <v>133</v>
      </c>
      <c r="H3" s="1" t="s">
        <v>129</v>
      </c>
    </row>
    <row r="4" spans="1:8" x14ac:dyDescent="0.25">
      <c r="A4" t="str">
        <f>'Master Data'!A4</f>
        <v>DocuSign</v>
      </c>
      <c r="B4" t="s">
        <v>131</v>
      </c>
      <c r="C4" s="1" t="s">
        <v>126</v>
      </c>
      <c r="D4" t="s">
        <v>104</v>
      </c>
      <c r="E4" s="1" t="str">
        <f>Term!C4</f>
        <v>01/10/2019</v>
      </c>
      <c r="F4" s="1" t="s">
        <v>251</v>
      </c>
      <c r="G4" s="1" t="s">
        <v>134</v>
      </c>
      <c r="H4" s="1" t="s">
        <v>129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1048576"/>
    </sheetView>
  </sheetViews>
  <sheetFormatPr defaultRowHeight="15" x14ac:dyDescent="0.25"/>
  <cols>
    <col min="1" max="1" width="24" bestFit="1" customWidth="1"/>
    <col min="2" max="2" width="31.5703125" bestFit="1" customWidth="1"/>
    <col min="6" max="6" width="17.42578125" bestFit="1" customWidth="1"/>
    <col min="7" max="7" width="16.42578125" bestFit="1" customWidth="1"/>
    <col min="8" max="8" width="12.7109375" bestFit="1" customWidth="1"/>
    <col min="9" max="9" width="24.7109375" bestFit="1" customWidth="1"/>
    <col min="10" max="10" width="19.28515625" bestFit="1" customWidth="1"/>
    <col min="11" max="11" width="20" bestFit="1" customWidth="1"/>
    <col min="12" max="12" width="25" bestFit="1" customWidth="1"/>
    <col min="13" max="13" width="8.42578125" bestFit="1" customWidth="1"/>
  </cols>
  <sheetData>
    <row r="1" spans="1:13" x14ac:dyDescent="0.25">
      <c r="A1" t="s">
        <v>3</v>
      </c>
      <c r="B1" t="s">
        <v>26</v>
      </c>
      <c r="C1" t="s">
        <v>5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4</v>
      </c>
    </row>
    <row r="2" spans="1:13" x14ac:dyDescent="0.25">
      <c r="A2" t="str">
        <f>'Master Data'!A2</f>
        <v>Reliance Fresh</v>
      </c>
      <c r="B2" t="s">
        <v>135</v>
      </c>
      <c r="C2" t="s">
        <v>79</v>
      </c>
      <c r="D2" s="1" t="s">
        <v>80</v>
      </c>
      <c r="E2" t="s">
        <v>136</v>
      </c>
      <c r="F2" s="1" t="str">
        <f>Term!C2</f>
        <v>01/10/2016</v>
      </c>
      <c r="G2" s="1" t="str">
        <f>Term!E2</f>
        <v>12/31/2021</v>
      </c>
      <c r="H2" s="1" t="s">
        <v>139</v>
      </c>
      <c r="I2" s="1" t="s">
        <v>141</v>
      </c>
      <c r="J2" s="1" t="s">
        <v>143</v>
      </c>
      <c r="K2" s="1" t="s">
        <v>146</v>
      </c>
      <c r="L2" s="1" t="s">
        <v>149</v>
      </c>
      <c r="M2" t="str">
        <f>'Master Data'!F2</f>
        <v>Pune</v>
      </c>
    </row>
    <row r="3" spans="1:13" x14ac:dyDescent="0.25">
      <c r="A3" t="str">
        <f>'Master Data'!A3</f>
        <v>Tata Consultancy Services</v>
      </c>
      <c r="B3" t="s">
        <v>135</v>
      </c>
      <c r="C3" t="s">
        <v>95</v>
      </c>
      <c r="D3" s="1" t="s">
        <v>87</v>
      </c>
      <c r="E3" t="s">
        <v>137</v>
      </c>
      <c r="F3" s="1" t="str">
        <f>Term!C3</f>
        <v>01/10/2017</v>
      </c>
      <c r="G3" s="1" t="str">
        <f>Term!E3</f>
        <v>12/31/2022</v>
      </c>
      <c r="H3" s="1" t="s">
        <v>108</v>
      </c>
      <c r="I3" s="1" t="s">
        <v>132</v>
      </c>
      <c r="J3" s="1" t="s">
        <v>144</v>
      </c>
      <c r="K3" s="1" t="s">
        <v>147</v>
      </c>
      <c r="L3" s="1" t="s">
        <v>150</v>
      </c>
      <c r="M3" t="str">
        <f>'Master Data'!F3</f>
        <v>Mumbai</v>
      </c>
    </row>
    <row r="4" spans="1:13" x14ac:dyDescent="0.25">
      <c r="A4" t="str">
        <f>'Master Data'!A4</f>
        <v>DocuSign</v>
      </c>
      <c r="B4" t="s">
        <v>135</v>
      </c>
      <c r="C4" t="s">
        <v>96</v>
      </c>
      <c r="D4" s="1" t="s">
        <v>97</v>
      </c>
      <c r="E4" t="s">
        <v>138</v>
      </c>
      <c r="F4" s="1" t="str">
        <f>Term!C4</f>
        <v>01/10/2019</v>
      </c>
      <c r="G4" s="1" t="s">
        <v>251</v>
      </c>
      <c r="H4" s="1" t="s">
        <v>140</v>
      </c>
      <c r="I4" s="1" t="s">
        <v>142</v>
      </c>
      <c r="J4" s="1" t="s">
        <v>145</v>
      </c>
      <c r="K4" s="1" t="s">
        <v>148</v>
      </c>
      <c r="L4" s="1" t="s">
        <v>151</v>
      </c>
      <c r="M4" t="str">
        <f>'Master Data'!F4</f>
        <v>Chennai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5" sqref="A5:XFD1048576"/>
    </sheetView>
  </sheetViews>
  <sheetFormatPr defaultRowHeight="15" x14ac:dyDescent="0.25"/>
  <cols>
    <col min="1" max="1" width="24" bestFit="1" customWidth="1"/>
    <col min="2" max="2" width="17.85546875" bestFit="1" customWidth="1"/>
    <col min="4" max="4" width="18.140625" bestFit="1" customWidth="1"/>
    <col min="5" max="5" width="19" bestFit="1" customWidth="1"/>
    <col min="6" max="7" width="9.85546875" bestFit="1" customWidth="1"/>
    <col min="8" max="8" width="5" bestFit="1" customWidth="1"/>
    <col min="9" max="9" width="19" customWidth="1"/>
    <col min="11" max="11" width="17.42578125" bestFit="1" customWidth="1"/>
    <col min="12" max="12" width="16.42578125" bestFit="1" customWidth="1"/>
    <col min="13" max="13" width="12.7109375" bestFit="1" customWidth="1"/>
    <col min="14" max="14" width="24.7109375" bestFit="1" customWidth="1"/>
    <col min="15" max="15" width="19.28515625" bestFit="1" customWidth="1"/>
    <col min="16" max="16" width="20" bestFit="1" customWidth="1"/>
    <col min="17" max="17" width="25" bestFit="1" customWidth="1"/>
    <col min="18" max="18" width="8.42578125" bestFit="1" customWidth="1"/>
  </cols>
  <sheetData>
    <row r="1" spans="1:18" x14ac:dyDescent="0.25">
      <c r="A1" t="s">
        <v>3</v>
      </c>
      <c r="B1" t="s">
        <v>26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27</v>
      </c>
      <c r="I1" t="s">
        <v>41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4</v>
      </c>
    </row>
    <row r="2" spans="1:18" x14ac:dyDescent="0.25">
      <c r="A2" t="str">
        <f>'Master Data'!A2</f>
        <v>Reliance Fresh</v>
      </c>
      <c r="B2" t="s">
        <v>152</v>
      </c>
      <c r="C2" t="s">
        <v>153</v>
      </c>
      <c r="D2" t="s">
        <v>155</v>
      </c>
      <c r="E2" t="s">
        <v>121</v>
      </c>
      <c r="F2" s="1" t="s">
        <v>105</v>
      </c>
      <c r="G2" s="1" t="s">
        <v>158</v>
      </c>
      <c r="H2" s="1" t="s">
        <v>159</v>
      </c>
      <c r="I2" s="1" t="s">
        <v>162</v>
      </c>
      <c r="J2" t="s">
        <v>136</v>
      </c>
      <c r="K2" s="1" t="str">
        <f>Term!C2</f>
        <v>01/10/2016</v>
      </c>
      <c r="L2" s="1" t="str">
        <f>Term!E2</f>
        <v>12/31/2021</v>
      </c>
      <c r="M2" s="1" t="s">
        <v>139</v>
      </c>
      <c r="N2" s="1" t="s">
        <v>141</v>
      </c>
      <c r="O2" s="1" t="s">
        <v>143</v>
      </c>
      <c r="P2" s="1" t="s">
        <v>146</v>
      </c>
      <c r="Q2" s="1" t="s">
        <v>149</v>
      </c>
      <c r="R2" t="str">
        <f>'Master Data'!F2</f>
        <v>Pune</v>
      </c>
    </row>
    <row r="3" spans="1:18" x14ac:dyDescent="0.25">
      <c r="A3" t="str">
        <f>'Master Data'!A3</f>
        <v>Tata Consultancy Services</v>
      </c>
      <c r="B3" t="s">
        <v>152</v>
      </c>
      <c r="C3" t="s">
        <v>153</v>
      </c>
      <c r="D3" t="s">
        <v>156</v>
      </c>
      <c r="E3" t="s">
        <v>121</v>
      </c>
      <c r="F3" s="1" t="s">
        <v>158</v>
      </c>
      <c r="G3" s="1" t="s">
        <v>125</v>
      </c>
      <c r="H3" s="1" t="s">
        <v>160</v>
      </c>
      <c r="I3" s="1" t="s">
        <v>163</v>
      </c>
      <c r="J3" t="s">
        <v>137</v>
      </c>
      <c r="K3" s="1" t="str">
        <f>Term!C3</f>
        <v>01/10/2017</v>
      </c>
      <c r="L3" s="1" t="str">
        <f>Term!E3</f>
        <v>12/31/2022</v>
      </c>
      <c r="M3" s="1" t="s">
        <v>108</v>
      </c>
      <c r="N3" s="1" t="s">
        <v>132</v>
      </c>
      <c r="O3" s="1" t="s">
        <v>144</v>
      </c>
      <c r="P3" s="1" t="s">
        <v>147</v>
      </c>
      <c r="Q3" s="1" t="s">
        <v>150</v>
      </c>
      <c r="R3" t="str">
        <f>'Master Data'!F3</f>
        <v>Mumbai</v>
      </c>
    </row>
    <row r="4" spans="1:18" x14ac:dyDescent="0.25">
      <c r="A4" t="str">
        <f>'Master Data'!A4</f>
        <v>DocuSign</v>
      </c>
      <c r="B4" t="s">
        <v>152</v>
      </c>
      <c r="C4" t="s">
        <v>154</v>
      </c>
      <c r="D4" t="s">
        <v>121</v>
      </c>
      <c r="E4" t="s">
        <v>157</v>
      </c>
      <c r="F4" s="1" t="s">
        <v>126</v>
      </c>
      <c r="G4" s="1" t="s">
        <v>124</v>
      </c>
      <c r="H4" s="1" t="s">
        <v>161</v>
      </c>
      <c r="I4" s="1" t="s">
        <v>162</v>
      </c>
      <c r="J4" t="s">
        <v>138</v>
      </c>
      <c r="K4" s="1" t="str">
        <f>Term!C4</f>
        <v>01/10/2019</v>
      </c>
      <c r="L4" s="1" t="s">
        <v>127</v>
      </c>
      <c r="M4" s="1" t="s">
        <v>140</v>
      </c>
      <c r="N4" s="1" t="s">
        <v>142</v>
      </c>
      <c r="O4" s="1" t="s">
        <v>145</v>
      </c>
      <c r="P4" s="1" t="s">
        <v>148</v>
      </c>
      <c r="Q4" s="1" t="s">
        <v>151</v>
      </c>
      <c r="R4" t="str">
        <f>'Master Data'!F4</f>
        <v>Chennai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5" sqref="A5:XFD1048576"/>
    </sheetView>
  </sheetViews>
  <sheetFormatPr defaultRowHeight="15" x14ac:dyDescent="0.25"/>
  <cols>
    <col min="1" max="1" width="24" bestFit="1" customWidth="1"/>
    <col min="2" max="2" width="23.5703125" bestFit="1" customWidth="1"/>
    <col min="3" max="3" width="16.140625" bestFit="1" customWidth="1"/>
    <col min="4" max="4" width="13.140625" bestFit="1" customWidth="1"/>
    <col min="5" max="5" width="12" bestFit="1" customWidth="1"/>
    <col min="6" max="6" width="19" bestFit="1" customWidth="1"/>
    <col min="7" max="7" width="9.85546875" bestFit="1" customWidth="1"/>
    <col min="8" max="8" width="17.42578125" bestFit="1" customWidth="1"/>
    <col min="9" max="9" width="16.42578125" bestFit="1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0" bestFit="1" customWidth="1"/>
    <col min="14" max="14" width="25" bestFit="1" customWidth="1"/>
    <col min="15" max="15" width="8.42578125" bestFit="1" customWidth="1"/>
  </cols>
  <sheetData>
    <row r="1" spans="1:15" x14ac:dyDescent="0.25">
      <c r="A1" t="s">
        <v>3</v>
      </c>
      <c r="B1" t="s">
        <v>42</v>
      </c>
      <c r="C1" t="s">
        <v>43</v>
      </c>
      <c r="D1" t="s">
        <v>44</v>
      </c>
      <c r="E1" t="s">
        <v>27</v>
      </c>
      <c r="F1" t="s">
        <v>45</v>
      </c>
      <c r="G1" t="s">
        <v>46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4</v>
      </c>
    </row>
    <row r="2" spans="1:15" x14ac:dyDescent="0.25">
      <c r="A2" t="str">
        <f>'Master Data'!A2</f>
        <v>Reliance Fresh</v>
      </c>
      <c r="B2" t="s">
        <v>164</v>
      </c>
      <c r="C2" s="1" t="s">
        <v>165</v>
      </c>
      <c r="D2" s="1" t="s">
        <v>106</v>
      </c>
      <c r="E2" s="1" t="s">
        <v>80</v>
      </c>
      <c r="F2" t="s">
        <v>136</v>
      </c>
      <c r="G2" s="1" t="s">
        <v>158</v>
      </c>
      <c r="H2" s="1" t="str">
        <f>Term!C2</f>
        <v>01/10/2016</v>
      </c>
      <c r="I2" s="1" t="str">
        <f>Term!E2</f>
        <v>12/31/2021</v>
      </c>
      <c r="J2" s="1" t="s">
        <v>139</v>
      </c>
      <c r="K2" s="1" t="s">
        <v>141</v>
      </c>
      <c r="L2" s="1" t="s">
        <v>143</v>
      </c>
      <c r="M2" s="1" t="s">
        <v>146</v>
      </c>
      <c r="N2" s="1" t="s">
        <v>149</v>
      </c>
      <c r="O2" t="str">
        <f>'Master Data'!F2</f>
        <v>Pune</v>
      </c>
    </row>
    <row r="3" spans="1:15" x14ac:dyDescent="0.25">
      <c r="A3" t="str">
        <f>'Master Data'!A3</f>
        <v>Tata Consultancy Services</v>
      </c>
      <c r="B3" t="s">
        <v>164</v>
      </c>
      <c r="C3" s="1" t="s">
        <v>166</v>
      </c>
      <c r="D3" s="1" t="s">
        <v>110</v>
      </c>
      <c r="E3" s="1" t="s">
        <v>87</v>
      </c>
      <c r="F3" t="s">
        <v>137</v>
      </c>
      <c r="G3" s="1" t="s">
        <v>125</v>
      </c>
      <c r="H3" s="1" t="str">
        <f>Term!C3</f>
        <v>01/10/2017</v>
      </c>
      <c r="I3" s="1" t="str">
        <f>Term!E3</f>
        <v>12/31/2022</v>
      </c>
      <c r="J3" s="1" t="s">
        <v>108</v>
      </c>
      <c r="K3" s="1" t="s">
        <v>132</v>
      </c>
      <c r="L3" s="1" t="s">
        <v>144</v>
      </c>
      <c r="M3" s="1" t="s">
        <v>147</v>
      </c>
      <c r="N3" s="1" t="s">
        <v>150</v>
      </c>
      <c r="O3" t="str">
        <f>'Master Data'!F3</f>
        <v>Mumbai</v>
      </c>
    </row>
    <row r="4" spans="1:15" x14ac:dyDescent="0.25">
      <c r="A4" t="str">
        <f>'Master Data'!A4</f>
        <v>DocuSign</v>
      </c>
      <c r="B4" t="s">
        <v>164</v>
      </c>
      <c r="C4" s="1" t="s">
        <v>167</v>
      </c>
      <c r="D4" s="1" t="s">
        <v>116</v>
      </c>
      <c r="E4" s="1" t="s">
        <v>97</v>
      </c>
      <c r="F4" t="s">
        <v>138</v>
      </c>
      <c r="G4" s="1" t="s">
        <v>124</v>
      </c>
      <c r="H4" s="1" t="str">
        <f>Term!C4</f>
        <v>01/10/2019</v>
      </c>
      <c r="I4" s="1" t="s">
        <v>127</v>
      </c>
      <c r="J4" s="1" t="s">
        <v>140</v>
      </c>
      <c r="K4" s="1" t="s">
        <v>142</v>
      </c>
      <c r="L4" s="1" t="s">
        <v>145</v>
      </c>
      <c r="M4" s="1" t="s">
        <v>148</v>
      </c>
      <c r="N4" s="1" t="s">
        <v>151</v>
      </c>
      <c r="O4" t="str">
        <f>'Master Data'!F4</f>
        <v>Chennai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8.5703125" bestFit="1" customWidth="1"/>
    <col min="6" max="6" width="14.28515625" bestFit="1" customWidth="1"/>
    <col min="7" max="7" width="17.42578125" bestFit="1" customWidth="1"/>
    <col min="8" max="8" width="16.42578125" bestFit="1" customWidth="1"/>
    <col min="9" max="9" width="16.42578125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0" bestFit="1" customWidth="1"/>
    <col min="14" max="14" width="25" bestFit="1" customWidth="1"/>
    <col min="15" max="15" width="8.42578125" bestFit="1" customWidth="1"/>
  </cols>
  <sheetData>
    <row r="1" spans="1:15" x14ac:dyDescent="0.25">
      <c r="A1" t="s">
        <v>3</v>
      </c>
      <c r="B1" t="s">
        <v>26</v>
      </c>
      <c r="C1" t="s">
        <v>5</v>
      </c>
      <c r="D1" t="s">
        <v>27</v>
      </c>
      <c r="E1" t="s">
        <v>28</v>
      </c>
      <c r="F1" t="s">
        <v>47</v>
      </c>
      <c r="G1" t="s">
        <v>29</v>
      </c>
      <c r="H1" t="s">
        <v>30</v>
      </c>
      <c r="I1" t="s">
        <v>48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4</v>
      </c>
    </row>
    <row r="2" spans="1:15" x14ac:dyDescent="0.25">
      <c r="A2" t="str">
        <f>'Master Data'!A2</f>
        <v>Reliance Fresh</v>
      </c>
      <c r="B2" t="s">
        <v>168</v>
      </c>
      <c r="C2" t="s">
        <v>79</v>
      </c>
      <c r="D2" s="1" t="s">
        <v>80</v>
      </c>
      <c r="E2" t="s">
        <v>136</v>
      </c>
      <c r="F2" t="s">
        <v>169</v>
      </c>
      <c r="G2" s="1" t="str">
        <f>Term!C2</f>
        <v>01/10/2016</v>
      </c>
      <c r="H2" s="1" t="str">
        <f>Term!E2</f>
        <v>12/31/2021</v>
      </c>
      <c r="I2" s="1" t="s">
        <v>123</v>
      </c>
      <c r="J2" s="1" t="s">
        <v>139</v>
      </c>
      <c r="K2" s="1" t="s">
        <v>141</v>
      </c>
      <c r="L2" s="1" t="s">
        <v>143</v>
      </c>
      <c r="M2" s="1" t="s">
        <v>146</v>
      </c>
      <c r="N2" s="1" t="s">
        <v>149</v>
      </c>
      <c r="O2" t="str">
        <f>'Master Data'!F2</f>
        <v>Pune</v>
      </c>
    </row>
    <row r="3" spans="1:15" x14ac:dyDescent="0.25">
      <c r="A3" t="str">
        <f>'Master Data'!A3</f>
        <v>Tata Consultancy Services</v>
      </c>
      <c r="B3" t="s">
        <v>168</v>
      </c>
      <c r="C3" t="s">
        <v>95</v>
      </c>
      <c r="D3" s="1" t="s">
        <v>87</v>
      </c>
      <c r="E3" t="s">
        <v>137</v>
      </c>
      <c r="F3" t="s">
        <v>169</v>
      </c>
      <c r="G3" s="1" t="str">
        <f>Term!C3</f>
        <v>01/10/2017</v>
      </c>
      <c r="H3" s="1" t="str">
        <f>Term!E3</f>
        <v>12/31/2022</v>
      </c>
      <c r="I3" s="1" t="s">
        <v>171</v>
      </c>
      <c r="J3" s="1" t="s">
        <v>108</v>
      </c>
      <c r="K3" s="1" t="s">
        <v>132</v>
      </c>
      <c r="L3" s="1" t="s">
        <v>144</v>
      </c>
      <c r="M3" s="1" t="s">
        <v>147</v>
      </c>
      <c r="N3" s="1" t="s">
        <v>150</v>
      </c>
      <c r="O3" t="str">
        <f>'Master Data'!F3</f>
        <v>Mumbai</v>
      </c>
    </row>
    <row r="4" spans="1:15" x14ac:dyDescent="0.25">
      <c r="A4" t="str">
        <f>'Master Data'!A4</f>
        <v>DocuSign</v>
      </c>
      <c r="B4" t="s">
        <v>168</v>
      </c>
      <c r="C4" t="s">
        <v>96</v>
      </c>
      <c r="D4" s="1" t="s">
        <v>97</v>
      </c>
      <c r="E4" t="s">
        <v>138</v>
      </c>
      <c r="F4" t="s">
        <v>170</v>
      </c>
      <c r="G4" s="1" t="s">
        <v>121</v>
      </c>
      <c r="H4" s="1" t="s">
        <v>121</v>
      </c>
      <c r="I4" s="1" t="s">
        <v>123</v>
      </c>
      <c r="J4" s="1" t="s">
        <v>140</v>
      </c>
      <c r="K4" s="1" t="s">
        <v>142</v>
      </c>
      <c r="L4" s="1" t="s">
        <v>145</v>
      </c>
      <c r="M4" s="1" t="s">
        <v>148</v>
      </c>
      <c r="N4" s="1" t="s">
        <v>151</v>
      </c>
      <c r="O4" t="str">
        <f>'Master Data'!F4</f>
        <v>Chennai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 Data</vt:lpstr>
      <vt:lpstr>ContractTitle</vt:lpstr>
      <vt:lpstr>GeneralInformation</vt:lpstr>
      <vt:lpstr>Term</vt:lpstr>
      <vt:lpstr>GeneralTerms</vt:lpstr>
      <vt:lpstr>TransactionRateStandard</vt:lpstr>
      <vt:lpstr>TransactionRateVolume</vt:lpstr>
      <vt:lpstr>TimeAndMaterialModel</vt:lpstr>
      <vt:lpstr>FixedFee</vt:lpstr>
      <vt:lpstr>MinimumBilling</vt:lpstr>
      <vt:lpstr>COLA</vt:lpstr>
      <vt:lpstr>Incentive</vt:lpstr>
      <vt:lpstr>Penalty</vt:lpstr>
      <vt:lpstr>EarlyPaymentDiscount</vt:lpstr>
      <vt:lpstr>LatePaymentFee</vt:lpstr>
      <vt:lpstr>Termination</vt:lpstr>
      <vt:lpstr>LimitationofLiability</vt:lpstr>
      <vt:lpstr>TAT</vt:lpstr>
      <vt:lpstr>Quality</vt:lpstr>
      <vt:lpstr>Uptime</vt:lpstr>
      <vt:lpstr>ContactPersons</vt:lpstr>
      <vt:lpstr>Documents</vt:lpstr>
      <vt:lpstr>Notification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2019-09-16T06:11:39Z</dcterms:modified>
</cp:coreProperties>
</file>