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4B565DB-ADB7-4383-B672-F65A6D0E21A3}" xr6:coauthVersionLast="47" xr6:coauthVersionMax="47" xr10:uidLastSave="{00000000-0000-0000-0000-000000000000}"/>
  <bookViews>
    <workbookView xWindow="-120" yWindow="-120" windowWidth="20730" windowHeight="11160" activeTab="1" xr2:uid="{82645967-693B-4D8E-BBED-DCC2B315E7DA}"/>
  </bookViews>
  <sheets>
    <sheet name="customer_feedback" sheetId="1" r:id="rId1"/>
    <sheet name="Sheet1" sheetId="2" r:id="rId2"/>
  </sheets>
  <calcPr calcId="191029"/>
  <pivotCaches>
    <pivotCache cacheId="0" r:id="rId3"/>
    <pivotCache cacheId="1" r:id="rId4"/>
    <pivotCache cacheId="2" r:id="rId5"/>
    <pivotCache cacheId="3" r:id="rId6"/>
  </pivotCaches>
</workbook>
</file>

<file path=xl/calcChain.xml><?xml version="1.0" encoding="utf-8"?>
<calcChain xmlns="http://schemas.openxmlformats.org/spreadsheetml/2006/main">
  <c r="O3" i="1" l="1"/>
  <c r="O4" i="1"/>
  <c r="D71" i="2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2" i="1"/>
  <c r="D70" i="2" s="1"/>
  <c r="O30" i="2"/>
  <c r="O29" i="2"/>
  <c r="O28" i="2"/>
  <c r="O27" i="2"/>
  <c r="D27" i="2"/>
  <c r="D26" i="2"/>
  <c r="D25" i="2"/>
  <c r="N6" i="2"/>
  <c r="N7" i="2"/>
  <c r="C9" i="2"/>
  <c r="C8" i="2"/>
  <c r="C7" i="2"/>
  <c r="C6" i="2"/>
  <c r="D69" i="2" l="1"/>
  <c r="C10" i="2"/>
</calcChain>
</file>

<file path=xl/sharedStrings.xml><?xml version="1.0" encoding="utf-8"?>
<sst xmlns="http://schemas.openxmlformats.org/spreadsheetml/2006/main" count="15663" uniqueCount="2025">
  <si>
    <t>ID</t>
  </si>
  <si>
    <t>Full Name</t>
  </si>
  <si>
    <t>Gender</t>
  </si>
  <si>
    <t>Date of Birth</t>
  </si>
  <si>
    <t>Checkout Date</t>
  </si>
  <si>
    <t>Purpose</t>
  </si>
  <si>
    <t>SOURCE</t>
  </si>
  <si>
    <t>Overall Experience</t>
  </si>
  <si>
    <t>NPS RATING</t>
  </si>
  <si>
    <t>NPS CATEGORY</t>
  </si>
  <si>
    <t>Feedback</t>
  </si>
  <si>
    <t>Feedback Category</t>
  </si>
  <si>
    <t>Rating</t>
  </si>
  <si>
    <t>Rating Range</t>
  </si>
  <si>
    <t>Guest 00001</t>
  </si>
  <si>
    <t>Male</t>
  </si>
  <si>
    <t>Business</t>
  </si>
  <si>
    <t>Organization</t>
  </si>
  <si>
    <t>Promoters</t>
  </si>
  <si>
    <t>Staff attitude</t>
  </si>
  <si>
    <t>Staff</t>
  </si>
  <si>
    <t>Good</t>
  </si>
  <si>
    <t>Guest 00002</t>
  </si>
  <si>
    <t>Check-in Process</t>
  </si>
  <si>
    <t>Guest 00003</t>
  </si>
  <si>
    <t>Vacation</t>
  </si>
  <si>
    <t>News paper</t>
  </si>
  <si>
    <t>Detractors</t>
  </si>
  <si>
    <t>Room service</t>
  </si>
  <si>
    <t>Room</t>
  </si>
  <si>
    <t>Very good</t>
  </si>
  <si>
    <t>Guest 00004</t>
  </si>
  <si>
    <t>Search engine</t>
  </si>
  <si>
    <t>Room cleanliness</t>
  </si>
  <si>
    <t>Poor</t>
  </si>
  <si>
    <t>Guest 00005</t>
  </si>
  <si>
    <t>hotel booking sites</t>
  </si>
  <si>
    <t>Food quality</t>
  </si>
  <si>
    <t>Restaurant</t>
  </si>
  <si>
    <t>Guest 00006</t>
  </si>
  <si>
    <t>Function</t>
  </si>
  <si>
    <t>Variety of food</t>
  </si>
  <si>
    <t>Average</t>
  </si>
  <si>
    <t>Guest 00007</t>
  </si>
  <si>
    <t>Female</t>
  </si>
  <si>
    <t>Internet advertisement</t>
  </si>
  <si>
    <t>Broadband &amp; TV</t>
  </si>
  <si>
    <t>Facility</t>
  </si>
  <si>
    <t>Excellent</t>
  </si>
  <si>
    <t>Guest 00008</t>
  </si>
  <si>
    <t>Passives</t>
  </si>
  <si>
    <t>Gym</t>
  </si>
  <si>
    <t>Guest 00009</t>
  </si>
  <si>
    <t>Television advertisement</t>
  </si>
  <si>
    <t>Guest 00010</t>
  </si>
  <si>
    <t>Guest 00011</t>
  </si>
  <si>
    <t>Guest 00012</t>
  </si>
  <si>
    <t>Guest 00013</t>
  </si>
  <si>
    <t>Guest 00014</t>
  </si>
  <si>
    <t>Guest 00015</t>
  </si>
  <si>
    <t>Word of mouth</t>
  </si>
  <si>
    <t>Guest 00016</t>
  </si>
  <si>
    <t>Guest 00017</t>
  </si>
  <si>
    <t>Guest 00018</t>
  </si>
  <si>
    <t>Guest 00019</t>
  </si>
  <si>
    <t>Guest 00020</t>
  </si>
  <si>
    <t>Guest 00021</t>
  </si>
  <si>
    <t>Guest 00022</t>
  </si>
  <si>
    <t>Other</t>
  </si>
  <si>
    <t>Guest 00023</t>
  </si>
  <si>
    <t>Guest 00024</t>
  </si>
  <si>
    <t>Guest 00025</t>
  </si>
  <si>
    <t>Guest 00026</t>
  </si>
  <si>
    <t>Guest 00027</t>
  </si>
  <si>
    <t>Guest 00028</t>
  </si>
  <si>
    <t>Guest 00029</t>
  </si>
  <si>
    <t>Guest 00030</t>
  </si>
  <si>
    <t>Guest 00031</t>
  </si>
  <si>
    <t>Guest 00032</t>
  </si>
  <si>
    <t>Guest 00033</t>
  </si>
  <si>
    <t>Guest 00034</t>
  </si>
  <si>
    <t>Guest 00035</t>
  </si>
  <si>
    <t>Guest 00036</t>
  </si>
  <si>
    <t>Guest 00037</t>
  </si>
  <si>
    <t>Guest 00038</t>
  </si>
  <si>
    <t>Guest 00039</t>
  </si>
  <si>
    <t>Guest 00040</t>
  </si>
  <si>
    <t>Guest 00041</t>
  </si>
  <si>
    <t>Guest 00042</t>
  </si>
  <si>
    <t>Guest 00043</t>
  </si>
  <si>
    <t>Guest 00044</t>
  </si>
  <si>
    <t>Guest 00045</t>
  </si>
  <si>
    <t>Guest 00046</t>
  </si>
  <si>
    <t>Guest 00047</t>
  </si>
  <si>
    <t>Guest 00048</t>
  </si>
  <si>
    <t>Guest 00049</t>
  </si>
  <si>
    <t>Guest 00050</t>
  </si>
  <si>
    <t>Guest 00051</t>
  </si>
  <si>
    <t>Guest 00052</t>
  </si>
  <si>
    <t>Guest 00053</t>
  </si>
  <si>
    <t>Guest 00054</t>
  </si>
  <si>
    <t>Guest 00055</t>
  </si>
  <si>
    <t>Guest 00056</t>
  </si>
  <si>
    <t>Guest 00057</t>
  </si>
  <si>
    <t>Guest 00058</t>
  </si>
  <si>
    <t>Guest 00059</t>
  </si>
  <si>
    <t>Guest 00060</t>
  </si>
  <si>
    <t>Guest 00061</t>
  </si>
  <si>
    <t>Guest 00062</t>
  </si>
  <si>
    <t>Guest 00063</t>
  </si>
  <si>
    <t>Guest 00064</t>
  </si>
  <si>
    <t>Guest 00065</t>
  </si>
  <si>
    <t>Guest 00066</t>
  </si>
  <si>
    <t>Guest 00067</t>
  </si>
  <si>
    <t>Guest 00068</t>
  </si>
  <si>
    <t>Guest 00069</t>
  </si>
  <si>
    <t>Guest 00070</t>
  </si>
  <si>
    <t>Guest 00071</t>
  </si>
  <si>
    <t>Guest 00072</t>
  </si>
  <si>
    <t>Guest 00073</t>
  </si>
  <si>
    <t>Guest 00074</t>
  </si>
  <si>
    <t>Guest 00075</t>
  </si>
  <si>
    <t>Guest 00076</t>
  </si>
  <si>
    <t>Guest 00077</t>
  </si>
  <si>
    <t>Guest 00078</t>
  </si>
  <si>
    <t>Guest 00079</t>
  </si>
  <si>
    <t>Guest 00080</t>
  </si>
  <si>
    <t>Guest 00081</t>
  </si>
  <si>
    <t>Guest 00082</t>
  </si>
  <si>
    <t>Guest 00083</t>
  </si>
  <si>
    <t>Guest 00084</t>
  </si>
  <si>
    <t>Guest 00085</t>
  </si>
  <si>
    <t>Guest 00086</t>
  </si>
  <si>
    <t>Guest 00087</t>
  </si>
  <si>
    <t>Guest 00088</t>
  </si>
  <si>
    <t>Guest 00089</t>
  </si>
  <si>
    <t>Guest 00090</t>
  </si>
  <si>
    <t>Guest 00091</t>
  </si>
  <si>
    <t>Guest 00092</t>
  </si>
  <si>
    <t>Guest 00093</t>
  </si>
  <si>
    <t>Guest 00094</t>
  </si>
  <si>
    <t>Guest 00095</t>
  </si>
  <si>
    <t>Guest 00096</t>
  </si>
  <si>
    <t>Guest 00097</t>
  </si>
  <si>
    <t>Guest 00098</t>
  </si>
  <si>
    <t>Guest 00099</t>
  </si>
  <si>
    <t>Guest 00100</t>
  </si>
  <si>
    <t>Guest 00101</t>
  </si>
  <si>
    <t>Guest 00102</t>
  </si>
  <si>
    <t>Guest 00103</t>
  </si>
  <si>
    <t>Guest 00104</t>
  </si>
  <si>
    <t>Guest 00105</t>
  </si>
  <si>
    <t>Guest 00106</t>
  </si>
  <si>
    <t>Guest 00107</t>
  </si>
  <si>
    <t>Guest 00108</t>
  </si>
  <si>
    <t>Guest 00109</t>
  </si>
  <si>
    <t>Guest 00110</t>
  </si>
  <si>
    <t>Guest 00111</t>
  </si>
  <si>
    <t>Guest 00112</t>
  </si>
  <si>
    <t>Guest 00113</t>
  </si>
  <si>
    <t>Guest 00114</t>
  </si>
  <si>
    <t>Guest 00115</t>
  </si>
  <si>
    <t>Guest 00116</t>
  </si>
  <si>
    <t>Guest 00117</t>
  </si>
  <si>
    <t>Guest 00118</t>
  </si>
  <si>
    <t>Guest 00119</t>
  </si>
  <si>
    <t>Guest 00120</t>
  </si>
  <si>
    <t>Guest 00121</t>
  </si>
  <si>
    <t>Guest 00122</t>
  </si>
  <si>
    <t>Guest 00123</t>
  </si>
  <si>
    <t>Guest 00124</t>
  </si>
  <si>
    <t>Guest 00125</t>
  </si>
  <si>
    <t>Guest 00126</t>
  </si>
  <si>
    <t>Guest 00127</t>
  </si>
  <si>
    <t>Guest 00128</t>
  </si>
  <si>
    <t>Guest 00129</t>
  </si>
  <si>
    <t>Guest 00130</t>
  </si>
  <si>
    <t>Guest 00131</t>
  </si>
  <si>
    <t>Guest 00132</t>
  </si>
  <si>
    <t>Guest 00133</t>
  </si>
  <si>
    <t>Guest 00134</t>
  </si>
  <si>
    <t>Guest 00135</t>
  </si>
  <si>
    <t>Guest 00136</t>
  </si>
  <si>
    <t>Guest 00137</t>
  </si>
  <si>
    <t>Guest 00138</t>
  </si>
  <si>
    <t>Guest 00139</t>
  </si>
  <si>
    <t>Guest 00140</t>
  </si>
  <si>
    <t>Guest 00141</t>
  </si>
  <si>
    <t>Guest 00142</t>
  </si>
  <si>
    <t>Guest 00143</t>
  </si>
  <si>
    <t>Guest 00144</t>
  </si>
  <si>
    <t>Guest 00145</t>
  </si>
  <si>
    <t>Guest 00146</t>
  </si>
  <si>
    <t>Guest 00147</t>
  </si>
  <si>
    <t>Guest 00148</t>
  </si>
  <si>
    <t>Guest 00149</t>
  </si>
  <si>
    <t>Guest 00150</t>
  </si>
  <si>
    <t>Guest 00151</t>
  </si>
  <si>
    <t>Guest 00152</t>
  </si>
  <si>
    <t>Guest 00153</t>
  </si>
  <si>
    <t>Guest 00154</t>
  </si>
  <si>
    <t>Guest 00155</t>
  </si>
  <si>
    <t>Guest 00156</t>
  </si>
  <si>
    <t>Guest 00157</t>
  </si>
  <si>
    <t>Guest 00158</t>
  </si>
  <si>
    <t>Guest 00159</t>
  </si>
  <si>
    <t>Guest 00160</t>
  </si>
  <si>
    <t>Guest 00161</t>
  </si>
  <si>
    <t>Guest 00162</t>
  </si>
  <si>
    <t>Guest 00163</t>
  </si>
  <si>
    <t>Guest 00164</t>
  </si>
  <si>
    <t>Guest 00165</t>
  </si>
  <si>
    <t>Guest 00166</t>
  </si>
  <si>
    <t>Guest 00167</t>
  </si>
  <si>
    <t>Guest 00168</t>
  </si>
  <si>
    <t>Guest 00169</t>
  </si>
  <si>
    <t>Guest 00170</t>
  </si>
  <si>
    <t>Guest 00171</t>
  </si>
  <si>
    <t>Guest 00172</t>
  </si>
  <si>
    <t>Guest 00173</t>
  </si>
  <si>
    <t>Guest 00174</t>
  </si>
  <si>
    <t>Guest 00175</t>
  </si>
  <si>
    <t>Guest 00176</t>
  </si>
  <si>
    <t>Guest 00177</t>
  </si>
  <si>
    <t>Guest 00178</t>
  </si>
  <si>
    <t>Guest 00179</t>
  </si>
  <si>
    <t>Guest 00180</t>
  </si>
  <si>
    <t>Guest 00181</t>
  </si>
  <si>
    <t>Guest 00182</t>
  </si>
  <si>
    <t>Guest 00183</t>
  </si>
  <si>
    <t>Guest 00184</t>
  </si>
  <si>
    <t>Guest 00185</t>
  </si>
  <si>
    <t>Guest 00186</t>
  </si>
  <si>
    <t>Guest 00187</t>
  </si>
  <si>
    <t>Guest 00188</t>
  </si>
  <si>
    <t>Guest 00189</t>
  </si>
  <si>
    <t>Guest 00190</t>
  </si>
  <si>
    <t>Guest 00191</t>
  </si>
  <si>
    <t>Guest 00192</t>
  </si>
  <si>
    <t>Guest 00193</t>
  </si>
  <si>
    <t>Guest 00194</t>
  </si>
  <si>
    <t>Guest 00195</t>
  </si>
  <si>
    <t>Guest 00196</t>
  </si>
  <si>
    <t>Guest 00197</t>
  </si>
  <si>
    <t>Guest 00198</t>
  </si>
  <si>
    <t>Guest 00199</t>
  </si>
  <si>
    <t>Guest 00200</t>
  </si>
  <si>
    <t>Guest 00201</t>
  </si>
  <si>
    <t>Guest 00202</t>
  </si>
  <si>
    <t>Guest 00203</t>
  </si>
  <si>
    <t>Guest 00204</t>
  </si>
  <si>
    <t>Guest 00205</t>
  </si>
  <si>
    <t>Guest 00206</t>
  </si>
  <si>
    <t>Guest 00207</t>
  </si>
  <si>
    <t>Guest 00208</t>
  </si>
  <si>
    <t>Guest 00209</t>
  </si>
  <si>
    <t>Guest 00210</t>
  </si>
  <si>
    <t>Guest 00211</t>
  </si>
  <si>
    <t>Guest 00212</t>
  </si>
  <si>
    <t>Guest 00213</t>
  </si>
  <si>
    <t>Guest 00214</t>
  </si>
  <si>
    <t>Guest 00215</t>
  </si>
  <si>
    <t>Guest 00216</t>
  </si>
  <si>
    <t>Guest 00217</t>
  </si>
  <si>
    <t>Guest 00218</t>
  </si>
  <si>
    <t>Guest 00219</t>
  </si>
  <si>
    <t>Guest 00220</t>
  </si>
  <si>
    <t>Guest 00221</t>
  </si>
  <si>
    <t>Guest 00222</t>
  </si>
  <si>
    <t>Guest 00223</t>
  </si>
  <si>
    <t>Guest 00224</t>
  </si>
  <si>
    <t>Guest 00225</t>
  </si>
  <si>
    <t>Guest 00226</t>
  </si>
  <si>
    <t>Guest 00227</t>
  </si>
  <si>
    <t>Guest 00228</t>
  </si>
  <si>
    <t>Guest 00229</t>
  </si>
  <si>
    <t>Guest 00230</t>
  </si>
  <si>
    <t>Guest 00231</t>
  </si>
  <si>
    <t>Guest 00232</t>
  </si>
  <si>
    <t>Guest 00233</t>
  </si>
  <si>
    <t>Guest 00234</t>
  </si>
  <si>
    <t>Guest 00235</t>
  </si>
  <si>
    <t>Guest 00236</t>
  </si>
  <si>
    <t>Guest 00237</t>
  </si>
  <si>
    <t>Guest 00238</t>
  </si>
  <si>
    <t>Guest 00239</t>
  </si>
  <si>
    <t>Guest 00240</t>
  </si>
  <si>
    <t>Guest 00241</t>
  </si>
  <si>
    <t>Guest 00242</t>
  </si>
  <si>
    <t>Guest 00243</t>
  </si>
  <si>
    <t>Guest 00244</t>
  </si>
  <si>
    <t>Guest 00245</t>
  </si>
  <si>
    <t>Guest 00246</t>
  </si>
  <si>
    <t>Guest 00247</t>
  </si>
  <si>
    <t>Guest 00248</t>
  </si>
  <si>
    <t>Guest 00249</t>
  </si>
  <si>
    <t>Guest 00250</t>
  </si>
  <si>
    <t>Guest 00251</t>
  </si>
  <si>
    <t>Guest 00252</t>
  </si>
  <si>
    <t>Guest 00253</t>
  </si>
  <si>
    <t>Guest 00254</t>
  </si>
  <si>
    <t>Guest 00255</t>
  </si>
  <si>
    <t>Guest 00256</t>
  </si>
  <si>
    <t>Guest 00257</t>
  </si>
  <si>
    <t>Guest 00258</t>
  </si>
  <si>
    <t>Guest 00259</t>
  </si>
  <si>
    <t>Guest 00260</t>
  </si>
  <si>
    <t>Guest 00261</t>
  </si>
  <si>
    <t>Guest 00262</t>
  </si>
  <si>
    <t>Guest 00263</t>
  </si>
  <si>
    <t>Guest 00264</t>
  </si>
  <si>
    <t>Guest 00265</t>
  </si>
  <si>
    <t>Guest 00266</t>
  </si>
  <si>
    <t>Guest 00267</t>
  </si>
  <si>
    <t>Guest 00268</t>
  </si>
  <si>
    <t>Guest 00269</t>
  </si>
  <si>
    <t>Guest 00270</t>
  </si>
  <si>
    <t>Guest 00271</t>
  </si>
  <si>
    <t>Guest 00272</t>
  </si>
  <si>
    <t>Guest 00273</t>
  </si>
  <si>
    <t>Guest 00274</t>
  </si>
  <si>
    <t>Guest 00275</t>
  </si>
  <si>
    <t>Guest 00276</t>
  </si>
  <si>
    <t>Guest 00277</t>
  </si>
  <si>
    <t>Guest 00278</t>
  </si>
  <si>
    <t>Guest 00279</t>
  </si>
  <si>
    <t>Guest 00280</t>
  </si>
  <si>
    <t>Guest 00281</t>
  </si>
  <si>
    <t>Guest 00282</t>
  </si>
  <si>
    <t>Guest 00283</t>
  </si>
  <si>
    <t>Guest 00284</t>
  </si>
  <si>
    <t>Guest 00285</t>
  </si>
  <si>
    <t>Guest 00286</t>
  </si>
  <si>
    <t>Guest 00287</t>
  </si>
  <si>
    <t>Guest 00288</t>
  </si>
  <si>
    <t>Guest 00289</t>
  </si>
  <si>
    <t>Guest 00290</t>
  </si>
  <si>
    <t>Guest 00291</t>
  </si>
  <si>
    <t>Guest 00292</t>
  </si>
  <si>
    <t>Guest 00293</t>
  </si>
  <si>
    <t>Guest 00294</t>
  </si>
  <si>
    <t>Guest 00295</t>
  </si>
  <si>
    <t>Guest 00296</t>
  </si>
  <si>
    <t>Guest 00297</t>
  </si>
  <si>
    <t>Guest 00298</t>
  </si>
  <si>
    <t>Guest 00299</t>
  </si>
  <si>
    <t>Guest 00300</t>
  </si>
  <si>
    <t>Guest 00301</t>
  </si>
  <si>
    <t>Guest 00302</t>
  </si>
  <si>
    <t>Guest 00303</t>
  </si>
  <si>
    <t>Guest 00304</t>
  </si>
  <si>
    <t>Guest 00305</t>
  </si>
  <si>
    <t>Guest 00306</t>
  </si>
  <si>
    <t>Guest 00307</t>
  </si>
  <si>
    <t>Guest 00308</t>
  </si>
  <si>
    <t>Guest 00309</t>
  </si>
  <si>
    <t>Guest 00310</t>
  </si>
  <si>
    <t>Guest 00311</t>
  </si>
  <si>
    <t>Guest 00312</t>
  </si>
  <si>
    <t>Guest 00313</t>
  </si>
  <si>
    <t>Guest 00314</t>
  </si>
  <si>
    <t>Guest 00315</t>
  </si>
  <si>
    <t>Guest 00316</t>
  </si>
  <si>
    <t>Guest 00317</t>
  </si>
  <si>
    <t>Guest 00318</t>
  </si>
  <si>
    <t>Guest 00319</t>
  </si>
  <si>
    <t>Guest 00320</t>
  </si>
  <si>
    <t>Guest 00321</t>
  </si>
  <si>
    <t>Guest 00322</t>
  </si>
  <si>
    <t>Guest 00323</t>
  </si>
  <si>
    <t>Guest 00324</t>
  </si>
  <si>
    <t>Guest 00325</t>
  </si>
  <si>
    <t>Guest 00326</t>
  </si>
  <si>
    <t>Guest 00327</t>
  </si>
  <si>
    <t>Guest 00328</t>
  </si>
  <si>
    <t>Guest 00329</t>
  </si>
  <si>
    <t>Guest 00330</t>
  </si>
  <si>
    <t>Guest 00331</t>
  </si>
  <si>
    <t>Guest 00332</t>
  </si>
  <si>
    <t>Guest 00333</t>
  </si>
  <si>
    <t>Guest 00334</t>
  </si>
  <si>
    <t>Guest 00335</t>
  </si>
  <si>
    <t>Guest 00336</t>
  </si>
  <si>
    <t>Guest 00337</t>
  </si>
  <si>
    <t>Guest 00338</t>
  </si>
  <si>
    <t>Guest 00339</t>
  </si>
  <si>
    <t>Guest 00340</t>
  </si>
  <si>
    <t>Guest 00341</t>
  </si>
  <si>
    <t>Guest 00342</t>
  </si>
  <si>
    <t>Guest 00343</t>
  </si>
  <si>
    <t>Guest 00344</t>
  </si>
  <si>
    <t>Guest 00345</t>
  </si>
  <si>
    <t>Guest 00346</t>
  </si>
  <si>
    <t>Guest 00347</t>
  </si>
  <si>
    <t>Guest 00348</t>
  </si>
  <si>
    <t>Guest 00349</t>
  </si>
  <si>
    <t>Guest 00350</t>
  </si>
  <si>
    <t>Guest 00351</t>
  </si>
  <si>
    <t>Guest 00352</t>
  </si>
  <si>
    <t>Guest 00353</t>
  </si>
  <si>
    <t>Guest 00354</t>
  </si>
  <si>
    <t>Guest 00355</t>
  </si>
  <si>
    <t>Guest 00356</t>
  </si>
  <si>
    <t>Guest 00357</t>
  </si>
  <si>
    <t>Guest 00358</t>
  </si>
  <si>
    <t>Guest 00359</t>
  </si>
  <si>
    <t>Guest 00360</t>
  </si>
  <si>
    <t>Guest 00361</t>
  </si>
  <si>
    <t>Guest 00362</t>
  </si>
  <si>
    <t>Guest 00363</t>
  </si>
  <si>
    <t>Guest 00364</t>
  </si>
  <si>
    <t>Guest 00365</t>
  </si>
  <si>
    <t>Guest 00366</t>
  </si>
  <si>
    <t>Guest 00367</t>
  </si>
  <si>
    <t>Guest 00368</t>
  </si>
  <si>
    <t>Guest 00369</t>
  </si>
  <si>
    <t>Guest 00370</t>
  </si>
  <si>
    <t>Guest 00371</t>
  </si>
  <si>
    <t>Guest 00372</t>
  </si>
  <si>
    <t>Guest 00373</t>
  </si>
  <si>
    <t>Guest 00374</t>
  </si>
  <si>
    <t>Guest 00375</t>
  </si>
  <si>
    <t>Guest 00376</t>
  </si>
  <si>
    <t>Guest 00377</t>
  </si>
  <si>
    <t>Guest 00378</t>
  </si>
  <si>
    <t>Guest 00379</t>
  </si>
  <si>
    <t>Guest 00380</t>
  </si>
  <si>
    <t>Guest 00381</t>
  </si>
  <si>
    <t>Guest 00382</t>
  </si>
  <si>
    <t>Guest 00383</t>
  </si>
  <si>
    <t>Guest 00384</t>
  </si>
  <si>
    <t>Guest 00385</t>
  </si>
  <si>
    <t>Guest 00386</t>
  </si>
  <si>
    <t>Guest 00387</t>
  </si>
  <si>
    <t>Guest 00388</t>
  </si>
  <si>
    <t>Guest 00389</t>
  </si>
  <si>
    <t>Guest 00390</t>
  </si>
  <si>
    <t>Guest 00391</t>
  </si>
  <si>
    <t>Guest 00392</t>
  </si>
  <si>
    <t>Guest 00393</t>
  </si>
  <si>
    <t>Guest 00394</t>
  </si>
  <si>
    <t>Guest 00395</t>
  </si>
  <si>
    <t>Guest 00396</t>
  </si>
  <si>
    <t>Guest 00397</t>
  </si>
  <si>
    <t>Guest 00398</t>
  </si>
  <si>
    <t>Guest 00399</t>
  </si>
  <si>
    <t>Guest 00400</t>
  </si>
  <si>
    <t>Guest 00401</t>
  </si>
  <si>
    <t>Guest 00402</t>
  </si>
  <si>
    <t>Guest 00403</t>
  </si>
  <si>
    <t>Guest 00404</t>
  </si>
  <si>
    <t>Guest 00405</t>
  </si>
  <si>
    <t>Guest 00406</t>
  </si>
  <si>
    <t>Guest 00407</t>
  </si>
  <si>
    <t>Guest 00408</t>
  </si>
  <si>
    <t>Guest 00409</t>
  </si>
  <si>
    <t>Guest 00410</t>
  </si>
  <si>
    <t>Guest 00411</t>
  </si>
  <si>
    <t>Guest 00412</t>
  </si>
  <si>
    <t>Guest 00413</t>
  </si>
  <si>
    <t>Guest 00414</t>
  </si>
  <si>
    <t>Guest 00415</t>
  </si>
  <si>
    <t>Guest 00416</t>
  </si>
  <si>
    <t>Guest 00417</t>
  </si>
  <si>
    <t>Guest 00418</t>
  </si>
  <si>
    <t>Guest 00419</t>
  </si>
  <si>
    <t>Guest 00420</t>
  </si>
  <si>
    <t>Guest 00421</t>
  </si>
  <si>
    <t>Guest 00422</t>
  </si>
  <si>
    <t>Guest 00423</t>
  </si>
  <si>
    <t>Guest 00424</t>
  </si>
  <si>
    <t>Guest 00425</t>
  </si>
  <si>
    <t>Guest 00426</t>
  </si>
  <si>
    <t>Guest 00427</t>
  </si>
  <si>
    <t>Guest 00428</t>
  </si>
  <si>
    <t>Guest 00429</t>
  </si>
  <si>
    <t>Guest 00430</t>
  </si>
  <si>
    <t>Guest 00431</t>
  </si>
  <si>
    <t>Guest 00432</t>
  </si>
  <si>
    <t>Guest 00433</t>
  </si>
  <si>
    <t>Guest 00434</t>
  </si>
  <si>
    <t>Guest 00435</t>
  </si>
  <si>
    <t>Guest 00436</t>
  </si>
  <si>
    <t>Guest 00437</t>
  </si>
  <si>
    <t>Guest 00438</t>
  </si>
  <si>
    <t>Guest 00439</t>
  </si>
  <si>
    <t>Guest 00440</t>
  </si>
  <si>
    <t>Guest 00441</t>
  </si>
  <si>
    <t>Guest 00442</t>
  </si>
  <si>
    <t>Guest 00443</t>
  </si>
  <si>
    <t>Guest 00444</t>
  </si>
  <si>
    <t>Guest 00445</t>
  </si>
  <si>
    <t>Guest 00446</t>
  </si>
  <si>
    <t>Guest 00447</t>
  </si>
  <si>
    <t>Guest 00448</t>
  </si>
  <si>
    <t>Guest 00449</t>
  </si>
  <si>
    <t>Guest 00450</t>
  </si>
  <si>
    <t>Guest 00451</t>
  </si>
  <si>
    <t>Guest 00452</t>
  </si>
  <si>
    <t>Guest 00453</t>
  </si>
  <si>
    <t>Guest 00454</t>
  </si>
  <si>
    <t>Guest 00455</t>
  </si>
  <si>
    <t>Guest 00456</t>
  </si>
  <si>
    <t>Guest 00457</t>
  </si>
  <si>
    <t>Guest 00458</t>
  </si>
  <si>
    <t>Guest 00459</t>
  </si>
  <si>
    <t>Guest 00460</t>
  </si>
  <si>
    <t>Guest 00461</t>
  </si>
  <si>
    <t>Guest 00462</t>
  </si>
  <si>
    <t>Guest 00463</t>
  </si>
  <si>
    <t>Guest 00464</t>
  </si>
  <si>
    <t>Guest 00465</t>
  </si>
  <si>
    <t>Guest 00466</t>
  </si>
  <si>
    <t>Guest 00467</t>
  </si>
  <si>
    <t>Guest 00468</t>
  </si>
  <si>
    <t>Guest 00469</t>
  </si>
  <si>
    <t>Guest 00470</t>
  </si>
  <si>
    <t>Guest 00471</t>
  </si>
  <si>
    <t>Guest 00472</t>
  </si>
  <si>
    <t>Guest 00473</t>
  </si>
  <si>
    <t>Guest 00474</t>
  </si>
  <si>
    <t>Guest 00475</t>
  </si>
  <si>
    <t>Guest 00476</t>
  </si>
  <si>
    <t>Guest 00477</t>
  </si>
  <si>
    <t>Guest 00478</t>
  </si>
  <si>
    <t>Guest 00479</t>
  </si>
  <si>
    <t>Guest 00480</t>
  </si>
  <si>
    <t>Guest 00481</t>
  </si>
  <si>
    <t>Guest 00482</t>
  </si>
  <si>
    <t>Guest 00483</t>
  </si>
  <si>
    <t>Guest 00484</t>
  </si>
  <si>
    <t>Guest 00485</t>
  </si>
  <si>
    <t>Guest 00486</t>
  </si>
  <si>
    <t>Guest 00487</t>
  </si>
  <si>
    <t>Guest 00488</t>
  </si>
  <si>
    <t>Guest 00489</t>
  </si>
  <si>
    <t>Guest 00490</t>
  </si>
  <si>
    <t>Guest 00491</t>
  </si>
  <si>
    <t>Guest 00492</t>
  </si>
  <si>
    <t>Guest 00493</t>
  </si>
  <si>
    <t>Guest 00494</t>
  </si>
  <si>
    <t>Guest 00495</t>
  </si>
  <si>
    <t>Guest 00496</t>
  </si>
  <si>
    <t>Guest 00497</t>
  </si>
  <si>
    <t>Guest 00498</t>
  </si>
  <si>
    <t>Guest 00499</t>
  </si>
  <si>
    <t>Guest 00500</t>
  </si>
  <si>
    <t>Guest 00501</t>
  </si>
  <si>
    <t>Guest 00502</t>
  </si>
  <si>
    <t>Guest 00503</t>
  </si>
  <si>
    <t>Guest 00504</t>
  </si>
  <si>
    <t>Guest 00505</t>
  </si>
  <si>
    <t>Guest 00506</t>
  </si>
  <si>
    <t>Guest 00507</t>
  </si>
  <si>
    <t>Guest 00508</t>
  </si>
  <si>
    <t>Guest 00509</t>
  </si>
  <si>
    <t>Guest 00510</t>
  </si>
  <si>
    <t>Guest 00511</t>
  </si>
  <si>
    <t>Guest 00512</t>
  </si>
  <si>
    <t>Guest 00513</t>
  </si>
  <si>
    <t>Guest 00514</t>
  </si>
  <si>
    <t>Guest 00515</t>
  </si>
  <si>
    <t>Guest 00516</t>
  </si>
  <si>
    <t>Guest 00517</t>
  </si>
  <si>
    <t>Guest 00518</t>
  </si>
  <si>
    <t>Guest 00519</t>
  </si>
  <si>
    <t>Guest 00520</t>
  </si>
  <si>
    <t>Guest 00521</t>
  </si>
  <si>
    <t>Guest 00522</t>
  </si>
  <si>
    <t>Guest 00523</t>
  </si>
  <si>
    <t>Guest 00524</t>
  </si>
  <si>
    <t>Guest 00525</t>
  </si>
  <si>
    <t>Guest 00526</t>
  </si>
  <si>
    <t>Guest 00527</t>
  </si>
  <si>
    <t>Guest 00528</t>
  </si>
  <si>
    <t>Guest 00529</t>
  </si>
  <si>
    <t>Guest 00530</t>
  </si>
  <si>
    <t>Guest 00531</t>
  </si>
  <si>
    <t>Guest 00532</t>
  </si>
  <si>
    <t>Guest 00533</t>
  </si>
  <si>
    <t>Guest 00534</t>
  </si>
  <si>
    <t>Guest 00535</t>
  </si>
  <si>
    <t>Guest 00536</t>
  </si>
  <si>
    <t>Guest 00537</t>
  </si>
  <si>
    <t>Guest 00538</t>
  </si>
  <si>
    <t>Guest 00539</t>
  </si>
  <si>
    <t>Guest 00540</t>
  </si>
  <si>
    <t>Guest 00541</t>
  </si>
  <si>
    <t>Guest 00542</t>
  </si>
  <si>
    <t>Guest 00543</t>
  </si>
  <si>
    <t>Guest 00544</t>
  </si>
  <si>
    <t>Guest 00545</t>
  </si>
  <si>
    <t>Guest 00546</t>
  </si>
  <si>
    <t>Guest 00547</t>
  </si>
  <si>
    <t>Guest 00548</t>
  </si>
  <si>
    <t>Guest 00549</t>
  </si>
  <si>
    <t>Guest 00550</t>
  </si>
  <si>
    <t>Guest 00551</t>
  </si>
  <si>
    <t>Guest 00552</t>
  </si>
  <si>
    <t>Guest 00553</t>
  </si>
  <si>
    <t>Guest 00554</t>
  </si>
  <si>
    <t>Guest 00555</t>
  </si>
  <si>
    <t>Guest 00556</t>
  </si>
  <si>
    <t>Guest 00557</t>
  </si>
  <si>
    <t>Guest 00558</t>
  </si>
  <si>
    <t>Guest 00559</t>
  </si>
  <si>
    <t>Guest 00560</t>
  </si>
  <si>
    <t>Guest 00561</t>
  </si>
  <si>
    <t>Guest 00562</t>
  </si>
  <si>
    <t>Guest 00563</t>
  </si>
  <si>
    <t>Guest 00564</t>
  </si>
  <si>
    <t>Guest 00565</t>
  </si>
  <si>
    <t>Guest 00566</t>
  </si>
  <si>
    <t>Guest 00567</t>
  </si>
  <si>
    <t>Guest 00568</t>
  </si>
  <si>
    <t>Guest 00569</t>
  </si>
  <si>
    <t>Guest 00570</t>
  </si>
  <si>
    <t>Guest 00571</t>
  </si>
  <si>
    <t>Guest 00572</t>
  </si>
  <si>
    <t>Guest 00573</t>
  </si>
  <si>
    <t>Guest 00574</t>
  </si>
  <si>
    <t>Guest 00575</t>
  </si>
  <si>
    <t>Guest 00576</t>
  </si>
  <si>
    <t>Guest 00577</t>
  </si>
  <si>
    <t>Guest 00578</t>
  </si>
  <si>
    <t>Guest 00579</t>
  </si>
  <si>
    <t>Guest 00580</t>
  </si>
  <si>
    <t>Guest 00581</t>
  </si>
  <si>
    <t>Guest 00582</t>
  </si>
  <si>
    <t>Guest 00583</t>
  </si>
  <si>
    <t>Guest 00584</t>
  </si>
  <si>
    <t>Guest 00585</t>
  </si>
  <si>
    <t>Guest 00586</t>
  </si>
  <si>
    <t>Guest 00587</t>
  </si>
  <si>
    <t>Guest 00588</t>
  </si>
  <si>
    <t>Guest 00589</t>
  </si>
  <si>
    <t>Guest 00590</t>
  </si>
  <si>
    <t>Guest 00591</t>
  </si>
  <si>
    <t>Guest 00592</t>
  </si>
  <si>
    <t>Guest 00593</t>
  </si>
  <si>
    <t>Guest 00594</t>
  </si>
  <si>
    <t>Guest 00595</t>
  </si>
  <si>
    <t>Guest 00596</t>
  </si>
  <si>
    <t>Guest 00597</t>
  </si>
  <si>
    <t>Guest 00598</t>
  </si>
  <si>
    <t>Guest 00599</t>
  </si>
  <si>
    <t>Guest 00600</t>
  </si>
  <si>
    <t>Guest 00601</t>
  </si>
  <si>
    <t>Guest 00602</t>
  </si>
  <si>
    <t>Guest 00603</t>
  </si>
  <si>
    <t>Guest 00604</t>
  </si>
  <si>
    <t>Guest 00605</t>
  </si>
  <si>
    <t>Guest 00606</t>
  </si>
  <si>
    <t>Guest 00607</t>
  </si>
  <si>
    <t>Guest 00608</t>
  </si>
  <si>
    <t>Guest 00609</t>
  </si>
  <si>
    <t>Guest 00610</t>
  </si>
  <si>
    <t>Guest 00611</t>
  </si>
  <si>
    <t>Guest 00612</t>
  </si>
  <si>
    <t>Guest 00613</t>
  </si>
  <si>
    <t>Guest 00614</t>
  </si>
  <si>
    <t>Guest 00615</t>
  </si>
  <si>
    <t>Guest 00616</t>
  </si>
  <si>
    <t>Guest 00617</t>
  </si>
  <si>
    <t>Guest 00618</t>
  </si>
  <si>
    <t>Guest 00619</t>
  </si>
  <si>
    <t>Guest 00620</t>
  </si>
  <si>
    <t>Guest 00621</t>
  </si>
  <si>
    <t>Guest 00622</t>
  </si>
  <si>
    <t>Guest 00623</t>
  </si>
  <si>
    <t>Guest 00625</t>
  </si>
  <si>
    <t>Guest 00626</t>
  </si>
  <si>
    <t>Guest 00627</t>
  </si>
  <si>
    <t>Guest 00628</t>
  </si>
  <si>
    <t>Guest 00629</t>
  </si>
  <si>
    <t>Guest 00630</t>
  </si>
  <si>
    <t>Guest 00631</t>
  </si>
  <si>
    <t>Guest 00632</t>
  </si>
  <si>
    <t>Guest 00633</t>
  </si>
  <si>
    <t>Guest 00634</t>
  </si>
  <si>
    <t>Guest 00635</t>
  </si>
  <si>
    <t>Guest 00636</t>
  </si>
  <si>
    <t>Guest 00637</t>
  </si>
  <si>
    <t>Guest 00638</t>
  </si>
  <si>
    <t>Guest 00639</t>
  </si>
  <si>
    <t>Guest 00640</t>
  </si>
  <si>
    <t>Guest 00641</t>
  </si>
  <si>
    <t>Guest 00642</t>
  </si>
  <si>
    <t>Guest 00643</t>
  </si>
  <si>
    <t>Guest 00644</t>
  </si>
  <si>
    <t>Guest 00645</t>
  </si>
  <si>
    <t>Guest 00646</t>
  </si>
  <si>
    <t>Guest 00647</t>
  </si>
  <si>
    <t>Guest 00648</t>
  </si>
  <si>
    <t>Guest 00649</t>
  </si>
  <si>
    <t>Guest 00650</t>
  </si>
  <si>
    <t>Guest 00651</t>
  </si>
  <si>
    <t>Guest 00652</t>
  </si>
  <si>
    <t>Guest 00653</t>
  </si>
  <si>
    <t>Guest 00654</t>
  </si>
  <si>
    <t>Guest 00655</t>
  </si>
  <si>
    <t>Guest 00656</t>
  </si>
  <si>
    <t>Guest 00657</t>
  </si>
  <si>
    <t>Guest 00658</t>
  </si>
  <si>
    <t>Guest 00659</t>
  </si>
  <si>
    <t>Guest 00660</t>
  </si>
  <si>
    <t>Guest 00661</t>
  </si>
  <si>
    <t>Guest 00662</t>
  </si>
  <si>
    <t>Guest 00663</t>
  </si>
  <si>
    <t>Guest 00664</t>
  </si>
  <si>
    <t>Guest 00665</t>
  </si>
  <si>
    <t>Guest 00666</t>
  </si>
  <si>
    <t>Guest 00667</t>
  </si>
  <si>
    <t>Guest 00668</t>
  </si>
  <si>
    <t>Guest 00669</t>
  </si>
  <si>
    <t>Guest 00670</t>
  </si>
  <si>
    <t>Guest 00671</t>
  </si>
  <si>
    <t>Guest 00672</t>
  </si>
  <si>
    <t>Guest 00673</t>
  </si>
  <si>
    <t>Guest 00674</t>
  </si>
  <si>
    <t>Guest 00675</t>
  </si>
  <si>
    <t>Guest 00676</t>
  </si>
  <si>
    <t>Guest 00677</t>
  </si>
  <si>
    <t>Guest 00678</t>
  </si>
  <si>
    <t>Guest 00679</t>
  </si>
  <si>
    <t>Guest 00680</t>
  </si>
  <si>
    <t>Guest 00681</t>
  </si>
  <si>
    <t>Guest 00682</t>
  </si>
  <si>
    <t>Guest 00683</t>
  </si>
  <si>
    <t>Guest 00684</t>
  </si>
  <si>
    <t>Guest 00685</t>
  </si>
  <si>
    <t>Guest 00686</t>
  </si>
  <si>
    <t>Guest 00687</t>
  </si>
  <si>
    <t>Guest 00688</t>
  </si>
  <si>
    <t>Guest 00689</t>
  </si>
  <si>
    <t>Guest 00690</t>
  </si>
  <si>
    <t>Guest 00691</t>
  </si>
  <si>
    <t>Guest 00692</t>
  </si>
  <si>
    <t>Guest 00693</t>
  </si>
  <si>
    <t>Guest 00694</t>
  </si>
  <si>
    <t>Guest 00695</t>
  </si>
  <si>
    <t>Guest 00696</t>
  </si>
  <si>
    <t>Guest 00697</t>
  </si>
  <si>
    <t>Guest 00698</t>
  </si>
  <si>
    <t>Guest 00699</t>
  </si>
  <si>
    <t>Guest 00700</t>
  </si>
  <si>
    <t>Guest 00701</t>
  </si>
  <si>
    <t>Guest 00702</t>
  </si>
  <si>
    <t>Guest 00703</t>
  </si>
  <si>
    <t>Guest 00704</t>
  </si>
  <si>
    <t>Guest 00705</t>
  </si>
  <si>
    <t>Guest 00706</t>
  </si>
  <si>
    <t>Guest 00707</t>
  </si>
  <si>
    <t>Guest 00708</t>
  </si>
  <si>
    <t>Guest 00709</t>
  </si>
  <si>
    <t>Guest 00710</t>
  </si>
  <si>
    <t>Guest 00711</t>
  </si>
  <si>
    <t>Guest 00712</t>
  </si>
  <si>
    <t>Guest 00713</t>
  </si>
  <si>
    <t>Guest 00714</t>
  </si>
  <si>
    <t>Guest 00715</t>
  </si>
  <si>
    <t>Guest 00716</t>
  </si>
  <si>
    <t>Guest 00717</t>
  </si>
  <si>
    <t>Guest 00718</t>
  </si>
  <si>
    <t>Guest 00719</t>
  </si>
  <si>
    <t>Guest 00720</t>
  </si>
  <si>
    <t>Guest 00721</t>
  </si>
  <si>
    <t>Guest 00722</t>
  </si>
  <si>
    <t>Guest 00723</t>
  </si>
  <si>
    <t>Guest 00724</t>
  </si>
  <si>
    <t>Guest 00725</t>
  </si>
  <si>
    <t>Guest 00726</t>
  </si>
  <si>
    <t>Guest 00727</t>
  </si>
  <si>
    <t>Guest 00728</t>
  </si>
  <si>
    <t>Guest 00729</t>
  </si>
  <si>
    <t>Guest 00730</t>
  </si>
  <si>
    <t>Guest 00731</t>
  </si>
  <si>
    <t>Guest 00732</t>
  </si>
  <si>
    <t>Guest 00733</t>
  </si>
  <si>
    <t>Guest 00734</t>
  </si>
  <si>
    <t>Guest 00735</t>
  </si>
  <si>
    <t>Guest 00736</t>
  </si>
  <si>
    <t>Guest 00737</t>
  </si>
  <si>
    <t>Guest 00738</t>
  </si>
  <si>
    <t>Guest 00739</t>
  </si>
  <si>
    <t>Guest 00740</t>
  </si>
  <si>
    <t>Guest 00741</t>
  </si>
  <si>
    <t>Guest 00742</t>
  </si>
  <si>
    <t>Guest 00743</t>
  </si>
  <si>
    <t>Guest 00744</t>
  </si>
  <si>
    <t>Guest 00745</t>
  </si>
  <si>
    <t>Guest 00746</t>
  </si>
  <si>
    <t>Guest 00747</t>
  </si>
  <si>
    <t>Guest 00748</t>
  </si>
  <si>
    <t>Guest 00749</t>
  </si>
  <si>
    <t>Guest 00750</t>
  </si>
  <si>
    <t>Guest 00751</t>
  </si>
  <si>
    <t>Guest 00752</t>
  </si>
  <si>
    <t>Guest 00753</t>
  </si>
  <si>
    <t>Guest 00754</t>
  </si>
  <si>
    <t>Guest 00755</t>
  </si>
  <si>
    <t>Guest 00756</t>
  </si>
  <si>
    <t>Guest 00757</t>
  </si>
  <si>
    <t>Guest 00758</t>
  </si>
  <si>
    <t>Guest 00759</t>
  </si>
  <si>
    <t>Guest 00760</t>
  </si>
  <si>
    <t>Guest 00761</t>
  </si>
  <si>
    <t>Guest 00762</t>
  </si>
  <si>
    <t>Guest 00763</t>
  </si>
  <si>
    <t>Guest 00764</t>
  </si>
  <si>
    <t>Guest 00765</t>
  </si>
  <si>
    <t>Guest 00766</t>
  </si>
  <si>
    <t>Guest 00767</t>
  </si>
  <si>
    <t>Guest 00768</t>
  </si>
  <si>
    <t>Guest 00769</t>
  </si>
  <si>
    <t>Guest 00770</t>
  </si>
  <si>
    <t>Guest 00771</t>
  </si>
  <si>
    <t>Guest 00772</t>
  </si>
  <si>
    <t>Guest 00773</t>
  </si>
  <si>
    <t>Guest 00774</t>
  </si>
  <si>
    <t>Guest 00775</t>
  </si>
  <si>
    <t>Guest 00776</t>
  </si>
  <si>
    <t>Guest 00777</t>
  </si>
  <si>
    <t>Guest 00778</t>
  </si>
  <si>
    <t>Guest 00779</t>
  </si>
  <si>
    <t>Guest 00780</t>
  </si>
  <si>
    <t>Guest 00781</t>
  </si>
  <si>
    <t>Guest 00782</t>
  </si>
  <si>
    <t>Guest 00783</t>
  </si>
  <si>
    <t>Guest 00784</t>
  </si>
  <si>
    <t>Guest 00785</t>
  </si>
  <si>
    <t>Guest 00786</t>
  </si>
  <si>
    <t>Guest 00787</t>
  </si>
  <si>
    <t>Guest 00788</t>
  </si>
  <si>
    <t>Guest 00789</t>
  </si>
  <si>
    <t>Guest 00790</t>
  </si>
  <si>
    <t>Guest 00791</t>
  </si>
  <si>
    <t>Guest 00792</t>
  </si>
  <si>
    <t>Guest 00793</t>
  </si>
  <si>
    <t>Guest 00794</t>
  </si>
  <si>
    <t>Guest 00795</t>
  </si>
  <si>
    <t>Guest 00796</t>
  </si>
  <si>
    <t>Guest 00797</t>
  </si>
  <si>
    <t>Guest 00798</t>
  </si>
  <si>
    <t>Guest 00799</t>
  </si>
  <si>
    <t>Guest 00800</t>
  </si>
  <si>
    <t>Guest 00801</t>
  </si>
  <si>
    <t>Guest 00802</t>
  </si>
  <si>
    <t>Guest 00803</t>
  </si>
  <si>
    <t>Guest 00804</t>
  </si>
  <si>
    <t>Guest 00805</t>
  </si>
  <si>
    <t>Guest 00806</t>
  </si>
  <si>
    <t>Guest 00807</t>
  </si>
  <si>
    <t>Guest 00808</t>
  </si>
  <si>
    <t>Guest 00809</t>
  </si>
  <si>
    <t>Guest 00810</t>
  </si>
  <si>
    <t>Guest 00811</t>
  </si>
  <si>
    <t>Guest 00812</t>
  </si>
  <si>
    <t>Guest 00813</t>
  </si>
  <si>
    <t>Guest 00814</t>
  </si>
  <si>
    <t>Guest 00815</t>
  </si>
  <si>
    <t>Guest 00816</t>
  </si>
  <si>
    <t>Guest 00817</t>
  </si>
  <si>
    <t>Guest 00818</t>
  </si>
  <si>
    <t>Guest 00819</t>
  </si>
  <si>
    <t>Guest 00820</t>
  </si>
  <si>
    <t>Guest 00821</t>
  </si>
  <si>
    <t>Guest 00822</t>
  </si>
  <si>
    <t>Guest 00823</t>
  </si>
  <si>
    <t>Guest 00824</t>
  </si>
  <si>
    <t>Guest 00825</t>
  </si>
  <si>
    <t>Guest 00826</t>
  </si>
  <si>
    <t>Guest 00827</t>
  </si>
  <si>
    <t>Guest 00828</t>
  </si>
  <si>
    <t>Guest 00829</t>
  </si>
  <si>
    <t>Guest 00830</t>
  </si>
  <si>
    <t>Guest 00831</t>
  </si>
  <si>
    <t>Guest 00832</t>
  </si>
  <si>
    <t>Guest 00833</t>
  </si>
  <si>
    <t>Guest 00834</t>
  </si>
  <si>
    <t>Guest 00835</t>
  </si>
  <si>
    <t>Guest 00836</t>
  </si>
  <si>
    <t>Guest 00837</t>
  </si>
  <si>
    <t>Guest 00838</t>
  </si>
  <si>
    <t>Guest 00839</t>
  </si>
  <si>
    <t>Guest 00840</t>
  </si>
  <si>
    <t>Guest 00841</t>
  </si>
  <si>
    <t>Guest 00842</t>
  </si>
  <si>
    <t>Guest 00843</t>
  </si>
  <si>
    <t>Guest 00844</t>
  </si>
  <si>
    <t>Guest 00845</t>
  </si>
  <si>
    <t>Guest 00846</t>
  </si>
  <si>
    <t>Guest 00847</t>
  </si>
  <si>
    <t>Guest 00848</t>
  </si>
  <si>
    <t>Guest 00849</t>
  </si>
  <si>
    <t>Guest 00850</t>
  </si>
  <si>
    <t>Guest 00851</t>
  </si>
  <si>
    <t>Guest 00852</t>
  </si>
  <si>
    <t>Guest 00853</t>
  </si>
  <si>
    <t>Guest 00854</t>
  </si>
  <si>
    <t>Guest 00855</t>
  </si>
  <si>
    <t>Guest 00856</t>
  </si>
  <si>
    <t>Guest 00857</t>
  </si>
  <si>
    <t>Guest 00858</t>
  </si>
  <si>
    <t>Guest 00859</t>
  </si>
  <si>
    <t>Guest 00860</t>
  </si>
  <si>
    <t>Guest 00861</t>
  </si>
  <si>
    <t>Guest 00862</t>
  </si>
  <si>
    <t>Guest 00863</t>
  </si>
  <si>
    <t>Guest 00864</t>
  </si>
  <si>
    <t>Guest 00865</t>
  </si>
  <si>
    <t>Guest 00866</t>
  </si>
  <si>
    <t>Guest 00867</t>
  </si>
  <si>
    <t>Guest 00868</t>
  </si>
  <si>
    <t>Guest 00869</t>
  </si>
  <si>
    <t>Guest 00870</t>
  </si>
  <si>
    <t>Guest 00871</t>
  </si>
  <si>
    <t>Guest 00872</t>
  </si>
  <si>
    <t>Guest 00873</t>
  </si>
  <si>
    <t>Guest 00874</t>
  </si>
  <si>
    <t>Guest 00875</t>
  </si>
  <si>
    <t>Guest 00876</t>
  </si>
  <si>
    <t>Guest 00877</t>
  </si>
  <si>
    <t>Guest 00878</t>
  </si>
  <si>
    <t>Guest 00879</t>
  </si>
  <si>
    <t>Guest 00880</t>
  </si>
  <si>
    <t>Guest 00881</t>
  </si>
  <si>
    <t>Guest 00882</t>
  </si>
  <si>
    <t>Guest 00883</t>
  </si>
  <si>
    <t>Guest 00884</t>
  </si>
  <si>
    <t>Guest 00885</t>
  </si>
  <si>
    <t>Guest 00886</t>
  </si>
  <si>
    <t>Guest 00887</t>
  </si>
  <si>
    <t>Guest 00888</t>
  </si>
  <si>
    <t>Guest 00889</t>
  </si>
  <si>
    <t>Guest 00890</t>
  </si>
  <si>
    <t>Guest 00891</t>
  </si>
  <si>
    <t>Guest 00892</t>
  </si>
  <si>
    <t>Guest 00893</t>
  </si>
  <si>
    <t>Guest 00894</t>
  </si>
  <si>
    <t>Guest 00895</t>
  </si>
  <si>
    <t>Guest 00896</t>
  </si>
  <si>
    <t>Guest 00897</t>
  </si>
  <si>
    <t>Guest 00898</t>
  </si>
  <si>
    <t>Guest 00899</t>
  </si>
  <si>
    <t>Guest 00900</t>
  </si>
  <si>
    <t>Guest 00901</t>
  </si>
  <si>
    <t>Guest 00902</t>
  </si>
  <si>
    <t>Guest 00903</t>
  </si>
  <si>
    <t>Guest 00904</t>
  </si>
  <si>
    <t>Guest 00905</t>
  </si>
  <si>
    <t>Guest 00906</t>
  </si>
  <si>
    <t>Guest 00907</t>
  </si>
  <si>
    <t>Guest 00908</t>
  </si>
  <si>
    <t>Guest 00909</t>
  </si>
  <si>
    <t>Guest 00910</t>
  </si>
  <si>
    <t>Guest 00911</t>
  </si>
  <si>
    <t>Guest 00912</t>
  </si>
  <si>
    <t>Guest 00913</t>
  </si>
  <si>
    <t>Guest 00914</t>
  </si>
  <si>
    <t>Guest 00915</t>
  </si>
  <si>
    <t>Guest 00916</t>
  </si>
  <si>
    <t>Guest 00917</t>
  </si>
  <si>
    <t>Guest 00918</t>
  </si>
  <si>
    <t>Guest 00919</t>
  </si>
  <si>
    <t>Guest 00920</t>
  </si>
  <si>
    <t>Guest 00921</t>
  </si>
  <si>
    <t>Guest 00922</t>
  </si>
  <si>
    <t>Guest 00923</t>
  </si>
  <si>
    <t>Guest 00924</t>
  </si>
  <si>
    <t>Guest 00925</t>
  </si>
  <si>
    <t>Guest 00926</t>
  </si>
  <si>
    <t>Guest 00927</t>
  </si>
  <si>
    <t>Guest 00928</t>
  </si>
  <si>
    <t>Guest 00929</t>
  </si>
  <si>
    <t>Guest 00930</t>
  </si>
  <si>
    <t>Guest 00931</t>
  </si>
  <si>
    <t>Guest 00932</t>
  </si>
  <si>
    <t>Guest 00933</t>
  </si>
  <si>
    <t>Guest 00934</t>
  </si>
  <si>
    <t>Guest 00935</t>
  </si>
  <si>
    <t>Guest 00936</t>
  </si>
  <si>
    <t>Guest 00937</t>
  </si>
  <si>
    <t>Guest 00938</t>
  </si>
  <si>
    <t>Guest 00939</t>
  </si>
  <si>
    <t>Guest 00940</t>
  </si>
  <si>
    <t>Guest 00941</t>
  </si>
  <si>
    <t>Guest 00942</t>
  </si>
  <si>
    <t>Guest 00943</t>
  </si>
  <si>
    <t>Guest 00944</t>
  </si>
  <si>
    <t>Guest 00945</t>
  </si>
  <si>
    <t>Guest 00946</t>
  </si>
  <si>
    <t>Guest 00947</t>
  </si>
  <si>
    <t>Guest 00948</t>
  </si>
  <si>
    <t>Guest 00949</t>
  </si>
  <si>
    <t>Guest 00950</t>
  </si>
  <si>
    <t>Guest 00951</t>
  </si>
  <si>
    <t>Guest 00952</t>
  </si>
  <si>
    <t>Guest 00953</t>
  </si>
  <si>
    <t>Guest 00954</t>
  </si>
  <si>
    <t>Guest 00955</t>
  </si>
  <si>
    <t>Guest 00956</t>
  </si>
  <si>
    <t>Guest 00957</t>
  </si>
  <si>
    <t>Guest 00958</t>
  </si>
  <si>
    <t>Guest 00959</t>
  </si>
  <si>
    <t>Guest 00960</t>
  </si>
  <si>
    <t>Guest 00961</t>
  </si>
  <si>
    <t>Guest 00962</t>
  </si>
  <si>
    <t>Guest 00963</t>
  </si>
  <si>
    <t>Guest 00964</t>
  </si>
  <si>
    <t>Guest 00965</t>
  </si>
  <si>
    <t>Guest 00966</t>
  </si>
  <si>
    <t>Guest 00967</t>
  </si>
  <si>
    <t>Guest 00968</t>
  </si>
  <si>
    <t>Guest 00969</t>
  </si>
  <si>
    <t>Guest 00970</t>
  </si>
  <si>
    <t>Guest 00971</t>
  </si>
  <si>
    <t>Guest 00972</t>
  </si>
  <si>
    <t>Guest 00973</t>
  </si>
  <si>
    <t>Guest 00974</t>
  </si>
  <si>
    <t>Guest 00975</t>
  </si>
  <si>
    <t>Guest 00976</t>
  </si>
  <si>
    <t>Guest 00977</t>
  </si>
  <si>
    <t>Guest 00978</t>
  </si>
  <si>
    <t>Guest 00979</t>
  </si>
  <si>
    <t>Guest 00980</t>
  </si>
  <si>
    <t>Guest 00981</t>
  </si>
  <si>
    <t>Guest 00982</t>
  </si>
  <si>
    <t>Guest 00983</t>
  </si>
  <si>
    <t>Guest 00984</t>
  </si>
  <si>
    <t>Guest 00985</t>
  </si>
  <si>
    <t>Guest 00986</t>
  </si>
  <si>
    <t>Guest 00987</t>
  </si>
  <si>
    <t>Guest 00988</t>
  </si>
  <si>
    <t>Guest 00989</t>
  </si>
  <si>
    <t>Guest 00990</t>
  </si>
  <si>
    <t>Guest 00991</t>
  </si>
  <si>
    <t>Guest 00992</t>
  </si>
  <si>
    <t>Guest 00993</t>
  </si>
  <si>
    <t>Guest 00994</t>
  </si>
  <si>
    <t>Guest 00995</t>
  </si>
  <si>
    <t>Guest 00996</t>
  </si>
  <si>
    <t>Guest 00997</t>
  </si>
  <si>
    <t>Guest 00998</t>
  </si>
  <si>
    <t>Guest 00999</t>
  </si>
  <si>
    <t>Guest 01000</t>
  </si>
  <si>
    <t>Guest 01001</t>
  </si>
  <si>
    <t>Guest 01002</t>
  </si>
  <si>
    <t>Guest 01003</t>
  </si>
  <si>
    <t>Guest 01004</t>
  </si>
  <si>
    <t>Guest 01005</t>
  </si>
  <si>
    <t>Guest 01006</t>
  </si>
  <si>
    <t>Guest 01007</t>
  </si>
  <si>
    <t>Guest 01008</t>
  </si>
  <si>
    <t>Guest 01009</t>
  </si>
  <si>
    <t>Guest 01010</t>
  </si>
  <si>
    <t>Guest 01011</t>
  </si>
  <si>
    <t>Guest 01012</t>
  </si>
  <si>
    <t>Guest 01013</t>
  </si>
  <si>
    <t>Guest 01014</t>
  </si>
  <si>
    <t>Guest 01015</t>
  </si>
  <si>
    <t>Guest 01016</t>
  </si>
  <si>
    <t>Guest 01017</t>
  </si>
  <si>
    <t>Guest 01018</t>
  </si>
  <si>
    <t>Guest 01019</t>
  </si>
  <si>
    <t>Guest 01020</t>
  </si>
  <si>
    <t>Guest 01021</t>
  </si>
  <si>
    <t>Guest 01022</t>
  </si>
  <si>
    <t>Guest 01023</t>
  </si>
  <si>
    <t>Guest 01024</t>
  </si>
  <si>
    <t>Guest 01025</t>
  </si>
  <si>
    <t>Guest 01026</t>
  </si>
  <si>
    <t>Guest 01027</t>
  </si>
  <si>
    <t>Guest 01028</t>
  </si>
  <si>
    <t>Guest 01029</t>
  </si>
  <si>
    <t>Guest 01030</t>
  </si>
  <si>
    <t>Guest 01031</t>
  </si>
  <si>
    <t>Guest 01032</t>
  </si>
  <si>
    <t>Guest 01033</t>
  </si>
  <si>
    <t>Guest 01034</t>
  </si>
  <si>
    <t>Guest 01035</t>
  </si>
  <si>
    <t>Guest 01036</t>
  </si>
  <si>
    <t>Guest 01037</t>
  </si>
  <si>
    <t>Guest 01038</t>
  </si>
  <si>
    <t>Guest 01039</t>
  </si>
  <si>
    <t>Guest 01040</t>
  </si>
  <si>
    <t>Guest 01041</t>
  </si>
  <si>
    <t>Guest 01042</t>
  </si>
  <si>
    <t>Guest 01043</t>
  </si>
  <si>
    <t>Guest 01044</t>
  </si>
  <si>
    <t>Guest 01045</t>
  </si>
  <si>
    <t>Guest 01046</t>
  </si>
  <si>
    <t>Guest 01047</t>
  </si>
  <si>
    <t>Guest 01048</t>
  </si>
  <si>
    <t>Guest 01049</t>
  </si>
  <si>
    <t>Guest 01050</t>
  </si>
  <si>
    <t>Guest 01051</t>
  </si>
  <si>
    <t>Guest 01052</t>
  </si>
  <si>
    <t>Guest 01053</t>
  </si>
  <si>
    <t>Guest 01054</t>
  </si>
  <si>
    <t>Guest 01055</t>
  </si>
  <si>
    <t>Guest 01056</t>
  </si>
  <si>
    <t>Guest 01057</t>
  </si>
  <si>
    <t>Guest 01058</t>
  </si>
  <si>
    <t>Guest 01059</t>
  </si>
  <si>
    <t>Guest 01060</t>
  </si>
  <si>
    <t>Guest 01061</t>
  </si>
  <si>
    <t>Guest 01062</t>
  </si>
  <si>
    <t>Guest 01063</t>
  </si>
  <si>
    <t>Guest 01064</t>
  </si>
  <si>
    <t>Guest 01065</t>
  </si>
  <si>
    <t>Guest 01066</t>
  </si>
  <si>
    <t>Guest 01067</t>
  </si>
  <si>
    <t>Guest 01068</t>
  </si>
  <si>
    <t>Guest 01069</t>
  </si>
  <si>
    <t>Guest 01070</t>
  </si>
  <si>
    <t>Guest 01071</t>
  </si>
  <si>
    <t>Guest 01072</t>
  </si>
  <si>
    <t>Guest 01073</t>
  </si>
  <si>
    <t>Guest 01074</t>
  </si>
  <si>
    <t>Guest 01075</t>
  </si>
  <si>
    <t>Guest 01076</t>
  </si>
  <si>
    <t>Guest 01077</t>
  </si>
  <si>
    <t>Guest 01078</t>
  </si>
  <si>
    <t>Guest 01079</t>
  </si>
  <si>
    <t>Guest 01080</t>
  </si>
  <si>
    <t>Guest 01081</t>
  </si>
  <si>
    <t>Guest 01082</t>
  </si>
  <si>
    <t>Guest 01083</t>
  </si>
  <si>
    <t>Guest 01084</t>
  </si>
  <si>
    <t>Guest 01085</t>
  </si>
  <si>
    <t>Guest 01086</t>
  </si>
  <si>
    <t>Guest 01087</t>
  </si>
  <si>
    <t>Guest 01088</t>
  </si>
  <si>
    <t>Guest 01089</t>
  </si>
  <si>
    <t>Guest 01090</t>
  </si>
  <si>
    <t>Guest 01091</t>
  </si>
  <si>
    <t>Guest 01092</t>
  </si>
  <si>
    <t>Guest 01093</t>
  </si>
  <si>
    <t>Guest 01094</t>
  </si>
  <si>
    <t>Guest 01095</t>
  </si>
  <si>
    <t>Guest 01096</t>
  </si>
  <si>
    <t>Guest 01097</t>
  </si>
  <si>
    <t>Guest 01098</t>
  </si>
  <si>
    <t>Guest 01099</t>
  </si>
  <si>
    <t>Guest 01100</t>
  </si>
  <si>
    <t>Guest 01101</t>
  </si>
  <si>
    <t>Guest 01102</t>
  </si>
  <si>
    <t>Guest 01103</t>
  </si>
  <si>
    <t>Guest 01104</t>
  </si>
  <si>
    <t>Guest 01105</t>
  </si>
  <si>
    <t>Guest 01106</t>
  </si>
  <si>
    <t>Guest 01107</t>
  </si>
  <si>
    <t>Guest 01108</t>
  </si>
  <si>
    <t>Guest 01109</t>
  </si>
  <si>
    <t>Guest 01110</t>
  </si>
  <si>
    <t>Guest 01111</t>
  </si>
  <si>
    <t>Guest 01112</t>
  </si>
  <si>
    <t>Guest 01113</t>
  </si>
  <si>
    <t>Guest 01114</t>
  </si>
  <si>
    <t>Guest 01115</t>
  </si>
  <si>
    <t>Guest 01116</t>
  </si>
  <si>
    <t>Guest 01117</t>
  </si>
  <si>
    <t>Guest 01118</t>
  </si>
  <si>
    <t>Guest 01119</t>
  </si>
  <si>
    <t>Guest 01120</t>
  </si>
  <si>
    <t>Guest 01121</t>
  </si>
  <si>
    <t>Guest 01122</t>
  </si>
  <si>
    <t>Guest 01123</t>
  </si>
  <si>
    <t>Guest 01124</t>
  </si>
  <si>
    <t>Guest 01125</t>
  </si>
  <si>
    <t>Guest 01126</t>
  </si>
  <si>
    <t>Guest 01127</t>
  </si>
  <si>
    <t>Guest 01128</t>
  </si>
  <si>
    <t>Guest 01129</t>
  </si>
  <si>
    <t>Guest 01130</t>
  </si>
  <si>
    <t>Guest 01131</t>
  </si>
  <si>
    <t>Guest 01132</t>
  </si>
  <si>
    <t>Guest 01133</t>
  </si>
  <si>
    <t>Guest 01134</t>
  </si>
  <si>
    <t>Guest 01135</t>
  </si>
  <si>
    <t>Guest 01136</t>
  </si>
  <si>
    <t>Guest 01137</t>
  </si>
  <si>
    <t>Guest 01138</t>
  </si>
  <si>
    <t>Guest 01139</t>
  </si>
  <si>
    <t>Guest 01140</t>
  </si>
  <si>
    <t>Guest 01141</t>
  </si>
  <si>
    <t>Guest 01142</t>
  </si>
  <si>
    <t>Guest 01143</t>
  </si>
  <si>
    <t>Guest 01144</t>
  </si>
  <si>
    <t>Guest 01145</t>
  </si>
  <si>
    <t>Guest 01146</t>
  </si>
  <si>
    <t>Guest 01147</t>
  </si>
  <si>
    <t>Guest 01148</t>
  </si>
  <si>
    <t>Guest 01149</t>
  </si>
  <si>
    <t>Guest 01150</t>
  </si>
  <si>
    <t>Guest 01151</t>
  </si>
  <si>
    <t>Guest 01152</t>
  </si>
  <si>
    <t>Guest 01153</t>
  </si>
  <si>
    <t>Guest 01154</t>
  </si>
  <si>
    <t>Guest 01155</t>
  </si>
  <si>
    <t>Guest 01156</t>
  </si>
  <si>
    <t>Guest 01157</t>
  </si>
  <si>
    <t>Guest 01158</t>
  </si>
  <si>
    <t>Guest 01159</t>
  </si>
  <si>
    <t>Guest 01160</t>
  </si>
  <si>
    <t>Guest 01161</t>
  </si>
  <si>
    <t>Guest 01162</t>
  </si>
  <si>
    <t>Guest 01163</t>
  </si>
  <si>
    <t>Guest 01164</t>
  </si>
  <si>
    <t>Guest 01165</t>
  </si>
  <si>
    <t>Guest 01166</t>
  </si>
  <si>
    <t>Guest 01167</t>
  </si>
  <si>
    <t>Guest 01168</t>
  </si>
  <si>
    <t>Guest 01169</t>
  </si>
  <si>
    <t>Guest 01170</t>
  </si>
  <si>
    <t>Guest 01171</t>
  </si>
  <si>
    <t>Guest 01172</t>
  </si>
  <si>
    <t>Guest 01173</t>
  </si>
  <si>
    <t>Guest 01174</t>
  </si>
  <si>
    <t>Guest 01175</t>
  </si>
  <si>
    <t>Guest 01176</t>
  </si>
  <si>
    <t>Guest 01177</t>
  </si>
  <si>
    <t>Guest 01178</t>
  </si>
  <si>
    <t>Guest 01179</t>
  </si>
  <si>
    <t>Guest 01180</t>
  </si>
  <si>
    <t>Guest 01181</t>
  </si>
  <si>
    <t>Guest 01182</t>
  </si>
  <si>
    <t>Guest 01183</t>
  </si>
  <si>
    <t>Guest 01184</t>
  </si>
  <si>
    <t>Guest 01185</t>
  </si>
  <si>
    <t>Guest 01186</t>
  </si>
  <si>
    <t>Guest 01187</t>
  </si>
  <si>
    <t>Guest 01188</t>
  </si>
  <si>
    <t>Guest 01189</t>
  </si>
  <si>
    <t>Guest 01190</t>
  </si>
  <si>
    <t>Guest 01191</t>
  </si>
  <si>
    <t>Guest 01192</t>
  </si>
  <si>
    <t>Guest 01193</t>
  </si>
  <si>
    <t>Guest 01194</t>
  </si>
  <si>
    <t>Guest 01195</t>
  </si>
  <si>
    <t>Guest 01196</t>
  </si>
  <si>
    <t>Guest 01197</t>
  </si>
  <si>
    <t>Guest 01198</t>
  </si>
  <si>
    <t>Guest 01199</t>
  </si>
  <si>
    <t>Guest 01200</t>
  </si>
  <si>
    <t>Guest 01201</t>
  </si>
  <si>
    <t>Guest 01202</t>
  </si>
  <si>
    <t>Guest 01203</t>
  </si>
  <si>
    <t>Guest 01204</t>
  </si>
  <si>
    <t>Guest 01205</t>
  </si>
  <si>
    <t>Guest 01206</t>
  </si>
  <si>
    <t>Guest 01207</t>
  </si>
  <si>
    <t>Guest 01208</t>
  </si>
  <si>
    <t>Guest 01209</t>
  </si>
  <si>
    <t>Guest 01210</t>
  </si>
  <si>
    <t>Guest 01211</t>
  </si>
  <si>
    <t>Guest 01212</t>
  </si>
  <si>
    <t>Guest 01213</t>
  </si>
  <si>
    <t>Guest 01214</t>
  </si>
  <si>
    <t>Guest 01215</t>
  </si>
  <si>
    <t>Guest 01216</t>
  </si>
  <si>
    <t>Guest 01217</t>
  </si>
  <si>
    <t>Guest 01218</t>
  </si>
  <si>
    <t>Guest 01219</t>
  </si>
  <si>
    <t>Guest 01220</t>
  </si>
  <si>
    <t>Guest 01221</t>
  </si>
  <si>
    <t>Guest 01222</t>
  </si>
  <si>
    <t>Guest 01223</t>
  </si>
  <si>
    <t>Guest 01224</t>
  </si>
  <si>
    <t>Guest 01225</t>
  </si>
  <si>
    <t>Guest 01226</t>
  </si>
  <si>
    <t>Guest 01227</t>
  </si>
  <si>
    <t>Guest 01228</t>
  </si>
  <si>
    <t>Guest 01229</t>
  </si>
  <si>
    <t>Guest 01230</t>
  </si>
  <si>
    <t>Guest 01231</t>
  </si>
  <si>
    <t>Guest 01232</t>
  </si>
  <si>
    <t>Guest 01233</t>
  </si>
  <si>
    <t>Guest 01234</t>
  </si>
  <si>
    <t>Guest 01235</t>
  </si>
  <si>
    <t>Guest 01236</t>
  </si>
  <si>
    <t>Guest 01237</t>
  </si>
  <si>
    <t>Guest 01238</t>
  </si>
  <si>
    <t>Guest 01239</t>
  </si>
  <si>
    <t>Guest 01240</t>
  </si>
  <si>
    <t>Guest 01241</t>
  </si>
  <si>
    <t>Guest 01242</t>
  </si>
  <si>
    <t>Guest 01243</t>
  </si>
  <si>
    <t>Guest 01244</t>
  </si>
  <si>
    <t>Guest 01245</t>
  </si>
  <si>
    <t>Guest 01246</t>
  </si>
  <si>
    <t>Guest 01247</t>
  </si>
  <si>
    <t>Guest 01248</t>
  </si>
  <si>
    <t>Guest 01249</t>
  </si>
  <si>
    <t>Guest 01250</t>
  </si>
  <si>
    <t>Guest 01251</t>
  </si>
  <si>
    <t>Guest 01252</t>
  </si>
  <si>
    <t>Guest 01253</t>
  </si>
  <si>
    <t>Guest 01254</t>
  </si>
  <si>
    <t>Guest 01255</t>
  </si>
  <si>
    <t>Guest 01256</t>
  </si>
  <si>
    <t>Guest 01257</t>
  </si>
  <si>
    <t>Guest 01258</t>
  </si>
  <si>
    <t>Guest 01259</t>
  </si>
  <si>
    <t>Guest 01260</t>
  </si>
  <si>
    <t>Guest 01261</t>
  </si>
  <si>
    <t>Guest 01262</t>
  </si>
  <si>
    <t>Guest 01263</t>
  </si>
  <si>
    <t>Guest 01264</t>
  </si>
  <si>
    <t>Guest 01265</t>
  </si>
  <si>
    <t>Guest 01266</t>
  </si>
  <si>
    <t>Guest 01267</t>
  </si>
  <si>
    <t>Guest 01268</t>
  </si>
  <si>
    <t>Guest 01269</t>
  </si>
  <si>
    <t>Guest 01270</t>
  </si>
  <si>
    <t>Guest 01271</t>
  </si>
  <si>
    <t>Guest 01272</t>
  </si>
  <si>
    <t>Guest 01273</t>
  </si>
  <si>
    <t>Guest 01274</t>
  </si>
  <si>
    <t>Guest 01275</t>
  </si>
  <si>
    <t>Guest 01276</t>
  </si>
  <si>
    <t>Guest 01277</t>
  </si>
  <si>
    <t>Guest 01278</t>
  </si>
  <si>
    <t>Guest 01279</t>
  </si>
  <si>
    <t>Guest 01280</t>
  </si>
  <si>
    <t>Guest 01281</t>
  </si>
  <si>
    <t>Guest 01282</t>
  </si>
  <si>
    <t>Guest 01283</t>
  </si>
  <si>
    <t>Guest 01284</t>
  </si>
  <si>
    <t>Guest 01285</t>
  </si>
  <si>
    <t>Guest 01286</t>
  </si>
  <si>
    <t>Guest 01287</t>
  </si>
  <si>
    <t>Guest 01288</t>
  </si>
  <si>
    <t>Guest 01289</t>
  </si>
  <si>
    <t>Guest 01290</t>
  </si>
  <si>
    <t>Guest 01291</t>
  </si>
  <si>
    <t>Guest 01292</t>
  </si>
  <si>
    <t>Guest 01293</t>
  </si>
  <si>
    <t>Guest 01294</t>
  </si>
  <si>
    <t>Guest 01295</t>
  </si>
  <si>
    <t>Guest 01296</t>
  </si>
  <si>
    <t>Guest 01297</t>
  </si>
  <si>
    <t>Guest 01298</t>
  </si>
  <si>
    <t>Guest 01299</t>
  </si>
  <si>
    <t>Guest 01300</t>
  </si>
  <si>
    <t>Guest 01301</t>
  </si>
  <si>
    <t>Guest 01302</t>
  </si>
  <si>
    <t>Guest 01303</t>
  </si>
  <si>
    <t>Guest 01304</t>
  </si>
  <si>
    <t>Guest 01305</t>
  </si>
  <si>
    <t>Guest 01306</t>
  </si>
  <si>
    <t>Guest 01307</t>
  </si>
  <si>
    <t>Guest 01308</t>
  </si>
  <si>
    <t>Guest 01309</t>
  </si>
  <si>
    <t>Guest 01310</t>
  </si>
  <si>
    <t>Guest 01311</t>
  </si>
  <si>
    <t>Guest 01312</t>
  </si>
  <si>
    <t>Guest 01313</t>
  </si>
  <si>
    <t>Guest 01314</t>
  </si>
  <si>
    <t>Guest 01315</t>
  </si>
  <si>
    <t>Guest 01316</t>
  </si>
  <si>
    <t>Guest 01317</t>
  </si>
  <si>
    <t>Guest 01318</t>
  </si>
  <si>
    <t>Guest 01319</t>
  </si>
  <si>
    <t>Guest 01320</t>
  </si>
  <si>
    <t>Guest 01321</t>
  </si>
  <si>
    <t>Guest 01322</t>
  </si>
  <si>
    <t>Guest 01323</t>
  </si>
  <si>
    <t>Guest 01324</t>
  </si>
  <si>
    <t>Guest 01325</t>
  </si>
  <si>
    <t>Guest 01326</t>
  </si>
  <si>
    <t>Guest 01327</t>
  </si>
  <si>
    <t>Guest 01328</t>
  </si>
  <si>
    <t>Guest 01329</t>
  </si>
  <si>
    <t>Guest 01330</t>
  </si>
  <si>
    <t>Guest 01331</t>
  </si>
  <si>
    <t>Guest 01332</t>
  </si>
  <si>
    <t>Guest 01333</t>
  </si>
  <si>
    <t>Guest 01334</t>
  </si>
  <si>
    <t>Guest 01335</t>
  </si>
  <si>
    <t>Guest 01336</t>
  </si>
  <si>
    <t>Guest 01337</t>
  </si>
  <si>
    <t>Guest 01338</t>
  </si>
  <si>
    <t>Guest 01339</t>
  </si>
  <si>
    <t>Guest 01340</t>
  </si>
  <si>
    <t>Guest 01341</t>
  </si>
  <si>
    <t>Guest 01342</t>
  </si>
  <si>
    <t>Guest 01343</t>
  </si>
  <si>
    <t>Guest 01344</t>
  </si>
  <si>
    <t>Guest 01345</t>
  </si>
  <si>
    <t>Guest 01346</t>
  </si>
  <si>
    <t>Guest 01347</t>
  </si>
  <si>
    <t>Guest 01348</t>
  </si>
  <si>
    <t>Guest 01349</t>
  </si>
  <si>
    <t>Guest 01350</t>
  </si>
  <si>
    <t>Guest 01351</t>
  </si>
  <si>
    <t>Guest 01352</t>
  </si>
  <si>
    <t>Guest 01353</t>
  </si>
  <si>
    <t>Guest 01354</t>
  </si>
  <si>
    <t>Guest 01355</t>
  </si>
  <si>
    <t>Guest 01356</t>
  </si>
  <si>
    <t>Guest 01357</t>
  </si>
  <si>
    <t>Guest 01358</t>
  </si>
  <si>
    <t>Guest 01359</t>
  </si>
  <si>
    <t>Guest 01360</t>
  </si>
  <si>
    <t>Guest 01361</t>
  </si>
  <si>
    <t>Guest 01362</t>
  </si>
  <si>
    <t>Guest 01363</t>
  </si>
  <si>
    <t>Guest 01364</t>
  </si>
  <si>
    <t>Guest 01365</t>
  </si>
  <si>
    <t>Guest 01366</t>
  </si>
  <si>
    <t>Guest 01367</t>
  </si>
  <si>
    <t>Guest 01368</t>
  </si>
  <si>
    <t>Guest 01369</t>
  </si>
  <si>
    <t>Guest 01370</t>
  </si>
  <si>
    <t>Guest 01371</t>
  </si>
  <si>
    <t>Guest 01372</t>
  </si>
  <si>
    <t>Guest 01373</t>
  </si>
  <si>
    <t>Guest 01374</t>
  </si>
  <si>
    <t>Guest 01375</t>
  </si>
  <si>
    <t>Guest 01376</t>
  </si>
  <si>
    <t>Guest 01377</t>
  </si>
  <si>
    <t>Guest 01378</t>
  </si>
  <si>
    <t>Guest 01379</t>
  </si>
  <si>
    <t>Guest 01380</t>
  </si>
  <si>
    <t>Guest 01381</t>
  </si>
  <si>
    <t>Guest 01382</t>
  </si>
  <si>
    <t>Guest 01383</t>
  </si>
  <si>
    <t>Guest 01384</t>
  </si>
  <si>
    <t>Guest 01385</t>
  </si>
  <si>
    <t>Guest 01386</t>
  </si>
  <si>
    <t>Guest 01387</t>
  </si>
  <si>
    <t>Guest 01388</t>
  </si>
  <si>
    <t>Guest 01389</t>
  </si>
  <si>
    <t>Guest 01390</t>
  </si>
  <si>
    <t>Guest 01391</t>
  </si>
  <si>
    <t>Guest 01392</t>
  </si>
  <si>
    <t>Guest 01393</t>
  </si>
  <si>
    <t>Guest 01394</t>
  </si>
  <si>
    <t>Guest 01395</t>
  </si>
  <si>
    <t>Guest 01396</t>
  </si>
  <si>
    <t>Guest 01397</t>
  </si>
  <si>
    <t>Guest 01398</t>
  </si>
  <si>
    <t>Guest 01399</t>
  </si>
  <si>
    <t>Guest 01400</t>
  </si>
  <si>
    <t>Guest 01401</t>
  </si>
  <si>
    <t>Guest 01402</t>
  </si>
  <si>
    <t>Guest 01403</t>
  </si>
  <si>
    <t>Guest 01404</t>
  </si>
  <si>
    <t>Guest 01405</t>
  </si>
  <si>
    <t>Guest 01406</t>
  </si>
  <si>
    <t>Guest 01407</t>
  </si>
  <si>
    <t>Guest 01408</t>
  </si>
  <si>
    <t>Guest 01409</t>
  </si>
  <si>
    <t>Guest 01410</t>
  </si>
  <si>
    <t>Guest 01411</t>
  </si>
  <si>
    <t>Guest 01412</t>
  </si>
  <si>
    <t>Guest 01413</t>
  </si>
  <si>
    <t>Guest 01414</t>
  </si>
  <si>
    <t>Guest 01415</t>
  </si>
  <si>
    <t>Guest 01416</t>
  </si>
  <si>
    <t>Guest 01417</t>
  </si>
  <si>
    <t>Guest 01418</t>
  </si>
  <si>
    <t>Guest 01419</t>
  </si>
  <si>
    <t>Guest 01420</t>
  </si>
  <si>
    <t>Guest 01421</t>
  </si>
  <si>
    <t>Guest 01422</t>
  </si>
  <si>
    <t>Guest 01423</t>
  </si>
  <si>
    <t>Guest 01424</t>
  </si>
  <si>
    <t>Guest 01425</t>
  </si>
  <si>
    <t>Guest 01426</t>
  </si>
  <si>
    <t>Guest 01427</t>
  </si>
  <si>
    <t>Guest 01428</t>
  </si>
  <si>
    <t>Guest 01429</t>
  </si>
  <si>
    <t>Guest 01430</t>
  </si>
  <si>
    <t>Guest 01431</t>
  </si>
  <si>
    <t>Guest 01432</t>
  </si>
  <si>
    <t>Guest 01433</t>
  </si>
  <si>
    <t>Guest 01434</t>
  </si>
  <si>
    <t>Guest 01435</t>
  </si>
  <si>
    <t>Guest 01436</t>
  </si>
  <si>
    <t>Guest 01437</t>
  </si>
  <si>
    <t>Guest 01438</t>
  </si>
  <si>
    <t>Guest 01439</t>
  </si>
  <si>
    <t>Guest 01440</t>
  </si>
  <si>
    <t>Guest 01441</t>
  </si>
  <si>
    <t>Guest 01442</t>
  </si>
  <si>
    <t>Guest 01443</t>
  </si>
  <si>
    <t>Guest 01444</t>
  </si>
  <si>
    <t>Guest 01445</t>
  </si>
  <si>
    <t>Guest 01446</t>
  </si>
  <si>
    <t>Guest 01447</t>
  </si>
  <si>
    <t>Guest 01448</t>
  </si>
  <si>
    <t>Guest 01449</t>
  </si>
  <si>
    <t>Guest 01450</t>
  </si>
  <si>
    <t>Guest 01451</t>
  </si>
  <si>
    <t>Guest 01452</t>
  </si>
  <si>
    <t>Guest 01453</t>
  </si>
  <si>
    <t>Guest 01454</t>
  </si>
  <si>
    <t>Guest 01455</t>
  </si>
  <si>
    <t>Guest 01456</t>
  </si>
  <si>
    <t>Guest 01457</t>
  </si>
  <si>
    <t>Guest 01458</t>
  </si>
  <si>
    <t>Guest 01459</t>
  </si>
  <si>
    <t>Guest 01460</t>
  </si>
  <si>
    <t>Guest 01461</t>
  </si>
  <si>
    <t>Guest 01462</t>
  </si>
  <si>
    <t>Guest 01463</t>
  </si>
  <si>
    <t>Guest 01464</t>
  </si>
  <si>
    <t>Guest 01465</t>
  </si>
  <si>
    <t>Guest 01466</t>
  </si>
  <si>
    <t>Guest 01467</t>
  </si>
  <si>
    <t>Guest 01468</t>
  </si>
  <si>
    <t>Guest 01469</t>
  </si>
  <si>
    <t>Guest 01470</t>
  </si>
  <si>
    <t>Guest 01471</t>
  </si>
  <si>
    <t>Guest 01472</t>
  </si>
  <si>
    <t>Guest 01473</t>
  </si>
  <si>
    <t>Guest 01474</t>
  </si>
  <si>
    <t>Guest 01475</t>
  </si>
  <si>
    <t>Guest 01476</t>
  </si>
  <si>
    <t>Guest 01477</t>
  </si>
  <si>
    <t>Guest 01478</t>
  </si>
  <si>
    <t>Guest 01479</t>
  </si>
  <si>
    <t>Guest 01480</t>
  </si>
  <si>
    <t>Guest 01481</t>
  </si>
  <si>
    <t>Guest 01482</t>
  </si>
  <si>
    <t>Guest 01483</t>
  </si>
  <si>
    <t>Guest 01484</t>
  </si>
  <si>
    <t>Guest 01485</t>
  </si>
  <si>
    <t>Guest 01486</t>
  </si>
  <si>
    <t>Guest 01487</t>
  </si>
  <si>
    <t>Guest 01488</t>
  </si>
  <si>
    <t>Guest 01489</t>
  </si>
  <si>
    <t>Guest 01490</t>
  </si>
  <si>
    <t>Guest 01491</t>
  </si>
  <si>
    <t>Guest 01492</t>
  </si>
  <si>
    <t>Guest 01493</t>
  </si>
  <si>
    <t>Guest 01494</t>
  </si>
  <si>
    <t>Guest 01495</t>
  </si>
  <si>
    <t>Guest 01496</t>
  </si>
  <si>
    <t>Guest 01497</t>
  </si>
  <si>
    <t>Guest 01498</t>
  </si>
  <si>
    <t>Guest 01499</t>
  </si>
  <si>
    <t>Guest 01500</t>
  </si>
  <si>
    <t>Guest 01501</t>
  </si>
  <si>
    <t>Guest 01502</t>
  </si>
  <si>
    <t>Guest 01503</t>
  </si>
  <si>
    <t>Guest 01504</t>
  </si>
  <si>
    <t>Guest 01505</t>
  </si>
  <si>
    <t>Guest 01506</t>
  </si>
  <si>
    <t>Guest 01507</t>
  </si>
  <si>
    <t>Guest 01508</t>
  </si>
  <si>
    <t>Guest 01509</t>
  </si>
  <si>
    <t>Guest 01510</t>
  </si>
  <si>
    <t>Guest 01511</t>
  </si>
  <si>
    <t>Guest 01512</t>
  </si>
  <si>
    <t>Guest 01513</t>
  </si>
  <si>
    <t>Guest 01514</t>
  </si>
  <si>
    <t>Guest 01515</t>
  </si>
  <si>
    <t>Guest 01516</t>
  </si>
  <si>
    <t>Guest 01517</t>
  </si>
  <si>
    <t>Guest 01518</t>
  </si>
  <si>
    <t>Guest 01519</t>
  </si>
  <si>
    <t>Guest 01520</t>
  </si>
  <si>
    <t>Guest 01521</t>
  </si>
  <si>
    <t>Guest 01522</t>
  </si>
  <si>
    <t>Guest 01523</t>
  </si>
  <si>
    <t>Guest 01524</t>
  </si>
  <si>
    <t>Guest 01525</t>
  </si>
  <si>
    <t>Guest 01526</t>
  </si>
  <si>
    <t>Guest 01527</t>
  </si>
  <si>
    <t>Guest 01528</t>
  </si>
  <si>
    <t>Guest 01529</t>
  </si>
  <si>
    <t>Guest 01530</t>
  </si>
  <si>
    <t>Guest 01531</t>
  </si>
  <si>
    <t>Guest 01532</t>
  </si>
  <si>
    <t>Guest 01533</t>
  </si>
  <si>
    <t>Guest 01534</t>
  </si>
  <si>
    <t>Guest 01535</t>
  </si>
  <si>
    <t>Guest 01536</t>
  </si>
  <si>
    <t>Guest 01537</t>
  </si>
  <si>
    <t>Guest 01538</t>
  </si>
  <si>
    <t>Guest 01539</t>
  </si>
  <si>
    <t>Guest 01540</t>
  </si>
  <si>
    <t>Guest 01541</t>
  </si>
  <si>
    <t>Guest 01542</t>
  </si>
  <si>
    <t>Guest 01543</t>
  </si>
  <si>
    <t>Guest 01544</t>
  </si>
  <si>
    <t>Guest 01545</t>
  </si>
  <si>
    <t>Guest 01546</t>
  </si>
  <si>
    <t>Guest 01547</t>
  </si>
  <si>
    <t>Guest 01548</t>
  </si>
  <si>
    <t>Guest 01549</t>
  </si>
  <si>
    <t>Guest 01550</t>
  </si>
  <si>
    <t>Guest 01551</t>
  </si>
  <si>
    <t>Guest 01552</t>
  </si>
  <si>
    <t>Guest 01553</t>
  </si>
  <si>
    <t>Guest 01554</t>
  </si>
  <si>
    <t>Guest 01555</t>
  </si>
  <si>
    <t>Guest 01556</t>
  </si>
  <si>
    <t>Guest 01557</t>
  </si>
  <si>
    <t>Guest 01558</t>
  </si>
  <si>
    <t>Guest 01559</t>
  </si>
  <si>
    <t>Guest 01560</t>
  </si>
  <si>
    <t>Guest 01561</t>
  </si>
  <si>
    <t>Guest 01562</t>
  </si>
  <si>
    <t>Guest 01563</t>
  </si>
  <si>
    <t>Guest 01564</t>
  </si>
  <si>
    <t>Guest 01565</t>
  </si>
  <si>
    <t>Guest 01566</t>
  </si>
  <si>
    <t>Guest 01567</t>
  </si>
  <si>
    <t>Guest 01568</t>
  </si>
  <si>
    <t>Guest 01569</t>
  </si>
  <si>
    <t>Guest 01570</t>
  </si>
  <si>
    <t>Guest 01571</t>
  </si>
  <si>
    <t>Guest 01572</t>
  </si>
  <si>
    <t>Guest 01573</t>
  </si>
  <si>
    <t>Guest 01574</t>
  </si>
  <si>
    <t>Guest 01575</t>
  </si>
  <si>
    <t>Guest 01576</t>
  </si>
  <si>
    <t>Guest 01577</t>
  </si>
  <si>
    <t>Guest 01578</t>
  </si>
  <si>
    <t>Guest 01579</t>
  </si>
  <si>
    <t>Guest 01580</t>
  </si>
  <si>
    <t>Guest 01581</t>
  </si>
  <si>
    <t>Guest 01582</t>
  </si>
  <si>
    <t>Guest 01583</t>
  </si>
  <si>
    <t>Guest 01584</t>
  </si>
  <si>
    <t>Guest 01585</t>
  </si>
  <si>
    <t>Guest 01586</t>
  </si>
  <si>
    <t>Guest 01587</t>
  </si>
  <si>
    <t>Guest 01588</t>
  </si>
  <si>
    <t>Guest 01589</t>
  </si>
  <si>
    <t>Guest 01590</t>
  </si>
  <si>
    <t>Guest 01591</t>
  </si>
  <si>
    <t>Guest 01592</t>
  </si>
  <si>
    <t>Guest 01593</t>
  </si>
  <si>
    <t>Guest 01594</t>
  </si>
  <si>
    <t>Guest 01595</t>
  </si>
  <si>
    <t>Guest 01596</t>
  </si>
  <si>
    <t>Guest 01597</t>
  </si>
  <si>
    <t>Guest 01598</t>
  </si>
  <si>
    <t>Guest 01599</t>
  </si>
  <si>
    <t>Guest 01600</t>
  </si>
  <si>
    <t>Guest 01601</t>
  </si>
  <si>
    <t>Guest 01602</t>
  </si>
  <si>
    <t>Guest 01603</t>
  </si>
  <si>
    <t>Guest 01604</t>
  </si>
  <si>
    <t>Guest 01605</t>
  </si>
  <si>
    <t>Guest 01606</t>
  </si>
  <si>
    <t>Guest 01607</t>
  </si>
  <si>
    <t>Guest 01608</t>
  </si>
  <si>
    <t>Guest 01609</t>
  </si>
  <si>
    <t>Guest 01610</t>
  </si>
  <si>
    <t>Guest 01611</t>
  </si>
  <si>
    <t>Guest 01612</t>
  </si>
  <si>
    <t>Guest 01613</t>
  </si>
  <si>
    <t>Guest 01614</t>
  </si>
  <si>
    <t>Guest 01615</t>
  </si>
  <si>
    <t>Guest 01616</t>
  </si>
  <si>
    <t>Guest 01617</t>
  </si>
  <si>
    <t>Guest 01618</t>
  </si>
  <si>
    <t>Guest 01619</t>
  </si>
  <si>
    <t>Guest 01620</t>
  </si>
  <si>
    <t>Guest 01621</t>
  </si>
  <si>
    <t>Guest 01622</t>
  </si>
  <si>
    <t>Guest 01623</t>
  </si>
  <si>
    <t>Guest 01624</t>
  </si>
  <si>
    <t>Guest 01625</t>
  </si>
  <si>
    <t>Guest 01626</t>
  </si>
  <si>
    <t>Guest 01627</t>
  </si>
  <si>
    <t>Guest 01628</t>
  </si>
  <si>
    <t>Guest 01629</t>
  </si>
  <si>
    <t>Guest 01630</t>
  </si>
  <si>
    <t>Guest 01631</t>
  </si>
  <si>
    <t>Guest 01632</t>
  </si>
  <si>
    <t>Guest 01633</t>
  </si>
  <si>
    <t>Guest 01634</t>
  </si>
  <si>
    <t>Guest 01635</t>
  </si>
  <si>
    <t>Guest 01636</t>
  </si>
  <si>
    <t>Guest 01637</t>
  </si>
  <si>
    <t>Guest 01638</t>
  </si>
  <si>
    <t>Guest 01639</t>
  </si>
  <si>
    <t>Guest 01640</t>
  </si>
  <si>
    <t>Guest 01641</t>
  </si>
  <si>
    <t>Guest 01642</t>
  </si>
  <si>
    <t>Guest 01643</t>
  </si>
  <si>
    <t>Guest 01644</t>
  </si>
  <si>
    <t>Guest 01645</t>
  </si>
  <si>
    <t>Guest 01646</t>
  </si>
  <si>
    <t>Guest 01647</t>
  </si>
  <si>
    <t>Guest 01648</t>
  </si>
  <si>
    <t>Guest 01649</t>
  </si>
  <si>
    <t>Guest 01650</t>
  </si>
  <si>
    <t>Guest 01651</t>
  </si>
  <si>
    <t>Guest 01652</t>
  </si>
  <si>
    <t>Guest 01653</t>
  </si>
  <si>
    <t>Guest 01654</t>
  </si>
  <si>
    <t>Guest 01655</t>
  </si>
  <si>
    <t>Guest 01656</t>
  </si>
  <si>
    <t>Guest 01657</t>
  </si>
  <si>
    <t>Guest 01658</t>
  </si>
  <si>
    <t>Guest 01659</t>
  </si>
  <si>
    <t>Guest 01660</t>
  </si>
  <si>
    <t>Guest 01661</t>
  </si>
  <si>
    <t>Guest 01662</t>
  </si>
  <si>
    <t>Guest 01663</t>
  </si>
  <si>
    <t>Guest 01664</t>
  </si>
  <si>
    <t>Guest 01665</t>
  </si>
  <si>
    <t>Guest 01666</t>
  </si>
  <si>
    <t>Guest 01667</t>
  </si>
  <si>
    <t>Guest 01668</t>
  </si>
  <si>
    <t>Guest 01669</t>
  </si>
  <si>
    <t>Guest 01670</t>
  </si>
  <si>
    <t>Guest 01671</t>
  </si>
  <si>
    <t>Guest 01672</t>
  </si>
  <si>
    <t>Guest 01673</t>
  </si>
  <si>
    <t>Guest 01674</t>
  </si>
  <si>
    <t>Guest 01675</t>
  </si>
  <si>
    <t>Guest 01676</t>
  </si>
  <si>
    <t>Guest 01677</t>
  </si>
  <si>
    <t>Guest 01678</t>
  </si>
  <si>
    <t>Guest 01679</t>
  </si>
  <si>
    <t>Guest 01680</t>
  </si>
  <si>
    <t>Guest 01681</t>
  </si>
  <si>
    <t>Guest 01682</t>
  </si>
  <si>
    <t>Guest 01683</t>
  </si>
  <si>
    <t>Guest 01684</t>
  </si>
  <si>
    <t>Guest 01685</t>
  </si>
  <si>
    <t>Guest 01686</t>
  </si>
  <si>
    <t>Guest 01687</t>
  </si>
  <si>
    <t>Guest 01688</t>
  </si>
  <si>
    <t>Guest 01689</t>
  </si>
  <si>
    <t>Guest 01690</t>
  </si>
  <si>
    <t>Guest 01691</t>
  </si>
  <si>
    <t>Guest 01692</t>
  </si>
  <si>
    <t>Guest 01693</t>
  </si>
  <si>
    <t>Guest 01694</t>
  </si>
  <si>
    <t>Guest 01695</t>
  </si>
  <si>
    <t>Guest 01696</t>
  </si>
  <si>
    <t>Guest 01697</t>
  </si>
  <si>
    <t>Guest 01698</t>
  </si>
  <si>
    <t>Guest 01699</t>
  </si>
  <si>
    <t>Guest 01700</t>
  </si>
  <si>
    <t>Guest 01701</t>
  </si>
  <si>
    <t>Guest 01702</t>
  </si>
  <si>
    <t>Guest 01703</t>
  </si>
  <si>
    <t>Guest 01704</t>
  </si>
  <si>
    <t>Guest 01705</t>
  </si>
  <si>
    <t>Guest 01706</t>
  </si>
  <si>
    <t>Guest 01707</t>
  </si>
  <si>
    <t>Guest 01708</t>
  </si>
  <si>
    <t>Guest 01709</t>
  </si>
  <si>
    <t>Guest 01710</t>
  </si>
  <si>
    <t>Guest 01711</t>
  </si>
  <si>
    <t>Guest 01712</t>
  </si>
  <si>
    <t>Guest 01713</t>
  </si>
  <si>
    <t>Guest 01714</t>
  </si>
  <si>
    <t>Guest 01715</t>
  </si>
  <si>
    <t>Guest 01716</t>
  </si>
  <si>
    <t>Guest 01717</t>
  </si>
  <si>
    <t>Guest 01718</t>
  </si>
  <si>
    <t>Guest 01719</t>
  </si>
  <si>
    <t>Guest 01720</t>
  </si>
  <si>
    <t>Guest 01721</t>
  </si>
  <si>
    <t>Guest 01722</t>
  </si>
  <si>
    <t>Guest 01723</t>
  </si>
  <si>
    <t>Guest 01724</t>
  </si>
  <si>
    <t>Guest 01725</t>
  </si>
  <si>
    <t>Guest 01726</t>
  </si>
  <si>
    <t>Guest 01727</t>
  </si>
  <si>
    <t>Guest 01728</t>
  </si>
  <si>
    <t>Guest 01729</t>
  </si>
  <si>
    <t>Guest 01730</t>
  </si>
  <si>
    <t>Guest 01731</t>
  </si>
  <si>
    <t>Guest 01732</t>
  </si>
  <si>
    <t>Guest 01733</t>
  </si>
  <si>
    <t>Guest 01734</t>
  </si>
  <si>
    <t>Guest 01735</t>
  </si>
  <si>
    <t>Guest 01736</t>
  </si>
  <si>
    <t>Guest 01737</t>
  </si>
  <si>
    <t>Guest 01738</t>
  </si>
  <si>
    <t>Guest 01739</t>
  </si>
  <si>
    <t>Guest 01740</t>
  </si>
  <si>
    <t>Guest 01741</t>
  </si>
  <si>
    <t>Guest 01742</t>
  </si>
  <si>
    <t>Guest 01743</t>
  </si>
  <si>
    <t>Guest 01744</t>
  </si>
  <si>
    <t>Guest 01745</t>
  </si>
  <si>
    <t>Guest 01746</t>
  </si>
  <si>
    <t>Guest 01747</t>
  </si>
  <si>
    <t>Guest 01748</t>
  </si>
  <si>
    <t>Guest 01749</t>
  </si>
  <si>
    <t>Guest 01750</t>
  </si>
  <si>
    <t>Guest 01751</t>
  </si>
  <si>
    <t>Guest 01752</t>
  </si>
  <si>
    <t>Guest 01753</t>
  </si>
  <si>
    <t>Guest 01754</t>
  </si>
  <si>
    <t>Guest 01755</t>
  </si>
  <si>
    <t>Guest 01756</t>
  </si>
  <si>
    <t>Guest 01757</t>
  </si>
  <si>
    <t>Guest 01758</t>
  </si>
  <si>
    <t>Guest 01759</t>
  </si>
  <si>
    <t>Guest 01760</t>
  </si>
  <si>
    <t>Guest 01761</t>
  </si>
  <si>
    <t>Guest 01762</t>
  </si>
  <si>
    <t>Guest 01763</t>
  </si>
  <si>
    <t>Guest 01764</t>
  </si>
  <si>
    <t>Guest 01765</t>
  </si>
  <si>
    <t>Guest 01766</t>
  </si>
  <si>
    <t>Guest 01767</t>
  </si>
  <si>
    <t>Guest 01768</t>
  </si>
  <si>
    <t>Guest 01769</t>
  </si>
  <si>
    <t>Guest 01770</t>
  </si>
  <si>
    <t>Guest 01771</t>
  </si>
  <si>
    <t>Guest 01772</t>
  </si>
  <si>
    <t>Guest 01773</t>
  </si>
  <si>
    <t>Guest 01774</t>
  </si>
  <si>
    <t>Guest 01775</t>
  </si>
  <si>
    <t>Guest 01776</t>
  </si>
  <si>
    <t>Guest 01777</t>
  </si>
  <si>
    <t>Guest 01778</t>
  </si>
  <si>
    <t>Guest 01779</t>
  </si>
  <si>
    <t>Guest 01780</t>
  </si>
  <si>
    <t>Guest 01781</t>
  </si>
  <si>
    <t>Guest 01782</t>
  </si>
  <si>
    <t>Guest 01783</t>
  </si>
  <si>
    <t>Guest 01784</t>
  </si>
  <si>
    <t>Guest 01785</t>
  </si>
  <si>
    <t>Guest 01786</t>
  </si>
  <si>
    <t>Guest 01787</t>
  </si>
  <si>
    <t>Guest 01788</t>
  </si>
  <si>
    <t>Guest 01789</t>
  </si>
  <si>
    <t>Guest 01790</t>
  </si>
  <si>
    <t>Guest 01791</t>
  </si>
  <si>
    <t>Guest 01792</t>
  </si>
  <si>
    <t>Guest 01793</t>
  </si>
  <si>
    <t>Guest 01794</t>
  </si>
  <si>
    <t>Guest 01795</t>
  </si>
  <si>
    <t>Guest 01796</t>
  </si>
  <si>
    <t>Guest 01797</t>
  </si>
  <si>
    <t>Guest 01798</t>
  </si>
  <si>
    <t>Guest 01799</t>
  </si>
  <si>
    <t>Guest 01800</t>
  </si>
  <si>
    <t>Guest 01801</t>
  </si>
  <si>
    <t>Guest 01802</t>
  </si>
  <si>
    <t>Guest 01803</t>
  </si>
  <si>
    <t>Guest 01804</t>
  </si>
  <si>
    <t>Guest 01805</t>
  </si>
  <si>
    <t>Guest 01806</t>
  </si>
  <si>
    <t>Guest 01807</t>
  </si>
  <si>
    <t>Guest 01808</t>
  </si>
  <si>
    <t>Guest 01809</t>
  </si>
  <si>
    <t>Guest 01810</t>
  </si>
  <si>
    <t>Guest 01811</t>
  </si>
  <si>
    <t>Guest 01812</t>
  </si>
  <si>
    <t>Guest 01813</t>
  </si>
  <si>
    <t>Guest 01814</t>
  </si>
  <si>
    <t>Guest 01815</t>
  </si>
  <si>
    <t>Guest 01816</t>
  </si>
  <si>
    <t>Guest 01817</t>
  </si>
  <si>
    <t>Guest 01818</t>
  </si>
  <si>
    <t>Guest 01819</t>
  </si>
  <si>
    <t>Guest 01820</t>
  </si>
  <si>
    <t>Guest 01821</t>
  </si>
  <si>
    <t>Guest 01822</t>
  </si>
  <si>
    <t>Guest 01823</t>
  </si>
  <si>
    <t>Guest 01824</t>
  </si>
  <si>
    <t>Guest 01825</t>
  </si>
  <si>
    <t>Guest 01826</t>
  </si>
  <si>
    <t>Guest 01827</t>
  </si>
  <si>
    <t>Guest 01828</t>
  </si>
  <si>
    <t>Guest 01829</t>
  </si>
  <si>
    <t>Guest 01830</t>
  </si>
  <si>
    <t>Guest 01831</t>
  </si>
  <si>
    <t>Guest 01832</t>
  </si>
  <si>
    <t>Guest 01833</t>
  </si>
  <si>
    <t>Guest 01834</t>
  </si>
  <si>
    <t>Guest 01835</t>
  </si>
  <si>
    <t>Guest 01836</t>
  </si>
  <si>
    <t>Guest 01837</t>
  </si>
  <si>
    <t>Guest 01838</t>
  </si>
  <si>
    <t>Guest 01839</t>
  </si>
  <si>
    <t>Guest 01840</t>
  </si>
  <si>
    <t>Guest 01841</t>
  </si>
  <si>
    <t>Guest 01842</t>
  </si>
  <si>
    <t>Guest 01843</t>
  </si>
  <si>
    <t>Guest 01844</t>
  </si>
  <si>
    <t>Guest 01845</t>
  </si>
  <si>
    <t>Guest 01846</t>
  </si>
  <si>
    <t>Guest 01847</t>
  </si>
  <si>
    <t>Guest 01848</t>
  </si>
  <si>
    <t>Guest 01849</t>
  </si>
  <si>
    <t>Guest 01850</t>
  </si>
  <si>
    <t>Guest 01851</t>
  </si>
  <si>
    <t>Guest 01852</t>
  </si>
  <si>
    <t>Guest 01853</t>
  </si>
  <si>
    <t>Guest 01854</t>
  </si>
  <si>
    <t>Guest 01855</t>
  </si>
  <si>
    <t>Guest 01856</t>
  </si>
  <si>
    <t>Guest 01857</t>
  </si>
  <si>
    <t>Guest 01858</t>
  </si>
  <si>
    <t>Guest 01859</t>
  </si>
  <si>
    <t>Guest 01860</t>
  </si>
  <si>
    <t>Guest 01861</t>
  </si>
  <si>
    <t>Guest 01862</t>
  </si>
  <si>
    <t>Guest 01863</t>
  </si>
  <si>
    <t>Guest 01864</t>
  </si>
  <si>
    <t>Guest 01865</t>
  </si>
  <si>
    <t>Guest 01866</t>
  </si>
  <si>
    <t>Guest 01867</t>
  </si>
  <si>
    <t>Guest 01868</t>
  </si>
  <si>
    <t>Guest 01869</t>
  </si>
  <si>
    <t>Guest 01870</t>
  </si>
  <si>
    <t>Guest 01871</t>
  </si>
  <si>
    <t>Guest 01872</t>
  </si>
  <si>
    <t>Guest 01873</t>
  </si>
  <si>
    <t>Guest 01874</t>
  </si>
  <si>
    <t>Guest 01875</t>
  </si>
  <si>
    <t>Guest 01876</t>
  </si>
  <si>
    <t>Guest 01877</t>
  </si>
  <si>
    <t>Guest 01878</t>
  </si>
  <si>
    <t>Guest 01879</t>
  </si>
  <si>
    <t>Guest 01880</t>
  </si>
  <si>
    <t>Guest 01881</t>
  </si>
  <si>
    <t>Guest 01882</t>
  </si>
  <si>
    <t>Guest 01883</t>
  </si>
  <si>
    <t>Guest 01884</t>
  </si>
  <si>
    <t>Guest 01885</t>
  </si>
  <si>
    <t>Guest 01886</t>
  </si>
  <si>
    <t>Guest 01887</t>
  </si>
  <si>
    <t>Guest 01888</t>
  </si>
  <si>
    <t>Guest 01889</t>
  </si>
  <si>
    <t>Guest 01890</t>
  </si>
  <si>
    <t>Guest 01891</t>
  </si>
  <si>
    <t>Guest 01892</t>
  </si>
  <si>
    <t>Guest 01893</t>
  </si>
  <si>
    <t>Guest 01894</t>
  </si>
  <si>
    <t>Guest 01895</t>
  </si>
  <si>
    <t>Guest 01896</t>
  </si>
  <si>
    <t>Guest 01897</t>
  </si>
  <si>
    <t>Guest 01898</t>
  </si>
  <si>
    <t>Guest 01899</t>
  </si>
  <si>
    <t>Guest 01900</t>
  </si>
  <si>
    <t>Guest 01901</t>
  </si>
  <si>
    <t>Guest 01902</t>
  </si>
  <si>
    <t>Guest 01903</t>
  </si>
  <si>
    <t>Guest 01904</t>
  </si>
  <si>
    <t>Guest 01905</t>
  </si>
  <si>
    <t>Guest 01906</t>
  </si>
  <si>
    <t>Guest 01907</t>
  </si>
  <si>
    <t>Guest 01908</t>
  </si>
  <si>
    <t>Guest 01909</t>
  </si>
  <si>
    <t>Guest 01910</t>
  </si>
  <si>
    <t>Guest 01911</t>
  </si>
  <si>
    <t>Guest 01912</t>
  </si>
  <si>
    <t>Guest 01913</t>
  </si>
  <si>
    <t>Guest 01914</t>
  </si>
  <si>
    <t>Guest 01915</t>
  </si>
  <si>
    <t>Guest 01916</t>
  </si>
  <si>
    <t>Guest 01917</t>
  </si>
  <si>
    <t>Guest 01918</t>
  </si>
  <si>
    <t>Guest 01919</t>
  </si>
  <si>
    <t>Guest 01920</t>
  </si>
  <si>
    <t>Guest 01921</t>
  </si>
  <si>
    <t>Guest 01922</t>
  </si>
  <si>
    <t>Guest 01923</t>
  </si>
  <si>
    <t>Guest 01924</t>
  </si>
  <si>
    <t>Guest 01925</t>
  </si>
  <si>
    <t>Guest 01926</t>
  </si>
  <si>
    <t>Guest 01927</t>
  </si>
  <si>
    <t>Guest 01928</t>
  </si>
  <si>
    <t>Guest 01929</t>
  </si>
  <si>
    <t>Guest 01930</t>
  </si>
  <si>
    <t>Guest 01931</t>
  </si>
  <si>
    <t>Guest 01932</t>
  </si>
  <si>
    <t>Guest 01933</t>
  </si>
  <si>
    <t>Guest 01934</t>
  </si>
  <si>
    <t>Guest 01935</t>
  </si>
  <si>
    <t>Guest 01936</t>
  </si>
  <si>
    <t>Guest 01937</t>
  </si>
  <si>
    <t>Guest 01938</t>
  </si>
  <si>
    <t>Guest 01939</t>
  </si>
  <si>
    <t>Guest 01940</t>
  </si>
  <si>
    <t>Guest 01941</t>
  </si>
  <si>
    <t>Guest 01942</t>
  </si>
  <si>
    <t>Guest 01943</t>
  </si>
  <si>
    <t>Guest 01944</t>
  </si>
  <si>
    <t>Guest 01945</t>
  </si>
  <si>
    <t>Guest 01946</t>
  </si>
  <si>
    <t>Guest 01947</t>
  </si>
  <si>
    <t>Guest 01948</t>
  </si>
  <si>
    <t>Row Labels</t>
  </si>
  <si>
    <t>Grand Total</t>
  </si>
  <si>
    <t>Count</t>
  </si>
  <si>
    <t>Total Count</t>
  </si>
  <si>
    <t>Average of NPS RATING</t>
  </si>
  <si>
    <t>Avg Overall Experience</t>
  </si>
  <si>
    <t>Category</t>
  </si>
  <si>
    <t>Year</t>
  </si>
  <si>
    <t>Average of Rating Range</t>
  </si>
  <si>
    <t>Guests are mostly for Business purpose.</t>
  </si>
  <si>
    <t>No. of Male Guests&gt;No. of Female Guests</t>
  </si>
  <si>
    <t>Promoters have the highest no.</t>
  </si>
  <si>
    <t>Facility is the highest rated category.</t>
  </si>
  <si>
    <t>Staffs ,Restaurant and Rooms are also satifacory.</t>
  </si>
  <si>
    <t xml:space="preserve">largest Purpose - Business </t>
  </si>
  <si>
    <t>Facility is highest rated</t>
  </si>
  <si>
    <t>Customer from Vacation Purpose are more satisfied.</t>
  </si>
  <si>
    <t xml:space="preserve">All ratings are equally likely, but people for vacation have rated highest. </t>
  </si>
  <si>
    <t>In the year 2020 the ratings were decent.</t>
  </si>
  <si>
    <t>In the year 2021 the ratings were imporving.</t>
  </si>
  <si>
    <t>In the year 2022 the raitings fell.</t>
  </si>
  <si>
    <t>Count of Rating Range</t>
  </si>
  <si>
    <t>(Multiple Items)</t>
  </si>
  <si>
    <t>Restaurant is the least rated.</t>
  </si>
  <si>
    <t>Staff is rated high in comparision to all others.</t>
  </si>
  <si>
    <t>To check rating range for each category</t>
  </si>
  <si>
    <t>CONCLUSION-</t>
  </si>
  <si>
    <t>According to NPS, almost half of the customers are satisfied and will promote the Hotel.</t>
  </si>
  <si>
    <t>Restaurant needs immediate attention and then rooms.</t>
  </si>
  <si>
    <t>Mostly bookings are made from vacation. So, these could be repetitive cusomers as they are more satisfied too.</t>
  </si>
  <si>
    <t>CUSTOMER FEEDBACK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</si>
</sst>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/>
    <xf numFmtId="0" fontId="19" fillId="0" borderId="10" xfId="0" applyFont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Guests (acc Purpose)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Sheet1!$B$6:$B$9</c:f>
              <c:strCache>
                <c:ptCount val="4"/>
                <c:pt idx="0">
                  <c:v>Business</c:v>
                </c:pt>
                <c:pt idx="1">
                  <c:v>Vacation</c:v>
                </c:pt>
                <c:pt idx="2">
                  <c:v>Function</c:v>
                </c:pt>
                <c:pt idx="3">
                  <c:v>Other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828</c:v>
                </c:pt>
                <c:pt idx="1">
                  <c:v>693</c:v>
                </c:pt>
                <c:pt idx="2">
                  <c:v>292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F-45A0-AD38-5F114A5A5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399000"/>
        <c:axId val="484399720"/>
      </c:barChart>
      <c:catAx>
        <c:axId val="48439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720"/>
        <c:crosses val="autoZero"/>
        <c:auto val="1"/>
        <c:lblAlgn val="ctr"/>
        <c:lblOffset val="100"/>
        <c:noMultiLvlLbl val="0"/>
      </c:catAx>
      <c:valAx>
        <c:axId val="4843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Ratio of Guests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F-4019-82B3-21ABD45B35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7-4B62-BE89-4BF649913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Sheet1!$M$6:$M$7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Sheet1!$N$6:$N$7</c:f>
              <c:numCache>
                <c:formatCode>General</c:formatCode>
                <c:ptCount val="2"/>
                <c:pt idx="0">
                  <c:v>1096</c:v>
                </c:pt>
                <c:pt idx="1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7-4B62-BE89-4BF649913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Guests (acc NPC categ.)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92E-B8D0-5FD968254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2-4AEE-A8CD-8C0B5BB5E9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2-4AEE-A8CD-8C0B5BB5E9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Sheet1!$C$25:$C$27</c:f>
              <c:strCache>
                <c:ptCount val="3"/>
                <c:pt idx="0">
                  <c:v>Promoters</c:v>
                </c:pt>
                <c:pt idx="1">
                  <c:v>Passives</c:v>
                </c:pt>
                <c:pt idx="2">
                  <c:v>Detractors</c:v>
                </c:pt>
              </c:strCache>
            </c:strRef>
          </c:cat>
          <c:val>
            <c:numRef>
              <c:f>Sheet1!$D$25:$D$27</c:f>
              <c:numCache>
                <c:formatCode>General</c:formatCode>
                <c:ptCount val="3"/>
                <c:pt idx="0">
                  <c:v>925</c:v>
                </c:pt>
                <c:pt idx="1">
                  <c:v>523</c:v>
                </c:pt>
                <c:pt idx="2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92E-B8D0-5FD96825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 Rating (acc Feedback</a:t>
            </a:r>
            <a:r>
              <a:rPr lang="en-IN" baseline="0"/>
              <a:t> Categ.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Sheet1!$N$27:$N$30</c:f>
              <c:strCache>
                <c:ptCount val="4"/>
                <c:pt idx="0">
                  <c:v>Staff</c:v>
                </c:pt>
                <c:pt idx="1">
                  <c:v>Room</c:v>
                </c:pt>
                <c:pt idx="2">
                  <c:v>Restaurant</c:v>
                </c:pt>
                <c:pt idx="3">
                  <c:v>Facility</c:v>
                </c:pt>
              </c:strCache>
            </c:strRef>
          </c:cat>
          <c:val>
            <c:numRef>
              <c:f>Sheet1!$O$27:$O$30</c:f>
              <c:numCache>
                <c:formatCode>0.00</c:formatCode>
                <c:ptCount val="4"/>
                <c:pt idx="0">
                  <c:v>3.625</c:v>
                </c:pt>
                <c:pt idx="1">
                  <c:v>3.555327868852459</c:v>
                </c:pt>
                <c:pt idx="2">
                  <c:v>3.5823045267489713</c:v>
                </c:pt>
                <c:pt idx="3">
                  <c:v>3.645360824742268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704-8E90-12A6D22D9A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9562472"/>
        <c:axId val="549563192"/>
      </c:barChart>
      <c:catAx>
        <c:axId val="54956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3192"/>
        <c:crosses val="autoZero"/>
        <c:auto val="1"/>
        <c:lblAlgn val="ctr"/>
        <c:lblOffset val="100"/>
        <c:noMultiLvlLbl val="0"/>
      </c:catAx>
      <c:valAx>
        <c:axId val="54956319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Sheet1!$J$51:$J$55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Sheet1!$K$51:$K$55</c:f>
              <c:numCache>
                <c:formatCode>0.00</c:formatCode>
                <c:ptCount val="4"/>
                <c:pt idx="0">
                  <c:v>7.5990338164251208</c:v>
                </c:pt>
                <c:pt idx="1">
                  <c:v>7.5205479452054798</c:v>
                </c:pt>
                <c:pt idx="2">
                  <c:v>7.6791044776119399</c:v>
                </c:pt>
                <c:pt idx="3">
                  <c:v>7.6493506493506498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453D-AF22-9B2C675D50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0119520"/>
        <c:axId val="550117360"/>
      </c:barChart>
      <c:catAx>
        <c:axId val="55011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7360"/>
        <c:crosses val="autoZero"/>
        <c:auto val="1"/>
        <c:lblAlgn val="ctr"/>
        <c:lblOffset val="100"/>
        <c:noMultiLvlLbl val="0"/>
      </c:catAx>
      <c:valAx>
        <c:axId val="550117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NPC Rating (Yearly)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40000"/>
                  <a:lumOff val="60000"/>
                  <a:alpha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5875" cap="rnd">
                <a:solidFill>
                  <a:schemeClr val="accent2">
                    <a:alpha val="84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Sheet1!$C$69:$C$71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Sheet1!$D$69:$D$71</c:f>
              <c:numCache>
                <c:formatCode>0.00</c:formatCode>
                <c:ptCount val="3"/>
                <c:pt idx="0">
                  <c:v>7.643962848297214</c:v>
                </c:pt>
                <c:pt idx="1">
                  <c:v>7.6690962099125368</c:v>
                </c:pt>
                <c:pt idx="2">
                  <c:v>7.5105691056910571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34B-BC1E-5F0F696725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493232"/>
        <c:axId val="602491432"/>
      </c:lineChart>
      <c:catAx>
        <c:axId val="6024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1432"/>
        <c:crossesAt val="7.4"/>
        <c:auto val="1"/>
        <c:lblAlgn val="ctr"/>
        <c:lblOffset val="100"/>
        <c:noMultiLvlLbl val="0"/>
      </c:catAx>
      <c:valAx>
        <c:axId val="602491432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3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[customer_feedback.xlsx]Sheet1!PivotTable6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Sheet1!$J$74:$J$78</c:f>
              <c:strCache>
                <c:ptCount val="4"/>
                <c:pt idx="0">
                  <c:v>Facility</c:v>
                </c:pt>
                <c:pt idx="1">
                  <c:v>Restaurant</c:v>
                </c:pt>
                <c:pt idx="2">
                  <c:v>Room</c:v>
                </c:pt>
                <c:pt idx="3">
                  <c:v>Staff</c:v>
                </c:pt>
              </c:strCache>
            </c:strRef>
          </c:cat>
          <c:val>
            <c:numRef>
              <c:f>Sheet1!$K$74:$K$78</c:f>
              <c:numCache>
                <c:formatCode>0.00</c:formatCode>
                <c:ptCount val="4"/>
                <c:pt idx="0">
                  <c:v>3.243298969072165</c:v>
                </c:pt>
                <c:pt idx="1">
                  <c:v>2.4526748971193415</c:v>
                </c:pt>
                <c:pt idx="2">
                  <c:v>3.2971311475409837</c:v>
                </c:pt>
                <c:pt idx="3">
                  <c:v>3.793032786885246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A-4711-A6DB-BD3D3D1B1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0166944"/>
        <c:axId val="550168024"/>
      </c:barChart>
      <c:catAx>
        <c:axId val="550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68024"/>
        <c:crosses val="autoZero"/>
        <c:auto val="1"/>
        <c:lblAlgn val="ctr"/>
        <c:lblOffset val="100"/>
        <c:noMultiLvlLbl val="0"/>
      </c:catAx>
      <c:valAx>
        <c:axId val="5501680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501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138112</xdr:rowOff>
    </xdr:from>
    <xdr:to>
      <xdr:col>8</xdr:col>
      <xdr:colOff>161925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9B96C-E0EC-1E4B-2F75-E8E2AD8D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</xdr:row>
      <xdr:rowOff>157162</xdr:rowOff>
    </xdr:from>
    <xdr:to>
      <xdr:col>19</xdr:col>
      <xdr:colOff>266700</xdr:colOff>
      <xdr:row>17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DC55C-D0E2-111F-7D27-0FE41141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583405</xdr:colOff>
      <xdr:row>23</xdr:row>
      <xdr:rowOff>16668</xdr:rowOff>
    </xdr:from>
    <xdr:to>
      <xdr:col>8</xdr:col>
      <xdr:colOff>102393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1B03B-1480-03E8-7CAE-5830323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576262</xdr:colOff>
      <xdr:row>23</xdr:row>
      <xdr:rowOff>4762</xdr:rowOff>
    </xdr:from>
    <xdr:to>
      <xdr:col>19</xdr:col>
      <xdr:colOff>85725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67C9DA-40D7-254A-3FC6-01649CB1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585989</xdr:colOff>
      <xdr:row>44</xdr:row>
      <xdr:rowOff>75528</xdr:rowOff>
    </xdr:from>
    <xdr:to>
      <xdr:col>19</xdr:col>
      <xdr:colOff>300239</xdr:colOff>
      <xdr:row>58</xdr:row>
      <xdr:rowOff>170779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EA292C-993F-3FD9-1CCB-C1AE4E099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604837</xdr:colOff>
      <xdr:row>65</xdr:row>
      <xdr:rowOff>107156</xdr:rowOff>
    </xdr:from>
    <xdr:to>
      <xdr:col>7</xdr:col>
      <xdr:colOff>107156</xdr:colOff>
      <xdr:row>82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0B3820-33F4-CF44-CFAA-E5FA5559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20934</xdr:colOff>
      <xdr:row>65</xdr:row>
      <xdr:rowOff>94203</xdr:rowOff>
    </xdr:from>
    <xdr:to>
      <xdr:col>19</xdr:col>
      <xdr:colOff>357188</xdr:colOff>
      <xdr:row>83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EF5F99-CEA5-7F02-09E8-A2FC64CE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1576321</xdr:colOff>
      <xdr:row>51</xdr:row>
      <xdr:rowOff>123153</xdr:rowOff>
    </xdr:from>
    <xdr:to>
      <xdr:col>11</xdr:col>
      <xdr:colOff>585989</xdr:colOff>
      <xdr:row>51</xdr:row>
      <xdr:rowOff>127447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86C4AB-1F3A-DF44-7833-885165D04197}"/>
            </a:ext>
          </a:extLst>
        </xdr:cNvPr>
        <xdr:cNvCxnSpPr>
          <a:endCxn id="7" idx="1"/>
        </xdr:cNvCxnSpPr>
      </xdr:nvCxnSpPr>
      <xdr:spPr>
        <a:xfrm flipV="1">
          <a:off x="9665863" y="9701815"/>
          <a:ext cx="592696" cy="42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74</xdr:row>
      <xdr:rowOff>113886</xdr:rowOff>
    </xdr:from>
    <xdr:to>
      <xdr:col>12</xdr:col>
      <xdr:colOff>20934</xdr:colOff>
      <xdr:row>74</xdr:row>
      <xdr:rowOff>130445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706FD4F-9533-61F1-D5E8-177FE740B195}"/>
            </a:ext>
          </a:extLst>
        </xdr:cNvPr>
        <xdr:cNvCxnSpPr>
          <a:endCxn id="12" idx="1"/>
        </xdr:cNvCxnSpPr>
      </xdr:nvCxnSpPr>
      <xdr:spPr>
        <a:xfrm>
          <a:off x="9178166" y="14287500"/>
          <a:ext cx="429888" cy="165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7.974725925924" createdVersion="8" refreshedVersion="8" minRefreshableVersion="3" recordCount="4" xr:uid="{FD095BC5-A3BA-40CB-8E4F-67038FCB4211}">
  <cacheSource type="worksheet">
    <worksheetSource ref="B5:C9" sheet="Sheet1"/>
  </cacheSource>
  <cacheFields count="2">
    <cacheField name="Purpose" numFmtId="0">
      <sharedItems count="4">
        <s v="Business"/>
        <s v="Vacation"/>
        <s v="Function"/>
        <s v="Other"/>
      </sharedItems>
    </cacheField>
    <cacheField name="Count" numFmtId="0">
      <sharedItems containsSemiMixedTypes="0" containsString="0" containsNumber="1" containsInteger="1" minValue="134" maxValue="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7.981993634261" createdVersion="8" refreshedVersion="8" minRefreshableVersion="3" recordCount="1947" xr:uid="{0D441F9E-3BDB-4440-8D17-3C19301B3581}">
  <cacheSource type="worksheet">
    <worksheetSource ref="F1:I1948" sheet="customer_feedback"/>
  </cacheSource>
  <cacheFields count="4">
    <cacheField name="Purpose" numFmtId="0">
      <sharedItems count="4">
        <s v="Business"/>
        <s v="Vacation"/>
        <s v="Function"/>
        <s v="Other"/>
      </sharedItems>
    </cacheField>
    <cacheField name="SOURCE" numFmtId="0">
      <sharedItems/>
    </cacheField>
    <cacheField name="Overall Experience" numFmtId="0">
      <sharedItems containsSemiMixedTypes="0" containsString="0" containsNumber="1" containsInteger="1" minValue="1" maxValue="5"/>
    </cacheField>
    <cacheField name="NPS RATING" numFmtId="0">
      <sharedItems containsSemiMixedTypes="0" containsString="0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7.990812847223" createdVersion="8" refreshedVersion="8" minRefreshableVersion="3" recordCount="1947" xr:uid="{21B96FC6-E493-4CDA-8788-59A932757E53}">
  <cacheSource type="worksheet">
    <worksheetSource ref="H1:L1948" sheet="customer_feedback"/>
  </cacheSource>
  <cacheFields count="5">
    <cacheField name="Overall Experienc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NPS RATING" numFmtId="0">
      <sharedItems containsSemiMixedTypes="0" containsString="0" containsNumber="1" containsInteger="1" minValue="3" maxValue="10"/>
    </cacheField>
    <cacheField name="NPS CATEGORY" numFmtId="0">
      <sharedItems/>
    </cacheField>
    <cacheField name="Feedback" numFmtId="0">
      <sharedItems/>
    </cacheField>
    <cacheField name="Feedback Category" numFmtId="0">
      <sharedItems count="4">
        <s v="Staff"/>
        <s v="Room"/>
        <s v="Restaurant"/>
        <s v="Fac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8.01175740741" createdVersion="8" refreshedVersion="8" minRefreshableVersion="3" recordCount="1947" xr:uid="{62FE237A-F3F0-4234-90EF-01A4F48D6BFA}">
  <cacheSource type="worksheet">
    <worksheetSource ref="L1:N1948" sheet="customer_feedback"/>
  </cacheSource>
  <cacheFields count="3">
    <cacheField name="Feedback Category" numFmtId="0">
      <sharedItems count="4">
        <s v="Staff"/>
        <s v="Room"/>
        <s v="Restaurant"/>
        <s v="Facility"/>
      </sharedItems>
    </cacheField>
    <cacheField name="Rating" numFmtId="0">
      <sharedItems count="5">
        <s v="Good"/>
        <s v="Very good"/>
        <s v="Poor"/>
        <s v="Average"/>
        <s v="Excellent"/>
      </sharedItems>
    </cacheField>
    <cacheField name="Rating Range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28"/>
  </r>
  <r>
    <x v="1"/>
    <n v="693"/>
  </r>
  <r>
    <x v="2"/>
    <n v="292"/>
  </r>
  <r>
    <x v="3"/>
    <n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x v="0"/>
    <s v="Organization"/>
    <n v="3"/>
    <n v="9"/>
  </r>
  <r>
    <x v="0"/>
    <s v="Organization"/>
    <n v="3"/>
    <n v="10"/>
  </r>
  <r>
    <x v="1"/>
    <s v="News paper"/>
    <n v="4"/>
    <n v="4"/>
  </r>
  <r>
    <x v="1"/>
    <s v="Search engine"/>
    <n v="5"/>
    <n v="6"/>
  </r>
  <r>
    <x v="0"/>
    <s v="hotel booking sites"/>
    <n v="5"/>
    <n v="5"/>
  </r>
  <r>
    <x v="2"/>
    <s v="Search engine"/>
    <n v="3"/>
    <n v="9"/>
  </r>
  <r>
    <x v="1"/>
    <s v="Internet advertisement"/>
    <n v="4"/>
    <n v="9"/>
  </r>
  <r>
    <x v="0"/>
    <s v="Organization"/>
    <n v="1"/>
    <n v="7"/>
  </r>
  <r>
    <x v="1"/>
    <s v="Television advertisement"/>
    <n v="4"/>
    <n v="9"/>
  </r>
  <r>
    <x v="0"/>
    <s v="Organization"/>
    <n v="5"/>
    <n v="9"/>
  </r>
  <r>
    <x v="0"/>
    <s v="Organization"/>
    <n v="3"/>
    <n v="4"/>
  </r>
  <r>
    <x v="2"/>
    <s v="News paper"/>
    <n v="4"/>
    <n v="10"/>
  </r>
  <r>
    <x v="2"/>
    <s v="Organization"/>
    <n v="2"/>
    <n v="7"/>
  </r>
  <r>
    <x v="1"/>
    <s v="Internet advertisement"/>
    <n v="2"/>
    <n v="10"/>
  </r>
  <r>
    <x v="2"/>
    <s v="Word of mouth"/>
    <n v="2"/>
    <n v="8"/>
  </r>
  <r>
    <x v="1"/>
    <s v="Word of mouth"/>
    <n v="4"/>
    <n v="9"/>
  </r>
  <r>
    <x v="0"/>
    <s v="Search engine"/>
    <n v="5"/>
    <n v="9"/>
  </r>
  <r>
    <x v="2"/>
    <s v="Search engine"/>
    <n v="5"/>
    <n v="9"/>
  </r>
  <r>
    <x v="0"/>
    <s v="Organization"/>
    <n v="3"/>
    <n v="3"/>
  </r>
  <r>
    <x v="2"/>
    <s v="Word of mouth"/>
    <n v="5"/>
    <n v="9"/>
  </r>
  <r>
    <x v="0"/>
    <s v="Organization"/>
    <n v="3"/>
    <n v="8"/>
  </r>
  <r>
    <x v="3"/>
    <s v="Word of mouth"/>
    <n v="5"/>
    <n v="5"/>
  </r>
  <r>
    <x v="1"/>
    <s v="Internet advertisement"/>
    <n v="5"/>
    <n v="9"/>
  </r>
  <r>
    <x v="1"/>
    <s v="Organization"/>
    <n v="3"/>
    <n v="9"/>
  </r>
  <r>
    <x v="1"/>
    <s v="Search engine"/>
    <n v="5"/>
    <n v="9"/>
  </r>
  <r>
    <x v="1"/>
    <s v="hotel booking sites"/>
    <n v="2"/>
    <n v="4"/>
  </r>
  <r>
    <x v="0"/>
    <s v="Organization"/>
    <n v="3"/>
    <n v="8"/>
  </r>
  <r>
    <x v="2"/>
    <s v="Television advertisement"/>
    <n v="1"/>
    <n v="9"/>
  </r>
  <r>
    <x v="1"/>
    <s v="Word of mouth"/>
    <n v="3"/>
    <n v="9"/>
  </r>
  <r>
    <x v="0"/>
    <s v="Organization"/>
    <n v="5"/>
    <n v="8"/>
  </r>
  <r>
    <x v="1"/>
    <s v="Search engine"/>
    <n v="3"/>
    <n v="10"/>
  </r>
  <r>
    <x v="2"/>
    <s v="Word of mouth"/>
    <n v="2"/>
    <n v="8"/>
  </r>
  <r>
    <x v="0"/>
    <s v="Organization"/>
    <n v="1"/>
    <n v="9"/>
  </r>
  <r>
    <x v="1"/>
    <s v="Internet advertisement"/>
    <n v="1"/>
    <n v="4"/>
  </r>
  <r>
    <x v="0"/>
    <s v="Organization"/>
    <n v="3"/>
    <n v="8"/>
  </r>
  <r>
    <x v="0"/>
    <s v="hotel booking sites"/>
    <n v="4"/>
    <n v="9"/>
  </r>
  <r>
    <x v="0"/>
    <s v="Organization"/>
    <n v="2"/>
    <n v="7"/>
  </r>
  <r>
    <x v="2"/>
    <s v="Organization"/>
    <n v="3"/>
    <n v="9"/>
  </r>
  <r>
    <x v="0"/>
    <s v="Organization"/>
    <n v="4"/>
    <n v="5"/>
  </r>
  <r>
    <x v="2"/>
    <s v="Television advertisement"/>
    <n v="5"/>
    <n v="9"/>
  </r>
  <r>
    <x v="0"/>
    <s v="Organization"/>
    <n v="5"/>
    <n v="8"/>
  </r>
  <r>
    <x v="0"/>
    <s v="Organization"/>
    <n v="4"/>
    <n v="9"/>
  </r>
  <r>
    <x v="0"/>
    <s v="Organization"/>
    <n v="3"/>
    <n v="9"/>
  </r>
  <r>
    <x v="0"/>
    <s v="Organization"/>
    <n v="1"/>
    <n v="3"/>
  </r>
  <r>
    <x v="1"/>
    <s v="Internet advertisement"/>
    <n v="4"/>
    <n v="9"/>
  </r>
  <r>
    <x v="2"/>
    <s v="Search engine"/>
    <n v="4"/>
    <n v="9"/>
  </r>
  <r>
    <x v="0"/>
    <s v="Organization"/>
    <n v="3"/>
    <n v="10"/>
  </r>
  <r>
    <x v="1"/>
    <s v="hotel booking sites"/>
    <n v="5"/>
    <n v="9"/>
  </r>
  <r>
    <x v="0"/>
    <s v="Organization"/>
    <n v="5"/>
    <n v="9"/>
  </r>
  <r>
    <x v="0"/>
    <s v="hotel booking sites"/>
    <n v="3"/>
    <n v="9"/>
  </r>
  <r>
    <x v="2"/>
    <s v="Television advertisement"/>
    <n v="5"/>
    <n v="4"/>
  </r>
  <r>
    <x v="2"/>
    <s v="Word of mouth"/>
    <n v="3"/>
    <n v="7"/>
  </r>
  <r>
    <x v="0"/>
    <s v="Organization"/>
    <n v="3"/>
    <n v="9"/>
  </r>
  <r>
    <x v="2"/>
    <s v="Search engine"/>
    <n v="5"/>
    <n v="10"/>
  </r>
  <r>
    <x v="0"/>
    <s v="Organization"/>
    <n v="5"/>
    <n v="3"/>
  </r>
  <r>
    <x v="0"/>
    <s v="Organization"/>
    <n v="4"/>
    <n v="9"/>
  </r>
  <r>
    <x v="0"/>
    <s v="Organization"/>
    <n v="5"/>
    <n v="9"/>
  </r>
  <r>
    <x v="2"/>
    <s v="Television advertisement"/>
    <n v="1"/>
    <n v="6"/>
  </r>
  <r>
    <x v="1"/>
    <s v="Word of mouth"/>
    <n v="5"/>
    <n v="8"/>
  </r>
  <r>
    <x v="0"/>
    <s v="Organization"/>
    <n v="5"/>
    <n v="4"/>
  </r>
  <r>
    <x v="0"/>
    <s v="Organization"/>
    <n v="3"/>
    <n v="6"/>
  </r>
  <r>
    <x v="2"/>
    <s v="News paper"/>
    <n v="2"/>
    <n v="6"/>
  </r>
  <r>
    <x v="1"/>
    <s v="hotel booking sites"/>
    <n v="5"/>
    <n v="7"/>
  </r>
  <r>
    <x v="1"/>
    <s v="Word of mouth"/>
    <n v="4"/>
    <n v="9"/>
  </r>
  <r>
    <x v="2"/>
    <s v="Word of mouth"/>
    <n v="4"/>
    <n v="8"/>
  </r>
  <r>
    <x v="1"/>
    <s v="hotel booking sites"/>
    <n v="3"/>
    <n v="8"/>
  </r>
  <r>
    <x v="0"/>
    <s v="Search engine"/>
    <n v="2"/>
    <n v="9"/>
  </r>
  <r>
    <x v="0"/>
    <s v="Search engine"/>
    <n v="4"/>
    <n v="9"/>
  </r>
  <r>
    <x v="2"/>
    <s v="Organization"/>
    <n v="5"/>
    <n v="9"/>
  </r>
  <r>
    <x v="1"/>
    <s v="hotel booking sites"/>
    <n v="3"/>
    <n v="9"/>
  </r>
  <r>
    <x v="3"/>
    <s v="Word of mouth"/>
    <n v="5"/>
    <n v="9"/>
  </r>
  <r>
    <x v="2"/>
    <s v="Television advertisement"/>
    <n v="2"/>
    <n v="6"/>
  </r>
  <r>
    <x v="0"/>
    <s v="Organization"/>
    <n v="4"/>
    <n v="9"/>
  </r>
  <r>
    <x v="0"/>
    <s v="Organization"/>
    <n v="4"/>
    <n v="4"/>
  </r>
  <r>
    <x v="1"/>
    <s v="hotel booking sites"/>
    <n v="3"/>
    <n v="6"/>
  </r>
  <r>
    <x v="2"/>
    <s v="Word of mouth"/>
    <n v="5"/>
    <n v="8"/>
  </r>
  <r>
    <x v="0"/>
    <s v="Organization"/>
    <n v="5"/>
    <n v="9"/>
  </r>
  <r>
    <x v="0"/>
    <s v="hotel booking sites"/>
    <n v="3"/>
    <n v="5"/>
  </r>
  <r>
    <x v="0"/>
    <s v="Organization"/>
    <n v="5"/>
    <n v="6"/>
  </r>
  <r>
    <x v="0"/>
    <s v="Organization"/>
    <n v="5"/>
    <n v="7"/>
  </r>
  <r>
    <x v="2"/>
    <s v="Search engine"/>
    <n v="4"/>
    <n v="9"/>
  </r>
  <r>
    <x v="1"/>
    <s v="Search engine"/>
    <n v="5"/>
    <n v="9"/>
  </r>
  <r>
    <x v="0"/>
    <s v="Organization"/>
    <n v="3"/>
    <n v="8"/>
  </r>
  <r>
    <x v="2"/>
    <s v="hotel booking sites"/>
    <n v="2"/>
    <n v="9"/>
  </r>
  <r>
    <x v="0"/>
    <s v="Organization"/>
    <n v="2"/>
    <n v="9"/>
  </r>
  <r>
    <x v="1"/>
    <s v="hotel booking sites"/>
    <n v="5"/>
    <n v="6"/>
  </r>
  <r>
    <x v="1"/>
    <s v="Television advertisement"/>
    <n v="5"/>
    <n v="7"/>
  </r>
  <r>
    <x v="1"/>
    <s v="Word of mouth"/>
    <n v="5"/>
    <n v="9"/>
  </r>
  <r>
    <x v="0"/>
    <s v="Word of mouth"/>
    <n v="4"/>
    <n v="7"/>
  </r>
  <r>
    <x v="2"/>
    <s v="Word of mouth"/>
    <n v="4"/>
    <n v="7"/>
  </r>
  <r>
    <x v="1"/>
    <s v="Word of mouth"/>
    <n v="4"/>
    <n v="9"/>
  </r>
  <r>
    <x v="1"/>
    <s v="hotel booking sites"/>
    <n v="4"/>
    <n v="9"/>
  </r>
  <r>
    <x v="1"/>
    <s v="hotel booking sites"/>
    <n v="3"/>
    <n v="6"/>
  </r>
  <r>
    <x v="2"/>
    <s v="Organization"/>
    <n v="3"/>
    <n v="8"/>
  </r>
  <r>
    <x v="1"/>
    <s v="Search engine"/>
    <n v="2"/>
    <n v="10"/>
  </r>
  <r>
    <x v="1"/>
    <s v="hotel booking sites"/>
    <n v="3"/>
    <n v="9"/>
  </r>
  <r>
    <x v="1"/>
    <s v="Search engine"/>
    <n v="5"/>
    <n v="9"/>
  </r>
  <r>
    <x v="1"/>
    <s v="hotel booking sites"/>
    <n v="5"/>
    <n v="9"/>
  </r>
  <r>
    <x v="0"/>
    <s v="Organization"/>
    <n v="2"/>
    <n v="9"/>
  </r>
  <r>
    <x v="0"/>
    <s v="Organization"/>
    <n v="3"/>
    <n v="9"/>
  </r>
  <r>
    <x v="0"/>
    <s v="Organization"/>
    <n v="2"/>
    <n v="4"/>
  </r>
  <r>
    <x v="1"/>
    <s v="Word of mouth"/>
    <n v="3"/>
    <n v="4"/>
  </r>
  <r>
    <x v="0"/>
    <s v="Organization"/>
    <n v="5"/>
    <n v="8"/>
  </r>
  <r>
    <x v="1"/>
    <s v="Word of mouth"/>
    <n v="2"/>
    <n v="5"/>
  </r>
  <r>
    <x v="2"/>
    <s v="Television advertisement"/>
    <n v="4"/>
    <n v="4"/>
  </r>
  <r>
    <x v="0"/>
    <s v="hotel booking sites"/>
    <n v="5"/>
    <n v="9"/>
  </r>
  <r>
    <x v="2"/>
    <s v="Word of mouth"/>
    <n v="5"/>
    <n v="4"/>
  </r>
  <r>
    <x v="1"/>
    <s v="Television advertisement"/>
    <n v="4"/>
    <n v="8"/>
  </r>
  <r>
    <x v="2"/>
    <s v="Search engine"/>
    <n v="5"/>
    <n v="9"/>
  </r>
  <r>
    <x v="0"/>
    <s v="Organization"/>
    <n v="3"/>
    <n v="9"/>
  </r>
  <r>
    <x v="0"/>
    <s v="Organization"/>
    <n v="3"/>
    <n v="9"/>
  </r>
  <r>
    <x v="1"/>
    <s v="Internet advertisement"/>
    <n v="5"/>
    <n v="8"/>
  </r>
  <r>
    <x v="0"/>
    <s v="Organization"/>
    <n v="5"/>
    <n v="9"/>
  </r>
  <r>
    <x v="1"/>
    <s v="Internet advertisement"/>
    <n v="3"/>
    <n v="9"/>
  </r>
  <r>
    <x v="1"/>
    <s v="Word of mouth"/>
    <n v="4"/>
    <n v="9"/>
  </r>
  <r>
    <x v="0"/>
    <s v="Internet advertisement"/>
    <n v="4"/>
    <n v="8"/>
  </r>
  <r>
    <x v="0"/>
    <s v="Organization"/>
    <n v="4"/>
    <n v="9"/>
  </r>
  <r>
    <x v="1"/>
    <s v="hotel booking sites"/>
    <n v="5"/>
    <n v="5"/>
  </r>
  <r>
    <x v="3"/>
    <s v="hotel booking sites"/>
    <n v="5"/>
    <n v="8"/>
  </r>
  <r>
    <x v="1"/>
    <s v="Television advertisement"/>
    <n v="2"/>
    <n v="10"/>
  </r>
  <r>
    <x v="0"/>
    <s v="Organization"/>
    <n v="4"/>
    <n v="7"/>
  </r>
  <r>
    <x v="1"/>
    <s v="Internet advertisement"/>
    <n v="4"/>
    <n v="9"/>
  </r>
  <r>
    <x v="0"/>
    <s v="Organization"/>
    <n v="4"/>
    <n v="7"/>
  </r>
  <r>
    <x v="0"/>
    <s v="Organization"/>
    <n v="2"/>
    <n v="8"/>
  </r>
  <r>
    <x v="1"/>
    <s v="Internet advertisement"/>
    <n v="4"/>
    <n v="4"/>
  </r>
  <r>
    <x v="0"/>
    <s v="Search engine"/>
    <n v="4"/>
    <n v="6"/>
  </r>
  <r>
    <x v="2"/>
    <s v="Television advertisement"/>
    <n v="4"/>
    <n v="9"/>
  </r>
  <r>
    <x v="0"/>
    <s v="Organization"/>
    <n v="5"/>
    <n v="7"/>
  </r>
  <r>
    <x v="1"/>
    <s v="Word of mouth"/>
    <n v="2"/>
    <n v="4"/>
  </r>
  <r>
    <x v="0"/>
    <s v="Organization"/>
    <n v="3"/>
    <n v="7"/>
  </r>
  <r>
    <x v="2"/>
    <s v="Search engine"/>
    <n v="2"/>
    <n v="4"/>
  </r>
  <r>
    <x v="0"/>
    <s v="Organization"/>
    <n v="1"/>
    <n v="9"/>
  </r>
  <r>
    <x v="2"/>
    <s v="Word of mouth"/>
    <n v="3"/>
    <n v="9"/>
  </r>
  <r>
    <x v="2"/>
    <s v="Television advertisement"/>
    <n v="1"/>
    <n v="9"/>
  </r>
  <r>
    <x v="0"/>
    <s v="Organization"/>
    <n v="1"/>
    <n v="5"/>
  </r>
  <r>
    <x v="0"/>
    <s v="Organization"/>
    <n v="4"/>
    <n v="4"/>
  </r>
  <r>
    <x v="1"/>
    <s v="Television advertisement"/>
    <n v="5"/>
    <n v="9"/>
  </r>
  <r>
    <x v="0"/>
    <s v="Organization"/>
    <n v="3"/>
    <n v="9"/>
  </r>
  <r>
    <x v="0"/>
    <s v="Organization"/>
    <n v="4"/>
    <n v="9"/>
  </r>
  <r>
    <x v="0"/>
    <s v="hotel booking sites"/>
    <n v="5"/>
    <n v="4"/>
  </r>
  <r>
    <x v="1"/>
    <s v="News paper"/>
    <n v="4"/>
    <n v="9"/>
  </r>
  <r>
    <x v="2"/>
    <s v="News paper"/>
    <n v="4"/>
    <n v="10"/>
  </r>
  <r>
    <x v="0"/>
    <s v="Organization"/>
    <n v="4"/>
    <n v="10"/>
  </r>
  <r>
    <x v="0"/>
    <s v="Organization"/>
    <n v="5"/>
    <n v="9"/>
  </r>
  <r>
    <x v="0"/>
    <s v="Word of mouth"/>
    <n v="3"/>
    <n v="4"/>
  </r>
  <r>
    <x v="2"/>
    <s v="Search engine"/>
    <n v="5"/>
    <n v="4"/>
  </r>
  <r>
    <x v="1"/>
    <s v="Television advertisement"/>
    <n v="3"/>
    <n v="3"/>
  </r>
  <r>
    <x v="0"/>
    <s v="Word of mouth"/>
    <n v="4"/>
    <n v="9"/>
  </r>
  <r>
    <x v="1"/>
    <s v="Search engine"/>
    <n v="4"/>
    <n v="9"/>
  </r>
  <r>
    <x v="0"/>
    <s v="Organization"/>
    <n v="5"/>
    <n v="10"/>
  </r>
  <r>
    <x v="0"/>
    <s v="Organization"/>
    <n v="3"/>
    <n v="10"/>
  </r>
  <r>
    <x v="2"/>
    <s v="Word of mouth"/>
    <n v="5"/>
    <n v="8"/>
  </r>
  <r>
    <x v="2"/>
    <s v="Word of mouth"/>
    <n v="3"/>
    <n v="6"/>
  </r>
  <r>
    <x v="2"/>
    <s v="Search engine"/>
    <n v="5"/>
    <n v="8"/>
  </r>
  <r>
    <x v="3"/>
    <s v="Organization"/>
    <n v="2"/>
    <n v="8"/>
  </r>
  <r>
    <x v="0"/>
    <s v="Organization"/>
    <n v="1"/>
    <n v="9"/>
  </r>
  <r>
    <x v="2"/>
    <s v="Television advertisement"/>
    <n v="5"/>
    <n v="10"/>
  </r>
  <r>
    <x v="2"/>
    <s v="Word of mouth"/>
    <n v="2"/>
    <n v="8"/>
  </r>
  <r>
    <x v="1"/>
    <s v="hotel booking sites"/>
    <n v="4"/>
    <n v="5"/>
  </r>
  <r>
    <x v="2"/>
    <s v="Organization"/>
    <n v="4"/>
    <n v="9"/>
  </r>
  <r>
    <x v="0"/>
    <s v="Organization"/>
    <n v="4"/>
    <n v="10"/>
  </r>
  <r>
    <x v="2"/>
    <s v="Search engine"/>
    <n v="3"/>
    <n v="9"/>
  </r>
  <r>
    <x v="2"/>
    <s v="Search engine"/>
    <n v="4"/>
    <n v="7"/>
  </r>
  <r>
    <x v="1"/>
    <s v="Search engine"/>
    <n v="4"/>
    <n v="5"/>
  </r>
  <r>
    <x v="0"/>
    <s v="Organization"/>
    <n v="4"/>
    <n v="7"/>
  </r>
  <r>
    <x v="0"/>
    <s v="hotel booking sites"/>
    <n v="5"/>
    <n v="9"/>
  </r>
  <r>
    <x v="0"/>
    <s v="Organization"/>
    <n v="3"/>
    <n v="7"/>
  </r>
  <r>
    <x v="1"/>
    <s v="hotel booking sites"/>
    <n v="5"/>
    <n v="4"/>
  </r>
  <r>
    <x v="0"/>
    <s v="Organization"/>
    <n v="4"/>
    <n v="9"/>
  </r>
  <r>
    <x v="1"/>
    <s v="hotel booking sites"/>
    <n v="5"/>
    <n v="6"/>
  </r>
  <r>
    <x v="1"/>
    <s v="News paper"/>
    <n v="3"/>
    <n v="9"/>
  </r>
  <r>
    <x v="0"/>
    <s v="Organization"/>
    <n v="4"/>
    <n v="9"/>
  </r>
  <r>
    <x v="0"/>
    <s v="Organization"/>
    <n v="4"/>
    <n v="3"/>
  </r>
  <r>
    <x v="2"/>
    <s v="Television advertisement"/>
    <n v="3"/>
    <n v="7"/>
  </r>
  <r>
    <x v="1"/>
    <s v="Word of mouth"/>
    <n v="2"/>
    <n v="8"/>
  </r>
  <r>
    <x v="2"/>
    <s v="Organization"/>
    <n v="1"/>
    <n v="9"/>
  </r>
  <r>
    <x v="0"/>
    <s v="Organization"/>
    <n v="5"/>
    <n v="9"/>
  </r>
  <r>
    <x v="0"/>
    <s v="Organization"/>
    <n v="3"/>
    <n v="8"/>
  </r>
  <r>
    <x v="0"/>
    <s v="Organization"/>
    <n v="3"/>
    <n v="9"/>
  </r>
  <r>
    <x v="1"/>
    <s v="Word of mouth"/>
    <n v="4"/>
    <n v="8"/>
  </r>
  <r>
    <x v="0"/>
    <s v="Organization"/>
    <n v="5"/>
    <n v="3"/>
  </r>
  <r>
    <x v="3"/>
    <s v="Word of mouth"/>
    <n v="2"/>
    <n v="7"/>
  </r>
  <r>
    <x v="2"/>
    <s v="Television advertisement"/>
    <n v="5"/>
    <n v="7"/>
  </r>
  <r>
    <x v="0"/>
    <s v="Organization"/>
    <n v="5"/>
    <n v="8"/>
  </r>
  <r>
    <x v="0"/>
    <s v="Organization"/>
    <n v="5"/>
    <n v="7"/>
  </r>
  <r>
    <x v="1"/>
    <s v="hotel booking sites"/>
    <n v="5"/>
    <n v="7"/>
  </r>
  <r>
    <x v="1"/>
    <s v="Television advertisement"/>
    <n v="2"/>
    <n v="9"/>
  </r>
  <r>
    <x v="0"/>
    <s v="Word of mouth"/>
    <n v="5"/>
    <n v="7"/>
  </r>
  <r>
    <x v="0"/>
    <s v="Word of mouth"/>
    <n v="2"/>
    <n v="9"/>
  </r>
  <r>
    <x v="2"/>
    <s v="Television advertisement"/>
    <n v="4"/>
    <n v="8"/>
  </r>
  <r>
    <x v="0"/>
    <s v="Word of mouth"/>
    <n v="1"/>
    <n v="8"/>
  </r>
  <r>
    <x v="0"/>
    <s v="Organization"/>
    <n v="3"/>
    <n v="9"/>
  </r>
  <r>
    <x v="1"/>
    <s v="News paper"/>
    <n v="5"/>
    <n v="8"/>
  </r>
  <r>
    <x v="1"/>
    <s v="Internet advertisement"/>
    <n v="1"/>
    <n v="7"/>
  </r>
  <r>
    <x v="0"/>
    <s v="Organization"/>
    <n v="5"/>
    <n v="7"/>
  </r>
  <r>
    <x v="1"/>
    <s v="hotel booking sites"/>
    <n v="5"/>
    <n v="3"/>
  </r>
  <r>
    <x v="0"/>
    <s v="Organization"/>
    <n v="5"/>
    <n v="10"/>
  </r>
  <r>
    <x v="2"/>
    <s v="Word of mouth"/>
    <n v="5"/>
    <n v="5"/>
  </r>
  <r>
    <x v="2"/>
    <s v="Search engine"/>
    <n v="4"/>
    <n v="8"/>
  </r>
  <r>
    <x v="2"/>
    <s v="Word of mouth"/>
    <n v="5"/>
    <n v="10"/>
  </r>
  <r>
    <x v="2"/>
    <s v="Word of mouth"/>
    <n v="5"/>
    <n v="9"/>
  </r>
  <r>
    <x v="0"/>
    <s v="Organization"/>
    <n v="1"/>
    <n v="9"/>
  </r>
  <r>
    <x v="2"/>
    <s v="Word of mouth"/>
    <n v="5"/>
    <n v="4"/>
  </r>
  <r>
    <x v="0"/>
    <s v="Organization"/>
    <n v="5"/>
    <n v="7"/>
  </r>
  <r>
    <x v="0"/>
    <s v="Search engine"/>
    <n v="5"/>
    <n v="8"/>
  </r>
  <r>
    <x v="2"/>
    <s v="News paper"/>
    <n v="2"/>
    <n v="10"/>
  </r>
  <r>
    <x v="3"/>
    <s v="Search engine"/>
    <n v="4"/>
    <n v="6"/>
  </r>
  <r>
    <x v="1"/>
    <s v="Television advertisement"/>
    <n v="5"/>
    <n v="9"/>
  </r>
  <r>
    <x v="0"/>
    <s v="Organization"/>
    <n v="5"/>
    <n v="9"/>
  </r>
  <r>
    <x v="1"/>
    <s v="Search engine"/>
    <n v="2"/>
    <n v="7"/>
  </r>
  <r>
    <x v="0"/>
    <s v="Organization"/>
    <n v="5"/>
    <n v="7"/>
  </r>
  <r>
    <x v="2"/>
    <s v="Word of mouth"/>
    <n v="5"/>
    <n v="3"/>
  </r>
  <r>
    <x v="0"/>
    <s v="Organization"/>
    <n v="1"/>
    <n v="4"/>
  </r>
  <r>
    <x v="0"/>
    <s v="Organization"/>
    <n v="4"/>
    <n v="9"/>
  </r>
  <r>
    <x v="0"/>
    <s v="Internet advertisement"/>
    <n v="4"/>
    <n v="4"/>
  </r>
  <r>
    <x v="1"/>
    <s v="Television advertisement"/>
    <n v="5"/>
    <n v="6"/>
  </r>
  <r>
    <x v="0"/>
    <s v="Organization"/>
    <n v="4"/>
    <n v="9"/>
  </r>
  <r>
    <x v="0"/>
    <s v="Organization"/>
    <n v="1"/>
    <n v="9"/>
  </r>
  <r>
    <x v="2"/>
    <s v="Internet advertisement"/>
    <n v="3"/>
    <n v="10"/>
  </r>
  <r>
    <x v="1"/>
    <s v="Word of mouth"/>
    <n v="5"/>
    <n v="7"/>
  </r>
  <r>
    <x v="0"/>
    <s v="Organization"/>
    <n v="3"/>
    <n v="8"/>
  </r>
  <r>
    <x v="2"/>
    <s v="Organization"/>
    <n v="5"/>
    <n v="5"/>
  </r>
  <r>
    <x v="0"/>
    <s v="Organization"/>
    <n v="2"/>
    <n v="10"/>
  </r>
  <r>
    <x v="0"/>
    <s v="hotel booking sites"/>
    <n v="5"/>
    <n v="7"/>
  </r>
  <r>
    <x v="0"/>
    <s v="Organization"/>
    <n v="2"/>
    <n v="6"/>
  </r>
  <r>
    <x v="1"/>
    <s v="Search engine"/>
    <n v="4"/>
    <n v="9"/>
  </r>
  <r>
    <x v="2"/>
    <s v="hotel booking sites"/>
    <n v="4"/>
    <n v="6"/>
  </r>
  <r>
    <x v="0"/>
    <s v="Organization"/>
    <n v="5"/>
    <n v="7"/>
  </r>
  <r>
    <x v="1"/>
    <s v="Word of mouth"/>
    <n v="2"/>
    <n v="8"/>
  </r>
  <r>
    <x v="0"/>
    <s v="Organization"/>
    <n v="1"/>
    <n v="9"/>
  </r>
  <r>
    <x v="1"/>
    <s v="News paper"/>
    <n v="5"/>
    <n v="9"/>
  </r>
  <r>
    <x v="0"/>
    <s v="Organization"/>
    <n v="4"/>
    <n v="8"/>
  </r>
  <r>
    <x v="0"/>
    <s v="Organization"/>
    <n v="5"/>
    <n v="8"/>
  </r>
  <r>
    <x v="0"/>
    <s v="Organization"/>
    <n v="5"/>
    <n v="9"/>
  </r>
  <r>
    <x v="2"/>
    <s v="Internet advertisement"/>
    <n v="2"/>
    <n v="9"/>
  </r>
  <r>
    <x v="2"/>
    <s v="Television advertisement"/>
    <n v="3"/>
    <n v="10"/>
  </r>
  <r>
    <x v="0"/>
    <s v="Organization"/>
    <n v="3"/>
    <n v="9"/>
  </r>
  <r>
    <x v="0"/>
    <s v="Organization"/>
    <n v="1"/>
    <n v="7"/>
  </r>
  <r>
    <x v="0"/>
    <s v="Organization"/>
    <n v="4"/>
    <n v="9"/>
  </r>
  <r>
    <x v="2"/>
    <s v="Search engine"/>
    <n v="5"/>
    <n v="5"/>
  </r>
  <r>
    <x v="0"/>
    <s v="Organization"/>
    <n v="3"/>
    <n v="9"/>
  </r>
  <r>
    <x v="0"/>
    <s v="Organization"/>
    <n v="5"/>
    <n v="9"/>
  </r>
  <r>
    <x v="0"/>
    <s v="Organization"/>
    <n v="3"/>
    <n v="9"/>
  </r>
  <r>
    <x v="2"/>
    <s v="Television advertisement"/>
    <n v="4"/>
    <n v="9"/>
  </r>
  <r>
    <x v="0"/>
    <s v="Organization"/>
    <n v="4"/>
    <n v="7"/>
  </r>
  <r>
    <x v="0"/>
    <s v="Organization"/>
    <n v="5"/>
    <n v="9"/>
  </r>
  <r>
    <x v="0"/>
    <s v="Organization"/>
    <n v="4"/>
    <n v="4"/>
  </r>
  <r>
    <x v="1"/>
    <s v="Search engine"/>
    <n v="2"/>
    <n v="8"/>
  </r>
  <r>
    <x v="2"/>
    <s v="Search engine"/>
    <n v="5"/>
    <n v="9"/>
  </r>
  <r>
    <x v="1"/>
    <s v="Internet advertisement"/>
    <n v="5"/>
    <n v="5"/>
  </r>
  <r>
    <x v="1"/>
    <s v="News paper"/>
    <n v="5"/>
    <n v="6"/>
  </r>
  <r>
    <x v="0"/>
    <s v="Organization"/>
    <n v="4"/>
    <n v="6"/>
  </r>
  <r>
    <x v="3"/>
    <s v="hotel booking sites"/>
    <n v="2"/>
    <n v="5"/>
  </r>
  <r>
    <x v="0"/>
    <s v="Organization"/>
    <n v="2"/>
    <n v="7"/>
  </r>
  <r>
    <x v="1"/>
    <s v="Television advertisement"/>
    <n v="2"/>
    <n v="9"/>
  </r>
  <r>
    <x v="0"/>
    <s v="Organization"/>
    <n v="3"/>
    <n v="5"/>
  </r>
  <r>
    <x v="0"/>
    <s v="Search engine"/>
    <n v="3"/>
    <n v="9"/>
  </r>
  <r>
    <x v="0"/>
    <s v="Organization"/>
    <n v="3"/>
    <n v="9"/>
  </r>
  <r>
    <x v="0"/>
    <s v="Organization"/>
    <n v="3"/>
    <n v="6"/>
  </r>
  <r>
    <x v="0"/>
    <s v="Organization"/>
    <n v="3"/>
    <n v="5"/>
  </r>
  <r>
    <x v="1"/>
    <s v="News paper"/>
    <n v="2"/>
    <n v="10"/>
  </r>
  <r>
    <x v="0"/>
    <s v="Organization"/>
    <n v="5"/>
    <n v="6"/>
  </r>
  <r>
    <x v="0"/>
    <s v="Internet advertisement"/>
    <n v="5"/>
    <n v="9"/>
  </r>
  <r>
    <x v="0"/>
    <s v="Organization"/>
    <n v="3"/>
    <n v="9"/>
  </r>
  <r>
    <x v="0"/>
    <s v="Organization"/>
    <n v="5"/>
    <n v="8"/>
  </r>
  <r>
    <x v="0"/>
    <s v="Organization"/>
    <n v="5"/>
    <n v="9"/>
  </r>
  <r>
    <x v="1"/>
    <s v="Search engine"/>
    <n v="3"/>
    <n v="8"/>
  </r>
  <r>
    <x v="0"/>
    <s v="Organization"/>
    <n v="2"/>
    <n v="6"/>
  </r>
  <r>
    <x v="0"/>
    <s v="Organization"/>
    <n v="4"/>
    <n v="7"/>
  </r>
  <r>
    <x v="0"/>
    <s v="Organization"/>
    <n v="2"/>
    <n v="4"/>
  </r>
  <r>
    <x v="0"/>
    <s v="hotel booking sites"/>
    <n v="2"/>
    <n v="7"/>
  </r>
  <r>
    <x v="0"/>
    <s v="Organization"/>
    <n v="2"/>
    <n v="9"/>
  </r>
  <r>
    <x v="0"/>
    <s v="Organization"/>
    <n v="3"/>
    <n v="5"/>
  </r>
  <r>
    <x v="0"/>
    <s v="Organization"/>
    <n v="5"/>
    <n v="6"/>
  </r>
  <r>
    <x v="0"/>
    <s v="Organization"/>
    <n v="5"/>
    <n v="5"/>
  </r>
  <r>
    <x v="0"/>
    <s v="Organization"/>
    <n v="2"/>
    <n v="6"/>
  </r>
  <r>
    <x v="0"/>
    <s v="Organization"/>
    <n v="5"/>
    <n v="4"/>
  </r>
  <r>
    <x v="0"/>
    <s v="Organization"/>
    <n v="5"/>
    <n v="10"/>
  </r>
  <r>
    <x v="0"/>
    <s v="Organization"/>
    <n v="2"/>
    <n v="9"/>
  </r>
  <r>
    <x v="0"/>
    <s v="Organization"/>
    <n v="5"/>
    <n v="7"/>
  </r>
  <r>
    <x v="1"/>
    <s v="hotel booking sites"/>
    <n v="3"/>
    <n v="6"/>
  </r>
  <r>
    <x v="0"/>
    <s v="Organization"/>
    <n v="5"/>
    <n v="4"/>
  </r>
  <r>
    <x v="1"/>
    <s v="Search engine"/>
    <n v="5"/>
    <n v="7"/>
  </r>
  <r>
    <x v="0"/>
    <s v="Organization"/>
    <n v="3"/>
    <n v="3"/>
  </r>
  <r>
    <x v="1"/>
    <s v="Search engine"/>
    <n v="2"/>
    <n v="9"/>
  </r>
  <r>
    <x v="0"/>
    <s v="Organization"/>
    <n v="4"/>
    <n v="9"/>
  </r>
  <r>
    <x v="1"/>
    <s v="Word of mouth"/>
    <n v="3"/>
    <n v="10"/>
  </r>
  <r>
    <x v="1"/>
    <s v="Word of mouth"/>
    <n v="5"/>
    <n v="9"/>
  </r>
  <r>
    <x v="0"/>
    <s v="Organization"/>
    <n v="4"/>
    <n v="7"/>
  </r>
  <r>
    <x v="0"/>
    <s v="Organization"/>
    <n v="3"/>
    <n v="9"/>
  </r>
  <r>
    <x v="3"/>
    <s v="hotel booking sites"/>
    <n v="3"/>
    <n v="4"/>
  </r>
  <r>
    <x v="0"/>
    <s v="Organization"/>
    <n v="2"/>
    <n v="4"/>
  </r>
  <r>
    <x v="1"/>
    <s v="Internet advertisement"/>
    <n v="3"/>
    <n v="6"/>
  </r>
  <r>
    <x v="2"/>
    <s v="Search engine"/>
    <n v="2"/>
    <n v="9"/>
  </r>
  <r>
    <x v="3"/>
    <s v="Word of mouth"/>
    <n v="5"/>
    <n v="7"/>
  </r>
  <r>
    <x v="1"/>
    <s v="hotel booking sites"/>
    <n v="5"/>
    <n v="10"/>
  </r>
  <r>
    <x v="1"/>
    <s v="Search engine"/>
    <n v="5"/>
    <n v="7"/>
  </r>
  <r>
    <x v="0"/>
    <s v="Organization"/>
    <n v="5"/>
    <n v="6"/>
  </r>
  <r>
    <x v="2"/>
    <s v="Organization"/>
    <n v="4"/>
    <n v="9"/>
  </r>
  <r>
    <x v="1"/>
    <s v="hotel booking sites"/>
    <n v="4"/>
    <n v="6"/>
  </r>
  <r>
    <x v="1"/>
    <s v="Search engine"/>
    <n v="5"/>
    <n v="8"/>
  </r>
  <r>
    <x v="1"/>
    <s v="Television advertisement"/>
    <n v="5"/>
    <n v="9"/>
  </r>
  <r>
    <x v="2"/>
    <s v="Organization"/>
    <n v="5"/>
    <n v="6"/>
  </r>
  <r>
    <x v="1"/>
    <s v="hotel booking sites"/>
    <n v="3"/>
    <n v="9"/>
  </r>
  <r>
    <x v="0"/>
    <s v="Organization"/>
    <n v="3"/>
    <n v="3"/>
  </r>
  <r>
    <x v="0"/>
    <s v="Organization"/>
    <n v="2"/>
    <n v="10"/>
  </r>
  <r>
    <x v="0"/>
    <s v="Organization"/>
    <n v="5"/>
    <n v="7"/>
  </r>
  <r>
    <x v="2"/>
    <s v="Search engine"/>
    <n v="4"/>
    <n v="9"/>
  </r>
  <r>
    <x v="2"/>
    <s v="Word of mouth"/>
    <n v="4"/>
    <n v="9"/>
  </r>
  <r>
    <x v="1"/>
    <s v="Word of mouth"/>
    <n v="4"/>
    <n v="9"/>
  </r>
  <r>
    <x v="1"/>
    <s v="Internet advertisement"/>
    <n v="3"/>
    <n v="6"/>
  </r>
  <r>
    <x v="1"/>
    <s v="News paper"/>
    <n v="1"/>
    <n v="4"/>
  </r>
  <r>
    <x v="2"/>
    <s v="Word of mouth"/>
    <n v="1"/>
    <n v="7"/>
  </r>
  <r>
    <x v="3"/>
    <s v="hotel booking sites"/>
    <n v="4"/>
    <n v="10"/>
  </r>
  <r>
    <x v="1"/>
    <s v="hotel booking sites"/>
    <n v="2"/>
    <n v="9"/>
  </r>
  <r>
    <x v="1"/>
    <s v="Word of mouth"/>
    <n v="5"/>
    <n v="9"/>
  </r>
  <r>
    <x v="0"/>
    <s v="Organization"/>
    <n v="5"/>
    <n v="8"/>
  </r>
  <r>
    <x v="2"/>
    <s v="Word of mouth"/>
    <n v="5"/>
    <n v="9"/>
  </r>
  <r>
    <x v="1"/>
    <s v="Internet advertisement"/>
    <n v="2"/>
    <n v="9"/>
  </r>
  <r>
    <x v="2"/>
    <s v="Word of mouth"/>
    <n v="5"/>
    <n v="9"/>
  </r>
  <r>
    <x v="1"/>
    <s v="Word of mouth"/>
    <n v="4"/>
    <n v="8"/>
  </r>
  <r>
    <x v="2"/>
    <s v="Word of mouth"/>
    <n v="3"/>
    <n v="8"/>
  </r>
  <r>
    <x v="2"/>
    <s v="Television advertisement"/>
    <n v="2"/>
    <n v="4"/>
  </r>
  <r>
    <x v="0"/>
    <s v="Organization"/>
    <n v="3"/>
    <n v="10"/>
  </r>
  <r>
    <x v="1"/>
    <s v="hotel booking sites"/>
    <n v="5"/>
    <n v="9"/>
  </r>
  <r>
    <x v="1"/>
    <s v="hotel booking sites"/>
    <n v="2"/>
    <n v="8"/>
  </r>
  <r>
    <x v="2"/>
    <s v="Internet advertisement"/>
    <n v="4"/>
    <n v="9"/>
  </r>
  <r>
    <x v="1"/>
    <s v="Word of mouth"/>
    <n v="3"/>
    <n v="5"/>
  </r>
  <r>
    <x v="2"/>
    <s v="Internet advertisement"/>
    <n v="5"/>
    <n v="8"/>
  </r>
  <r>
    <x v="1"/>
    <s v="hotel booking sites"/>
    <n v="4"/>
    <n v="9"/>
  </r>
  <r>
    <x v="2"/>
    <s v="Search engine"/>
    <n v="1"/>
    <n v="9"/>
  </r>
  <r>
    <x v="0"/>
    <s v="Organization"/>
    <n v="4"/>
    <n v="6"/>
  </r>
  <r>
    <x v="0"/>
    <s v="Search engine"/>
    <n v="5"/>
    <n v="3"/>
  </r>
  <r>
    <x v="0"/>
    <s v="Organization"/>
    <n v="5"/>
    <n v="8"/>
  </r>
  <r>
    <x v="3"/>
    <s v="Search engine"/>
    <n v="5"/>
    <n v="5"/>
  </r>
  <r>
    <x v="3"/>
    <s v="Word of mouth"/>
    <n v="1"/>
    <n v="8"/>
  </r>
  <r>
    <x v="3"/>
    <s v="Word of mouth"/>
    <n v="3"/>
    <n v="9"/>
  </r>
  <r>
    <x v="0"/>
    <s v="Organization"/>
    <n v="5"/>
    <n v="9"/>
  </r>
  <r>
    <x v="1"/>
    <s v="Search engine"/>
    <n v="5"/>
    <n v="9"/>
  </r>
  <r>
    <x v="2"/>
    <s v="Word of mouth"/>
    <n v="4"/>
    <n v="9"/>
  </r>
  <r>
    <x v="0"/>
    <s v="Organization"/>
    <n v="5"/>
    <n v="9"/>
  </r>
  <r>
    <x v="1"/>
    <s v="Search engine"/>
    <n v="5"/>
    <n v="4"/>
  </r>
  <r>
    <x v="2"/>
    <s v="Organization"/>
    <n v="3"/>
    <n v="6"/>
  </r>
  <r>
    <x v="1"/>
    <s v="Search engine"/>
    <n v="4"/>
    <n v="6"/>
  </r>
  <r>
    <x v="0"/>
    <s v="Organization"/>
    <n v="3"/>
    <n v="8"/>
  </r>
  <r>
    <x v="0"/>
    <s v="Internet advertisement"/>
    <n v="3"/>
    <n v="9"/>
  </r>
  <r>
    <x v="0"/>
    <s v="Organization"/>
    <n v="3"/>
    <n v="9"/>
  </r>
  <r>
    <x v="1"/>
    <s v="Word of mouth"/>
    <n v="3"/>
    <n v="6"/>
  </r>
  <r>
    <x v="1"/>
    <s v="Search engine"/>
    <n v="4"/>
    <n v="9"/>
  </r>
  <r>
    <x v="1"/>
    <s v="Search engine"/>
    <n v="1"/>
    <n v="7"/>
  </r>
  <r>
    <x v="0"/>
    <s v="Organization"/>
    <n v="3"/>
    <n v="8"/>
  </r>
  <r>
    <x v="1"/>
    <s v="Word of mouth"/>
    <n v="2"/>
    <n v="9"/>
  </r>
  <r>
    <x v="0"/>
    <s v="Organization"/>
    <n v="5"/>
    <n v="9"/>
  </r>
  <r>
    <x v="3"/>
    <s v="hotel booking sites"/>
    <n v="4"/>
    <n v="10"/>
  </r>
  <r>
    <x v="0"/>
    <s v="Organization"/>
    <n v="5"/>
    <n v="8"/>
  </r>
  <r>
    <x v="0"/>
    <s v="Organization"/>
    <n v="4"/>
    <n v="9"/>
  </r>
  <r>
    <x v="2"/>
    <s v="Television advertisement"/>
    <n v="4"/>
    <n v="5"/>
  </r>
  <r>
    <x v="2"/>
    <s v="Organization"/>
    <n v="3"/>
    <n v="9"/>
  </r>
  <r>
    <x v="2"/>
    <s v="Word of mouth"/>
    <n v="5"/>
    <n v="10"/>
  </r>
  <r>
    <x v="0"/>
    <s v="Organization"/>
    <n v="5"/>
    <n v="7"/>
  </r>
  <r>
    <x v="2"/>
    <s v="Word of mouth"/>
    <n v="4"/>
    <n v="7"/>
  </r>
  <r>
    <x v="2"/>
    <s v="Word of mouth"/>
    <n v="4"/>
    <n v="6"/>
  </r>
  <r>
    <x v="0"/>
    <s v="hotel booking sites"/>
    <n v="2"/>
    <n v="6"/>
  </r>
  <r>
    <x v="0"/>
    <s v="Organization"/>
    <n v="4"/>
    <n v="9"/>
  </r>
  <r>
    <x v="2"/>
    <s v="News paper"/>
    <n v="3"/>
    <n v="9"/>
  </r>
  <r>
    <x v="0"/>
    <s v="Organization"/>
    <n v="5"/>
    <n v="8"/>
  </r>
  <r>
    <x v="0"/>
    <s v="Organization"/>
    <n v="4"/>
    <n v="7"/>
  </r>
  <r>
    <x v="0"/>
    <s v="Organization"/>
    <n v="4"/>
    <n v="10"/>
  </r>
  <r>
    <x v="1"/>
    <s v="hotel booking sites"/>
    <n v="3"/>
    <n v="9"/>
  </r>
  <r>
    <x v="2"/>
    <s v="Television advertisement"/>
    <n v="3"/>
    <n v="8"/>
  </r>
  <r>
    <x v="1"/>
    <s v="Word of mouth"/>
    <n v="5"/>
    <n v="4"/>
  </r>
  <r>
    <x v="0"/>
    <s v="Organization"/>
    <n v="4"/>
    <n v="8"/>
  </r>
  <r>
    <x v="1"/>
    <s v="Search engine"/>
    <n v="1"/>
    <n v="8"/>
  </r>
  <r>
    <x v="2"/>
    <s v="Search engine"/>
    <n v="3"/>
    <n v="7"/>
  </r>
  <r>
    <x v="2"/>
    <s v="Organization"/>
    <n v="5"/>
    <n v="9"/>
  </r>
  <r>
    <x v="0"/>
    <s v="Organization"/>
    <n v="5"/>
    <n v="9"/>
  </r>
  <r>
    <x v="1"/>
    <s v="hotel booking sites"/>
    <n v="5"/>
    <n v="8"/>
  </r>
  <r>
    <x v="0"/>
    <s v="Organization"/>
    <n v="3"/>
    <n v="8"/>
  </r>
  <r>
    <x v="3"/>
    <s v="Search engine"/>
    <n v="5"/>
    <n v="9"/>
  </r>
  <r>
    <x v="0"/>
    <s v="Organization"/>
    <n v="3"/>
    <n v="9"/>
  </r>
  <r>
    <x v="0"/>
    <s v="Organization"/>
    <n v="4"/>
    <n v="3"/>
  </r>
  <r>
    <x v="3"/>
    <s v="Search engine"/>
    <n v="5"/>
    <n v="8"/>
  </r>
  <r>
    <x v="2"/>
    <s v="Search engine"/>
    <n v="5"/>
    <n v="9"/>
  </r>
  <r>
    <x v="3"/>
    <s v="hotel booking sites"/>
    <n v="4"/>
    <n v="9"/>
  </r>
  <r>
    <x v="0"/>
    <s v="Organization"/>
    <n v="5"/>
    <n v="9"/>
  </r>
  <r>
    <x v="0"/>
    <s v="Organization"/>
    <n v="5"/>
    <n v="4"/>
  </r>
  <r>
    <x v="1"/>
    <s v="hotel booking sites"/>
    <n v="1"/>
    <n v="8"/>
  </r>
  <r>
    <x v="2"/>
    <s v="Television advertisement"/>
    <n v="4"/>
    <n v="9"/>
  </r>
  <r>
    <x v="0"/>
    <s v="Search engine"/>
    <n v="3"/>
    <n v="4"/>
  </r>
  <r>
    <x v="3"/>
    <s v="Organization"/>
    <n v="5"/>
    <n v="6"/>
  </r>
  <r>
    <x v="0"/>
    <s v="Organization"/>
    <n v="4"/>
    <n v="5"/>
  </r>
  <r>
    <x v="3"/>
    <s v="hotel booking sites"/>
    <n v="4"/>
    <n v="8"/>
  </r>
  <r>
    <x v="0"/>
    <s v="Organization"/>
    <n v="1"/>
    <n v="9"/>
  </r>
  <r>
    <x v="1"/>
    <s v="Word of mouth"/>
    <n v="2"/>
    <n v="9"/>
  </r>
  <r>
    <x v="1"/>
    <s v="Internet advertisement"/>
    <n v="4"/>
    <n v="8"/>
  </r>
  <r>
    <x v="0"/>
    <s v="Organization"/>
    <n v="4"/>
    <n v="9"/>
  </r>
  <r>
    <x v="0"/>
    <s v="Organization"/>
    <n v="5"/>
    <n v="7"/>
  </r>
  <r>
    <x v="3"/>
    <s v="Internet advertisement"/>
    <n v="5"/>
    <n v="9"/>
  </r>
  <r>
    <x v="0"/>
    <s v="Organization"/>
    <n v="4"/>
    <n v="9"/>
  </r>
  <r>
    <x v="0"/>
    <s v="Organization"/>
    <n v="2"/>
    <n v="6"/>
  </r>
  <r>
    <x v="1"/>
    <s v="Word of mouth"/>
    <n v="4"/>
    <n v="6"/>
  </r>
  <r>
    <x v="1"/>
    <s v="Television advertisement"/>
    <n v="3"/>
    <n v="8"/>
  </r>
  <r>
    <x v="2"/>
    <s v="Word of mouth"/>
    <n v="5"/>
    <n v="4"/>
  </r>
  <r>
    <x v="1"/>
    <s v="Search engine"/>
    <n v="2"/>
    <n v="6"/>
  </r>
  <r>
    <x v="1"/>
    <s v="Word of mouth"/>
    <n v="3"/>
    <n v="9"/>
  </r>
  <r>
    <x v="1"/>
    <s v="hotel booking sites"/>
    <n v="4"/>
    <n v="9"/>
  </r>
  <r>
    <x v="0"/>
    <s v="Organization"/>
    <n v="2"/>
    <n v="6"/>
  </r>
  <r>
    <x v="1"/>
    <s v="hotel booking sites"/>
    <n v="4"/>
    <n v="9"/>
  </r>
  <r>
    <x v="0"/>
    <s v="Organization"/>
    <n v="3"/>
    <n v="7"/>
  </r>
  <r>
    <x v="2"/>
    <s v="Word of mouth"/>
    <n v="1"/>
    <n v="9"/>
  </r>
  <r>
    <x v="0"/>
    <s v="Organization"/>
    <n v="5"/>
    <n v="9"/>
  </r>
  <r>
    <x v="0"/>
    <s v="Organization"/>
    <n v="5"/>
    <n v="9"/>
  </r>
  <r>
    <x v="1"/>
    <s v="Word of mouth"/>
    <n v="3"/>
    <n v="4"/>
  </r>
  <r>
    <x v="0"/>
    <s v="Organization"/>
    <n v="2"/>
    <n v="8"/>
  </r>
  <r>
    <x v="0"/>
    <s v="hotel booking sites"/>
    <n v="3"/>
    <n v="10"/>
  </r>
  <r>
    <x v="1"/>
    <s v="hotel booking sites"/>
    <n v="3"/>
    <n v="6"/>
  </r>
  <r>
    <x v="2"/>
    <s v="Organization"/>
    <n v="2"/>
    <n v="7"/>
  </r>
  <r>
    <x v="3"/>
    <s v="hotel booking sites"/>
    <n v="4"/>
    <n v="5"/>
  </r>
  <r>
    <x v="2"/>
    <s v="Search engine"/>
    <n v="4"/>
    <n v="9"/>
  </r>
  <r>
    <x v="0"/>
    <s v="Organization"/>
    <n v="3"/>
    <n v="8"/>
  </r>
  <r>
    <x v="1"/>
    <s v="News paper"/>
    <n v="5"/>
    <n v="8"/>
  </r>
  <r>
    <x v="1"/>
    <s v="Internet advertisement"/>
    <n v="5"/>
    <n v="4"/>
  </r>
  <r>
    <x v="3"/>
    <s v="hotel booking sites"/>
    <n v="3"/>
    <n v="9"/>
  </r>
  <r>
    <x v="0"/>
    <s v="Organization"/>
    <n v="4"/>
    <n v="8"/>
  </r>
  <r>
    <x v="0"/>
    <s v="Organization"/>
    <n v="4"/>
    <n v="7"/>
  </r>
  <r>
    <x v="2"/>
    <s v="Search engine"/>
    <n v="1"/>
    <n v="9"/>
  </r>
  <r>
    <x v="2"/>
    <s v="Organization"/>
    <n v="2"/>
    <n v="9"/>
  </r>
  <r>
    <x v="0"/>
    <s v="Organization"/>
    <n v="5"/>
    <n v="4"/>
  </r>
  <r>
    <x v="1"/>
    <s v="Search engine"/>
    <n v="5"/>
    <n v="9"/>
  </r>
  <r>
    <x v="0"/>
    <s v="Organization"/>
    <n v="2"/>
    <n v="9"/>
  </r>
  <r>
    <x v="0"/>
    <s v="Organization"/>
    <n v="2"/>
    <n v="8"/>
  </r>
  <r>
    <x v="0"/>
    <s v="Organization"/>
    <n v="4"/>
    <n v="8"/>
  </r>
  <r>
    <x v="2"/>
    <s v="Television advertisement"/>
    <n v="4"/>
    <n v="6"/>
  </r>
  <r>
    <x v="0"/>
    <s v="Word of mouth"/>
    <n v="2"/>
    <n v="7"/>
  </r>
  <r>
    <x v="0"/>
    <s v="Word of mouth"/>
    <n v="2"/>
    <n v="9"/>
  </r>
  <r>
    <x v="0"/>
    <s v="Organization"/>
    <n v="2"/>
    <n v="9"/>
  </r>
  <r>
    <x v="0"/>
    <s v="Organization"/>
    <n v="3"/>
    <n v="8"/>
  </r>
  <r>
    <x v="1"/>
    <s v="hotel booking sites"/>
    <n v="5"/>
    <n v="9"/>
  </r>
  <r>
    <x v="1"/>
    <s v="Word of mouth"/>
    <n v="5"/>
    <n v="8"/>
  </r>
  <r>
    <x v="0"/>
    <s v="Organization"/>
    <n v="3"/>
    <n v="7"/>
  </r>
  <r>
    <x v="1"/>
    <s v="hotel booking sites"/>
    <n v="4"/>
    <n v="8"/>
  </r>
  <r>
    <x v="1"/>
    <s v="hotel booking sites"/>
    <n v="5"/>
    <n v="9"/>
  </r>
  <r>
    <x v="1"/>
    <s v="Search engine"/>
    <n v="2"/>
    <n v="9"/>
  </r>
  <r>
    <x v="2"/>
    <s v="News paper"/>
    <n v="3"/>
    <n v="5"/>
  </r>
  <r>
    <x v="0"/>
    <s v="Organization"/>
    <n v="2"/>
    <n v="9"/>
  </r>
  <r>
    <x v="1"/>
    <s v="Television advertisement"/>
    <n v="4"/>
    <n v="9"/>
  </r>
  <r>
    <x v="0"/>
    <s v="Search engine"/>
    <n v="5"/>
    <n v="7"/>
  </r>
  <r>
    <x v="0"/>
    <s v="Organization"/>
    <n v="2"/>
    <n v="9"/>
  </r>
  <r>
    <x v="2"/>
    <s v="Search engine"/>
    <n v="5"/>
    <n v="9"/>
  </r>
  <r>
    <x v="0"/>
    <s v="Organization"/>
    <n v="5"/>
    <n v="6"/>
  </r>
  <r>
    <x v="0"/>
    <s v="Organization"/>
    <n v="5"/>
    <n v="3"/>
  </r>
  <r>
    <x v="0"/>
    <s v="Organization"/>
    <n v="4"/>
    <n v="9"/>
  </r>
  <r>
    <x v="0"/>
    <s v="Organization"/>
    <n v="2"/>
    <n v="9"/>
  </r>
  <r>
    <x v="2"/>
    <s v="Television advertisement"/>
    <n v="5"/>
    <n v="3"/>
  </r>
  <r>
    <x v="0"/>
    <s v="Organization"/>
    <n v="4"/>
    <n v="6"/>
  </r>
  <r>
    <x v="1"/>
    <s v="Search engine"/>
    <n v="3"/>
    <n v="9"/>
  </r>
  <r>
    <x v="0"/>
    <s v="Organization"/>
    <n v="5"/>
    <n v="10"/>
  </r>
  <r>
    <x v="0"/>
    <s v="Organization"/>
    <n v="4"/>
    <n v="8"/>
  </r>
  <r>
    <x v="0"/>
    <s v="Organization"/>
    <n v="2"/>
    <n v="9"/>
  </r>
  <r>
    <x v="0"/>
    <s v="Organization"/>
    <n v="3"/>
    <n v="9"/>
  </r>
  <r>
    <x v="1"/>
    <s v="hotel booking sites"/>
    <n v="4"/>
    <n v="9"/>
  </r>
  <r>
    <x v="1"/>
    <s v="Internet advertisement"/>
    <n v="5"/>
    <n v="9"/>
  </r>
  <r>
    <x v="0"/>
    <s v="hotel booking sites"/>
    <n v="4"/>
    <n v="10"/>
  </r>
  <r>
    <x v="0"/>
    <s v="Organization"/>
    <n v="4"/>
    <n v="10"/>
  </r>
  <r>
    <x v="0"/>
    <s v="Organization"/>
    <n v="4"/>
    <n v="5"/>
  </r>
  <r>
    <x v="2"/>
    <s v="Organization"/>
    <n v="5"/>
    <n v="8"/>
  </r>
  <r>
    <x v="1"/>
    <s v="Internet advertisement"/>
    <n v="2"/>
    <n v="9"/>
  </r>
  <r>
    <x v="0"/>
    <s v="Organization"/>
    <n v="3"/>
    <n v="4"/>
  </r>
  <r>
    <x v="0"/>
    <s v="Organization"/>
    <n v="3"/>
    <n v="7"/>
  </r>
  <r>
    <x v="1"/>
    <s v="hotel booking sites"/>
    <n v="4"/>
    <n v="6"/>
  </r>
  <r>
    <x v="1"/>
    <s v="hotel booking sites"/>
    <n v="5"/>
    <n v="9"/>
  </r>
  <r>
    <x v="1"/>
    <s v="Internet advertisement"/>
    <n v="2"/>
    <n v="9"/>
  </r>
  <r>
    <x v="1"/>
    <s v="Word of mouth"/>
    <n v="3"/>
    <n v="3"/>
  </r>
  <r>
    <x v="3"/>
    <s v="News paper"/>
    <n v="4"/>
    <n v="6"/>
  </r>
  <r>
    <x v="0"/>
    <s v="Organization"/>
    <n v="3"/>
    <n v="5"/>
  </r>
  <r>
    <x v="1"/>
    <s v="Search engine"/>
    <n v="2"/>
    <n v="8"/>
  </r>
  <r>
    <x v="0"/>
    <s v="Organization"/>
    <n v="3"/>
    <n v="9"/>
  </r>
  <r>
    <x v="2"/>
    <s v="Word of mouth"/>
    <n v="5"/>
    <n v="3"/>
  </r>
  <r>
    <x v="0"/>
    <s v="Organization"/>
    <n v="2"/>
    <n v="8"/>
  </r>
  <r>
    <x v="0"/>
    <s v="Organization"/>
    <n v="2"/>
    <n v="9"/>
  </r>
  <r>
    <x v="0"/>
    <s v="Search engine"/>
    <n v="2"/>
    <n v="3"/>
  </r>
  <r>
    <x v="2"/>
    <s v="Word of mouth"/>
    <n v="5"/>
    <n v="6"/>
  </r>
  <r>
    <x v="0"/>
    <s v="Organization"/>
    <n v="5"/>
    <n v="6"/>
  </r>
  <r>
    <x v="0"/>
    <s v="Organization"/>
    <n v="4"/>
    <n v="7"/>
  </r>
  <r>
    <x v="1"/>
    <s v="Television advertisement"/>
    <n v="5"/>
    <n v="9"/>
  </r>
  <r>
    <x v="2"/>
    <s v="Television advertisement"/>
    <n v="5"/>
    <n v="8"/>
  </r>
  <r>
    <x v="2"/>
    <s v="Search engine"/>
    <n v="2"/>
    <n v="6"/>
  </r>
  <r>
    <x v="1"/>
    <s v="Search engine"/>
    <n v="5"/>
    <n v="8"/>
  </r>
  <r>
    <x v="1"/>
    <s v="Search engine"/>
    <n v="5"/>
    <n v="6"/>
  </r>
  <r>
    <x v="2"/>
    <s v="Search engine"/>
    <n v="5"/>
    <n v="10"/>
  </r>
  <r>
    <x v="1"/>
    <s v="Television advertisement"/>
    <n v="4"/>
    <n v="5"/>
  </r>
  <r>
    <x v="1"/>
    <s v="Search engine"/>
    <n v="3"/>
    <n v="9"/>
  </r>
  <r>
    <x v="0"/>
    <s v="Organization"/>
    <n v="4"/>
    <n v="7"/>
  </r>
  <r>
    <x v="2"/>
    <s v="Word of mouth"/>
    <n v="2"/>
    <n v="6"/>
  </r>
  <r>
    <x v="0"/>
    <s v="Organization"/>
    <n v="5"/>
    <n v="9"/>
  </r>
  <r>
    <x v="0"/>
    <s v="Organization"/>
    <n v="1"/>
    <n v="9"/>
  </r>
  <r>
    <x v="1"/>
    <s v="hotel booking sites"/>
    <n v="1"/>
    <n v="4"/>
  </r>
  <r>
    <x v="1"/>
    <s v="Internet advertisement"/>
    <n v="5"/>
    <n v="9"/>
  </r>
  <r>
    <x v="1"/>
    <s v="Internet advertisement"/>
    <n v="4"/>
    <n v="9"/>
  </r>
  <r>
    <x v="1"/>
    <s v="hotel booking sites"/>
    <n v="3"/>
    <n v="3"/>
  </r>
  <r>
    <x v="3"/>
    <s v="Organization"/>
    <n v="3"/>
    <n v="3"/>
  </r>
  <r>
    <x v="1"/>
    <s v="Internet advertisement"/>
    <n v="4"/>
    <n v="10"/>
  </r>
  <r>
    <x v="0"/>
    <s v="Organization"/>
    <n v="4"/>
    <n v="9"/>
  </r>
  <r>
    <x v="1"/>
    <s v="News paper"/>
    <n v="3"/>
    <n v="7"/>
  </r>
  <r>
    <x v="1"/>
    <s v="hotel booking sites"/>
    <n v="5"/>
    <n v="8"/>
  </r>
  <r>
    <x v="1"/>
    <s v="hotel booking sites"/>
    <n v="5"/>
    <n v="9"/>
  </r>
  <r>
    <x v="1"/>
    <s v="Search engine"/>
    <n v="4"/>
    <n v="9"/>
  </r>
  <r>
    <x v="1"/>
    <s v="Word of mouth"/>
    <n v="2"/>
    <n v="8"/>
  </r>
  <r>
    <x v="2"/>
    <s v="Word of mouth"/>
    <n v="5"/>
    <n v="8"/>
  </r>
  <r>
    <x v="0"/>
    <s v="Organization"/>
    <n v="3"/>
    <n v="10"/>
  </r>
  <r>
    <x v="0"/>
    <s v="Organization"/>
    <n v="4"/>
    <n v="9"/>
  </r>
  <r>
    <x v="1"/>
    <s v="hotel booking sites"/>
    <n v="1"/>
    <n v="9"/>
  </r>
  <r>
    <x v="1"/>
    <s v="Internet advertisement"/>
    <n v="5"/>
    <n v="7"/>
  </r>
  <r>
    <x v="3"/>
    <s v="hotel booking sites"/>
    <n v="2"/>
    <n v="8"/>
  </r>
  <r>
    <x v="1"/>
    <s v="Word of mouth"/>
    <n v="4"/>
    <n v="4"/>
  </r>
  <r>
    <x v="0"/>
    <s v="Word of mouth"/>
    <n v="2"/>
    <n v="9"/>
  </r>
  <r>
    <x v="2"/>
    <s v="Internet advertisement"/>
    <n v="5"/>
    <n v="9"/>
  </r>
  <r>
    <x v="1"/>
    <s v="News paper"/>
    <n v="3"/>
    <n v="7"/>
  </r>
  <r>
    <x v="0"/>
    <s v="Word of mouth"/>
    <n v="2"/>
    <n v="9"/>
  </r>
  <r>
    <x v="0"/>
    <s v="Organization"/>
    <n v="4"/>
    <n v="9"/>
  </r>
  <r>
    <x v="3"/>
    <s v="hotel booking sites"/>
    <n v="4"/>
    <n v="9"/>
  </r>
  <r>
    <x v="0"/>
    <s v="Organization"/>
    <n v="4"/>
    <n v="9"/>
  </r>
  <r>
    <x v="0"/>
    <s v="Organization"/>
    <n v="5"/>
    <n v="5"/>
  </r>
  <r>
    <x v="0"/>
    <s v="Organization"/>
    <n v="5"/>
    <n v="4"/>
  </r>
  <r>
    <x v="0"/>
    <s v="Organization"/>
    <n v="5"/>
    <n v="8"/>
  </r>
  <r>
    <x v="3"/>
    <s v="hotel booking sites"/>
    <n v="1"/>
    <n v="9"/>
  </r>
  <r>
    <x v="1"/>
    <s v="Word of mouth"/>
    <n v="4"/>
    <n v="7"/>
  </r>
  <r>
    <x v="0"/>
    <s v="Organization"/>
    <n v="5"/>
    <n v="10"/>
  </r>
  <r>
    <x v="0"/>
    <s v="Organization"/>
    <n v="5"/>
    <n v="8"/>
  </r>
  <r>
    <x v="1"/>
    <s v="Television advertisement"/>
    <n v="5"/>
    <n v="9"/>
  </r>
  <r>
    <x v="1"/>
    <s v="Internet advertisement"/>
    <n v="3"/>
    <n v="7"/>
  </r>
  <r>
    <x v="1"/>
    <s v="hotel booking sites"/>
    <n v="3"/>
    <n v="10"/>
  </r>
  <r>
    <x v="1"/>
    <s v="Organization"/>
    <n v="3"/>
    <n v="6"/>
  </r>
  <r>
    <x v="0"/>
    <s v="hotel booking sites"/>
    <n v="4"/>
    <n v="10"/>
  </r>
  <r>
    <x v="0"/>
    <s v="Organization"/>
    <n v="5"/>
    <n v="9"/>
  </r>
  <r>
    <x v="2"/>
    <s v="Organization"/>
    <n v="4"/>
    <n v="8"/>
  </r>
  <r>
    <x v="0"/>
    <s v="Organization"/>
    <n v="5"/>
    <n v="10"/>
  </r>
  <r>
    <x v="2"/>
    <s v="Television advertisement"/>
    <n v="2"/>
    <n v="9"/>
  </r>
  <r>
    <x v="0"/>
    <s v="Organization"/>
    <n v="5"/>
    <n v="9"/>
  </r>
  <r>
    <x v="0"/>
    <s v="Organization"/>
    <n v="3"/>
    <n v="9"/>
  </r>
  <r>
    <x v="1"/>
    <s v="Word of mouth"/>
    <n v="5"/>
    <n v="7"/>
  </r>
  <r>
    <x v="1"/>
    <s v="Television advertisement"/>
    <n v="5"/>
    <n v="9"/>
  </r>
  <r>
    <x v="0"/>
    <s v="Organization"/>
    <n v="3"/>
    <n v="3"/>
  </r>
  <r>
    <x v="1"/>
    <s v="Internet advertisement"/>
    <n v="4"/>
    <n v="4"/>
  </r>
  <r>
    <x v="1"/>
    <s v="hotel booking sites"/>
    <n v="5"/>
    <n v="7"/>
  </r>
  <r>
    <x v="0"/>
    <s v="Organization"/>
    <n v="5"/>
    <n v="9"/>
  </r>
  <r>
    <x v="3"/>
    <s v="Search engine"/>
    <n v="3"/>
    <n v="9"/>
  </r>
  <r>
    <x v="2"/>
    <s v="Search engine"/>
    <n v="4"/>
    <n v="9"/>
  </r>
  <r>
    <x v="1"/>
    <s v="hotel booking sites"/>
    <n v="2"/>
    <n v="9"/>
  </r>
  <r>
    <x v="1"/>
    <s v="Internet advertisement"/>
    <n v="4"/>
    <n v="8"/>
  </r>
  <r>
    <x v="0"/>
    <s v="Organization"/>
    <n v="1"/>
    <n v="9"/>
  </r>
  <r>
    <x v="3"/>
    <s v="hotel booking sites"/>
    <n v="3"/>
    <n v="8"/>
  </r>
  <r>
    <x v="0"/>
    <s v="Organization"/>
    <n v="5"/>
    <n v="4"/>
  </r>
  <r>
    <x v="1"/>
    <s v="hotel booking sites"/>
    <n v="5"/>
    <n v="6"/>
  </r>
  <r>
    <x v="2"/>
    <s v="Television advertisement"/>
    <n v="2"/>
    <n v="5"/>
  </r>
  <r>
    <x v="1"/>
    <s v="Television advertisement"/>
    <n v="4"/>
    <n v="9"/>
  </r>
  <r>
    <x v="0"/>
    <s v="Organization"/>
    <n v="2"/>
    <n v="4"/>
  </r>
  <r>
    <x v="0"/>
    <s v="Search engine"/>
    <n v="3"/>
    <n v="9"/>
  </r>
  <r>
    <x v="3"/>
    <s v="Word of mouth"/>
    <n v="5"/>
    <n v="9"/>
  </r>
  <r>
    <x v="0"/>
    <s v="Search engine"/>
    <n v="4"/>
    <n v="8"/>
  </r>
  <r>
    <x v="2"/>
    <s v="Search engine"/>
    <n v="5"/>
    <n v="9"/>
  </r>
  <r>
    <x v="1"/>
    <s v="hotel booking sites"/>
    <n v="4"/>
    <n v="7"/>
  </r>
  <r>
    <x v="3"/>
    <s v="hotel booking sites"/>
    <n v="5"/>
    <n v="8"/>
  </r>
  <r>
    <x v="1"/>
    <s v="Word of mouth"/>
    <n v="1"/>
    <n v="9"/>
  </r>
  <r>
    <x v="1"/>
    <s v="Internet advertisement"/>
    <n v="2"/>
    <n v="9"/>
  </r>
  <r>
    <x v="1"/>
    <s v="Word of mouth"/>
    <n v="4"/>
    <n v="9"/>
  </r>
  <r>
    <x v="1"/>
    <s v="Word of mouth"/>
    <n v="1"/>
    <n v="9"/>
  </r>
  <r>
    <x v="1"/>
    <s v="hotel booking sites"/>
    <n v="5"/>
    <n v="9"/>
  </r>
  <r>
    <x v="1"/>
    <s v="Search engine"/>
    <n v="5"/>
    <n v="9"/>
  </r>
  <r>
    <x v="0"/>
    <s v="Organization"/>
    <n v="3"/>
    <n v="4"/>
  </r>
  <r>
    <x v="1"/>
    <s v="hotel booking sites"/>
    <n v="3"/>
    <n v="5"/>
  </r>
  <r>
    <x v="1"/>
    <s v="Internet advertisement"/>
    <n v="5"/>
    <n v="7"/>
  </r>
  <r>
    <x v="1"/>
    <s v="Internet advertisement"/>
    <n v="4"/>
    <n v="9"/>
  </r>
  <r>
    <x v="0"/>
    <s v="Organization"/>
    <n v="5"/>
    <n v="7"/>
  </r>
  <r>
    <x v="0"/>
    <s v="Organization"/>
    <n v="3"/>
    <n v="10"/>
  </r>
  <r>
    <x v="0"/>
    <s v="Organization"/>
    <n v="3"/>
    <n v="8"/>
  </r>
  <r>
    <x v="1"/>
    <s v="hotel booking sites"/>
    <n v="5"/>
    <n v="5"/>
  </r>
  <r>
    <x v="0"/>
    <s v="Organization"/>
    <n v="5"/>
    <n v="9"/>
  </r>
  <r>
    <x v="2"/>
    <s v="Television advertisement"/>
    <n v="3"/>
    <n v="9"/>
  </r>
  <r>
    <x v="1"/>
    <s v="hotel booking sites"/>
    <n v="4"/>
    <n v="5"/>
  </r>
  <r>
    <x v="1"/>
    <s v="Word of mouth"/>
    <n v="4"/>
    <n v="10"/>
  </r>
  <r>
    <x v="0"/>
    <s v="Organization"/>
    <n v="5"/>
    <n v="8"/>
  </r>
  <r>
    <x v="0"/>
    <s v="Word of mouth"/>
    <n v="2"/>
    <n v="9"/>
  </r>
  <r>
    <x v="2"/>
    <s v="Word of mouth"/>
    <n v="1"/>
    <n v="5"/>
  </r>
  <r>
    <x v="0"/>
    <s v="Organization"/>
    <n v="1"/>
    <n v="3"/>
  </r>
  <r>
    <x v="0"/>
    <s v="Organization"/>
    <n v="4"/>
    <n v="10"/>
  </r>
  <r>
    <x v="1"/>
    <s v="Television advertisement"/>
    <n v="4"/>
    <n v="9"/>
  </r>
  <r>
    <x v="0"/>
    <s v="Organization"/>
    <n v="5"/>
    <n v="4"/>
  </r>
  <r>
    <x v="1"/>
    <s v="Search engine"/>
    <n v="5"/>
    <n v="6"/>
  </r>
  <r>
    <x v="1"/>
    <s v="Word of mouth"/>
    <n v="5"/>
    <n v="3"/>
  </r>
  <r>
    <x v="0"/>
    <s v="Organization"/>
    <n v="3"/>
    <n v="9"/>
  </r>
  <r>
    <x v="1"/>
    <s v="Word of mouth"/>
    <n v="2"/>
    <n v="9"/>
  </r>
  <r>
    <x v="0"/>
    <s v="Organization"/>
    <n v="5"/>
    <n v="5"/>
  </r>
  <r>
    <x v="2"/>
    <s v="Word of mouth"/>
    <n v="5"/>
    <n v="9"/>
  </r>
  <r>
    <x v="1"/>
    <s v="Word of mouth"/>
    <n v="1"/>
    <n v="9"/>
  </r>
  <r>
    <x v="2"/>
    <s v="Search engine"/>
    <n v="4"/>
    <n v="10"/>
  </r>
  <r>
    <x v="0"/>
    <s v="Organization"/>
    <n v="5"/>
    <n v="9"/>
  </r>
  <r>
    <x v="0"/>
    <s v="Organization"/>
    <n v="3"/>
    <n v="9"/>
  </r>
  <r>
    <x v="0"/>
    <s v="Organization"/>
    <n v="3"/>
    <n v="9"/>
  </r>
  <r>
    <x v="0"/>
    <s v="Organization"/>
    <n v="4"/>
    <n v="9"/>
  </r>
  <r>
    <x v="1"/>
    <s v="Internet advertisement"/>
    <n v="4"/>
    <n v="7"/>
  </r>
  <r>
    <x v="1"/>
    <s v="hotel booking sites"/>
    <n v="2"/>
    <n v="7"/>
  </r>
  <r>
    <x v="1"/>
    <s v="Search engine"/>
    <n v="4"/>
    <n v="7"/>
  </r>
  <r>
    <x v="0"/>
    <s v="hotel booking sites"/>
    <n v="5"/>
    <n v="4"/>
  </r>
  <r>
    <x v="1"/>
    <s v="Television advertisement"/>
    <n v="2"/>
    <n v="9"/>
  </r>
  <r>
    <x v="0"/>
    <s v="Organization"/>
    <n v="4"/>
    <n v="9"/>
  </r>
  <r>
    <x v="0"/>
    <s v="Organization"/>
    <n v="2"/>
    <n v="9"/>
  </r>
  <r>
    <x v="0"/>
    <s v="Organization"/>
    <n v="5"/>
    <n v="9"/>
  </r>
  <r>
    <x v="2"/>
    <s v="Word of mouth"/>
    <n v="1"/>
    <n v="9"/>
  </r>
  <r>
    <x v="1"/>
    <s v="hotel booking sites"/>
    <n v="5"/>
    <n v="9"/>
  </r>
  <r>
    <x v="3"/>
    <s v="hotel booking sites"/>
    <n v="4"/>
    <n v="9"/>
  </r>
  <r>
    <x v="0"/>
    <s v="Organization"/>
    <n v="2"/>
    <n v="9"/>
  </r>
  <r>
    <x v="0"/>
    <s v="Organization"/>
    <n v="5"/>
    <n v="7"/>
  </r>
  <r>
    <x v="2"/>
    <s v="Television advertisement"/>
    <n v="5"/>
    <n v="8"/>
  </r>
  <r>
    <x v="1"/>
    <s v="Search engine"/>
    <n v="5"/>
    <n v="8"/>
  </r>
  <r>
    <x v="0"/>
    <s v="Organization"/>
    <n v="4"/>
    <n v="9"/>
  </r>
  <r>
    <x v="1"/>
    <s v="Internet advertisement"/>
    <n v="3"/>
    <n v="9"/>
  </r>
  <r>
    <x v="1"/>
    <s v="Internet advertisement"/>
    <n v="3"/>
    <n v="9"/>
  </r>
  <r>
    <x v="0"/>
    <s v="Organization"/>
    <n v="2"/>
    <n v="6"/>
  </r>
  <r>
    <x v="2"/>
    <s v="Organization"/>
    <n v="5"/>
    <n v="5"/>
  </r>
  <r>
    <x v="0"/>
    <s v="Organization"/>
    <n v="1"/>
    <n v="9"/>
  </r>
  <r>
    <x v="0"/>
    <s v="Organization"/>
    <n v="3"/>
    <n v="9"/>
  </r>
  <r>
    <x v="1"/>
    <s v="Search engine"/>
    <n v="5"/>
    <n v="5"/>
  </r>
  <r>
    <x v="0"/>
    <s v="Search engine"/>
    <n v="2"/>
    <n v="4"/>
  </r>
  <r>
    <x v="1"/>
    <s v="hotel booking sites"/>
    <n v="3"/>
    <n v="9"/>
  </r>
  <r>
    <x v="1"/>
    <s v="hotel booking sites"/>
    <n v="4"/>
    <n v="9"/>
  </r>
  <r>
    <x v="1"/>
    <s v="hotel booking sites"/>
    <n v="1"/>
    <n v="7"/>
  </r>
  <r>
    <x v="1"/>
    <s v="Television advertisement"/>
    <n v="2"/>
    <n v="10"/>
  </r>
  <r>
    <x v="0"/>
    <s v="Organization"/>
    <n v="2"/>
    <n v="6"/>
  </r>
  <r>
    <x v="1"/>
    <s v="Word of mouth"/>
    <n v="5"/>
    <n v="8"/>
  </r>
  <r>
    <x v="0"/>
    <s v="Organization"/>
    <n v="1"/>
    <n v="9"/>
  </r>
  <r>
    <x v="1"/>
    <s v="Internet advertisement"/>
    <n v="5"/>
    <n v="9"/>
  </r>
  <r>
    <x v="0"/>
    <s v="Organization"/>
    <n v="4"/>
    <n v="6"/>
  </r>
  <r>
    <x v="1"/>
    <s v="Internet advertisement"/>
    <n v="2"/>
    <n v="9"/>
  </r>
  <r>
    <x v="1"/>
    <s v="Internet advertisement"/>
    <n v="2"/>
    <n v="9"/>
  </r>
  <r>
    <x v="0"/>
    <s v="Organization"/>
    <n v="4"/>
    <n v="9"/>
  </r>
  <r>
    <x v="1"/>
    <s v="Organization"/>
    <n v="3"/>
    <n v="10"/>
  </r>
  <r>
    <x v="1"/>
    <s v="Organization"/>
    <n v="4"/>
    <n v="9"/>
  </r>
  <r>
    <x v="0"/>
    <s v="Search engine"/>
    <n v="2"/>
    <n v="8"/>
  </r>
  <r>
    <x v="0"/>
    <s v="Organization"/>
    <n v="5"/>
    <n v="10"/>
  </r>
  <r>
    <x v="0"/>
    <s v="Organization"/>
    <n v="5"/>
    <n v="6"/>
  </r>
  <r>
    <x v="1"/>
    <s v="Internet advertisement"/>
    <n v="4"/>
    <n v="9"/>
  </r>
  <r>
    <x v="2"/>
    <s v="Internet advertisement"/>
    <n v="5"/>
    <n v="8"/>
  </r>
  <r>
    <x v="1"/>
    <s v="Word of mouth"/>
    <n v="3"/>
    <n v="9"/>
  </r>
  <r>
    <x v="0"/>
    <s v="Organization"/>
    <n v="5"/>
    <n v="8"/>
  </r>
  <r>
    <x v="1"/>
    <s v="Internet advertisement"/>
    <n v="4"/>
    <n v="9"/>
  </r>
  <r>
    <x v="1"/>
    <s v="hotel booking sites"/>
    <n v="5"/>
    <n v="8"/>
  </r>
  <r>
    <x v="1"/>
    <s v="Word of mouth"/>
    <n v="3"/>
    <n v="8"/>
  </r>
  <r>
    <x v="1"/>
    <s v="Word of mouth"/>
    <n v="2"/>
    <n v="6"/>
  </r>
  <r>
    <x v="2"/>
    <s v="Word of mouth"/>
    <n v="4"/>
    <n v="9"/>
  </r>
  <r>
    <x v="2"/>
    <s v="Television advertisement"/>
    <n v="4"/>
    <n v="10"/>
  </r>
  <r>
    <x v="1"/>
    <s v="Word of mouth"/>
    <n v="5"/>
    <n v="3"/>
  </r>
  <r>
    <x v="0"/>
    <s v="Organization"/>
    <n v="4"/>
    <n v="9"/>
  </r>
  <r>
    <x v="0"/>
    <s v="Organization"/>
    <n v="5"/>
    <n v="6"/>
  </r>
  <r>
    <x v="0"/>
    <s v="Organization"/>
    <n v="5"/>
    <n v="10"/>
  </r>
  <r>
    <x v="3"/>
    <s v="Internet advertisement"/>
    <n v="5"/>
    <n v="9"/>
  </r>
  <r>
    <x v="0"/>
    <s v="Organization"/>
    <n v="4"/>
    <n v="9"/>
  </r>
  <r>
    <x v="2"/>
    <s v="Word of mouth"/>
    <n v="4"/>
    <n v="7"/>
  </r>
  <r>
    <x v="2"/>
    <s v="Internet advertisement"/>
    <n v="5"/>
    <n v="9"/>
  </r>
  <r>
    <x v="1"/>
    <s v="hotel booking sites"/>
    <n v="2"/>
    <n v="6"/>
  </r>
  <r>
    <x v="0"/>
    <s v="Organization"/>
    <n v="2"/>
    <n v="6"/>
  </r>
  <r>
    <x v="0"/>
    <s v="hotel booking sites"/>
    <n v="3"/>
    <n v="9"/>
  </r>
  <r>
    <x v="2"/>
    <s v="News paper"/>
    <n v="5"/>
    <n v="9"/>
  </r>
  <r>
    <x v="0"/>
    <s v="Organization"/>
    <n v="4"/>
    <n v="7"/>
  </r>
  <r>
    <x v="1"/>
    <s v="Television advertisement"/>
    <n v="2"/>
    <n v="5"/>
  </r>
  <r>
    <x v="3"/>
    <s v="Search engine"/>
    <n v="3"/>
    <n v="9"/>
  </r>
  <r>
    <x v="1"/>
    <s v="Television advertisement"/>
    <n v="4"/>
    <n v="7"/>
  </r>
  <r>
    <x v="0"/>
    <s v="Organization"/>
    <n v="4"/>
    <n v="8"/>
  </r>
  <r>
    <x v="1"/>
    <s v="hotel booking sites"/>
    <n v="5"/>
    <n v="10"/>
  </r>
  <r>
    <x v="2"/>
    <s v="Search engine"/>
    <n v="5"/>
    <n v="8"/>
  </r>
  <r>
    <x v="1"/>
    <s v="hotel booking sites"/>
    <n v="5"/>
    <n v="9"/>
  </r>
  <r>
    <x v="2"/>
    <s v="Internet advertisement"/>
    <n v="5"/>
    <n v="9"/>
  </r>
  <r>
    <x v="2"/>
    <s v="Internet advertisement"/>
    <n v="5"/>
    <n v="9"/>
  </r>
  <r>
    <x v="1"/>
    <s v="Word of mouth"/>
    <n v="4"/>
    <n v="9"/>
  </r>
  <r>
    <x v="0"/>
    <s v="Organization"/>
    <n v="5"/>
    <n v="9"/>
  </r>
  <r>
    <x v="0"/>
    <s v="Organization"/>
    <n v="3"/>
    <n v="5"/>
  </r>
  <r>
    <x v="0"/>
    <s v="Internet advertisement"/>
    <n v="2"/>
    <n v="9"/>
  </r>
  <r>
    <x v="3"/>
    <s v="hotel booking sites"/>
    <n v="4"/>
    <n v="4"/>
  </r>
  <r>
    <x v="0"/>
    <s v="Organization"/>
    <n v="5"/>
    <n v="9"/>
  </r>
  <r>
    <x v="3"/>
    <s v="hotel booking sites"/>
    <n v="4"/>
    <n v="9"/>
  </r>
  <r>
    <x v="1"/>
    <s v="Search engine"/>
    <n v="2"/>
    <n v="9"/>
  </r>
  <r>
    <x v="1"/>
    <s v="Internet advertisement"/>
    <n v="4"/>
    <n v="8"/>
  </r>
  <r>
    <x v="0"/>
    <s v="Organization"/>
    <n v="5"/>
    <n v="7"/>
  </r>
  <r>
    <x v="1"/>
    <s v="Television advertisement"/>
    <n v="4"/>
    <n v="10"/>
  </r>
  <r>
    <x v="3"/>
    <s v="Organization"/>
    <n v="1"/>
    <n v="10"/>
  </r>
  <r>
    <x v="0"/>
    <s v="Organization"/>
    <n v="2"/>
    <n v="7"/>
  </r>
  <r>
    <x v="1"/>
    <s v="Search engine"/>
    <n v="5"/>
    <n v="9"/>
  </r>
  <r>
    <x v="2"/>
    <s v="Television advertisement"/>
    <n v="2"/>
    <n v="6"/>
  </r>
  <r>
    <x v="0"/>
    <s v="Organization"/>
    <n v="2"/>
    <n v="7"/>
  </r>
  <r>
    <x v="1"/>
    <s v="Search engine"/>
    <n v="1"/>
    <n v="3"/>
  </r>
  <r>
    <x v="0"/>
    <s v="Word of mouth"/>
    <n v="3"/>
    <n v="7"/>
  </r>
  <r>
    <x v="0"/>
    <s v="Organization"/>
    <n v="4"/>
    <n v="4"/>
  </r>
  <r>
    <x v="0"/>
    <s v="Organization"/>
    <n v="3"/>
    <n v="8"/>
  </r>
  <r>
    <x v="2"/>
    <s v="News paper"/>
    <n v="5"/>
    <n v="4"/>
  </r>
  <r>
    <x v="0"/>
    <s v="Organization"/>
    <n v="2"/>
    <n v="9"/>
  </r>
  <r>
    <x v="1"/>
    <s v="Search engine"/>
    <n v="2"/>
    <n v="7"/>
  </r>
  <r>
    <x v="1"/>
    <s v="hotel booking sites"/>
    <n v="5"/>
    <n v="8"/>
  </r>
  <r>
    <x v="0"/>
    <s v="Organization"/>
    <n v="5"/>
    <n v="6"/>
  </r>
  <r>
    <x v="0"/>
    <s v="Organization"/>
    <n v="5"/>
    <n v="7"/>
  </r>
  <r>
    <x v="1"/>
    <s v="hotel booking sites"/>
    <n v="4"/>
    <n v="7"/>
  </r>
  <r>
    <x v="1"/>
    <s v="Word of mouth"/>
    <n v="5"/>
    <n v="9"/>
  </r>
  <r>
    <x v="3"/>
    <s v="hotel booking sites"/>
    <n v="5"/>
    <n v="10"/>
  </r>
  <r>
    <x v="1"/>
    <s v="hotel booking sites"/>
    <n v="3"/>
    <n v="9"/>
  </r>
  <r>
    <x v="2"/>
    <s v="Internet advertisement"/>
    <n v="2"/>
    <n v="4"/>
  </r>
  <r>
    <x v="2"/>
    <s v="Word of mouth"/>
    <n v="1"/>
    <n v="10"/>
  </r>
  <r>
    <x v="1"/>
    <s v="hotel booking sites"/>
    <n v="4"/>
    <n v="7"/>
  </r>
  <r>
    <x v="3"/>
    <s v="Search engine"/>
    <n v="3"/>
    <n v="9"/>
  </r>
  <r>
    <x v="2"/>
    <s v="Word of mouth"/>
    <n v="2"/>
    <n v="8"/>
  </r>
  <r>
    <x v="0"/>
    <s v="Organization"/>
    <n v="4"/>
    <n v="9"/>
  </r>
  <r>
    <x v="2"/>
    <s v="Word of mouth"/>
    <n v="3"/>
    <n v="4"/>
  </r>
  <r>
    <x v="1"/>
    <s v="Organization"/>
    <n v="5"/>
    <n v="8"/>
  </r>
  <r>
    <x v="2"/>
    <s v="Word of mouth"/>
    <n v="3"/>
    <n v="6"/>
  </r>
  <r>
    <x v="0"/>
    <s v="Organization"/>
    <n v="4"/>
    <n v="9"/>
  </r>
  <r>
    <x v="0"/>
    <s v="Organization"/>
    <n v="3"/>
    <n v="9"/>
  </r>
  <r>
    <x v="0"/>
    <s v="Organization"/>
    <n v="5"/>
    <n v="8"/>
  </r>
  <r>
    <x v="0"/>
    <s v="hotel booking sites"/>
    <n v="5"/>
    <n v="9"/>
  </r>
  <r>
    <x v="1"/>
    <s v="Word of mouth"/>
    <n v="5"/>
    <n v="9"/>
  </r>
  <r>
    <x v="1"/>
    <s v="News paper"/>
    <n v="3"/>
    <n v="4"/>
  </r>
  <r>
    <x v="1"/>
    <s v="Word of mouth"/>
    <n v="2"/>
    <n v="6"/>
  </r>
  <r>
    <x v="1"/>
    <s v="hotel booking sites"/>
    <n v="5"/>
    <n v="8"/>
  </r>
  <r>
    <x v="2"/>
    <s v="Word of mouth"/>
    <n v="3"/>
    <n v="8"/>
  </r>
  <r>
    <x v="1"/>
    <s v="Word of mouth"/>
    <n v="1"/>
    <n v="9"/>
  </r>
  <r>
    <x v="0"/>
    <s v="Organization"/>
    <n v="4"/>
    <n v="9"/>
  </r>
  <r>
    <x v="1"/>
    <s v="hotel booking sites"/>
    <n v="5"/>
    <n v="9"/>
  </r>
  <r>
    <x v="0"/>
    <s v="Organization"/>
    <n v="3"/>
    <n v="8"/>
  </r>
  <r>
    <x v="1"/>
    <s v="hotel booking sites"/>
    <n v="2"/>
    <n v="9"/>
  </r>
  <r>
    <x v="0"/>
    <s v="Organization"/>
    <n v="5"/>
    <n v="9"/>
  </r>
  <r>
    <x v="0"/>
    <s v="Organization"/>
    <n v="3"/>
    <n v="9"/>
  </r>
  <r>
    <x v="1"/>
    <s v="hotel booking sites"/>
    <n v="5"/>
    <n v="5"/>
  </r>
  <r>
    <x v="0"/>
    <s v="Organization"/>
    <n v="4"/>
    <n v="9"/>
  </r>
  <r>
    <x v="1"/>
    <s v="Internet advertisement"/>
    <n v="3"/>
    <n v="7"/>
  </r>
  <r>
    <x v="2"/>
    <s v="Television advertisement"/>
    <n v="4"/>
    <n v="4"/>
  </r>
  <r>
    <x v="1"/>
    <s v="Word of mouth"/>
    <n v="5"/>
    <n v="9"/>
  </r>
  <r>
    <x v="0"/>
    <s v="Word of mouth"/>
    <n v="5"/>
    <n v="9"/>
  </r>
  <r>
    <x v="0"/>
    <s v="Organization"/>
    <n v="2"/>
    <n v="3"/>
  </r>
  <r>
    <x v="0"/>
    <s v="Organization"/>
    <n v="5"/>
    <n v="9"/>
  </r>
  <r>
    <x v="1"/>
    <s v="hotel booking sites"/>
    <n v="3"/>
    <n v="9"/>
  </r>
  <r>
    <x v="1"/>
    <s v="Internet advertisement"/>
    <n v="5"/>
    <n v="10"/>
  </r>
  <r>
    <x v="0"/>
    <s v="Organization"/>
    <n v="1"/>
    <n v="8"/>
  </r>
  <r>
    <x v="0"/>
    <s v="Organization"/>
    <n v="4"/>
    <n v="6"/>
  </r>
  <r>
    <x v="0"/>
    <s v="Organization"/>
    <n v="5"/>
    <n v="6"/>
  </r>
  <r>
    <x v="0"/>
    <s v="Organization"/>
    <n v="2"/>
    <n v="8"/>
  </r>
  <r>
    <x v="0"/>
    <s v="Organization"/>
    <n v="4"/>
    <n v="6"/>
  </r>
  <r>
    <x v="1"/>
    <s v="Television advertisement"/>
    <n v="1"/>
    <n v="9"/>
  </r>
  <r>
    <x v="3"/>
    <s v="Word of mouth"/>
    <n v="2"/>
    <n v="5"/>
  </r>
  <r>
    <x v="0"/>
    <s v="Search engine"/>
    <n v="3"/>
    <n v="9"/>
  </r>
  <r>
    <x v="0"/>
    <s v="Organization"/>
    <n v="3"/>
    <n v="9"/>
  </r>
  <r>
    <x v="1"/>
    <s v="News paper"/>
    <n v="1"/>
    <n v="6"/>
  </r>
  <r>
    <x v="0"/>
    <s v="Organization"/>
    <n v="3"/>
    <n v="9"/>
  </r>
  <r>
    <x v="3"/>
    <s v="Search engine"/>
    <n v="5"/>
    <n v="9"/>
  </r>
  <r>
    <x v="2"/>
    <s v="Organization"/>
    <n v="4"/>
    <n v="8"/>
  </r>
  <r>
    <x v="3"/>
    <s v="hotel booking sites"/>
    <n v="1"/>
    <n v="3"/>
  </r>
  <r>
    <x v="0"/>
    <s v="Organization"/>
    <n v="4"/>
    <n v="7"/>
  </r>
  <r>
    <x v="0"/>
    <s v="Organization"/>
    <n v="5"/>
    <n v="4"/>
  </r>
  <r>
    <x v="1"/>
    <s v="Search engine"/>
    <n v="5"/>
    <n v="4"/>
  </r>
  <r>
    <x v="0"/>
    <s v="Organization"/>
    <n v="2"/>
    <n v="9"/>
  </r>
  <r>
    <x v="0"/>
    <s v="Organization"/>
    <n v="3"/>
    <n v="4"/>
  </r>
  <r>
    <x v="1"/>
    <s v="Television advertisement"/>
    <n v="4"/>
    <n v="10"/>
  </r>
  <r>
    <x v="0"/>
    <s v="Organization"/>
    <n v="1"/>
    <n v="8"/>
  </r>
  <r>
    <x v="0"/>
    <s v="hotel booking sites"/>
    <n v="5"/>
    <n v="10"/>
  </r>
  <r>
    <x v="1"/>
    <s v="hotel booking sites"/>
    <n v="2"/>
    <n v="9"/>
  </r>
  <r>
    <x v="1"/>
    <s v="Search engine"/>
    <n v="3"/>
    <n v="6"/>
  </r>
  <r>
    <x v="1"/>
    <s v="Word of mouth"/>
    <n v="4"/>
    <n v="8"/>
  </r>
  <r>
    <x v="0"/>
    <s v="Organization"/>
    <n v="4"/>
    <n v="4"/>
  </r>
  <r>
    <x v="0"/>
    <s v="Organization"/>
    <n v="4"/>
    <n v="3"/>
  </r>
  <r>
    <x v="2"/>
    <s v="Word of mouth"/>
    <n v="3"/>
    <n v="9"/>
  </r>
  <r>
    <x v="0"/>
    <s v="Organization"/>
    <n v="5"/>
    <n v="9"/>
  </r>
  <r>
    <x v="1"/>
    <s v="Word of mouth"/>
    <n v="3"/>
    <n v="6"/>
  </r>
  <r>
    <x v="0"/>
    <s v="Organization"/>
    <n v="4"/>
    <n v="10"/>
  </r>
  <r>
    <x v="1"/>
    <s v="Search engine"/>
    <n v="2"/>
    <n v="7"/>
  </r>
  <r>
    <x v="0"/>
    <s v="Internet advertisement"/>
    <n v="3"/>
    <n v="10"/>
  </r>
  <r>
    <x v="0"/>
    <s v="Organization"/>
    <n v="2"/>
    <n v="3"/>
  </r>
  <r>
    <x v="2"/>
    <s v="Word of mouth"/>
    <n v="2"/>
    <n v="6"/>
  </r>
  <r>
    <x v="3"/>
    <s v="Word of mouth"/>
    <n v="5"/>
    <n v="8"/>
  </r>
  <r>
    <x v="1"/>
    <s v="Search engine"/>
    <n v="4"/>
    <n v="6"/>
  </r>
  <r>
    <x v="1"/>
    <s v="Search engine"/>
    <n v="5"/>
    <n v="9"/>
  </r>
  <r>
    <x v="1"/>
    <s v="hotel booking sites"/>
    <n v="5"/>
    <n v="8"/>
  </r>
  <r>
    <x v="1"/>
    <s v="Internet advertisement"/>
    <n v="5"/>
    <n v="8"/>
  </r>
  <r>
    <x v="1"/>
    <s v="hotel booking sites"/>
    <n v="1"/>
    <n v="9"/>
  </r>
  <r>
    <x v="2"/>
    <s v="News paper"/>
    <n v="5"/>
    <n v="10"/>
  </r>
  <r>
    <x v="1"/>
    <s v="hotel booking sites"/>
    <n v="5"/>
    <n v="9"/>
  </r>
  <r>
    <x v="1"/>
    <s v="Word of mouth"/>
    <n v="4"/>
    <n v="6"/>
  </r>
  <r>
    <x v="0"/>
    <s v="Organization"/>
    <n v="4"/>
    <n v="10"/>
  </r>
  <r>
    <x v="2"/>
    <s v="News paper"/>
    <n v="1"/>
    <n v="4"/>
  </r>
  <r>
    <x v="0"/>
    <s v="Organization"/>
    <n v="5"/>
    <n v="7"/>
  </r>
  <r>
    <x v="0"/>
    <s v="Organization"/>
    <n v="3"/>
    <n v="4"/>
  </r>
  <r>
    <x v="2"/>
    <s v="Word of mouth"/>
    <n v="1"/>
    <n v="9"/>
  </r>
  <r>
    <x v="1"/>
    <s v="hotel booking sites"/>
    <n v="5"/>
    <n v="6"/>
  </r>
  <r>
    <x v="3"/>
    <s v="hotel booking sites"/>
    <n v="1"/>
    <n v="9"/>
  </r>
  <r>
    <x v="1"/>
    <s v="Internet advertisement"/>
    <n v="2"/>
    <n v="10"/>
  </r>
  <r>
    <x v="1"/>
    <s v="Search engine"/>
    <n v="3"/>
    <n v="9"/>
  </r>
  <r>
    <x v="1"/>
    <s v="Organization"/>
    <n v="4"/>
    <n v="9"/>
  </r>
  <r>
    <x v="1"/>
    <s v="Search engine"/>
    <n v="5"/>
    <n v="6"/>
  </r>
  <r>
    <x v="1"/>
    <s v="Internet advertisement"/>
    <n v="2"/>
    <n v="10"/>
  </r>
  <r>
    <x v="2"/>
    <s v="Internet advertisement"/>
    <n v="5"/>
    <n v="4"/>
  </r>
  <r>
    <x v="1"/>
    <s v="Word of mouth"/>
    <n v="1"/>
    <n v="9"/>
  </r>
  <r>
    <x v="1"/>
    <s v="Word of mouth"/>
    <n v="4"/>
    <n v="10"/>
  </r>
  <r>
    <x v="1"/>
    <s v="Internet advertisement"/>
    <n v="1"/>
    <n v="4"/>
  </r>
  <r>
    <x v="2"/>
    <s v="Television advertisement"/>
    <n v="5"/>
    <n v="6"/>
  </r>
  <r>
    <x v="0"/>
    <s v="Organization"/>
    <n v="5"/>
    <n v="9"/>
  </r>
  <r>
    <x v="1"/>
    <s v="Search engine"/>
    <n v="1"/>
    <n v="9"/>
  </r>
  <r>
    <x v="2"/>
    <s v="News paper"/>
    <n v="5"/>
    <n v="5"/>
  </r>
  <r>
    <x v="0"/>
    <s v="Organization"/>
    <n v="2"/>
    <n v="4"/>
  </r>
  <r>
    <x v="3"/>
    <s v="Search engine"/>
    <n v="1"/>
    <n v="6"/>
  </r>
  <r>
    <x v="0"/>
    <s v="hotel booking sites"/>
    <n v="5"/>
    <n v="10"/>
  </r>
  <r>
    <x v="0"/>
    <s v="Organization"/>
    <n v="5"/>
    <n v="8"/>
  </r>
  <r>
    <x v="0"/>
    <s v="Organization"/>
    <n v="5"/>
    <n v="6"/>
  </r>
  <r>
    <x v="0"/>
    <s v="Organization"/>
    <n v="4"/>
    <n v="9"/>
  </r>
  <r>
    <x v="1"/>
    <s v="Search engine"/>
    <n v="4"/>
    <n v="6"/>
  </r>
  <r>
    <x v="2"/>
    <s v="News paper"/>
    <n v="4"/>
    <n v="7"/>
  </r>
  <r>
    <x v="0"/>
    <s v="Organization"/>
    <n v="4"/>
    <n v="9"/>
  </r>
  <r>
    <x v="0"/>
    <s v="Organization"/>
    <n v="5"/>
    <n v="7"/>
  </r>
  <r>
    <x v="1"/>
    <s v="Organization"/>
    <n v="4"/>
    <n v="6"/>
  </r>
  <r>
    <x v="0"/>
    <s v="Organization"/>
    <n v="4"/>
    <n v="10"/>
  </r>
  <r>
    <x v="1"/>
    <s v="Word of mouth"/>
    <n v="1"/>
    <n v="9"/>
  </r>
  <r>
    <x v="0"/>
    <s v="Organization"/>
    <n v="2"/>
    <n v="8"/>
  </r>
  <r>
    <x v="0"/>
    <s v="Organization"/>
    <n v="3"/>
    <n v="9"/>
  </r>
  <r>
    <x v="1"/>
    <s v="Internet advertisement"/>
    <n v="3"/>
    <n v="9"/>
  </r>
  <r>
    <x v="2"/>
    <s v="Organization"/>
    <n v="2"/>
    <n v="9"/>
  </r>
  <r>
    <x v="1"/>
    <s v="Internet advertisement"/>
    <n v="5"/>
    <n v="9"/>
  </r>
  <r>
    <x v="0"/>
    <s v="Organization"/>
    <n v="3"/>
    <n v="9"/>
  </r>
  <r>
    <x v="0"/>
    <s v="Organization"/>
    <n v="5"/>
    <n v="8"/>
  </r>
  <r>
    <x v="0"/>
    <s v="Word of mouth"/>
    <n v="4"/>
    <n v="9"/>
  </r>
  <r>
    <x v="1"/>
    <s v="Word of mouth"/>
    <n v="2"/>
    <n v="6"/>
  </r>
  <r>
    <x v="0"/>
    <s v="Organization"/>
    <n v="3"/>
    <n v="9"/>
  </r>
  <r>
    <x v="1"/>
    <s v="hotel booking sites"/>
    <n v="1"/>
    <n v="7"/>
  </r>
  <r>
    <x v="1"/>
    <s v="Television advertisement"/>
    <n v="5"/>
    <n v="6"/>
  </r>
  <r>
    <x v="1"/>
    <s v="Word of mouth"/>
    <n v="4"/>
    <n v="5"/>
  </r>
  <r>
    <x v="0"/>
    <s v="Organization"/>
    <n v="3"/>
    <n v="4"/>
  </r>
  <r>
    <x v="2"/>
    <s v="Word of mouth"/>
    <n v="5"/>
    <n v="10"/>
  </r>
  <r>
    <x v="0"/>
    <s v="Organization"/>
    <n v="5"/>
    <n v="9"/>
  </r>
  <r>
    <x v="0"/>
    <s v="Organization"/>
    <n v="3"/>
    <n v="9"/>
  </r>
  <r>
    <x v="0"/>
    <s v="Organization"/>
    <n v="1"/>
    <n v="8"/>
  </r>
  <r>
    <x v="0"/>
    <s v="Organization"/>
    <n v="3"/>
    <n v="8"/>
  </r>
  <r>
    <x v="3"/>
    <s v="Search engine"/>
    <n v="5"/>
    <n v="10"/>
  </r>
  <r>
    <x v="1"/>
    <s v="Search engine"/>
    <n v="3"/>
    <n v="9"/>
  </r>
  <r>
    <x v="1"/>
    <s v="Word of mouth"/>
    <n v="5"/>
    <n v="6"/>
  </r>
  <r>
    <x v="3"/>
    <s v="Television advertisement"/>
    <n v="4"/>
    <n v="9"/>
  </r>
  <r>
    <x v="1"/>
    <s v="Word of mouth"/>
    <n v="5"/>
    <n v="7"/>
  </r>
  <r>
    <x v="3"/>
    <s v="News paper"/>
    <n v="4"/>
    <n v="3"/>
  </r>
  <r>
    <x v="0"/>
    <s v="Organization"/>
    <n v="5"/>
    <n v="8"/>
  </r>
  <r>
    <x v="1"/>
    <s v="Search engine"/>
    <n v="1"/>
    <n v="9"/>
  </r>
  <r>
    <x v="1"/>
    <s v="Internet advertisement"/>
    <n v="3"/>
    <n v="7"/>
  </r>
  <r>
    <x v="0"/>
    <s v="Organization"/>
    <n v="4"/>
    <n v="9"/>
  </r>
  <r>
    <x v="1"/>
    <s v="News paper"/>
    <n v="2"/>
    <n v="9"/>
  </r>
  <r>
    <x v="0"/>
    <s v="hotel booking sites"/>
    <n v="2"/>
    <n v="7"/>
  </r>
  <r>
    <x v="0"/>
    <s v="Organization"/>
    <n v="3"/>
    <n v="6"/>
  </r>
  <r>
    <x v="3"/>
    <s v="hotel booking sites"/>
    <n v="5"/>
    <n v="9"/>
  </r>
  <r>
    <x v="0"/>
    <s v="Organization"/>
    <n v="4"/>
    <n v="10"/>
  </r>
  <r>
    <x v="3"/>
    <s v="News paper"/>
    <n v="2"/>
    <n v="8"/>
  </r>
  <r>
    <x v="0"/>
    <s v="Organization"/>
    <n v="5"/>
    <n v="9"/>
  </r>
  <r>
    <x v="0"/>
    <s v="Organization"/>
    <n v="5"/>
    <n v="9"/>
  </r>
  <r>
    <x v="0"/>
    <s v="Organization"/>
    <n v="3"/>
    <n v="4"/>
  </r>
  <r>
    <x v="0"/>
    <s v="Organization"/>
    <n v="2"/>
    <n v="9"/>
  </r>
  <r>
    <x v="1"/>
    <s v="Internet advertisement"/>
    <n v="4"/>
    <n v="6"/>
  </r>
  <r>
    <x v="1"/>
    <s v="Internet advertisement"/>
    <n v="3"/>
    <n v="10"/>
  </r>
  <r>
    <x v="0"/>
    <s v="Organization"/>
    <n v="4"/>
    <n v="9"/>
  </r>
  <r>
    <x v="0"/>
    <s v="Word of mouth"/>
    <n v="4"/>
    <n v="9"/>
  </r>
  <r>
    <x v="2"/>
    <s v="Television advertisement"/>
    <n v="3"/>
    <n v="9"/>
  </r>
  <r>
    <x v="1"/>
    <s v="hotel booking sites"/>
    <n v="3"/>
    <n v="7"/>
  </r>
  <r>
    <x v="1"/>
    <s v="hotel booking sites"/>
    <n v="3"/>
    <n v="8"/>
  </r>
  <r>
    <x v="0"/>
    <s v="Organization"/>
    <n v="3"/>
    <n v="4"/>
  </r>
  <r>
    <x v="2"/>
    <s v="Word of mouth"/>
    <n v="5"/>
    <n v="7"/>
  </r>
  <r>
    <x v="1"/>
    <s v="hotel booking sites"/>
    <n v="1"/>
    <n v="9"/>
  </r>
  <r>
    <x v="0"/>
    <s v="Organization"/>
    <n v="2"/>
    <n v="3"/>
  </r>
  <r>
    <x v="0"/>
    <s v="Organization"/>
    <n v="5"/>
    <n v="6"/>
  </r>
  <r>
    <x v="2"/>
    <s v="Word of mouth"/>
    <n v="3"/>
    <n v="4"/>
  </r>
  <r>
    <x v="1"/>
    <s v="Television advertisement"/>
    <n v="3"/>
    <n v="10"/>
  </r>
  <r>
    <x v="1"/>
    <s v="Internet advertisement"/>
    <n v="2"/>
    <n v="9"/>
  </r>
  <r>
    <x v="0"/>
    <s v="Organization"/>
    <n v="2"/>
    <n v="6"/>
  </r>
  <r>
    <x v="1"/>
    <s v="Television advertisement"/>
    <n v="3"/>
    <n v="9"/>
  </r>
  <r>
    <x v="2"/>
    <s v="Word of mouth"/>
    <n v="5"/>
    <n v="3"/>
  </r>
  <r>
    <x v="0"/>
    <s v="Organization"/>
    <n v="5"/>
    <n v="8"/>
  </r>
  <r>
    <x v="0"/>
    <s v="Organization"/>
    <n v="3"/>
    <n v="4"/>
  </r>
  <r>
    <x v="1"/>
    <s v="hotel booking sites"/>
    <n v="5"/>
    <n v="9"/>
  </r>
  <r>
    <x v="0"/>
    <s v="Organization"/>
    <n v="3"/>
    <n v="8"/>
  </r>
  <r>
    <x v="1"/>
    <s v="Word of mouth"/>
    <n v="3"/>
    <n v="4"/>
  </r>
  <r>
    <x v="1"/>
    <s v="hotel booking sites"/>
    <n v="5"/>
    <n v="9"/>
  </r>
  <r>
    <x v="2"/>
    <s v="News paper"/>
    <n v="5"/>
    <n v="6"/>
  </r>
  <r>
    <x v="1"/>
    <s v="Internet advertisement"/>
    <n v="1"/>
    <n v="10"/>
  </r>
  <r>
    <x v="1"/>
    <s v="Search engine"/>
    <n v="2"/>
    <n v="9"/>
  </r>
  <r>
    <x v="0"/>
    <s v="Organization"/>
    <n v="4"/>
    <n v="8"/>
  </r>
  <r>
    <x v="2"/>
    <s v="Word of mouth"/>
    <n v="4"/>
    <n v="9"/>
  </r>
  <r>
    <x v="1"/>
    <s v="hotel booking sites"/>
    <n v="1"/>
    <n v="7"/>
  </r>
  <r>
    <x v="1"/>
    <s v="Search engine"/>
    <n v="5"/>
    <n v="9"/>
  </r>
  <r>
    <x v="1"/>
    <s v="Search engine"/>
    <n v="4"/>
    <n v="10"/>
  </r>
  <r>
    <x v="0"/>
    <s v="Search engine"/>
    <n v="3"/>
    <n v="9"/>
  </r>
  <r>
    <x v="0"/>
    <s v="Organization"/>
    <n v="5"/>
    <n v="9"/>
  </r>
  <r>
    <x v="1"/>
    <s v="hotel booking sites"/>
    <n v="4"/>
    <n v="4"/>
  </r>
  <r>
    <x v="0"/>
    <s v="Organization"/>
    <n v="4"/>
    <n v="7"/>
  </r>
  <r>
    <x v="2"/>
    <s v="Organization"/>
    <n v="4"/>
    <n v="6"/>
  </r>
  <r>
    <x v="1"/>
    <s v="News paper"/>
    <n v="4"/>
    <n v="9"/>
  </r>
  <r>
    <x v="0"/>
    <s v="Organization"/>
    <n v="5"/>
    <n v="5"/>
  </r>
  <r>
    <x v="3"/>
    <s v="Search engine"/>
    <n v="4"/>
    <n v="10"/>
  </r>
  <r>
    <x v="0"/>
    <s v="Organization"/>
    <n v="5"/>
    <n v="9"/>
  </r>
  <r>
    <x v="1"/>
    <s v="hotel booking sites"/>
    <n v="2"/>
    <n v="9"/>
  </r>
  <r>
    <x v="1"/>
    <s v="hotel booking sites"/>
    <n v="3"/>
    <n v="4"/>
  </r>
  <r>
    <x v="3"/>
    <s v="hotel booking sites"/>
    <n v="3"/>
    <n v="5"/>
  </r>
  <r>
    <x v="1"/>
    <s v="Search engine"/>
    <n v="5"/>
    <n v="8"/>
  </r>
  <r>
    <x v="2"/>
    <s v="Word of mouth"/>
    <n v="3"/>
    <n v="9"/>
  </r>
  <r>
    <x v="0"/>
    <s v="Organization"/>
    <n v="1"/>
    <n v="6"/>
  </r>
  <r>
    <x v="0"/>
    <s v="Organization"/>
    <n v="2"/>
    <n v="9"/>
  </r>
  <r>
    <x v="2"/>
    <s v="News paper"/>
    <n v="4"/>
    <n v="8"/>
  </r>
  <r>
    <x v="1"/>
    <s v="Internet advertisement"/>
    <n v="5"/>
    <n v="9"/>
  </r>
  <r>
    <x v="0"/>
    <s v="hotel booking sites"/>
    <n v="5"/>
    <n v="9"/>
  </r>
  <r>
    <x v="0"/>
    <s v="Organization"/>
    <n v="1"/>
    <n v="9"/>
  </r>
  <r>
    <x v="1"/>
    <s v="Word of mouth"/>
    <n v="4"/>
    <n v="8"/>
  </r>
  <r>
    <x v="1"/>
    <s v="hotel booking sites"/>
    <n v="2"/>
    <n v="5"/>
  </r>
  <r>
    <x v="1"/>
    <s v="Search engine"/>
    <n v="5"/>
    <n v="6"/>
  </r>
  <r>
    <x v="0"/>
    <s v="Organization"/>
    <n v="4"/>
    <n v="10"/>
  </r>
  <r>
    <x v="1"/>
    <s v="hotel booking sites"/>
    <n v="2"/>
    <n v="9"/>
  </r>
  <r>
    <x v="1"/>
    <s v="Internet advertisement"/>
    <n v="3"/>
    <n v="9"/>
  </r>
  <r>
    <x v="1"/>
    <s v="Search engine"/>
    <n v="1"/>
    <n v="7"/>
  </r>
  <r>
    <x v="1"/>
    <s v="hotel booking sites"/>
    <n v="5"/>
    <n v="9"/>
  </r>
  <r>
    <x v="0"/>
    <s v="Organization"/>
    <n v="1"/>
    <n v="10"/>
  </r>
  <r>
    <x v="2"/>
    <s v="Television advertisement"/>
    <n v="4"/>
    <n v="7"/>
  </r>
  <r>
    <x v="1"/>
    <s v="Word of mouth"/>
    <n v="4"/>
    <n v="7"/>
  </r>
  <r>
    <x v="1"/>
    <s v="Television advertisement"/>
    <n v="5"/>
    <n v="5"/>
  </r>
  <r>
    <x v="0"/>
    <s v="Organization"/>
    <n v="5"/>
    <n v="9"/>
  </r>
  <r>
    <x v="1"/>
    <s v="Search engine"/>
    <n v="4"/>
    <n v="8"/>
  </r>
  <r>
    <x v="1"/>
    <s v="Television advertisement"/>
    <n v="1"/>
    <n v="8"/>
  </r>
  <r>
    <x v="0"/>
    <s v="Word of mouth"/>
    <n v="4"/>
    <n v="9"/>
  </r>
  <r>
    <x v="1"/>
    <s v="hotel booking sites"/>
    <n v="5"/>
    <n v="3"/>
  </r>
  <r>
    <x v="2"/>
    <s v="Television advertisement"/>
    <n v="5"/>
    <n v="5"/>
  </r>
  <r>
    <x v="1"/>
    <s v="hotel booking sites"/>
    <n v="3"/>
    <n v="9"/>
  </r>
  <r>
    <x v="0"/>
    <s v="Organization"/>
    <n v="3"/>
    <n v="9"/>
  </r>
  <r>
    <x v="2"/>
    <s v="Word of mouth"/>
    <n v="3"/>
    <n v="6"/>
  </r>
  <r>
    <x v="0"/>
    <s v="Organization"/>
    <n v="5"/>
    <n v="6"/>
  </r>
  <r>
    <x v="1"/>
    <s v="Word of mouth"/>
    <n v="4"/>
    <n v="9"/>
  </r>
  <r>
    <x v="0"/>
    <s v="Organization"/>
    <n v="4"/>
    <n v="9"/>
  </r>
  <r>
    <x v="2"/>
    <s v="Word of mouth"/>
    <n v="2"/>
    <n v="9"/>
  </r>
  <r>
    <x v="0"/>
    <s v="Organization"/>
    <n v="2"/>
    <n v="10"/>
  </r>
  <r>
    <x v="1"/>
    <s v="Search engine"/>
    <n v="4"/>
    <n v="8"/>
  </r>
  <r>
    <x v="0"/>
    <s v="Organization"/>
    <n v="4"/>
    <n v="7"/>
  </r>
  <r>
    <x v="3"/>
    <s v="Search engine"/>
    <n v="4"/>
    <n v="10"/>
  </r>
  <r>
    <x v="0"/>
    <s v="Organization"/>
    <n v="2"/>
    <n v="9"/>
  </r>
  <r>
    <x v="0"/>
    <s v="Organization"/>
    <n v="2"/>
    <n v="9"/>
  </r>
  <r>
    <x v="2"/>
    <s v="Television advertisement"/>
    <n v="5"/>
    <n v="9"/>
  </r>
  <r>
    <x v="0"/>
    <s v="Organization"/>
    <n v="4"/>
    <n v="9"/>
  </r>
  <r>
    <x v="0"/>
    <s v="hotel booking sites"/>
    <n v="5"/>
    <n v="9"/>
  </r>
  <r>
    <x v="2"/>
    <s v="News paper"/>
    <n v="4"/>
    <n v="9"/>
  </r>
  <r>
    <x v="1"/>
    <s v="Search engine"/>
    <n v="5"/>
    <n v="9"/>
  </r>
  <r>
    <x v="0"/>
    <s v="Organization"/>
    <n v="5"/>
    <n v="10"/>
  </r>
  <r>
    <x v="1"/>
    <s v="hotel booking sites"/>
    <n v="4"/>
    <n v="8"/>
  </r>
  <r>
    <x v="3"/>
    <s v="Word of mouth"/>
    <n v="5"/>
    <n v="9"/>
  </r>
  <r>
    <x v="1"/>
    <s v="hotel booking sites"/>
    <n v="5"/>
    <n v="3"/>
  </r>
  <r>
    <x v="1"/>
    <s v="News paper"/>
    <n v="5"/>
    <n v="9"/>
  </r>
  <r>
    <x v="0"/>
    <s v="Organization"/>
    <n v="3"/>
    <n v="7"/>
  </r>
  <r>
    <x v="0"/>
    <s v="Organization"/>
    <n v="3"/>
    <n v="9"/>
  </r>
  <r>
    <x v="0"/>
    <s v="Organization"/>
    <n v="5"/>
    <n v="8"/>
  </r>
  <r>
    <x v="1"/>
    <s v="Word of mouth"/>
    <n v="3"/>
    <n v="8"/>
  </r>
  <r>
    <x v="2"/>
    <s v="Word of mouth"/>
    <n v="5"/>
    <n v="9"/>
  </r>
  <r>
    <x v="1"/>
    <s v="Word of mouth"/>
    <n v="4"/>
    <n v="4"/>
  </r>
  <r>
    <x v="1"/>
    <s v="Search engine"/>
    <n v="3"/>
    <n v="8"/>
  </r>
  <r>
    <x v="0"/>
    <s v="Organization"/>
    <n v="5"/>
    <n v="9"/>
  </r>
  <r>
    <x v="0"/>
    <s v="Organization"/>
    <n v="1"/>
    <n v="4"/>
  </r>
  <r>
    <x v="0"/>
    <s v="Organization"/>
    <n v="2"/>
    <n v="9"/>
  </r>
  <r>
    <x v="1"/>
    <s v="hotel booking sites"/>
    <n v="5"/>
    <n v="7"/>
  </r>
  <r>
    <x v="0"/>
    <s v="Organization"/>
    <n v="3"/>
    <n v="4"/>
  </r>
  <r>
    <x v="0"/>
    <s v="Organization"/>
    <n v="1"/>
    <n v="9"/>
  </r>
  <r>
    <x v="2"/>
    <s v="News paper"/>
    <n v="2"/>
    <n v="9"/>
  </r>
  <r>
    <x v="0"/>
    <s v="Word of mouth"/>
    <n v="5"/>
    <n v="8"/>
  </r>
  <r>
    <x v="0"/>
    <s v="Word of mouth"/>
    <n v="2"/>
    <n v="8"/>
  </r>
  <r>
    <x v="3"/>
    <s v="hotel booking sites"/>
    <n v="5"/>
    <n v="8"/>
  </r>
  <r>
    <x v="0"/>
    <s v="Organization"/>
    <n v="5"/>
    <n v="9"/>
  </r>
  <r>
    <x v="0"/>
    <s v="Organization"/>
    <n v="3"/>
    <n v="10"/>
  </r>
  <r>
    <x v="0"/>
    <s v="Organization"/>
    <n v="4"/>
    <n v="9"/>
  </r>
  <r>
    <x v="1"/>
    <s v="Search engine"/>
    <n v="3"/>
    <n v="9"/>
  </r>
  <r>
    <x v="1"/>
    <s v="Organization"/>
    <n v="5"/>
    <n v="7"/>
  </r>
  <r>
    <x v="0"/>
    <s v="Organization"/>
    <n v="4"/>
    <n v="8"/>
  </r>
  <r>
    <x v="1"/>
    <s v="Television advertisement"/>
    <n v="5"/>
    <n v="6"/>
  </r>
  <r>
    <x v="1"/>
    <s v="hotel booking sites"/>
    <n v="2"/>
    <n v="10"/>
  </r>
  <r>
    <x v="0"/>
    <s v="Organization"/>
    <n v="4"/>
    <n v="10"/>
  </r>
  <r>
    <x v="0"/>
    <s v="Organization"/>
    <n v="3"/>
    <n v="10"/>
  </r>
  <r>
    <x v="2"/>
    <s v="Search engine"/>
    <n v="3"/>
    <n v="9"/>
  </r>
  <r>
    <x v="2"/>
    <s v="Word of mouth"/>
    <n v="5"/>
    <n v="9"/>
  </r>
  <r>
    <x v="0"/>
    <s v="Organization"/>
    <n v="2"/>
    <n v="8"/>
  </r>
  <r>
    <x v="0"/>
    <s v="Organization"/>
    <n v="5"/>
    <n v="8"/>
  </r>
  <r>
    <x v="0"/>
    <s v="Organization"/>
    <n v="5"/>
    <n v="6"/>
  </r>
  <r>
    <x v="0"/>
    <s v="hotel booking sites"/>
    <n v="2"/>
    <n v="9"/>
  </r>
  <r>
    <x v="0"/>
    <s v="Organization"/>
    <n v="2"/>
    <n v="9"/>
  </r>
  <r>
    <x v="0"/>
    <s v="Organization"/>
    <n v="5"/>
    <n v="7"/>
  </r>
  <r>
    <x v="3"/>
    <s v="Search engine"/>
    <n v="4"/>
    <n v="9"/>
  </r>
  <r>
    <x v="3"/>
    <s v="Internet advertisement"/>
    <n v="4"/>
    <n v="6"/>
  </r>
  <r>
    <x v="1"/>
    <s v="hotel booking sites"/>
    <n v="4"/>
    <n v="10"/>
  </r>
  <r>
    <x v="0"/>
    <s v="Organization"/>
    <n v="5"/>
    <n v="7"/>
  </r>
  <r>
    <x v="2"/>
    <s v="Organization"/>
    <n v="4"/>
    <n v="4"/>
  </r>
  <r>
    <x v="3"/>
    <s v="Search engine"/>
    <n v="2"/>
    <n v="9"/>
  </r>
  <r>
    <x v="1"/>
    <s v="hotel booking sites"/>
    <n v="5"/>
    <n v="10"/>
  </r>
  <r>
    <x v="0"/>
    <s v="Organization"/>
    <n v="4"/>
    <n v="9"/>
  </r>
  <r>
    <x v="1"/>
    <s v="Internet advertisement"/>
    <n v="1"/>
    <n v="9"/>
  </r>
  <r>
    <x v="1"/>
    <s v="Internet advertisement"/>
    <n v="2"/>
    <n v="4"/>
  </r>
  <r>
    <x v="0"/>
    <s v="Organization"/>
    <n v="3"/>
    <n v="7"/>
  </r>
  <r>
    <x v="3"/>
    <s v="Organization"/>
    <n v="4"/>
    <n v="4"/>
  </r>
  <r>
    <x v="2"/>
    <s v="Organization"/>
    <n v="1"/>
    <n v="9"/>
  </r>
  <r>
    <x v="2"/>
    <s v="Television advertisement"/>
    <n v="1"/>
    <n v="9"/>
  </r>
  <r>
    <x v="0"/>
    <s v="Organization"/>
    <n v="5"/>
    <n v="9"/>
  </r>
  <r>
    <x v="0"/>
    <s v="Organization"/>
    <n v="5"/>
    <n v="9"/>
  </r>
  <r>
    <x v="0"/>
    <s v="Organization"/>
    <n v="5"/>
    <n v="4"/>
  </r>
  <r>
    <x v="1"/>
    <s v="Television advertisement"/>
    <n v="2"/>
    <n v="6"/>
  </r>
  <r>
    <x v="0"/>
    <s v="Internet advertisement"/>
    <n v="5"/>
    <n v="7"/>
  </r>
  <r>
    <x v="0"/>
    <s v="Organization"/>
    <n v="4"/>
    <n v="9"/>
  </r>
  <r>
    <x v="2"/>
    <s v="Search engine"/>
    <n v="4"/>
    <n v="7"/>
  </r>
  <r>
    <x v="2"/>
    <s v="Organization"/>
    <n v="2"/>
    <n v="9"/>
  </r>
  <r>
    <x v="1"/>
    <s v="Internet advertisement"/>
    <n v="5"/>
    <n v="6"/>
  </r>
  <r>
    <x v="1"/>
    <s v="hotel booking sites"/>
    <n v="5"/>
    <n v="9"/>
  </r>
  <r>
    <x v="0"/>
    <s v="Organization"/>
    <n v="4"/>
    <n v="7"/>
  </r>
  <r>
    <x v="0"/>
    <s v="Organization"/>
    <n v="4"/>
    <n v="5"/>
  </r>
  <r>
    <x v="0"/>
    <s v="Organization"/>
    <n v="5"/>
    <n v="8"/>
  </r>
  <r>
    <x v="1"/>
    <s v="hotel booking sites"/>
    <n v="5"/>
    <n v="4"/>
  </r>
  <r>
    <x v="1"/>
    <s v="hotel booking sites"/>
    <n v="1"/>
    <n v="9"/>
  </r>
  <r>
    <x v="1"/>
    <s v="Internet advertisement"/>
    <n v="5"/>
    <n v="10"/>
  </r>
  <r>
    <x v="0"/>
    <s v="Organization"/>
    <n v="4"/>
    <n v="9"/>
  </r>
  <r>
    <x v="2"/>
    <s v="Word of mouth"/>
    <n v="2"/>
    <n v="9"/>
  </r>
  <r>
    <x v="0"/>
    <s v="Organization"/>
    <n v="5"/>
    <n v="9"/>
  </r>
  <r>
    <x v="0"/>
    <s v="Organization"/>
    <n v="5"/>
    <n v="9"/>
  </r>
  <r>
    <x v="0"/>
    <s v="Organization"/>
    <n v="1"/>
    <n v="9"/>
  </r>
  <r>
    <x v="0"/>
    <s v="Organization"/>
    <n v="4"/>
    <n v="9"/>
  </r>
  <r>
    <x v="1"/>
    <s v="hotel booking sites"/>
    <n v="4"/>
    <n v="9"/>
  </r>
  <r>
    <x v="0"/>
    <s v="Organization"/>
    <n v="5"/>
    <n v="9"/>
  </r>
  <r>
    <x v="1"/>
    <s v="Internet advertisement"/>
    <n v="3"/>
    <n v="7"/>
  </r>
  <r>
    <x v="0"/>
    <s v="Organization"/>
    <n v="5"/>
    <n v="4"/>
  </r>
  <r>
    <x v="1"/>
    <s v="hotel booking sites"/>
    <n v="5"/>
    <n v="9"/>
  </r>
  <r>
    <x v="1"/>
    <s v="Internet advertisement"/>
    <n v="4"/>
    <n v="6"/>
  </r>
  <r>
    <x v="1"/>
    <s v="Internet advertisement"/>
    <n v="5"/>
    <n v="10"/>
  </r>
  <r>
    <x v="1"/>
    <s v="Search engine"/>
    <n v="4"/>
    <n v="7"/>
  </r>
  <r>
    <x v="1"/>
    <s v="Word of mouth"/>
    <n v="5"/>
    <n v="7"/>
  </r>
  <r>
    <x v="1"/>
    <s v="hotel booking sites"/>
    <n v="2"/>
    <n v="6"/>
  </r>
  <r>
    <x v="0"/>
    <s v="Search engine"/>
    <n v="4"/>
    <n v="10"/>
  </r>
  <r>
    <x v="1"/>
    <s v="News paper"/>
    <n v="2"/>
    <n v="9"/>
  </r>
  <r>
    <x v="0"/>
    <s v="Organization"/>
    <n v="4"/>
    <n v="8"/>
  </r>
  <r>
    <x v="3"/>
    <s v="hotel booking sites"/>
    <n v="4"/>
    <n v="9"/>
  </r>
  <r>
    <x v="1"/>
    <s v="Word of mouth"/>
    <n v="3"/>
    <n v="10"/>
  </r>
  <r>
    <x v="2"/>
    <s v="Television advertisement"/>
    <n v="3"/>
    <n v="6"/>
  </r>
  <r>
    <x v="1"/>
    <s v="hotel booking sites"/>
    <n v="5"/>
    <n v="4"/>
  </r>
  <r>
    <x v="0"/>
    <s v="Organization"/>
    <n v="5"/>
    <n v="9"/>
  </r>
  <r>
    <x v="3"/>
    <s v="hotel booking sites"/>
    <n v="3"/>
    <n v="4"/>
  </r>
  <r>
    <x v="0"/>
    <s v="Organization"/>
    <n v="5"/>
    <n v="3"/>
  </r>
  <r>
    <x v="0"/>
    <s v="Organization"/>
    <n v="1"/>
    <n v="7"/>
  </r>
  <r>
    <x v="0"/>
    <s v="Organization"/>
    <n v="4"/>
    <n v="8"/>
  </r>
  <r>
    <x v="0"/>
    <s v="Organization"/>
    <n v="4"/>
    <n v="4"/>
  </r>
  <r>
    <x v="0"/>
    <s v="Organization"/>
    <n v="1"/>
    <n v="4"/>
  </r>
  <r>
    <x v="0"/>
    <s v="Organization"/>
    <n v="1"/>
    <n v="3"/>
  </r>
  <r>
    <x v="0"/>
    <s v="hotel booking sites"/>
    <n v="4"/>
    <n v="8"/>
  </r>
  <r>
    <x v="0"/>
    <s v="Organization"/>
    <n v="3"/>
    <n v="4"/>
  </r>
  <r>
    <x v="1"/>
    <s v="Organization"/>
    <n v="3"/>
    <n v="9"/>
  </r>
  <r>
    <x v="0"/>
    <s v="Organization"/>
    <n v="5"/>
    <n v="5"/>
  </r>
  <r>
    <x v="2"/>
    <s v="Television advertisement"/>
    <n v="4"/>
    <n v="9"/>
  </r>
  <r>
    <x v="0"/>
    <s v="Organization"/>
    <n v="5"/>
    <n v="7"/>
  </r>
  <r>
    <x v="1"/>
    <s v="Word of mouth"/>
    <n v="5"/>
    <n v="9"/>
  </r>
  <r>
    <x v="1"/>
    <s v="hotel booking sites"/>
    <n v="4"/>
    <n v="7"/>
  </r>
  <r>
    <x v="1"/>
    <s v="hotel booking sites"/>
    <n v="5"/>
    <n v="7"/>
  </r>
  <r>
    <x v="2"/>
    <s v="Internet advertisement"/>
    <n v="1"/>
    <n v="4"/>
  </r>
  <r>
    <x v="1"/>
    <s v="Internet advertisement"/>
    <n v="1"/>
    <n v="10"/>
  </r>
  <r>
    <x v="1"/>
    <s v="hotel booking sites"/>
    <n v="4"/>
    <n v="7"/>
  </r>
  <r>
    <x v="0"/>
    <s v="Organization"/>
    <n v="3"/>
    <n v="6"/>
  </r>
  <r>
    <x v="0"/>
    <s v="Internet advertisement"/>
    <n v="4"/>
    <n v="9"/>
  </r>
  <r>
    <x v="0"/>
    <s v="Organization"/>
    <n v="3"/>
    <n v="9"/>
  </r>
  <r>
    <x v="1"/>
    <s v="Search engine"/>
    <n v="5"/>
    <n v="6"/>
  </r>
  <r>
    <x v="1"/>
    <s v="Internet advertisement"/>
    <n v="1"/>
    <n v="6"/>
  </r>
  <r>
    <x v="0"/>
    <s v="Organization"/>
    <n v="3"/>
    <n v="7"/>
  </r>
  <r>
    <x v="2"/>
    <s v="News paper"/>
    <n v="4"/>
    <n v="5"/>
  </r>
  <r>
    <x v="1"/>
    <s v="Internet advertisement"/>
    <n v="3"/>
    <n v="9"/>
  </r>
  <r>
    <x v="0"/>
    <s v="Organization"/>
    <n v="5"/>
    <n v="8"/>
  </r>
  <r>
    <x v="2"/>
    <s v="Television advertisement"/>
    <n v="5"/>
    <n v="10"/>
  </r>
  <r>
    <x v="1"/>
    <s v="Search engine"/>
    <n v="5"/>
    <n v="9"/>
  </r>
  <r>
    <x v="0"/>
    <s v="Organization"/>
    <n v="4"/>
    <n v="6"/>
  </r>
  <r>
    <x v="0"/>
    <s v="Organization"/>
    <n v="5"/>
    <n v="8"/>
  </r>
  <r>
    <x v="2"/>
    <s v="Television advertisement"/>
    <n v="4"/>
    <n v="8"/>
  </r>
  <r>
    <x v="1"/>
    <s v="Word of mouth"/>
    <n v="3"/>
    <n v="7"/>
  </r>
  <r>
    <x v="1"/>
    <s v="Internet advertisement"/>
    <n v="1"/>
    <n v="3"/>
  </r>
  <r>
    <x v="1"/>
    <s v="Television advertisement"/>
    <n v="3"/>
    <n v="10"/>
  </r>
  <r>
    <x v="0"/>
    <s v="Organization"/>
    <n v="4"/>
    <n v="5"/>
  </r>
  <r>
    <x v="1"/>
    <s v="hotel booking sites"/>
    <n v="5"/>
    <n v="6"/>
  </r>
  <r>
    <x v="0"/>
    <s v="Organization"/>
    <n v="3"/>
    <n v="7"/>
  </r>
  <r>
    <x v="2"/>
    <s v="News paper"/>
    <n v="4"/>
    <n v="9"/>
  </r>
  <r>
    <x v="1"/>
    <s v="Word of mouth"/>
    <n v="4"/>
    <n v="9"/>
  </r>
  <r>
    <x v="0"/>
    <s v="Organization"/>
    <n v="4"/>
    <n v="6"/>
  </r>
  <r>
    <x v="2"/>
    <s v="Word of mouth"/>
    <n v="2"/>
    <n v="8"/>
  </r>
  <r>
    <x v="0"/>
    <s v="Organization"/>
    <n v="1"/>
    <n v="10"/>
  </r>
  <r>
    <x v="1"/>
    <s v="hotel booking sites"/>
    <n v="1"/>
    <n v="9"/>
  </r>
  <r>
    <x v="0"/>
    <s v="Search engine"/>
    <n v="3"/>
    <n v="9"/>
  </r>
  <r>
    <x v="0"/>
    <s v="Organization"/>
    <n v="4"/>
    <n v="9"/>
  </r>
  <r>
    <x v="1"/>
    <s v="Internet advertisement"/>
    <n v="5"/>
    <n v="9"/>
  </r>
  <r>
    <x v="0"/>
    <s v="Search engine"/>
    <n v="5"/>
    <n v="4"/>
  </r>
  <r>
    <x v="1"/>
    <s v="Search engine"/>
    <n v="3"/>
    <n v="8"/>
  </r>
  <r>
    <x v="2"/>
    <s v="Word of mouth"/>
    <n v="5"/>
    <n v="9"/>
  </r>
  <r>
    <x v="0"/>
    <s v="Organization"/>
    <n v="3"/>
    <n v="9"/>
  </r>
  <r>
    <x v="0"/>
    <s v="Organization"/>
    <n v="5"/>
    <n v="8"/>
  </r>
  <r>
    <x v="1"/>
    <s v="hotel booking sites"/>
    <n v="2"/>
    <n v="7"/>
  </r>
  <r>
    <x v="0"/>
    <s v="Search engine"/>
    <n v="1"/>
    <n v="6"/>
  </r>
  <r>
    <x v="2"/>
    <s v="News paper"/>
    <n v="2"/>
    <n v="4"/>
  </r>
  <r>
    <x v="0"/>
    <s v="Organization"/>
    <n v="3"/>
    <n v="9"/>
  </r>
  <r>
    <x v="1"/>
    <s v="Television advertisement"/>
    <n v="4"/>
    <n v="9"/>
  </r>
  <r>
    <x v="0"/>
    <s v="Organization"/>
    <n v="5"/>
    <n v="9"/>
  </r>
  <r>
    <x v="1"/>
    <s v="Internet advertisement"/>
    <n v="1"/>
    <n v="8"/>
  </r>
  <r>
    <x v="0"/>
    <s v="Organization"/>
    <n v="3"/>
    <n v="8"/>
  </r>
  <r>
    <x v="1"/>
    <s v="hotel booking sites"/>
    <n v="2"/>
    <n v="4"/>
  </r>
  <r>
    <x v="0"/>
    <s v="Internet advertisement"/>
    <n v="4"/>
    <n v="9"/>
  </r>
  <r>
    <x v="3"/>
    <s v="Search engine"/>
    <n v="5"/>
    <n v="9"/>
  </r>
  <r>
    <x v="1"/>
    <s v="hotel booking sites"/>
    <n v="3"/>
    <n v="8"/>
  </r>
  <r>
    <x v="0"/>
    <s v="Organization"/>
    <n v="5"/>
    <n v="5"/>
  </r>
  <r>
    <x v="0"/>
    <s v="Organization"/>
    <n v="4"/>
    <n v="8"/>
  </r>
  <r>
    <x v="1"/>
    <s v="News paper"/>
    <n v="3"/>
    <n v="5"/>
  </r>
  <r>
    <x v="0"/>
    <s v="Organization"/>
    <n v="5"/>
    <n v="9"/>
  </r>
  <r>
    <x v="0"/>
    <s v="Organization"/>
    <n v="4"/>
    <n v="9"/>
  </r>
  <r>
    <x v="3"/>
    <s v="hotel booking sites"/>
    <n v="4"/>
    <n v="3"/>
  </r>
  <r>
    <x v="1"/>
    <s v="hotel booking sites"/>
    <n v="5"/>
    <n v="7"/>
  </r>
  <r>
    <x v="3"/>
    <s v="Television advertisement"/>
    <n v="4"/>
    <n v="8"/>
  </r>
  <r>
    <x v="1"/>
    <s v="Organization"/>
    <n v="3"/>
    <n v="4"/>
  </r>
  <r>
    <x v="1"/>
    <s v="Internet advertisement"/>
    <n v="5"/>
    <n v="10"/>
  </r>
  <r>
    <x v="3"/>
    <s v="hotel booking sites"/>
    <n v="4"/>
    <n v="7"/>
  </r>
  <r>
    <x v="1"/>
    <s v="Word of mouth"/>
    <n v="4"/>
    <n v="5"/>
  </r>
  <r>
    <x v="1"/>
    <s v="Word of mouth"/>
    <n v="5"/>
    <n v="9"/>
  </r>
  <r>
    <x v="0"/>
    <s v="Organization"/>
    <n v="3"/>
    <n v="9"/>
  </r>
  <r>
    <x v="0"/>
    <s v="Organization"/>
    <n v="4"/>
    <n v="8"/>
  </r>
  <r>
    <x v="0"/>
    <s v="Organization"/>
    <n v="4"/>
    <n v="9"/>
  </r>
  <r>
    <x v="0"/>
    <s v="Organization"/>
    <n v="5"/>
    <n v="6"/>
  </r>
  <r>
    <x v="1"/>
    <s v="News paper"/>
    <n v="3"/>
    <n v="4"/>
  </r>
  <r>
    <x v="1"/>
    <s v="Word of mouth"/>
    <n v="5"/>
    <n v="8"/>
  </r>
  <r>
    <x v="2"/>
    <s v="News paper"/>
    <n v="2"/>
    <n v="9"/>
  </r>
  <r>
    <x v="1"/>
    <s v="Word of mouth"/>
    <n v="2"/>
    <n v="9"/>
  </r>
  <r>
    <x v="0"/>
    <s v="hotel booking sites"/>
    <n v="2"/>
    <n v="5"/>
  </r>
  <r>
    <x v="1"/>
    <s v="Organization"/>
    <n v="5"/>
    <n v="6"/>
  </r>
  <r>
    <x v="1"/>
    <s v="hotel booking sites"/>
    <n v="2"/>
    <n v="8"/>
  </r>
  <r>
    <x v="1"/>
    <s v="Search engine"/>
    <n v="3"/>
    <n v="7"/>
  </r>
  <r>
    <x v="2"/>
    <s v="Organization"/>
    <n v="5"/>
    <n v="10"/>
  </r>
  <r>
    <x v="1"/>
    <s v="Word of mouth"/>
    <n v="4"/>
    <n v="6"/>
  </r>
  <r>
    <x v="0"/>
    <s v="Organization"/>
    <n v="1"/>
    <n v="8"/>
  </r>
  <r>
    <x v="2"/>
    <s v="News paper"/>
    <n v="4"/>
    <n v="8"/>
  </r>
  <r>
    <x v="3"/>
    <s v="Search engine"/>
    <n v="4"/>
    <n v="4"/>
  </r>
  <r>
    <x v="3"/>
    <s v="hotel booking sites"/>
    <n v="1"/>
    <n v="7"/>
  </r>
  <r>
    <x v="0"/>
    <s v="Organization"/>
    <n v="5"/>
    <n v="3"/>
  </r>
  <r>
    <x v="3"/>
    <s v="Word of mouth"/>
    <n v="5"/>
    <n v="9"/>
  </r>
  <r>
    <x v="3"/>
    <s v="hotel booking sites"/>
    <n v="4"/>
    <n v="8"/>
  </r>
  <r>
    <x v="0"/>
    <s v="Organization"/>
    <n v="4"/>
    <n v="9"/>
  </r>
  <r>
    <x v="0"/>
    <s v="Organization"/>
    <n v="3"/>
    <n v="6"/>
  </r>
  <r>
    <x v="0"/>
    <s v="Organization"/>
    <n v="5"/>
    <n v="4"/>
  </r>
  <r>
    <x v="1"/>
    <s v="Search engine"/>
    <n v="4"/>
    <n v="9"/>
  </r>
  <r>
    <x v="0"/>
    <s v="Organization"/>
    <n v="2"/>
    <n v="7"/>
  </r>
  <r>
    <x v="0"/>
    <s v="Organization"/>
    <n v="4"/>
    <n v="8"/>
  </r>
  <r>
    <x v="0"/>
    <s v="Organization"/>
    <n v="4"/>
    <n v="8"/>
  </r>
  <r>
    <x v="1"/>
    <s v="Internet advertisement"/>
    <n v="5"/>
    <n v="9"/>
  </r>
  <r>
    <x v="0"/>
    <s v="Organization"/>
    <n v="3"/>
    <n v="9"/>
  </r>
  <r>
    <x v="3"/>
    <s v="hotel booking sites"/>
    <n v="5"/>
    <n v="9"/>
  </r>
  <r>
    <x v="0"/>
    <s v="Organization"/>
    <n v="2"/>
    <n v="7"/>
  </r>
  <r>
    <x v="1"/>
    <s v="hotel booking sites"/>
    <n v="5"/>
    <n v="9"/>
  </r>
  <r>
    <x v="0"/>
    <s v="Organization"/>
    <n v="2"/>
    <n v="7"/>
  </r>
  <r>
    <x v="1"/>
    <s v="Word of mouth"/>
    <n v="3"/>
    <n v="7"/>
  </r>
  <r>
    <x v="1"/>
    <s v="hotel booking sites"/>
    <n v="5"/>
    <n v="7"/>
  </r>
  <r>
    <x v="0"/>
    <s v="Organization"/>
    <n v="4"/>
    <n v="8"/>
  </r>
  <r>
    <x v="1"/>
    <s v="Television advertisement"/>
    <n v="2"/>
    <n v="9"/>
  </r>
  <r>
    <x v="3"/>
    <s v="hotel booking sites"/>
    <n v="5"/>
    <n v="9"/>
  </r>
  <r>
    <x v="1"/>
    <s v="hotel booking sites"/>
    <n v="5"/>
    <n v="4"/>
  </r>
  <r>
    <x v="0"/>
    <s v="Search engine"/>
    <n v="4"/>
    <n v="7"/>
  </r>
  <r>
    <x v="0"/>
    <s v="Organization"/>
    <n v="2"/>
    <n v="8"/>
  </r>
  <r>
    <x v="0"/>
    <s v="Organization"/>
    <n v="5"/>
    <n v="9"/>
  </r>
  <r>
    <x v="1"/>
    <s v="Word of mouth"/>
    <n v="3"/>
    <n v="9"/>
  </r>
  <r>
    <x v="0"/>
    <s v="Organization"/>
    <n v="5"/>
    <n v="3"/>
  </r>
  <r>
    <x v="1"/>
    <s v="hotel booking sites"/>
    <n v="3"/>
    <n v="7"/>
  </r>
  <r>
    <x v="1"/>
    <s v="Word of mouth"/>
    <n v="5"/>
    <n v="9"/>
  </r>
  <r>
    <x v="1"/>
    <s v="hotel booking sites"/>
    <n v="4"/>
    <n v="6"/>
  </r>
  <r>
    <x v="0"/>
    <s v="Organization"/>
    <n v="4"/>
    <n v="5"/>
  </r>
  <r>
    <x v="0"/>
    <s v="Organization"/>
    <n v="4"/>
    <n v="7"/>
  </r>
  <r>
    <x v="0"/>
    <s v="Organization"/>
    <n v="4"/>
    <n v="5"/>
  </r>
  <r>
    <x v="2"/>
    <s v="Organization"/>
    <n v="3"/>
    <n v="9"/>
  </r>
  <r>
    <x v="1"/>
    <s v="Internet advertisement"/>
    <n v="2"/>
    <n v="6"/>
  </r>
  <r>
    <x v="1"/>
    <s v="Internet advertisement"/>
    <n v="5"/>
    <n v="9"/>
  </r>
  <r>
    <x v="0"/>
    <s v="Organization"/>
    <n v="4"/>
    <n v="10"/>
  </r>
  <r>
    <x v="0"/>
    <s v="Organization"/>
    <n v="3"/>
    <n v="10"/>
  </r>
  <r>
    <x v="0"/>
    <s v="Organization"/>
    <n v="4"/>
    <n v="5"/>
  </r>
  <r>
    <x v="0"/>
    <s v="Organization"/>
    <n v="3"/>
    <n v="6"/>
  </r>
  <r>
    <x v="2"/>
    <s v="hotel booking sites"/>
    <n v="2"/>
    <n v="9"/>
  </r>
  <r>
    <x v="2"/>
    <s v="News paper"/>
    <n v="5"/>
    <n v="9"/>
  </r>
  <r>
    <x v="2"/>
    <s v="Word of mouth"/>
    <n v="4"/>
    <n v="9"/>
  </r>
  <r>
    <x v="0"/>
    <s v="Word of mouth"/>
    <n v="4"/>
    <n v="9"/>
  </r>
  <r>
    <x v="2"/>
    <s v="News paper"/>
    <n v="4"/>
    <n v="7"/>
  </r>
  <r>
    <x v="0"/>
    <s v="Word of mouth"/>
    <n v="4"/>
    <n v="7"/>
  </r>
  <r>
    <x v="0"/>
    <s v="Organization"/>
    <n v="3"/>
    <n v="9"/>
  </r>
  <r>
    <x v="1"/>
    <s v="Television advertisement"/>
    <n v="3"/>
    <n v="9"/>
  </r>
  <r>
    <x v="0"/>
    <s v="Organization"/>
    <n v="4"/>
    <n v="8"/>
  </r>
  <r>
    <x v="1"/>
    <s v="Word of mouth"/>
    <n v="1"/>
    <n v="5"/>
  </r>
  <r>
    <x v="2"/>
    <s v="Word of mouth"/>
    <n v="5"/>
    <n v="3"/>
  </r>
  <r>
    <x v="1"/>
    <s v="hotel booking sites"/>
    <n v="5"/>
    <n v="4"/>
  </r>
  <r>
    <x v="0"/>
    <s v="Organization"/>
    <n v="4"/>
    <n v="9"/>
  </r>
  <r>
    <x v="1"/>
    <s v="Word of mouth"/>
    <n v="4"/>
    <n v="7"/>
  </r>
  <r>
    <x v="1"/>
    <s v="hotel booking sites"/>
    <n v="5"/>
    <n v="5"/>
  </r>
  <r>
    <x v="1"/>
    <s v="hotel booking sites"/>
    <n v="4"/>
    <n v="9"/>
  </r>
  <r>
    <x v="0"/>
    <s v="Organization"/>
    <n v="5"/>
    <n v="8"/>
  </r>
  <r>
    <x v="1"/>
    <s v="News paper"/>
    <n v="5"/>
    <n v="7"/>
  </r>
  <r>
    <x v="1"/>
    <s v="Word of mouth"/>
    <n v="2"/>
    <n v="9"/>
  </r>
  <r>
    <x v="1"/>
    <s v="Television advertisement"/>
    <n v="5"/>
    <n v="9"/>
  </r>
  <r>
    <x v="0"/>
    <s v="Organization"/>
    <n v="4"/>
    <n v="9"/>
  </r>
  <r>
    <x v="3"/>
    <s v="Word of mouth"/>
    <n v="1"/>
    <n v="8"/>
  </r>
  <r>
    <x v="1"/>
    <s v="Search engine"/>
    <n v="1"/>
    <n v="3"/>
  </r>
  <r>
    <x v="1"/>
    <s v="hotel booking sites"/>
    <n v="4"/>
    <n v="7"/>
  </r>
  <r>
    <x v="2"/>
    <s v="Word of mouth"/>
    <n v="5"/>
    <n v="6"/>
  </r>
  <r>
    <x v="3"/>
    <s v="Search engine"/>
    <n v="4"/>
    <n v="8"/>
  </r>
  <r>
    <x v="1"/>
    <s v="Search engine"/>
    <n v="1"/>
    <n v="9"/>
  </r>
  <r>
    <x v="0"/>
    <s v="Organization"/>
    <n v="4"/>
    <n v="6"/>
  </r>
  <r>
    <x v="0"/>
    <s v="Organization"/>
    <n v="3"/>
    <n v="9"/>
  </r>
  <r>
    <x v="2"/>
    <s v="Television advertisement"/>
    <n v="5"/>
    <n v="10"/>
  </r>
  <r>
    <x v="1"/>
    <s v="Internet advertisement"/>
    <n v="5"/>
    <n v="4"/>
  </r>
  <r>
    <x v="1"/>
    <s v="hotel booking sites"/>
    <n v="4"/>
    <n v="9"/>
  </r>
  <r>
    <x v="2"/>
    <s v="Search engine"/>
    <n v="3"/>
    <n v="7"/>
  </r>
  <r>
    <x v="0"/>
    <s v="Organization"/>
    <n v="3"/>
    <n v="10"/>
  </r>
  <r>
    <x v="2"/>
    <s v="Organization"/>
    <n v="1"/>
    <n v="4"/>
  </r>
  <r>
    <x v="1"/>
    <s v="Television advertisement"/>
    <n v="5"/>
    <n v="10"/>
  </r>
  <r>
    <x v="0"/>
    <s v="Organization"/>
    <n v="2"/>
    <n v="7"/>
  </r>
  <r>
    <x v="0"/>
    <s v="hotel booking sites"/>
    <n v="5"/>
    <n v="4"/>
  </r>
  <r>
    <x v="1"/>
    <s v="Internet advertisement"/>
    <n v="4"/>
    <n v="3"/>
  </r>
  <r>
    <x v="1"/>
    <s v="hotel booking sites"/>
    <n v="5"/>
    <n v="9"/>
  </r>
  <r>
    <x v="1"/>
    <s v="hotel booking sites"/>
    <n v="4"/>
    <n v="9"/>
  </r>
  <r>
    <x v="0"/>
    <s v="Organization"/>
    <n v="5"/>
    <n v="9"/>
  </r>
  <r>
    <x v="1"/>
    <s v="Organization"/>
    <n v="2"/>
    <n v="6"/>
  </r>
  <r>
    <x v="0"/>
    <s v="Organization"/>
    <n v="5"/>
    <n v="7"/>
  </r>
  <r>
    <x v="0"/>
    <s v="Organization"/>
    <n v="1"/>
    <n v="5"/>
  </r>
  <r>
    <x v="2"/>
    <s v="Search engine"/>
    <n v="5"/>
    <n v="9"/>
  </r>
  <r>
    <x v="1"/>
    <s v="Word of mouth"/>
    <n v="3"/>
    <n v="9"/>
  </r>
  <r>
    <x v="1"/>
    <s v="Search engine"/>
    <n v="5"/>
    <n v="7"/>
  </r>
  <r>
    <x v="0"/>
    <s v="Organization"/>
    <n v="5"/>
    <n v="8"/>
  </r>
  <r>
    <x v="1"/>
    <s v="Organization"/>
    <n v="2"/>
    <n v="9"/>
  </r>
  <r>
    <x v="0"/>
    <s v="Internet advertisement"/>
    <n v="2"/>
    <n v="7"/>
  </r>
  <r>
    <x v="0"/>
    <s v="Organization"/>
    <n v="5"/>
    <n v="9"/>
  </r>
  <r>
    <x v="1"/>
    <s v="Search engine"/>
    <n v="4"/>
    <n v="6"/>
  </r>
  <r>
    <x v="1"/>
    <s v="hotel booking sites"/>
    <n v="2"/>
    <n v="8"/>
  </r>
  <r>
    <x v="1"/>
    <s v="Search engine"/>
    <n v="4"/>
    <n v="9"/>
  </r>
  <r>
    <x v="1"/>
    <s v="Search engine"/>
    <n v="1"/>
    <n v="9"/>
  </r>
  <r>
    <x v="1"/>
    <s v="hotel booking sites"/>
    <n v="5"/>
    <n v="7"/>
  </r>
  <r>
    <x v="3"/>
    <s v="Organization"/>
    <n v="4"/>
    <n v="9"/>
  </r>
  <r>
    <x v="1"/>
    <s v="Internet advertisement"/>
    <n v="4"/>
    <n v="8"/>
  </r>
  <r>
    <x v="1"/>
    <s v="hotel booking sites"/>
    <n v="4"/>
    <n v="9"/>
  </r>
  <r>
    <x v="2"/>
    <s v="Search engine"/>
    <n v="4"/>
    <n v="9"/>
  </r>
  <r>
    <x v="0"/>
    <s v="Organization"/>
    <n v="5"/>
    <n v="7"/>
  </r>
  <r>
    <x v="3"/>
    <s v="Television advertisement"/>
    <n v="3"/>
    <n v="4"/>
  </r>
  <r>
    <x v="1"/>
    <s v="Internet advertisement"/>
    <n v="1"/>
    <n v="10"/>
  </r>
  <r>
    <x v="2"/>
    <s v="Organization"/>
    <n v="2"/>
    <n v="9"/>
  </r>
  <r>
    <x v="0"/>
    <s v="Organization"/>
    <n v="4"/>
    <n v="10"/>
  </r>
  <r>
    <x v="3"/>
    <s v="hotel booking sites"/>
    <n v="2"/>
    <n v="9"/>
  </r>
  <r>
    <x v="1"/>
    <s v="Internet advertisement"/>
    <n v="4"/>
    <n v="9"/>
  </r>
  <r>
    <x v="0"/>
    <s v="Organization"/>
    <n v="5"/>
    <n v="5"/>
  </r>
  <r>
    <x v="0"/>
    <s v="Organization"/>
    <n v="5"/>
    <n v="3"/>
  </r>
  <r>
    <x v="1"/>
    <s v="hotel booking sites"/>
    <n v="2"/>
    <n v="9"/>
  </r>
  <r>
    <x v="0"/>
    <s v="Organization"/>
    <n v="5"/>
    <n v="9"/>
  </r>
  <r>
    <x v="0"/>
    <s v="Search engine"/>
    <n v="5"/>
    <n v="10"/>
  </r>
  <r>
    <x v="0"/>
    <s v="Organization"/>
    <n v="5"/>
    <n v="4"/>
  </r>
  <r>
    <x v="1"/>
    <s v="Word of mouth"/>
    <n v="1"/>
    <n v="9"/>
  </r>
  <r>
    <x v="0"/>
    <s v="Organization"/>
    <n v="4"/>
    <n v="6"/>
  </r>
  <r>
    <x v="0"/>
    <s v="Organization"/>
    <n v="1"/>
    <n v="4"/>
  </r>
  <r>
    <x v="2"/>
    <s v="Word of mouth"/>
    <n v="4"/>
    <n v="9"/>
  </r>
  <r>
    <x v="1"/>
    <s v="hotel booking sites"/>
    <n v="5"/>
    <n v="8"/>
  </r>
  <r>
    <x v="0"/>
    <s v="Organization"/>
    <n v="1"/>
    <n v="5"/>
  </r>
  <r>
    <x v="1"/>
    <s v="Television advertisement"/>
    <n v="1"/>
    <n v="9"/>
  </r>
  <r>
    <x v="1"/>
    <s v="hotel booking sites"/>
    <n v="5"/>
    <n v="9"/>
  </r>
  <r>
    <x v="1"/>
    <s v="Television advertisement"/>
    <n v="4"/>
    <n v="9"/>
  </r>
  <r>
    <x v="0"/>
    <s v="Word of mouth"/>
    <n v="3"/>
    <n v="3"/>
  </r>
  <r>
    <x v="1"/>
    <s v="Search engine"/>
    <n v="4"/>
    <n v="5"/>
  </r>
  <r>
    <x v="1"/>
    <s v="hotel booking sites"/>
    <n v="3"/>
    <n v="7"/>
  </r>
  <r>
    <x v="0"/>
    <s v="Organization"/>
    <n v="2"/>
    <n v="9"/>
  </r>
  <r>
    <x v="0"/>
    <s v="Organization"/>
    <n v="5"/>
    <n v="9"/>
  </r>
  <r>
    <x v="0"/>
    <s v="Organization"/>
    <n v="2"/>
    <n v="4"/>
  </r>
  <r>
    <x v="0"/>
    <s v="Organization"/>
    <n v="2"/>
    <n v="6"/>
  </r>
  <r>
    <x v="2"/>
    <s v="Search engine"/>
    <n v="3"/>
    <n v="7"/>
  </r>
  <r>
    <x v="0"/>
    <s v="Organization"/>
    <n v="4"/>
    <n v="9"/>
  </r>
  <r>
    <x v="0"/>
    <s v="Organization"/>
    <n v="4"/>
    <n v="9"/>
  </r>
  <r>
    <x v="0"/>
    <s v="hotel booking sites"/>
    <n v="3"/>
    <n v="8"/>
  </r>
  <r>
    <x v="0"/>
    <s v="Organization"/>
    <n v="2"/>
    <n v="5"/>
  </r>
  <r>
    <x v="2"/>
    <s v="Word of mouth"/>
    <n v="1"/>
    <n v="9"/>
  </r>
  <r>
    <x v="0"/>
    <s v="Organization"/>
    <n v="4"/>
    <n v="9"/>
  </r>
  <r>
    <x v="1"/>
    <s v="News paper"/>
    <n v="5"/>
    <n v="9"/>
  </r>
  <r>
    <x v="1"/>
    <s v="Internet advertisement"/>
    <n v="5"/>
    <n v="8"/>
  </r>
  <r>
    <x v="3"/>
    <s v="Word of mouth"/>
    <n v="1"/>
    <n v="7"/>
  </r>
  <r>
    <x v="0"/>
    <s v="Organization"/>
    <n v="5"/>
    <n v="9"/>
  </r>
  <r>
    <x v="2"/>
    <s v="News paper"/>
    <n v="3"/>
    <n v="3"/>
  </r>
  <r>
    <x v="1"/>
    <s v="Organization"/>
    <n v="4"/>
    <n v="7"/>
  </r>
  <r>
    <x v="1"/>
    <s v="Search engine"/>
    <n v="4"/>
    <n v="7"/>
  </r>
  <r>
    <x v="3"/>
    <s v="Search engine"/>
    <n v="5"/>
    <n v="5"/>
  </r>
  <r>
    <x v="0"/>
    <s v="Organization"/>
    <n v="4"/>
    <n v="8"/>
  </r>
  <r>
    <x v="2"/>
    <s v="Television advertisement"/>
    <n v="3"/>
    <n v="4"/>
  </r>
  <r>
    <x v="0"/>
    <s v="Organization"/>
    <n v="4"/>
    <n v="9"/>
  </r>
  <r>
    <x v="1"/>
    <s v="hotel booking sites"/>
    <n v="5"/>
    <n v="10"/>
  </r>
  <r>
    <x v="0"/>
    <s v="Organization"/>
    <n v="5"/>
    <n v="9"/>
  </r>
  <r>
    <x v="1"/>
    <s v="hotel booking sites"/>
    <n v="1"/>
    <n v="3"/>
  </r>
  <r>
    <x v="3"/>
    <s v="Word of mouth"/>
    <n v="4"/>
    <n v="9"/>
  </r>
  <r>
    <x v="1"/>
    <s v="Word of mouth"/>
    <n v="3"/>
    <n v="4"/>
  </r>
  <r>
    <x v="0"/>
    <s v="Organization"/>
    <n v="5"/>
    <n v="7"/>
  </r>
  <r>
    <x v="3"/>
    <s v="Internet advertisement"/>
    <n v="4"/>
    <n v="7"/>
  </r>
  <r>
    <x v="2"/>
    <s v="Organization"/>
    <n v="4"/>
    <n v="8"/>
  </r>
  <r>
    <x v="1"/>
    <s v="Word of mouth"/>
    <n v="5"/>
    <n v="4"/>
  </r>
  <r>
    <x v="2"/>
    <s v="Word of mouth"/>
    <n v="5"/>
    <n v="7"/>
  </r>
  <r>
    <x v="0"/>
    <s v="Organization"/>
    <n v="3"/>
    <n v="9"/>
  </r>
  <r>
    <x v="1"/>
    <s v="Internet advertisement"/>
    <n v="3"/>
    <n v="9"/>
  </r>
  <r>
    <x v="1"/>
    <s v="hotel booking sites"/>
    <n v="1"/>
    <n v="9"/>
  </r>
  <r>
    <x v="0"/>
    <s v="Word of mouth"/>
    <n v="3"/>
    <n v="10"/>
  </r>
  <r>
    <x v="1"/>
    <s v="Search engine"/>
    <n v="4"/>
    <n v="9"/>
  </r>
  <r>
    <x v="0"/>
    <s v="Organization"/>
    <n v="4"/>
    <n v="8"/>
  </r>
  <r>
    <x v="0"/>
    <s v="Organization"/>
    <n v="5"/>
    <n v="6"/>
  </r>
  <r>
    <x v="1"/>
    <s v="Search engine"/>
    <n v="5"/>
    <n v="6"/>
  </r>
  <r>
    <x v="1"/>
    <s v="Search engine"/>
    <n v="3"/>
    <n v="4"/>
  </r>
  <r>
    <x v="0"/>
    <s v="Organization"/>
    <n v="4"/>
    <n v="9"/>
  </r>
  <r>
    <x v="1"/>
    <s v="Organization"/>
    <n v="1"/>
    <n v="8"/>
  </r>
  <r>
    <x v="1"/>
    <s v="hotel booking sites"/>
    <n v="5"/>
    <n v="8"/>
  </r>
  <r>
    <x v="0"/>
    <s v="Organization"/>
    <n v="4"/>
    <n v="10"/>
  </r>
  <r>
    <x v="1"/>
    <s v="hotel booking sites"/>
    <n v="5"/>
    <n v="9"/>
  </r>
  <r>
    <x v="3"/>
    <s v="hotel booking sites"/>
    <n v="3"/>
    <n v="9"/>
  </r>
  <r>
    <x v="2"/>
    <s v="Organization"/>
    <n v="5"/>
    <n v="9"/>
  </r>
  <r>
    <x v="1"/>
    <s v="hotel booking sites"/>
    <n v="4"/>
    <n v="8"/>
  </r>
  <r>
    <x v="1"/>
    <s v="hotel booking sites"/>
    <n v="3"/>
    <n v="9"/>
  </r>
  <r>
    <x v="1"/>
    <s v="Search engine"/>
    <n v="2"/>
    <n v="3"/>
  </r>
  <r>
    <x v="1"/>
    <s v="hotel booking sites"/>
    <n v="5"/>
    <n v="9"/>
  </r>
  <r>
    <x v="1"/>
    <s v="Search engine"/>
    <n v="5"/>
    <n v="7"/>
  </r>
  <r>
    <x v="0"/>
    <s v="Organization"/>
    <n v="4"/>
    <n v="9"/>
  </r>
  <r>
    <x v="1"/>
    <s v="Internet advertisement"/>
    <n v="1"/>
    <n v="10"/>
  </r>
  <r>
    <x v="1"/>
    <s v="hotel booking sites"/>
    <n v="4"/>
    <n v="8"/>
  </r>
  <r>
    <x v="1"/>
    <s v="hotel booking sites"/>
    <n v="3"/>
    <n v="9"/>
  </r>
  <r>
    <x v="1"/>
    <s v="Search engine"/>
    <n v="5"/>
    <n v="8"/>
  </r>
  <r>
    <x v="1"/>
    <s v="Word of mouth"/>
    <n v="1"/>
    <n v="9"/>
  </r>
  <r>
    <x v="1"/>
    <s v="Television advertisement"/>
    <n v="4"/>
    <n v="8"/>
  </r>
  <r>
    <x v="3"/>
    <s v="hotel booking sites"/>
    <n v="4"/>
    <n v="9"/>
  </r>
  <r>
    <x v="1"/>
    <s v="hotel booking sites"/>
    <n v="5"/>
    <n v="9"/>
  </r>
  <r>
    <x v="0"/>
    <s v="Organization"/>
    <n v="5"/>
    <n v="7"/>
  </r>
  <r>
    <x v="0"/>
    <s v="Organization"/>
    <n v="1"/>
    <n v="6"/>
  </r>
  <r>
    <x v="1"/>
    <s v="hotel booking sites"/>
    <n v="4"/>
    <n v="9"/>
  </r>
  <r>
    <x v="2"/>
    <s v="Word of mouth"/>
    <n v="3"/>
    <n v="9"/>
  </r>
  <r>
    <x v="1"/>
    <s v="hotel booking sites"/>
    <n v="2"/>
    <n v="6"/>
  </r>
  <r>
    <x v="1"/>
    <s v="Word of mouth"/>
    <n v="3"/>
    <n v="10"/>
  </r>
  <r>
    <x v="0"/>
    <s v="Search engine"/>
    <n v="2"/>
    <n v="10"/>
  </r>
  <r>
    <x v="0"/>
    <s v="Organization"/>
    <n v="4"/>
    <n v="9"/>
  </r>
  <r>
    <x v="1"/>
    <s v="hotel booking sites"/>
    <n v="1"/>
    <n v="9"/>
  </r>
  <r>
    <x v="1"/>
    <s v="Word of mouth"/>
    <n v="3"/>
    <n v="4"/>
  </r>
  <r>
    <x v="1"/>
    <s v="Search engine"/>
    <n v="4"/>
    <n v="7"/>
  </r>
  <r>
    <x v="1"/>
    <s v="Word of mouth"/>
    <n v="2"/>
    <n v="7"/>
  </r>
  <r>
    <x v="0"/>
    <s v="Organization"/>
    <n v="5"/>
    <n v="9"/>
  </r>
  <r>
    <x v="1"/>
    <s v="hotel booking sites"/>
    <n v="4"/>
    <n v="3"/>
  </r>
  <r>
    <x v="3"/>
    <s v="Organization"/>
    <n v="3"/>
    <n v="5"/>
  </r>
  <r>
    <x v="0"/>
    <s v="Organization"/>
    <n v="5"/>
    <n v="6"/>
  </r>
  <r>
    <x v="1"/>
    <s v="Word of mouth"/>
    <n v="5"/>
    <n v="10"/>
  </r>
  <r>
    <x v="0"/>
    <s v="Organization"/>
    <n v="4"/>
    <n v="10"/>
  </r>
  <r>
    <x v="1"/>
    <s v="News paper"/>
    <n v="3"/>
    <n v="7"/>
  </r>
  <r>
    <x v="1"/>
    <s v="Search engine"/>
    <n v="2"/>
    <n v="9"/>
  </r>
  <r>
    <x v="1"/>
    <s v="Television advertisement"/>
    <n v="5"/>
    <n v="7"/>
  </r>
  <r>
    <x v="0"/>
    <s v="Organization"/>
    <n v="3"/>
    <n v="6"/>
  </r>
  <r>
    <x v="2"/>
    <s v="Search engine"/>
    <n v="5"/>
    <n v="7"/>
  </r>
  <r>
    <x v="1"/>
    <s v="News paper"/>
    <n v="5"/>
    <n v="9"/>
  </r>
  <r>
    <x v="0"/>
    <s v="Organization"/>
    <n v="2"/>
    <n v="6"/>
  </r>
  <r>
    <x v="0"/>
    <s v="Word of mouth"/>
    <n v="5"/>
    <n v="9"/>
  </r>
  <r>
    <x v="0"/>
    <s v="Organization"/>
    <n v="5"/>
    <n v="8"/>
  </r>
  <r>
    <x v="0"/>
    <s v="Organization"/>
    <n v="5"/>
    <n v="8"/>
  </r>
  <r>
    <x v="0"/>
    <s v="Organization"/>
    <n v="2"/>
    <n v="3"/>
  </r>
  <r>
    <x v="1"/>
    <s v="hotel booking sites"/>
    <n v="3"/>
    <n v="9"/>
  </r>
  <r>
    <x v="0"/>
    <s v="Organization"/>
    <n v="4"/>
    <n v="7"/>
  </r>
  <r>
    <x v="1"/>
    <s v="Internet advertisement"/>
    <n v="4"/>
    <n v="9"/>
  </r>
  <r>
    <x v="0"/>
    <s v="Organization"/>
    <n v="5"/>
    <n v="4"/>
  </r>
  <r>
    <x v="0"/>
    <s v="Organization"/>
    <n v="5"/>
    <n v="3"/>
  </r>
  <r>
    <x v="3"/>
    <s v="Internet advertisement"/>
    <n v="5"/>
    <n v="3"/>
  </r>
  <r>
    <x v="1"/>
    <s v="Word of mouth"/>
    <n v="5"/>
    <n v="9"/>
  </r>
  <r>
    <x v="0"/>
    <s v="Organization"/>
    <n v="3"/>
    <n v="6"/>
  </r>
  <r>
    <x v="1"/>
    <s v="hotel booking sites"/>
    <n v="4"/>
    <n v="9"/>
  </r>
  <r>
    <x v="3"/>
    <s v="Word of mouth"/>
    <n v="4"/>
    <n v="7"/>
  </r>
  <r>
    <x v="0"/>
    <s v="Organization"/>
    <n v="5"/>
    <n v="9"/>
  </r>
  <r>
    <x v="1"/>
    <s v="Search engine"/>
    <n v="3"/>
    <n v="9"/>
  </r>
  <r>
    <x v="2"/>
    <s v="Word of mouth"/>
    <n v="2"/>
    <n v="9"/>
  </r>
  <r>
    <x v="0"/>
    <s v="hotel booking sites"/>
    <n v="1"/>
    <n v="7"/>
  </r>
  <r>
    <x v="0"/>
    <s v="Organization"/>
    <n v="5"/>
    <n v="8"/>
  </r>
  <r>
    <x v="0"/>
    <s v="Organization"/>
    <n v="2"/>
    <n v="9"/>
  </r>
  <r>
    <x v="1"/>
    <s v="Television advertisement"/>
    <n v="3"/>
    <n v="9"/>
  </r>
  <r>
    <x v="0"/>
    <s v="Organization"/>
    <n v="1"/>
    <n v="6"/>
  </r>
  <r>
    <x v="0"/>
    <s v="Organization"/>
    <n v="5"/>
    <n v="8"/>
  </r>
  <r>
    <x v="1"/>
    <s v="hotel booking sites"/>
    <n v="3"/>
    <n v="9"/>
  </r>
  <r>
    <x v="1"/>
    <s v="Internet advertisement"/>
    <n v="5"/>
    <n v="9"/>
  </r>
  <r>
    <x v="2"/>
    <s v="Search engine"/>
    <n v="5"/>
    <n v="4"/>
  </r>
  <r>
    <x v="0"/>
    <s v="Organization"/>
    <n v="3"/>
    <n v="10"/>
  </r>
  <r>
    <x v="2"/>
    <s v="Television advertisement"/>
    <n v="2"/>
    <n v="10"/>
  </r>
  <r>
    <x v="1"/>
    <s v="Word of mouth"/>
    <n v="4"/>
    <n v="7"/>
  </r>
  <r>
    <x v="0"/>
    <s v="Word of mouth"/>
    <n v="4"/>
    <n v="10"/>
  </r>
  <r>
    <x v="1"/>
    <s v="hotel booking sites"/>
    <n v="4"/>
    <n v="7"/>
  </r>
  <r>
    <x v="1"/>
    <s v="hotel booking sites"/>
    <n v="5"/>
    <n v="7"/>
  </r>
  <r>
    <x v="1"/>
    <s v="Internet advertisement"/>
    <n v="1"/>
    <n v="9"/>
  </r>
  <r>
    <x v="1"/>
    <s v="Search engine"/>
    <n v="4"/>
    <n v="5"/>
  </r>
  <r>
    <x v="0"/>
    <s v="Organization"/>
    <n v="5"/>
    <n v="8"/>
  </r>
  <r>
    <x v="2"/>
    <s v="Search engine"/>
    <n v="5"/>
    <n v="4"/>
  </r>
  <r>
    <x v="0"/>
    <s v="Organization"/>
    <n v="4"/>
    <n v="10"/>
  </r>
  <r>
    <x v="1"/>
    <s v="hotel booking sites"/>
    <n v="4"/>
    <n v="5"/>
  </r>
  <r>
    <x v="1"/>
    <s v="Internet advertisement"/>
    <n v="4"/>
    <n v="3"/>
  </r>
  <r>
    <x v="1"/>
    <s v="Word of mouth"/>
    <n v="2"/>
    <n v="7"/>
  </r>
  <r>
    <x v="0"/>
    <s v="Organization"/>
    <n v="3"/>
    <n v="8"/>
  </r>
  <r>
    <x v="0"/>
    <s v="Organization"/>
    <n v="4"/>
    <n v="6"/>
  </r>
  <r>
    <x v="0"/>
    <s v="Organization"/>
    <n v="3"/>
    <n v="9"/>
  </r>
  <r>
    <x v="1"/>
    <s v="Organization"/>
    <n v="5"/>
    <n v="9"/>
  </r>
  <r>
    <x v="2"/>
    <s v="Word of mouth"/>
    <n v="3"/>
    <n v="9"/>
  </r>
  <r>
    <x v="2"/>
    <s v="Word of mouth"/>
    <n v="3"/>
    <n v="4"/>
  </r>
  <r>
    <x v="0"/>
    <s v="Organization"/>
    <n v="1"/>
    <n v="9"/>
  </r>
  <r>
    <x v="0"/>
    <s v="Organization"/>
    <n v="5"/>
    <n v="8"/>
  </r>
  <r>
    <x v="0"/>
    <s v="Search engine"/>
    <n v="5"/>
    <n v="10"/>
  </r>
  <r>
    <x v="3"/>
    <s v="Search engine"/>
    <n v="4"/>
    <n v="8"/>
  </r>
  <r>
    <x v="1"/>
    <s v="Search engine"/>
    <n v="3"/>
    <n v="4"/>
  </r>
  <r>
    <x v="1"/>
    <s v="Word of mouth"/>
    <n v="3"/>
    <n v="9"/>
  </r>
  <r>
    <x v="1"/>
    <s v="Television advertisement"/>
    <n v="4"/>
    <n v="9"/>
  </r>
  <r>
    <x v="0"/>
    <s v="Organization"/>
    <n v="5"/>
    <n v="6"/>
  </r>
  <r>
    <x v="1"/>
    <s v="Television advertisement"/>
    <n v="5"/>
    <n v="9"/>
  </r>
  <r>
    <x v="0"/>
    <s v="Organization"/>
    <n v="3"/>
    <n v="6"/>
  </r>
  <r>
    <x v="0"/>
    <s v="Organization"/>
    <n v="4"/>
    <n v="9"/>
  </r>
  <r>
    <x v="0"/>
    <s v="Organization"/>
    <n v="1"/>
    <n v="9"/>
  </r>
  <r>
    <x v="1"/>
    <s v="Search engine"/>
    <n v="4"/>
    <n v="9"/>
  </r>
  <r>
    <x v="3"/>
    <s v="News paper"/>
    <n v="2"/>
    <n v="10"/>
  </r>
  <r>
    <x v="1"/>
    <s v="Organization"/>
    <n v="2"/>
    <n v="7"/>
  </r>
  <r>
    <x v="1"/>
    <s v="News paper"/>
    <n v="4"/>
    <n v="5"/>
  </r>
  <r>
    <x v="0"/>
    <s v="Organization"/>
    <n v="2"/>
    <n v="9"/>
  </r>
  <r>
    <x v="0"/>
    <s v="Organization"/>
    <n v="3"/>
    <n v="7"/>
  </r>
  <r>
    <x v="2"/>
    <s v="Word of mouth"/>
    <n v="2"/>
    <n v="8"/>
  </r>
  <r>
    <x v="0"/>
    <s v="Organization"/>
    <n v="4"/>
    <n v="9"/>
  </r>
  <r>
    <x v="0"/>
    <s v="Organization"/>
    <n v="4"/>
    <n v="4"/>
  </r>
  <r>
    <x v="1"/>
    <s v="Internet advertisement"/>
    <n v="2"/>
    <n v="8"/>
  </r>
  <r>
    <x v="0"/>
    <s v="Word of mouth"/>
    <n v="3"/>
    <n v="7"/>
  </r>
  <r>
    <x v="2"/>
    <s v="Organization"/>
    <n v="5"/>
    <n v="4"/>
  </r>
  <r>
    <x v="1"/>
    <s v="Word of mouth"/>
    <n v="3"/>
    <n v="7"/>
  </r>
  <r>
    <x v="0"/>
    <s v="Organization"/>
    <n v="2"/>
    <n v="9"/>
  </r>
  <r>
    <x v="1"/>
    <s v="Search engine"/>
    <n v="4"/>
    <n v="9"/>
  </r>
  <r>
    <x v="1"/>
    <s v="Internet advertisement"/>
    <n v="5"/>
    <n v="6"/>
  </r>
  <r>
    <x v="0"/>
    <s v="Organization"/>
    <n v="4"/>
    <n v="7"/>
  </r>
  <r>
    <x v="0"/>
    <s v="Organization"/>
    <n v="5"/>
    <n v="4"/>
  </r>
  <r>
    <x v="0"/>
    <s v="Organization"/>
    <n v="5"/>
    <n v="7"/>
  </r>
  <r>
    <x v="2"/>
    <s v="Word of mouth"/>
    <n v="2"/>
    <n v="9"/>
  </r>
  <r>
    <x v="1"/>
    <s v="News paper"/>
    <n v="5"/>
    <n v="10"/>
  </r>
  <r>
    <x v="1"/>
    <s v="hotel booking sites"/>
    <n v="1"/>
    <n v="5"/>
  </r>
  <r>
    <x v="1"/>
    <s v="hotel booking sites"/>
    <n v="4"/>
    <n v="10"/>
  </r>
  <r>
    <x v="1"/>
    <s v="Internet advertisement"/>
    <n v="5"/>
    <n v="4"/>
  </r>
  <r>
    <x v="0"/>
    <s v="Organization"/>
    <n v="5"/>
    <n v="8"/>
  </r>
  <r>
    <x v="1"/>
    <s v="Organization"/>
    <n v="2"/>
    <n v="7"/>
  </r>
  <r>
    <x v="0"/>
    <s v="Organization"/>
    <n v="2"/>
    <n v="9"/>
  </r>
  <r>
    <x v="1"/>
    <s v="hotel booking sites"/>
    <n v="4"/>
    <n v="7"/>
  </r>
  <r>
    <x v="1"/>
    <s v="hotel booking sites"/>
    <n v="4"/>
    <n v="8"/>
  </r>
  <r>
    <x v="1"/>
    <s v="Search engine"/>
    <n v="2"/>
    <n v="8"/>
  </r>
  <r>
    <x v="2"/>
    <s v="Search engine"/>
    <n v="5"/>
    <n v="9"/>
  </r>
  <r>
    <x v="1"/>
    <s v="Search engine"/>
    <n v="5"/>
    <n v="10"/>
  </r>
  <r>
    <x v="1"/>
    <s v="hotel booking sites"/>
    <n v="1"/>
    <n v="6"/>
  </r>
  <r>
    <x v="0"/>
    <s v="Organization"/>
    <n v="5"/>
    <n v="9"/>
  </r>
  <r>
    <x v="0"/>
    <s v="Organization"/>
    <n v="5"/>
    <n v="9"/>
  </r>
  <r>
    <x v="0"/>
    <s v="Organization"/>
    <n v="4"/>
    <n v="4"/>
  </r>
  <r>
    <x v="1"/>
    <s v="News paper"/>
    <n v="4"/>
    <n v="5"/>
  </r>
  <r>
    <x v="2"/>
    <s v="Search engine"/>
    <n v="5"/>
    <n v="9"/>
  </r>
  <r>
    <x v="1"/>
    <s v="hotel booking sites"/>
    <n v="5"/>
    <n v="10"/>
  </r>
  <r>
    <x v="2"/>
    <s v="Word of mouth"/>
    <n v="4"/>
    <n v="8"/>
  </r>
  <r>
    <x v="2"/>
    <s v="Word of mouth"/>
    <n v="5"/>
    <n v="9"/>
  </r>
  <r>
    <x v="1"/>
    <s v="Internet advertisement"/>
    <n v="3"/>
    <n v="8"/>
  </r>
  <r>
    <x v="1"/>
    <s v="Word of mouth"/>
    <n v="2"/>
    <n v="9"/>
  </r>
  <r>
    <x v="1"/>
    <s v="Organization"/>
    <n v="1"/>
    <n v="8"/>
  </r>
  <r>
    <x v="0"/>
    <s v="Organization"/>
    <n v="3"/>
    <n v="6"/>
  </r>
  <r>
    <x v="1"/>
    <s v="Internet advertisement"/>
    <n v="4"/>
    <n v="7"/>
  </r>
  <r>
    <x v="0"/>
    <s v="hotel booking sites"/>
    <n v="4"/>
    <n v="9"/>
  </r>
  <r>
    <x v="3"/>
    <s v="Word of mouth"/>
    <n v="3"/>
    <n v="9"/>
  </r>
  <r>
    <x v="0"/>
    <s v="Organization"/>
    <n v="2"/>
    <n v="7"/>
  </r>
  <r>
    <x v="1"/>
    <s v="hotel booking sites"/>
    <n v="5"/>
    <n v="9"/>
  </r>
  <r>
    <x v="0"/>
    <s v="Organization"/>
    <n v="2"/>
    <n v="9"/>
  </r>
  <r>
    <x v="2"/>
    <s v="Internet advertisement"/>
    <n v="2"/>
    <n v="8"/>
  </r>
  <r>
    <x v="0"/>
    <s v="Organization"/>
    <n v="1"/>
    <n v="9"/>
  </r>
  <r>
    <x v="3"/>
    <s v="Search engine"/>
    <n v="3"/>
    <n v="5"/>
  </r>
  <r>
    <x v="0"/>
    <s v="Organization"/>
    <n v="4"/>
    <n v="3"/>
  </r>
  <r>
    <x v="0"/>
    <s v="Organization"/>
    <n v="4"/>
    <n v="7"/>
  </r>
  <r>
    <x v="3"/>
    <s v="Search engine"/>
    <n v="1"/>
    <n v="8"/>
  </r>
  <r>
    <x v="2"/>
    <s v="Television advertisement"/>
    <n v="5"/>
    <n v="10"/>
  </r>
  <r>
    <x v="1"/>
    <s v="hotel booking sites"/>
    <n v="4"/>
    <n v="8"/>
  </r>
  <r>
    <x v="1"/>
    <s v="Word of mouth"/>
    <n v="3"/>
    <n v="7"/>
  </r>
  <r>
    <x v="3"/>
    <s v="Search engine"/>
    <n v="5"/>
    <n v="9"/>
  </r>
  <r>
    <x v="0"/>
    <s v="Organization"/>
    <n v="5"/>
    <n v="6"/>
  </r>
  <r>
    <x v="1"/>
    <s v="hotel booking sites"/>
    <n v="5"/>
    <n v="9"/>
  </r>
  <r>
    <x v="0"/>
    <s v="Organization"/>
    <n v="2"/>
    <n v="10"/>
  </r>
  <r>
    <x v="3"/>
    <s v="Word of mouth"/>
    <n v="4"/>
    <n v="8"/>
  </r>
  <r>
    <x v="0"/>
    <s v="Word of mouth"/>
    <n v="3"/>
    <n v="9"/>
  </r>
  <r>
    <x v="0"/>
    <s v="Organization"/>
    <n v="5"/>
    <n v="5"/>
  </r>
  <r>
    <x v="3"/>
    <s v="Word of mouth"/>
    <n v="2"/>
    <n v="6"/>
  </r>
  <r>
    <x v="0"/>
    <s v="Organization"/>
    <n v="5"/>
    <n v="10"/>
  </r>
  <r>
    <x v="0"/>
    <s v="Organization"/>
    <n v="2"/>
    <n v="9"/>
  </r>
  <r>
    <x v="1"/>
    <s v="Search engine"/>
    <n v="1"/>
    <n v="4"/>
  </r>
  <r>
    <x v="0"/>
    <s v="Organization"/>
    <n v="2"/>
    <n v="8"/>
  </r>
  <r>
    <x v="1"/>
    <s v="News paper"/>
    <n v="4"/>
    <n v="9"/>
  </r>
  <r>
    <x v="0"/>
    <s v="Organization"/>
    <n v="5"/>
    <n v="8"/>
  </r>
  <r>
    <x v="1"/>
    <s v="hotel booking sites"/>
    <n v="4"/>
    <n v="9"/>
  </r>
  <r>
    <x v="0"/>
    <s v="Organization"/>
    <n v="5"/>
    <n v="9"/>
  </r>
  <r>
    <x v="3"/>
    <s v="hotel booking sites"/>
    <n v="5"/>
    <n v="8"/>
  </r>
  <r>
    <x v="3"/>
    <s v="Organization"/>
    <n v="4"/>
    <n v="5"/>
  </r>
  <r>
    <x v="0"/>
    <s v="Organization"/>
    <n v="5"/>
    <n v="8"/>
  </r>
  <r>
    <x v="0"/>
    <s v="Search engine"/>
    <n v="5"/>
    <n v="9"/>
  </r>
  <r>
    <x v="1"/>
    <s v="News paper"/>
    <n v="2"/>
    <n v="8"/>
  </r>
  <r>
    <x v="1"/>
    <s v="Search engine"/>
    <n v="1"/>
    <n v="9"/>
  </r>
  <r>
    <x v="1"/>
    <s v="Television advertisement"/>
    <n v="4"/>
    <n v="9"/>
  </r>
  <r>
    <x v="0"/>
    <s v="Organization"/>
    <n v="4"/>
    <n v="7"/>
  </r>
  <r>
    <x v="0"/>
    <s v="Organization"/>
    <n v="3"/>
    <n v="9"/>
  </r>
  <r>
    <x v="0"/>
    <s v="Internet advertisement"/>
    <n v="2"/>
    <n v="4"/>
  </r>
  <r>
    <x v="1"/>
    <s v="Search engine"/>
    <n v="5"/>
    <n v="7"/>
  </r>
  <r>
    <x v="2"/>
    <s v="Word of mouth"/>
    <n v="1"/>
    <n v="5"/>
  </r>
  <r>
    <x v="1"/>
    <s v="Word of mouth"/>
    <n v="5"/>
    <n v="9"/>
  </r>
  <r>
    <x v="1"/>
    <s v="Organization"/>
    <n v="4"/>
    <n v="8"/>
  </r>
  <r>
    <x v="0"/>
    <s v="Organization"/>
    <n v="2"/>
    <n v="9"/>
  </r>
  <r>
    <x v="2"/>
    <s v="Internet advertisement"/>
    <n v="3"/>
    <n v="9"/>
  </r>
  <r>
    <x v="2"/>
    <s v="Television advertisement"/>
    <n v="5"/>
    <n v="9"/>
  </r>
  <r>
    <x v="0"/>
    <s v="Organization"/>
    <n v="3"/>
    <n v="5"/>
  </r>
  <r>
    <x v="1"/>
    <s v="Word of mouth"/>
    <n v="2"/>
    <n v="4"/>
  </r>
  <r>
    <x v="1"/>
    <s v="Television advertisement"/>
    <n v="3"/>
    <n v="10"/>
  </r>
  <r>
    <x v="1"/>
    <s v="Internet advertisement"/>
    <n v="5"/>
    <n v="9"/>
  </r>
  <r>
    <x v="0"/>
    <s v="Organization"/>
    <n v="5"/>
    <n v="9"/>
  </r>
  <r>
    <x v="1"/>
    <s v="Search engine"/>
    <n v="2"/>
    <n v="7"/>
  </r>
  <r>
    <x v="0"/>
    <s v="Organization"/>
    <n v="5"/>
    <n v="3"/>
  </r>
  <r>
    <x v="1"/>
    <s v="Internet advertisement"/>
    <n v="1"/>
    <n v="8"/>
  </r>
  <r>
    <x v="3"/>
    <s v="hotel booking sites"/>
    <n v="5"/>
    <n v="9"/>
  </r>
  <r>
    <x v="1"/>
    <s v="Word of mouth"/>
    <n v="5"/>
    <n v="9"/>
  </r>
  <r>
    <x v="0"/>
    <s v="Organization"/>
    <n v="5"/>
    <n v="3"/>
  </r>
  <r>
    <x v="1"/>
    <s v="Search engine"/>
    <n v="5"/>
    <n v="10"/>
  </r>
  <r>
    <x v="2"/>
    <s v="Search engine"/>
    <n v="2"/>
    <n v="3"/>
  </r>
  <r>
    <x v="1"/>
    <s v="Search engine"/>
    <n v="3"/>
    <n v="10"/>
  </r>
  <r>
    <x v="2"/>
    <s v="Word of mouth"/>
    <n v="4"/>
    <n v="8"/>
  </r>
  <r>
    <x v="0"/>
    <s v="Organization"/>
    <n v="3"/>
    <n v="9"/>
  </r>
  <r>
    <x v="1"/>
    <s v="hotel booking sites"/>
    <n v="5"/>
    <n v="9"/>
  </r>
  <r>
    <x v="0"/>
    <s v="hotel booking sites"/>
    <n v="5"/>
    <n v="8"/>
  </r>
  <r>
    <x v="0"/>
    <s v="Organization"/>
    <n v="3"/>
    <n v="3"/>
  </r>
  <r>
    <x v="1"/>
    <s v="hotel booking sites"/>
    <n v="5"/>
    <n v="4"/>
  </r>
  <r>
    <x v="0"/>
    <s v="Organization"/>
    <n v="1"/>
    <n v="8"/>
  </r>
  <r>
    <x v="3"/>
    <s v="hotel booking sites"/>
    <n v="5"/>
    <n v="7"/>
  </r>
  <r>
    <x v="2"/>
    <s v="Word of mouth"/>
    <n v="2"/>
    <n v="9"/>
  </r>
  <r>
    <x v="0"/>
    <s v="Organization"/>
    <n v="3"/>
    <n v="6"/>
  </r>
  <r>
    <x v="2"/>
    <s v="Television advertisement"/>
    <n v="1"/>
    <n v="6"/>
  </r>
  <r>
    <x v="3"/>
    <s v="Search engine"/>
    <n v="3"/>
    <n v="9"/>
  </r>
  <r>
    <x v="0"/>
    <s v="Organization"/>
    <n v="2"/>
    <n v="10"/>
  </r>
  <r>
    <x v="0"/>
    <s v="Organization"/>
    <n v="4"/>
    <n v="4"/>
  </r>
  <r>
    <x v="1"/>
    <s v="Search engine"/>
    <n v="4"/>
    <n v="8"/>
  </r>
  <r>
    <x v="0"/>
    <s v="Internet advertisement"/>
    <n v="5"/>
    <n v="9"/>
  </r>
  <r>
    <x v="1"/>
    <s v="Internet advertisement"/>
    <n v="2"/>
    <n v="7"/>
  </r>
  <r>
    <x v="0"/>
    <s v="Organization"/>
    <n v="5"/>
    <n v="8"/>
  </r>
  <r>
    <x v="0"/>
    <s v="Organization"/>
    <n v="3"/>
    <n v="5"/>
  </r>
  <r>
    <x v="0"/>
    <s v="Organization"/>
    <n v="4"/>
    <n v="9"/>
  </r>
  <r>
    <x v="1"/>
    <s v="hotel booking sites"/>
    <n v="2"/>
    <n v="9"/>
  </r>
  <r>
    <x v="0"/>
    <s v="Organization"/>
    <n v="5"/>
    <n v="10"/>
  </r>
  <r>
    <x v="3"/>
    <s v="Organization"/>
    <n v="3"/>
    <n v="10"/>
  </r>
  <r>
    <x v="0"/>
    <s v="Organization"/>
    <n v="5"/>
    <n v="9"/>
  </r>
  <r>
    <x v="0"/>
    <s v="Organization"/>
    <n v="5"/>
    <n v="9"/>
  </r>
  <r>
    <x v="1"/>
    <s v="Search engine"/>
    <n v="4"/>
    <n v="6"/>
  </r>
  <r>
    <x v="1"/>
    <s v="News paper"/>
    <n v="4"/>
    <n v="5"/>
  </r>
  <r>
    <x v="1"/>
    <s v="Television advertisement"/>
    <n v="5"/>
    <n v="6"/>
  </r>
  <r>
    <x v="0"/>
    <s v="Search engine"/>
    <n v="3"/>
    <n v="8"/>
  </r>
  <r>
    <x v="0"/>
    <s v="Organization"/>
    <n v="5"/>
    <n v="9"/>
  </r>
  <r>
    <x v="1"/>
    <s v="Internet advertisement"/>
    <n v="5"/>
    <n v="8"/>
  </r>
  <r>
    <x v="1"/>
    <s v="Organization"/>
    <n v="5"/>
    <n v="8"/>
  </r>
  <r>
    <x v="0"/>
    <s v="Organization"/>
    <n v="3"/>
    <n v="7"/>
  </r>
  <r>
    <x v="0"/>
    <s v="Organization"/>
    <n v="5"/>
    <n v="8"/>
  </r>
  <r>
    <x v="1"/>
    <s v="Internet advertisement"/>
    <n v="4"/>
    <n v="9"/>
  </r>
  <r>
    <x v="0"/>
    <s v="Organization"/>
    <n v="5"/>
    <n v="4"/>
  </r>
  <r>
    <x v="1"/>
    <s v="hotel booking sites"/>
    <n v="4"/>
    <n v="3"/>
  </r>
  <r>
    <x v="1"/>
    <s v="hotel booking sites"/>
    <n v="2"/>
    <n v="9"/>
  </r>
  <r>
    <x v="3"/>
    <s v="hotel booking sites"/>
    <n v="4"/>
    <n v="9"/>
  </r>
  <r>
    <x v="0"/>
    <s v="Organization"/>
    <n v="5"/>
    <n v="9"/>
  </r>
  <r>
    <x v="1"/>
    <s v="Word of mouth"/>
    <n v="3"/>
    <n v="9"/>
  </r>
  <r>
    <x v="0"/>
    <s v="Organization"/>
    <n v="1"/>
    <n v="5"/>
  </r>
  <r>
    <x v="3"/>
    <s v="News paper"/>
    <n v="5"/>
    <n v="8"/>
  </r>
  <r>
    <x v="1"/>
    <s v="Internet advertisement"/>
    <n v="5"/>
    <n v="9"/>
  </r>
  <r>
    <x v="3"/>
    <s v="hotel booking sites"/>
    <n v="5"/>
    <n v="9"/>
  </r>
  <r>
    <x v="0"/>
    <s v="Organization"/>
    <n v="4"/>
    <n v="9"/>
  </r>
  <r>
    <x v="1"/>
    <s v="Internet advertisement"/>
    <n v="3"/>
    <n v="9"/>
  </r>
  <r>
    <x v="1"/>
    <s v="Internet advertisement"/>
    <n v="4"/>
    <n v="9"/>
  </r>
  <r>
    <x v="0"/>
    <s v="Organization"/>
    <n v="1"/>
    <n v="8"/>
  </r>
  <r>
    <x v="0"/>
    <s v="Organization"/>
    <n v="2"/>
    <n v="8"/>
  </r>
  <r>
    <x v="0"/>
    <s v="Organization"/>
    <n v="4"/>
    <n v="7"/>
  </r>
  <r>
    <x v="0"/>
    <s v="Organization"/>
    <n v="4"/>
    <n v="8"/>
  </r>
  <r>
    <x v="0"/>
    <s v="hotel booking sites"/>
    <n v="5"/>
    <n v="9"/>
  </r>
  <r>
    <x v="1"/>
    <s v="Search engine"/>
    <n v="4"/>
    <n v="4"/>
  </r>
  <r>
    <x v="1"/>
    <s v="hotel booking sites"/>
    <n v="5"/>
    <n v="3"/>
  </r>
  <r>
    <x v="0"/>
    <s v="Organization"/>
    <n v="5"/>
    <n v="8"/>
  </r>
  <r>
    <x v="1"/>
    <s v="hotel booking sites"/>
    <n v="4"/>
    <n v="9"/>
  </r>
  <r>
    <x v="2"/>
    <s v="Word of mouth"/>
    <n v="2"/>
    <n v="3"/>
  </r>
  <r>
    <x v="2"/>
    <s v="Word of mouth"/>
    <n v="4"/>
    <n v="10"/>
  </r>
  <r>
    <x v="1"/>
    <s v="Search engine"/>
    <n v="2"/>
    <n v="7"/>
  </r>
  <r>
    <x v="0"/>
    <s v="Organization"/>
    <n v="5"/>
    <n v="9"/>
  </r>
  <r>
    <x v="2"/>
    <s v="Television advertisement"/>
    <n v="3"/>
    <n v="9"/>
  </r>
  <r>
    <x v="1"/>
    <s v="Internet advertisement"/>
    <n v="5"/>
    <n v="9"/>
  </r>
  <r>
    <x v="0"/>
    <s v="Internet advertisement"/>
    <n v="5"/>
    <n v="9"/>
  </r>
  <r>
    <x v="2"/>
    <s v="News paper"/>
    <n v="5"/>
    <n v="6"/>
  </r>
  <r>
    <x v="1"/>
    <s v="Organization"/>
    <n v="5"/>
    <n v="7"/>
  </r>
  <r>
    <x v="1"/>
    <s v="Word of mouth"/>
    <n v="3"/>
    <n v="8"/>
  </r>
  <r>
    <x v="0"/>
    <s v="Organization"/>
    <n v="5"/>
    <n v="4"/>
  </r>
  <r>
    <x v="3"/>
    <s v="hotel booking sites"/>
    <n v="3"/>
    <n v="8"/>
  </r>
  <r>
    <x v="1"/>
    <s v="News paper"/>
    <n v="5"/>
    <n v="9"/>
  </r>
  <r>
    <x v="1"/>
    <s v="Search engine"/>
    <n v="1"/>
    <n v="9"/>
  </r>
  <r>
    <x v="0"/>
    <s v="Organization"/>
    <n v="5"/>
    <n v="7"/>
  </r>
  <r>
    <x v="1"/>
    <s v="Internet advertisement"/>
    <n v="5"/>
    <n v="8"/>
  </r>
  <r>
    <x v="2"/>
    <s v="Word of mouth"/>
    <n v="2"/>
    <n v="9"/>
  </r>
  <r>
    <x v="2"/>
    <s v="News paper"/>
    <n v="5"/>
    <n v="9"/>
  </r>
  <r>
    <x v="0"/>
    <s v="Organization"/>
    <n v="4"/>
    <n v="9"/>
  </r>
  <r>
    <x v="1"/>
    <s v="Word of mouth"/>
    <n v="5"/>
    <n v="6"/>
  </r>
  <r>
    <x v="1"/>
    <s v="hotel booking sites"/>
    <n v="5"/>
    <n v="8"/>
  </r>
  <r>
    <x v="0"/>
    <s v="Organization"/>
    <n v="1"/>
    <n v="6"/>
  </r>
  <r>
    <x v="1"/>
    <s v="Internet advertisement"/>
    <n v="5"/>
    <n v="9"/>
  </r>
  <r>
    <x v="2"/>
    <s v="Word of mouth"/>
    <n v="5"/>
    <n v="7"/>
  </r>
  <r>
    <x v="2"/>
    <s v="Word of mouth"/>
    <n v="3"/>
    <n v="7"/>
  </r>
  <r>
    <x v="0"/>
    <s v="Organization"/>
    <n v="3"/>
    <n v="8"/>
  </r>
  <r>
    <x v="1"/>
    <s v="hotel booking sites"/>
    <n v="5"/>
    <n v="10"/>
  </r>
  <r>
    <x v="2"/>
    <s v="Search engine"/>
    <n v="2"/>
    <n v="8"/>
  </r>
  <r>
    <x v="1"/>
    <s v="Word of mouth"/>
    <n v="3"/>
    <n v="6"/>
  </r>
  <r>
    <x v="1"/>
    <s v="Internet advertisement"/>
    <n v="5"/>
    <n v="6"/>
  </r>
  <r>
    <x v="1"/>
    <s v="hotel booking sites"/>
    <n v="5"/>
    <n v="4"/>
  </r>
  <r>
    <x v="2"/>
    <s v="Search engine"/>
    <n v="5"/>
    <n v="6"/>
  </r>
  <r>
    <x v="1"/>
    <s v="Internet advertisement"/>
    <n v="4"/>
    <n v="9"/>
  </r>
  <r>
    <x v="1"/>
    <s v="Word of mouth"/>
    <n v="3"/>
    <n v="8"/>
  </r>
  <r>
    <x v="1"/>
    <s v="hotel booking sites"/>
    <n v="5"/>
    <n v="6"/>
  </r>
  <r>
    <x v="2"/>
    <s v="Word of mouth"/>
    <n v="1"/>
    <n v="7"/>
  </r>
  <r>
    <x v="1"/>
    <s v="Television advertisement"/>
    <n v="5"/>
    <n v="8"/>
  </r>
  <r>
    <x v="3"/>
    <s v="hotel booking sites"/>
    <n v="5"/>
    <n v="8"/>
  </r>
  <r>
    <x v="0"/>
    <s v="Word of mouth"/>
    <n v="4"/>
    <n v="8"/>
  </r>
  <r>
    <x v="2"/>
    <s v="Word of mouth"/>
    <n v="4"/>
    <n v="8"/>
  </r>
  <r>
    <x v="1"/>
    <s v="Search engine"/>
    <n v="4"/>
    <n v="9"/>
  </r>
  <r>
    <x v="1"/>
    <s v="Search engine"/>
    <n v="2"/>
    <n v="9"/>
  </r>
  <r>
    <x v="0"/>
    <s v="Organization"/>
    <n v="4"/>
    <n v="9"/>
  </r>
  <r>
    <x v="1"/>
    <s v="Search engine"/>
    <n v="3"/>
    <n v="6"/>
  </r>
  <r>
    <x v="3"/>
    <s v="hotel booking sites"/>
    <n v="3"/>
    <n v="7"/>
  </r>
  <r>
    <x v="0"/>
    <s v="Organization"/>
    <n v="5"/>
    <n v="9"/>
  </r>
  <r>
    <x v="2"/>
    <s v="Search engine"/>
    <n v="5"/>
    <n v="9"/>
  </r>
  <r>
    <x v="3"/>
    <s v="hotel booking sites"/>
    <n v="3"/>
    <n v="8"/>
  </r>
  <r>
    <x v="3"/>
    <s v="hotel booking sites"/>
    <n v="4"/>
    <n v="9"/>
  </r>
  <r>
    <x v="2"/>
    <s v="News paper"/>
    <n v="4"/>
    <n v="9"/>
  </r>
  <r>
    <x v="0"/>
    <s v="Organization"/>
    <n v="3"/>
    <n v="8"/>
  </r>
  <r>
    <x v="0"/>
    <s v="Organization"/>
    <n v="4"/>
    <n v="10"/>
  </r>
  <r>
    <x v="0"/>
    <s v="Internet advertisement"/>
    <n v="5"/>
    <n v="9"/>
  </r>
  <r>
    <x v="1"/>
    <s v="Search engine"/>
    <n v="4"/>
    <n v="9"/>
  </r>
  <r>
    <x v="0"/>
    <s v="Organization"/>
    <n v="5"/>
    <n v="9"/>
  </r>
  <r>
    <x v="3"/>
    <s v="hotel booking sites"/>
    <n v="5"/>
    <n v="9"/>
  </r>
  <r>
    <x v="2"/>
    <s v="hotel booking sites"/>
    <n v="2"/>
    <n v="9"/>
  </r>
  <r>
    <x v="0"/>
    <s v="Organization"/>
    <n v="5"/>
    <n v="4"/>
  </r>
  <r>
    <x v="1"/>
    <s v="Search engine"/>
    <n v="5"/>
    <n v="8"/>
  </r>
  <r>
    <x v="2"/>
    <s v="Internet advertisement"/>
    <n v="3"/>
    <n v="7"/>
  </r>
  <r>
    <x v="0"/>
    <s v="Organization"/>
    <n v="5"/>
    <n v="9"/>
  </r>
  <r>
    <x v="0"/>
    <s v="Organization"/>
    <n v="5"/>
    <n v="4"/>
  </r>
  <r>
    <x v="1"/>
    <s v="Television advertisement"/>
    <n v="4"/>
    <n v="9"/>
  </r>
  <r>
    <x v="0"/>
    <s v="Organization"/>
    <n v="2"/>
    <n v="9"/>
  </r>
  <r>
    <x v="0"/>
    <s v="Search engine"/>
    <n v="4"/>
    <n v="6"/>
  </r>
  <r>
    <x v="0"/>
    <s v="Organization"/>
    <n v="2"/>
    <n v="7"/>
  </r>
  <r>
    <x v="0"/>
    <s v="Organization"/>
    <n v="4"/>
    <n v="9"/>
  </r>
  <r>
    <x v="2"/>
    <s v="Word of mouth"/>
    <n v="4"/>
    <n v="6"/>
  </r>
  <r>
    <x v="0"/>
    <s v="Organization"/>
    <n v="1"/>
    <n v="8"/>
  </r>
  <r>
    <x v="1"/>
    <s v="Search engine"/>
    <n v="3"/>
    <n v="9"/>
  </r>
  <r>
    <x v="2"/>
    <s v="Word of mouth"/>
    <n v="4"/>
    <n v="6"/>
  </r>
  <r>
    <x v="2"/>
    <s v="Word of mouth"/>
    <n v="5"/>
    <n v="10"/>
  </r>
  <r>
    <x v="2"/>
    <s v="Word of mouth"/>
    <n v="3"/>
    <n v="8"/>
  </r>
  <r>
    <x v="1"/>
    <s v="Word of mouth"/>
    <n v="4"/>
    <n v="9"/>
  </r>
  <r>
    <x v="0"/>
    <s v="Organization"/>
    <n v="3"/>
    <n v="5"/>
  </r>
  <r>
    <x v="2"/>
    <s v="Word of mouth"/>
    <n v="5"/>
    <n v="5"/>
  </r>
  <r>
    <x v="1"/>
    <s v="hotel booking sites"/>
    <n v="5"/>
    <n v="9"/>
  </r>
  <r>
    <x v="0"/>
    <s v="Organization"/>
    <n v="1"/>
    <n v="8"/>
  </r>
  <r>
    <x v="0"/>
    <s v="Organization"/>
    <n v="1"/>
    <n v="6"/>
  </r>
  <r>
    <x v="0"/>
    <s v="Organization"/>
    <n v="4"/>
    <n v="7"/>
  </r>
  <r>
    <x v="0"/>
    <s v="hotel booking sites"/>
    <n v="5"/>
    <n v="10"/>
  </r>
  <r>
    <x v="0"/>
    <s v="Organization"/>
    <n v="5"/>
    <n v="6"/>
  </r>
  <r>
    <x v="2"/>
    <s v="Word of mouth"/>
    <n v="4"/>
    <n v="8"/>
  </r>
  <r>
    <x v="0"/>
    <s v="Organization"/>
    <n v="1"/>
    <n v="8"/>
  </r>
  <r>
    <x v="2"/>
    <s v="Organization"/>
    <n v="5"/>
    <n v="8"/>
  </r>
  <r>
    <x v="3"/>
    <s v="Television advertisement"/>
    <n v="2"/>
    <n v="9"/>
  </r>
  <r>
    <x v="0"/>
    <s v="Organization"/>
    <n v="3"/>
    <n v="9"/>
  </r>
  <r>
    <x v="2"/>
    <s v="Television advertisement"/>
    <n v="2"/>
    <n v="9"/>
  </r>
  <r>
    <x v="3"/>
    <s v="hotel booking sites"/>
    <n v="5"/>
    <n v="10"/>
  </r>
  <r>
    <x v="0"/>
    <s v="Organization"/>
    <n v="4"/>
    <n v="4"/>
  </r>
  <r>
    <x v="0"/>
    <s v="Organization"/>
    <n v="4"/>
    <n v="7"/>
  </r>
  <r>
    <x v="0"/>
    <s v="Organization"/>
    <n v="1"/>
    <n v="3"/>
  </r>
  <r>
    <x v="3"/>
    <s v="Search engine"/>
    <n v="4"/>
    <n v="7"/>
  </r>
  <r>
    <x v="1"/>
    <s v="Search engine"/>
    <n v="1"/>
    <n v="10"/>
  </r>
  <r>
    <x v="0"/>
    <s v="Organization"/>
    <n v="3"/>
    <n v="8"/>
  </r>
  <r>
    <x v="0"/>
    <s v="Organization"/>
    <n v="5"/>
    <n v="10"/>
  </r>
  <r>
    <x v="1"/>
    <s v="Word of mouth"/>
    <n v="4"/>
    <n v="5"/>
  </r>
  <r>
    <x v="0"/>
    <s v="Organization"/>
    <n v="1"/>
    <n v="3"/>
  </r>
  <r>
    <x v="0"/>
    <s v="Word of mouth"/>
    <n v="5"/>
    <n v="9"/>
  </r>
  <r>
    <x v="0"/>
    <s v="Word of mouth"/>
    <n v="5"/>
    <n v="7"/>
  </r>
  <r>
    <x v="0"/>
    <s v="Organization"/>
    <n v="4"/>
    <n v="9"/>
  </r>
  <r>
    <x v="0"/>
    <s v="Organization"/>
    <n v="4"/>
    <n v="10"/>
  </r>
  <r>
    <x v="3"/>
    <s v="Search engine"/>
    <n v="4"/>
    <n v="4"/>
  </r>
  <r>
    <x v="0"/>
    <s v="Organization"/>
    <n v="3"/>
    <n v="3"/>
  </r>
  <r>
    <x v="0"/>
    <s v="Organization"/>
    <n v="3"/>
    <n v="9"/>
  </r>
  <r>
    <x v="0"/>
    <s v="Organization"/>
    <n v="5"/>
    <n v="7"/>
  </r>
  <r>
    <x v="2"/>
    <s v="Search engine"/>
    <n v="2"/>
    <n v="3"/>
  </r>
  <r>
    <x v="0"/>
    <s v="Organization"/>
    <n v="5"/>
    <n v="7"/>
  </r>
  <r>
    <x v="1"/>
    <s v="Television advertisement"/>
    <n v="5"/>
    <n v="9"/>
  </r>
  <r>
    <x v="0"/>
    <s v="Organization"/>
    <n v="5"/>
    <n v="4"/>
  </r>
  <r>
    <x v="0"/>
    <s v="Organization"/>
    <n v="5"/>
    <n v="9"/>
  </r>
  <r>
    <x v="0"/>
    <s v="Internet advertisement"/>
    <n v="5"/>
    <n v="6"/>
  </r>
  <r>
    <x v="1"/>
    <s v="Internet advertisement"/>
    <n v="1"/>
    <n v="10"/>
  </r>
  <r>
    <x v="0"/>
    <s v="Organization"/>
    <n v="4"/>
    <n v="6"/>
  </r>
  <r>
    <x v="0"/>
    <s v="Organization"/>
    <n v="1"/>
    <n v="9"/>
  </r>
  <r>
    <x v="1"/>
    <s v="hotel booking sites"/>
    <n v="3"/>
    <n v="9"/>
  </r>
  <r>
    <x v="1"/>
    <s v="Word of mouth"/>
    <n v="5"/>
    <n v="9"/>
  </r>
  <r>
    <x v="2"/>
    <s v="Word of mouth"/>
    <n v="4"/>
    <n v="3"/>
  </r>
  <r>
    <x v="2"/>
    <s v="Television advertisement"/>
    <n v="3"/>
    <n v="10"/>
  </r>
  <r>
    <x v="0"/>
    <s v="Organization"/>
    <n v="3"/>
    <n v="8"/>
  </r>
  <r>
    <x v="0"/>
    <s v="Organization"/>
    <n v="3"/>
    <n v="4"/>
  </r>
  <r>
    <x v="0"/>
    <s v="Organization"/>
    <n v="5"/>
    <n v="5"/>
  </r>
  <r>
    <x v="1"/>
    <s v="Search engine"/>
    <n v="3"/>
    <n v="9"/>
  </r>
  <r>
    <x v="2"/>
    <s v="Word of mouth"/>
    <n v="3"/>
    <n v="9"/>
  </r>
  <r>
    <x v="1"/>
    <s v="News paper"/>
    <n v="5"/>
    <n v="3"/>
  </r>
  <r>
    <x v="1"/>
    <s v="Search engine"/>
    <n v="2"/>
    <n v="7"/>
  </r>
  <r>
    <x v="0"/>
    <s v="Organization"/>
    <n v="3"/>
    <n v="9"/>
  </r>
  <r>
    <x v="1"/>
    <s v="Search engine"/>
    <n v="3"/>
    <n v="9"/>
  </r>
  <r>
    <x v="0"/>
    <s v="Organization"/>
    <n v="4"/>
    <n v="9"/>
  </r>
  <r>
    <x v="2"/>
    <s v="Television advertisement"/>
    <n v="5"/>
    <n v="6"/>
  </r>
  <r>
    <x v="0"/>
    <s v="Organization"/>
    <n v="2"/>
    <n v="7"/>
  </r>
  <r>
    <x v="0"/>
    <s v="Organization"/>
    <n v="1"/>
    <n v="4"/>
  </r>
  <r>
    <x v="0"/>
    <s v="Organization"/>
    <n v="3"/>
    <n v="9"/>
  </r>
  <r>
    <x v="1"/>
    <s v="Word of mouth"/>
    <n v="3"/>
    <n v="4"/>
  </r>
  <r>
    <x v="3"/>
    <s v="Search engine"/>
    <n v="4"/>
    <n v="10"/>
  </r>
  <r>
    <x v="0"/>
    <s v="Organization"/>
    <n v="3"/>
    <n v="9"/>
  </r>
  <r>
    <x v="0"/>
    <s v="Organization"/>
    <n v="5"/>
    <n v="7"/>
  </r>
  <r>
    <x v="1"/>
    <s v="Internet advertisement"/>
    <n v="4"/>
    <n v="8"/>
  </r>
  <r>
    <x v="2"/>
    <s v="Search engine"/>
    <n v="2"/>
    <n v="6"/>
  </r>
  <r>
    <x v="3"/>
    <s v="Organization"/>
    <n v="3"/>
    <n v="8"/>
  </r>
  <r>
    <x v="1"/>
    <s v="Search engine"/>
    <n v="4"/>
    <n v="4"/>
  </r>
  <r>
    <x v="3"/>
    <s v="hotel booking sites"/>
    <n v="2"/>
    <n v="9"/>
  </r>
  <r>
    <x v="2"/>
    <s v="Organization"/>
    <n v="4"/>
    <n v="7"/>
  </r>
  <r>
    <x v="1"/>
    <s v="Search engine"/>
    <n v="3"/>
    <n v="6"/>
  </r>
  <r>
    <x v="0"/>
    <s v="Organization"/>
    <n v="5"/>
    <n v="6"/>
  </r>
  <r>
    <x v="0"/>
    <s v="Organization"/>
    <n v="5"/>
    <n v="10"/>
  </r>
  <r>
    <x v="0"/>
    <s v="Word of mouth"/>
    <n v="5"/>
    <n v="9"/>
  </r>
  <r>
    <x v="2"/>
    <s v="Television advertisement"/>
    <n v="4"/>
    <n v="9"/>
  </r>
  <r>
    <x v="1"/>
    <s v="hotel booking sites"/>
    <n v="5"/>
    <n v="9"/>
  </r>
  <r>
    <x v="1"/>
    <s v="Search engine"/>
    <n v="1"/>
    <n v="6"/>
  </r>
  <r>
    <x v="3"/>
    <s v="Search engine"/>
    <n v="3"/>
    <n v="9"/>
  </r>
  <r>
    <x v="1"/>
    <s v="hotel booking sites"/>
    <n v="5"/>
    <n v="8"/>
  </r>
  <r>
    <x v="1"/>
    <s v="Internet advertisement"/>
    <n v="3"/>
    <n v="3"/>
  </r>
  <r>
    <x v="0"/>
    <s v="Word of mouth"/>
    <n v="5"/>
    <n v="10"/>
  </r>
  <r>
    <x v="2"/>
    <s v="News paper"/>
    <n v="5"/>
    <n v="4"/>
  </r>
  <r>
    <x v="0"/>
    <s v="Organization"/>
    <n v="1"/>
    <n v="9"/>
  </r>
  <r>
    <x v="1"/>
    <s v="hotel booking sites"/>
    <n v="1"/>
    <n v="7"/>
  </r>
  <r>
    <x v="0"/>
    <s v="Organization"/>
    <n v="5"/>
    <n v="8"/>
  </r>
  <r>
    <x v="2"/>
    <s v="Organization"/>
    <n v="1"/>
    <n v="3"/>
  </r>
  <r>
    <x v="2"/>
    <s v="Television advertisement"/>
    <n v="2"/>
    <n v="10"/>
  </r>
  <r>
    <x v="1"/>
    <s v="Search engine"/>
    <n v="3"/>
    <n v="9"/>
  </r>
  <r>
    <x v="2"/>
    <s v="News paper"/>
    <n v="5"/>
    <n v="4"/>
  </r>
  <r>
    <x v="0"/>
    <s v="Organization"/>
    <n v="5"/>
    <n v="4"/>
  </r>
  <r>
    <x v="0"/>
    <s v="Organization"/>
    <n v="4"/>
    <n v="8"/>
  </r>
  <r>
    <x v="0"/>
    <s v="Organization"/>
    <n v="5"/>
    <n v="6"/>
  </r>
  <r>
    <x v="0"/>
    <s v="Internet advertisement"/>
    <n v="4"/>
    <n v="7"/>
  </r>
  <r>
    <x v="3"/>
    <s v="hotel booking sites"/>
    <n v="5"/>
    <n v="8"/>
  </r>
  <r>
    <x v="0"/>
    <s v="Organization"/>
    <n v="2"/>
    <n v="9"/>
  </r>
  <r>
    <x v="2"/>
    <s v="Search engine"/>
    <n v="1"/>
    <n v="8"/>
  </r>
  <r>
    <x v="0"/>
    <s v="Organization"/>
    <n v="4"/>
    <n v="7"/>
  </r>
  <r>
    <x v="1"/>
    <s v="Internet advertisement"/>
    <n v="2"/>
    <n v="4"/>
  </r>
  <r>
    <x v="1"/>
    <s v="Internet advertisement"/>
    <n v="5"/>
    <n v="6"/>
  </r>
  <r>
    <x v="1"/>
    <s v="hotel booking sites"/>
    <n v="5"/>
    <n v="9"/>
  </r>
  <r>
    <x v="2"/>
    <s v="News paper"/>
    <n v="4"/>
    <n v="7"/>
  </r>
  <r>
    <x v="1"/>
    <s v="Search engine"/>
    <n v="5"/>
    <n v="6"/>
  </r>
  <r>
    <x v="0"/>
    <s v="Organization"/>
    <n v="3"/>
    <n v="8"/>
  </r>
  <r>
    <x v="2"/>
    <s v="Word of mouth"/>
    <n v="1"/>
    <n v="7"/>
  </r>
  <r>
    <x v="3"/>
    <s v="Search engine"/>
    <n v="4"/>
    <n v="4"/>
  </r>
  <r>
    <x v="0"/>
    <s v="Organization"/>
    <n v="5"/>
    <n v="7"/>
  </r>
  <r>
    <x v="1"/>
    <s v="Word of mouth"/>
    <n v="4"/>
    <n v="9"/>
  </r>
  <r>
    <x v="1"/>
    <s v="Internet advertisement"/>
    <n v="5"/>
    <n v="7"/>
  </r>
  <r>
    <x v="1"/>
    <s v="Search engine"/>
    <n v="2"/>
    <n v="9"/>
  </r>
  <r>
    <x v="1"/>
    <s v="hotel booking sites"/>
    <n v="3"/>
    <n v="4"/>
  </r>
  <r>
    <x v="1"/>
    <s v="Search engine"/>
    <n v="5"/>
    <n v="9"/>
  </r>
  <r>
    <x v="0"/>
    <s v="Organization"/>
    <n v="2"/>
    <n v="5"/>
  </r>
  <r>
    <x v="1"/>
    <s v="News paper"/>
    <n v="4"/>
    <n v="9"/>
  </r>
  <r>
    <x v="1"/>
    <s v="hotel booking sites"/>
    <n v="5"/>
    <n v="7"/>
  </r>
  <r>
    <x v="0"/>
    <s v="Organization"/>
    <n v="5"/>
    <n v="7"/>
  </r>
  <r>
    <x v="1"/>
    <s v="Internet advertisement"/>
    <n v="5"/>
    <n v="9"/>
  </r>
  <r>
    <x v="2"/>
    <s v="Word of mouth"/>
    <n v="1"/>
    <n v="4"/>
  </r>
  <r>
    <x v="0"/>
    <s v="Organization"/>
    <n v="4"/>
    <n v="6"/>
  </r>
  <r>
    <x v="1"/>
    <s v="News paper"/>
    <n v="5"/>
    <n v="9"/>
  </r>
  <r>
    <x v="0"/>
    <s v="Organization"/>
    <n v="3"/>
    <n v="9"/>
  </r>
  <r>
    <x v="1"/>
    <s v="hotel booking sites"/>
    <n v="3"/>
    <n v="7"/>
  </r>
  <r>
    <x v="0"/>
    <s v="Organization"/>
    <n v="5"/>
    <n v="9"/>
  </r>
  <r>
    <x v="0"/>
    <s v="hotel booking sites"/>
    <n v="5"/>
    <n v="9"/>
  </r>
  <r>
    <x v="1"/>
    <s v="Television advertisement"/>
    <n v="2"/>
    <n v="6"/>
  </r>
  <r>
    <x v="2"/>
    <s v="Word of mouth"/>
    <n v="2"/>
    <n v="10"/>
  </r>
  <r>
    <x v="0"/>
    <s v="Organization"/>
    <n v="1"/>
    <n v="7"/>
  </r>
  <r>
    <x v="0"/>
    <s v="Organization"/>
    <n v="1"/>
    <n v="8"/>
  </r>
  <r>
    <x v="0"/>
    <s v="Organization"/>
    <n v="3"/>
    <n v="10"/>
  </r>
  <r>
    <x v="2"/>
    <s v="Television advertisement"/>
    <n v="4"/>
    <n v="4"/>
  </r>
  <r>
    <x v="2"/>
    <s v="Word of mouth"/>
    <n v="3"/>
    <n v="9"/>
  </r>
  <r>
    <x v="0"/>
    <s v="Organization"/>
    <n v="4"/>
    <n v="7"/>
  </r>
  <r>
    <x v="1"/>
    <s v="Word of mouth"/>
    <n v="5"/>
    <n v="9"/>
  </r>
  <r>
    <x v="3"/>
    <s v="Word of mouth"/>
    <n v="4"/>
    <n v="8"/>
  </r>
  <r>
    <x v="0"/>
    <s v="Organization"/>
    <n v="5"/>
    <n v="9"/>
  </r>
  <r>
    <x v="2"/>
    <s v="Word of mouth"/>
    <n v="2"/>
    <n v="6"/>
  </r>
  <r>
    <x v="3"/>
    <s v="hotel booking sites"/>
    <n v="5"/>
    <n v="9"/>
  </r>
  <r>
    <x v="1"/>
    <s v="hotel booking sites"/>
    <n v="4"/>
    <n v="9"/>
  </r>
  <r>
    <x v="0"/>
    <s v="Organization"/>
    <n v="1"/>
    <n v="8"/>
  </r>
  <r>
    <x v="1"/>
    <s v="Television advertisement"/>
    <n v="5"/>
    <n v="9"/>
  </r>
  <r>
    <x v="0"/>
    <s v="Organization"/>
    <n v="5"/>
    <n v="9"/>
  </r>
  <r>
    <x v="0"/>
    <s v="Organization"/>
    <n v="3"/>
    <n v="9"/>
  </r>
  <r>
    <x v="2"/>
    <s v="Search engine"/>
    <n v="5"/>
    <n v="8"/>
  </r>
  <r>
    <x v="1"/>
    <s v="Search engine"/>
    <n v="4"/>
    <n v="6"/>
  </r>
  <r>
    <x v="0"/>
    <s v="Internet advertisement"/>
    <n v="5"/>
    <n v="9"/>
  </r>
  <r>
    <x v="1"/>
    <s v="Word of mouth"/>
    <n v="4"/>
    <n v="9"/>
  </r>
  <r>
    <x v="1"/>
    <s v="Word of mouth"/>
    <n v="4"/>
    <n v="6"/>
  </r>
  <r>
    <x v="0"/>
    <s v="Organization"/>
    <n v="2"/>
    <n v="10"/>
  </r>
  <r>
    <x v="2"/>
    <s v="Television advertisement"/>
    <n v="5"/>
    <n v="8"/>
  </r>
  <r>
    <x v="1"/>
    <s v="Search engine"/>
    <n v="4"/>
    <n v="9"/>
  </r>
  <r>
    <x v="0"/>
    <s v="Organization"/>
    <n v="3"/>
    <n v="9"/>
  </r>
  <r>
    <x v="3"/>
    <s v="Search engine"/>
    <n v="5"/>
    <n v="7"/>
  </r>
  <r>
    <x v="1"/>
    <s v="hotel booking sites"/>
    <n v="4"/>
    <n v="9"/>
  </r>
  <r>
    <x v="1"/>
    <s v="Search engine"/>
    <n v="4"/>
    <n v="9"/>
  </r>
  <r>
    <x v="1"/>
    <s v="News paper"/>
    <n v="3"/>
    <n v="3"/>
  </r>
  <r>
    <x v="0"/>
    <s v="Organization"/>
    <n v="1"/>
    <n v="8"/>
  </r>
  <r>
    <x v="0"/>
    <s v="Organization"/>
    <n v="5"/>
    <n v="9"/>
  </r>
  <r>
    <x v="1"/>
    <s v="hotel booking sites"/>
    <n v="5"/>
    <n v="7"/>
  </r>
  <r>
    <x v="1"/>
    <s v="Television advertisement"/>
    <n v="1"/>
    <n v="9"/>
  </r>
  <r>
    <x v="1"/>
    <s v="hotel booking sites"/>
    <n v="5"/>
    <n v="8"/>
  </r>
  <r>
    <x v="3"/>
    <s v="Search engine"/>
    <n v="2"/>
    <n v="8"/>
  </r>
  <r>
    <x v="1"/>
    <s v="Internet advertisement"/>
    <n v="5"/>
    <n v="7"/>
  </r>
  <r>
    <x v="1"/>
    <s v="Internet advertisement"/>
    <n v="5"/>
    <n v="7"/>
  </r>
  <r>
    <x v="0"/>
    <s v="Organization"/>
    <n v="3"/>
    <n v="10"/>
  </r>
  <r>
    <x v="1"/>
    <s v="Television advertisement"/>
    <n v="5"/>
    <n v="9"/>
  </r>
  <r>
    <x v="2"/>
    <s v="Word of mouth"/>
    <n v="4"/>
    <n v="7"/>
  </r>
  <r>
    <x v="0"/>
    <s v="Organization"/>
    <n v="4"/>
    <n v="8"/>
  </r>
  <r>
    <x v="0"/>
    <s v="Organization"/>
    <n v="3"/>
    <n v="8"/>
  </r>
  <r>
    <x v="0"/>
    <s v="Word of mouth"/>
    <n v="3"/>
    <n v="7"/>
  </r>
  <r>
    <x v="1"/>
    <s v="Television advertisement"/>
    <n v="4"/>
    <n v="9"/>
  </r>
  <r>
    <x v="1"/>
    <s v="hotel booking sites"/>
    <n v="2"/>
    <n v="9"/>
  </r>
  <r>
    <x v="0"/>
    <s v="Organization"/>
    <n v="4"/>
    <n v="9"/>
  </r>
  <r>
    <x v="1"/>
    <s v="hotel booking sites"/>
    <n v="2"/>
    <n v="9"/>
  </r>
  <r>
    <x v="1"/>
    <s v="Word of mouth"/>
    <n v="4"/>
    <n v="7"/>
  </r>
  <r>
    <x v="2"/>
    <s v="Organization"/>
    <n v="3"/>
    <n v="7"/>
  </r>
  <r>
    <x v="0"/>
    <s v="Organization"/>
    <n v="4"/>
    <n v="6"/>
  </r>
  <r>
    <x v="1"/>
    <s v="Search engine"/>
    <n v="4"/>
    <n v="9"/>
  </r>
  <r>
    <x v="1"/>
    <s v="hotel booking sites"/>
    <n v="4"/>
    <n v="8"/>
  </r>
  <r>
    <x v="0"/>
    <s v="Organization"/>
    <n v="2"/>
    <n v="10"/>
  </r>
  <r>
    <x v="0"/>
    <s v="Organization"/>
    <n v="2"/>
    <n v="9"/>
  </r>
  <r>
    <x v="1"/>
    <s v="Word of mouth"/>
    <n v="5"/>
    <n v="6"/>
  </r>
  <r>
    <x v="0"/>
    <s v="Organization"/>
    <n v="2"/>
    <n v="4"/>
  </r>
  <r>
    <x v="1"/>
    <s v="Search engine"/>
    <n v="4"/>
    <n v="4"/>
  </r>
  <r>
    <x v="2"/>
    <s v="Word of mouth"/>
    <n v="4"/>
    <n v="9"/>
  </r>
  <r>
    <x v="1"/>
    <s v="hotel booking sites"/>
    <n v="4"/>
    <n v="9"/>
  </r>
  <r>
    <x v="3"/>
    <s v="News paper"/>
    <n v="2"/>
    <n v="10"/>
  </r>
  <r>
    <x v="1"/>
    <s v="Internet advertisement"/>
    <n v="3"/>
    <n v="10"/>
  </r>
  <r>
    <x v="0"/>
    <s v="Organization"/>
    <n v="2"/>
    <n v="9"/>
  </r>
  <r>
    <x v="0"/>
    <s v="Organization"/>
    <n v="4"/>
    <n v="8"/>
  </r>
  <r>
    <x v="0"/>
    <s v="Internet advertisement"/>
    <n v="3"/>
    <n v="9"/>
  </r>
  <r>
    <x v="1"/>
    <s v="Word of mouth"/>
    <n v="2"/>
    <n v="4"/>
  </r>
  <r>
    <x v="0"/>
    <s v="Organization"/>
    <n v="3"/>
    <n v="9"/>
  </r>
  <r>
    <x v="0"/>
    <s v="Organization"/>
    <n v="5"/>
    <n v="4"/>
  </r>
  <r>
    <x v="2"/>
    <s v="News paper"/>
    <n v="4"/>
    <n v="9"/>
  </r>
  <r>
    <x v="1"/>
    <s v="hotel booking sites"/>
    <n v="4"/>
    <n v="10"/>
  </r>
  <r>
    <x v="1"/>
    <s v="hotel booking sites"/>
    <n v="5"/>
    <n v="5"/>
  </r>
  <r>
    <x v="0"/>
    <s v="Organization"/>
    <n v="5"/>
    <n v="9"/>
  </r>
  <r>
    <x v="0"/>
    <s v="Organization"/>
    <n v="5"/>
    <n v="7"/>
  </r>
  <r>
    <x v="0"/>
    <s v="hotel booking sites"/>
    <n v="3"/>
    <n v="9"/>
  </r>
  <r>
    <x v="1"/>
    <s v="hotel booking sites"/>
    <n v="1"/>
    <n v="8"/>
  </r>
  <r>
    <x v="0"/>
    <s v="Organization"/>
    <n v="4"/>
    <n v="9"/>
  </r>
  <r>
    <x v="0"/>
    <s v="Organization"/>
    <n v="4"/>
    <n v="5"/>
  </r>
  <r>
    <x v="1"/>
    <s v="Search engine"/>
    <n v="3"/>
    <n v="9"/>
  </r>
  <r>
    <x v="0"/>
    <s v="Organization"/>
    <n v="2"/>
    <n v="9"/>
  </r>
  <r>
    <x v="0"/>
    <s v="Organization"/>
    <n v="5"/>
    <n v="4"/>
  </r>
  <r>
    <x v="0"/>
    <s v="Organization"/>
    <n v="4"/>
    <n v="9"/>
  </r>
  <r>
    <x v="2"/>
    <s v="News paper"/>
    <n v="5"/>
    <n v="10"/>
  </r>
  <r>
    <x v="3"/>
    <s v="hotel booking sites"/>
    <n v="4"/>
    <n v="9"/>
  </r>
  <r>
    <x v="1"/>
    <s v="Word of mouth"/>
    <n v="3"/>
    <n v="8"/>
  </r>
  <r>
    <x v="0"/>
    <s v="Organization"/>
    <n v="3"/>
    <n v="6"/>
  </r>
  <r>
    <x v="0"/>
    <s v="Internet advertisement"/>
    <n v="4"/>
    <n v="7"/>
  </r>
  <r>
    <x v="2"/>
    <s v="Television advertisement"/>
    <n v="3"/>
    <n v="9"/>
  </r>
  <r>
    <x v="0"/>
    <s v="Organization"/>
    <n v="5"/>
    <n v="6"/>
  </r>
  <r>
    <x v="0"/>
    <s v="Organization"/>
    <n v="1"/>
    <n v="8"/>
  </r>
  <r>
    <x v="0"/>
    <s v="Organization"/>
    <n v="4"/>
    <n v="5"/>
  </r>
  <r>
    <x v="1"/>
    <s v="Internet advertisement"/>
    <n v="5"/>
    <n v="4"/>
  </r>
  <r>
    <x v="2"/>
    <s v="Word of mouth"/>
    <n v="3"/>
    <n v="9"/>
  </r>
  <r>
    <x v="0"/>
    <s v="Organization"/>
    <n v="5"/>
    <n v="9"/>
  </r>
  <r>
    <x v="1"/>
    <s v="Word of mouth"/>
    <n v="3"/>
    <n v="8"/>
  </r>
  <r>
    <x v="1"/>
    <s v="Search engine"/>
    <n v="4"/>
    <n v="3"/>
  </r>
  <r>
    <x v="3"/>
    <s v="News paper"/>
    <n v="5"/>
    <n v="4"/>
  </r>
  <r>
    <x v="0"/>
    <s v="Organization"/>
    <n v="4"/>
    <n v="8"/>
  </r>
  <r>
    <x v="2"/>
    <s v="Organization"/>
    <n v="5"/>
    <n v="9"/>
  </r>
  <r>
    <x v="0"/>
    <s v="Organization"/>
    <n v="5"/>
    <n v="10"/>
  </r>
  <r>
    <x v="0"/>
    <s v="Organization"/>
    <n v="1"/>
    <n v="5"/>
  </r>
  <r>
    <x v="0"/>
    <s v="hotel booking sites"/>
    <n v="3"/>
    <n v="9"/>
  </r>
  <r>
    <x v="0"/>
    <s v="Organization"/>
    <n v="4"/>
    <n v="9"/>
  </r>
  <r>
    <x v="1"/>
    <s v="Word of mouth"/>
    <n v="2"/>
    <n v="9"/>
  </r>
  <r>
    <x v="0"/>
    <s v="hotel booking sites"/>
    <n v="2"/>
    <n v="9"/>
  </r>
  <r>
    <x v="0"/>
    <s v="Organization"/>
    <n v="5"/>
    <n v="9"/>
  </r>
  <r>
    <x v="0"/>
    <s v="Organization"/>
    <n v="4"/>
    <n v="9"/>
  </r>
  <r>
    <x v="3"/>
    <s v="hotel booking sites"/>
    <n v="4"/>
    <n v="9"/>
  </r>
  <r>
    <x v="0"/>
    <s v="Organization"/>
    <n v="5"/>
    <n v="9"/>
  </r>
  <r>
    <x v="1"/>
    <s v="hotel booking sites"/>
    <n v="3"/>
    <n v="6"/>
  </r>
  <r>
    <x v="0"/>
    <s v="Organization"/>
    <n v="3"/>
    <n v="8"/>
  </r>
  <r>
    <x v="1"/>
    <s v="hotel booking sites"/>
    <n v="1"/>
    <n v="6"/>
  </r>
  <r>
    <x v="0"/>
    <s v="Organization"/>
    <n v="1"/>
    <n v="9"/>
  </r>
  <r>
    <x v="1"/>
    <s v="Word of mouth"/>
    <n v="4"/>
    <n v="9"/>
  </r>
  <r>
    <x v="0"/>
    <s v="Internet advertisement"/>
    <n v="3"/>
    <n v="4"/>
  </r>
  <r>
    <x v="0"/>
    <s v="Organization"/>
    <n v="2"/>
    <n v="9"/>
  </r>
  <r>
    <x v="1"/>
    <s v="hotel booking sites"/>
    <n v="4"/>
    <n v="10"/>
  </r>
  <r>
    <x v="0"/>
    <s v="Organization"/>
    <n v="4"/>
    <n v="10"/>
  </r>
  <r>
    <x v="3"/>
    <s v="Television advertisement"/>
    <n v="5"/>
    <n v="7"/>
  </r>
  <r>
    <x v="3"/>
    <s v="Search engine"/>
    <n v="3"/>
    <n v="10"/>
  </r>
  <r>
    <x v="3"/>
    <s v="Search engine"/>
    <n v="4"/>
    <n v="9"/>
  </r>
  <r>
    <x v="1"/>
    <s v="Internet advertisement"/>
    <n v="5"/>
    <n v="8"/>
  </r>
  <r>
    <x v="0"/>
    <s v="Organization"/>
    <n v="4"/>
    <n v="9"/>
  </r>
  <r>
    <x v="0"/>
    <s v="Organization"/>
    <n v="1"/>
    <n v="7"/>
  </r>
  <r>
    <x v="1"/>
    <s v="hotel booking sites"/>
    <n v="2"/>
    <n v="9"/>
  </r>
  <r>
    <x v="1"/>
    <s v="Internet advertisement"/>
    <n v="4"/>
    <n v="9"/>
  </r>
  <r>
    <x v="2"/>
    <s v="Television advertisement"/>
    <n v="2"/>
    <n v="5"/>
  </r>
  <r>
    <x v="0"/>
    <s v="Organization"/>
    <n v="5"/>
    <n v="9"/>
  </r>
  <r>
    <x v="0"/>
    <s v="Organization"/>
    <n v="5"/>
    <n v="9"/>
  </r>
  <r>
    <x v="0"/>
    <s v="Organization"/>
    <n v="4"/>
    <n v="9"/>
  </r>
  <r>
    <x v="2"/>
    <s v="hotel booking sites"/>
    <n v="4"/>
    <n v="9"/>
  </r>
  <r>
    <x v="1"/>
    <s v="hotel booking sites"/>
    <n v="5"/>
    <n v="9"/>
  </r>
  <r>
    <x v="0"/>
    <s v="Organization"/>
    <n v="2"/>
    <n v="5"/>
  </r>
  <r>
    <x v="0"/>
    <s v="Search engine"/>
    <n v="2"/>
    <n v="8"/>
  </r>
  <r>
    <x v="1"/>
    <s v="News paper"/>
    <n v="5"/>
    <n v="9"/>
  </r>
  <r>
    <x v="0"/>
    <s v="Organization"/>
    <n v="4"/>
    <n v="9"/>
  </r>
  <r>
    <x v="2"/>
    <s v="Search engine"/>
    <n v="4"/>
    <n v="9"/>
  </r>
  <r>
    <x v="1"/>
    <s v="hotel booking sites"/>
    <n v="4"/>
    <n v="9"/>
  </r>
  <r>
    <x v="3"/>
    <s v="Search engine"/>
    <n v="1"/>
    <n v="9"/>
  </r>
  <r>
    <x v="2"/>
    <s v="Word of mouth"/>
    <n v="5"/>
    <n v="6"/>
  </r>
  <r>
    <x v="3"/>
    <s v="Search engine"/>
    <n v="1"/>
    <n v="8"/>
  </r>
  <r>
    <x v="1"/>
    <s v="hotel booking sites"/>
    <n v="5"/>
    <n v="8"/>
  </r>
  <r>
    <x v="2"/>
    <s v="Word of mouth"/>
    <n v="4"/>
    <n v="3"/>
  </r>
  <r>
    <x v="0"/>
    <s v="Organization"/>
    <n v="2"/>
    <n v="9"/>
  </r>
  <r>
    <x v="1"/>
    <s v="hotel booking sites"/>
    <n v="5"/>
    <n v="7"/>
  </r>
  <r>
    <x v="1"/>
    <s v="hotel booking sites"/>
    <n v="4"/>
    <n v="7"/>
  </r>
  <r>
    <x v="2"/>
    <s v="News paper"/>
    <n v="5"/>
    <n v="10"/>
  </r>
  <r>
    <x v="0"/>
    <s v="Organization"/>
    <n v="5"/>
    <n v="7"/>
  </r>
  <r>
    <x v="0"/>
    <s v="Organization"/>
    <n v="3"/>
    <n v="9"/>
  </r>
  <r>
    <x v="0"/>
    <s v="Organization"/>
    <n v="3"/>
    <n v="8"/>
  </r>
  <r>
    <x v="1"/>
    <s v="Organization"/>
    <n v="4"/>
    <n v="9"/>
  </r>
  <r>
    <x v="1"/>
    <s v="Search engine"/>
    <n v="4"/>
    <n v="6"/>
  </r>
  <r>
    <x v="1"/>
    <s v="hotel booking sites"/>
    <n v="5"/>
    <n v="9"/>
  </r>
  <r>
    <x v="2"/>
    <s v="Word of mouth"/>
    <n v="3"/>
    <n v="8"/>
  </r>
  <r>
    <x v="1"/>
    <s v="hotel booking sites"/>
    <n v="4"/>
    <n v="9"/>
  </r>
  <r>
    <x v="3"/>
    <s v="hotel booking sites"/>
    <n v="4"/>
    <n v="9"/>
  </r>
  <r>
    <x v="1"/>
    <s v="Internet advertisement"/>
    <n v="3"/>
    <n v="9"/>
  </r>
  <r>
    <x v="1"/>
    <s v="hotel booking sites"/>
    <n v="3"/>
    <n v="9"/>
  </r>
  <r>
    <x v="0"/>
    <s v="hotel booking sites"/>
    <n v="1"/>
    <n v="7"/>
  </r>
  <r>
    <x v="0"/>
    <s v="Organization"/>
    <n v="3"/>
    <n v="10"/>
  </r>
  <r>
    <x v="0"/>
    <s v="Organization"/>
    <n v="4"/>
    <n v="7"/>
  </r>
  <r>
    <x v="0"/>
    <s v="Organization"/>
    <n v="5"/>
    <n v="8"/>
  </r>
  <r>
    <x v="0"/>
    <s v="Organization"/>
    <n v="5"/>
    <n v="9"/>
  </r>
  <r>
    <x v="0"/>
    <s v="Internet advertisement"/>
    <n v="2"/>
    <n v="8"/>
  </r>
  <r>
    <x v="0"/>
    <s v="Organization"/>
    <n v="2"/>
    <n v="9"/>
  </r>
  <r>
    <x v="1"/>
    <s v="hotel booking sites"/>
    <n v="1"/>
    <n v="9"/>
  </r>
  <r>
    <x v="0"/>
    <s v="Organization"/>
    <n v="3"/>
    <n v="10"/>
  </r>
  <r>
    <x v="1"/>
    <s v="Internet advertisement"/>
    <n v="3"/>
    <n v="9"/>
  </r>
  <r>
    <x v="0"/>
    <s v="Organization"/>
    <n v="4"/>
    <n v="7"/>
  </r>
  <r>
    <x v="3"/>
    <s v="hotel booking sites"/>
    <n v="1"/>
    <n v="10"/>
  </r>
  <r>
    <x v="0"/>
    <s v="Organization"/>
    <n v="2"/>
    <n v="9"/>
  </r>
  <r>
    <x v="1"/>
    <s v="hotel booking sites"/>
    <n v="5"/>
    <n v="9"/>
  </r>
  <r>
    <x v="0"/>
    <s v="Organization"/>
    <n v="4"/>
    <n v="6"/>
  </r>
  <r>
    <x v="0"/>
    <s v="hotel booking sites"/>
    <n v="4"/>
    <n v="9"/>
  </r>
  <r>
    <x v="1"/>
    <s v="Search engine"/>
    <n v="5"/>
    <n v="6"/>
  </r>
  <r>
    <x v="1"/>
    <s v="Search engine"/>
    <n v="4"/>
    <n v="5"/>
  </r>
  <r>
    <x v="0"/>
    <s v="Organization"/>
    <n v="2"/>
    <n v="9"/>
  </r>
  <r>
    <x v="1"/>
    <s v="hotel booking sites"/>
    <n v="3"/>
    <n v="8"/>
  </r>
  <r>
    <x v="1"/>
    <s v="Search engine"/>
    <n v="5"/>
    <n v="10"/>
  </r>
  <r>
    <x v="1"/>
    <s v="hotel booking sites"/>
    <n v="1"/>
    <n v="10"/>
  </r>
  <r>
    <x v="2"/>
    <s v="hotel booking sites"/>
    <n v="4"/>
    <n v="7"/>
  </r>
  <r>
    <x v="3"/>
    <s v="Word of mouth"/>
    <n v="4"/>
    <n v="3"/>
  </r>
  <r>
    <x v="1"/>
    <s v="hotel booking sites"/>
    <n v="4"/>
    <n v="8"/>
  </r>
  <r>
    <x v="1"/>
    <s v="Word of mouth"/>
    <n v="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x v="0"/>
    <n v="9"/>
    <s v="Promoters"/>
    <s v="Staff attitude"/>
    <x v="0"/>
  </r>
  <r>
    <x v="0"/>
    <n v="10"/>
    <s v="Promoters"/>
    <s v="Check-in Process"/>
    <x v="0"/>
  </r>
  <r>
    <x v="1"/>
    <n v="4"/>
    <s v="Detractors"/>
    <s v="Room service"/>
    <x v="1"/>
  </r>
  <r>
    <x v="2"/>
    <n v="6"/>
    <s v="Detractors"/>
    <s v="Room cleanliness"/>
    <x v="1"/>
  </r>
  <r>
    <x v="2"/>
    <n v="5"/>
    <s v="Detractors"/>
    <s v="Food quality"/>
    <x v="2"/>
  </r>
  <r>
    <x v="0"/>
    <n v="9"/>
    <s v="Promoters"/>
    <s v="Variety of food"/>
    <x v="2"/>
  </r>
  <r>
    <x v="1"/>
    <n v="9"/>
    <s v="Promoters"/>
    <s v="Broadband &amp; TV"/>
    <x v="3"/>
  </r>
  <r>
    <x v="3"/>
    <n v="7"/>
    <s v="Passives"/>
    <s v="Gym"/>
    <x v="3"/>
  </r>
  <r>
    <x v="1"/>
    <n v="9"/>
    <s v="Promoters"/>
    <s v="Staff attitude"/>
    <x v="0"/>
  </r>
  <r>
    <x v="2"/>
    <n v="9"/>
    <s v="Promoters"/>
    <s v="Check-in Process"/>
    <x v="0"/>
  </r>
  <r>
    <x v="0"/>
    <n v="4"/>
    <s v="Detractors"/>
    <s v="Room service"/>
    <x v="1"/>
  </r>
  <r>
    <x v="1"/>
    <n v="10"/>
    <s v="Promoters"/>
    <s v="Room cleanliness"/>
    <x v="1"/>
  </r>
  <r>
    <x v="4"/>
    <n v="7"/>
    <s v="Passives"/>
    <s v="Food quality"/>
    <x v="2"/>
  </r>
  <r>
    <x v="4"/>
    <n v="10"/>
    <s v="Promoters"/>
    <s v="Variety of food"/>
    <x v="2"/>
  </r>
  <r>
    <x v="4"/>
    <n v="8"/>
    <s v="Passives"/>
    <s v="Broadband &amp; TV"/>
    <x v="3"/>
  </r>
  <r>
    <x v="1"/>
    <n v="9"/>
    <s v="Promoters"/>
    <s v="Gym"/>
    <x v="3"/>
  </r>
  <r>
    <x v="2"/>
    <n v="9"/>
    <s v="Promoters"/>
    <s v="Staff attitude"/>
    <x v="0"/>
  </r>
  <r>
    <x v="2"/>
    <n v="9"/>
    <s v="Promoters"/>
    <s v="Check-in Process"/>
    <x v="0"/>
  </r>
  <r>
    <x v="0"/>
    <n v="3"/>
    <s v="Detractors"/>
    <s v="Room service"/>
    <x v="1"/>
  </r>
  <r>
    <x v="2"/>
    <n v="9"/>
    <s v="Promoters"/>
    <s v="Room cleanliness"/>
    <x v="1"/>
  </r>
  <r>
    <x v="0"/>
    <n v="8"/>
    <s v="Passives"/>
    <s v="Food quality"/>
    <x v="2"/>
  </r>
  <r>
    <x v="2"/>
    <n v="5"/>
    <s v="Detractors"/>
    <s v="Variety of food"/>
    <x v="2"/>
  </r>
  <r>
    <x v="2"/>
    <n v="9"/>
    <s v="Promoters"/>
    <s v="Broadband &amp; TV"/>
    <x v="3"/>
  </r>
  <r>
    <x v="0"/>
    <n v="9"/>
    <s v="Promoters"/>
    <s v="Gym"/>
    <x v="3"/>
  </r>
  <r>
    <x v="2"/>
    <n v="9"/>
    <s v="Promoters"/>
    <s v="Staff attitude"/>
    <x v="0"/>
  </r>
  <r>
    <x v="4"/>
    <n v="4"/>
    <s v="Detractors"/>
    <s v="Check-in Process"/>
    <x v="0"/>
  </r>
  <r>
    <x v="0"/>
    <n v="8"/>
    <s v="Passives"/>
    <s v="Room service"/>
    <x v="1"/>
  </r>
  <r>
    <x v="3"/>
    <n v="9"/>
    <s v="Promoters"/>
    <s v="Room cleanliness"/>
    <x v="1"/>
  </r>
  <r>
    <x v="0"/>
    <n v="9"/>
    <s v="Promoters"/>
    <s v="Food quality"/>
    <x v="2"/>
  </r>
  <r>
    <x v="2"/>
    <n v="8"/>
    <s v="Passives"/>
    <s v="Variety of food"/>
    <x v="2"/>
  </r>
  <r>
    <x v="0"/>
    <n v="10"/>
    <s v="Promoters"/>
    <s v="Broadband &amp; TV"/>
    <x v="3"/>
  </r>
  <r>
    <x v="4"/>
    <n v="8"/>
    <s v="Passives"/>
    <s v="Gym"/>
    <x v="3"/>
  </r>
  <r>
    <x v="3"/>
    <n v="9"/>
    <s v="Promoters"/>
    <s v="Staff attitude"/>
    <x v="0"/>
  </r>
  <r>
    <x v="3"/>
    <n v="4"/>
    <s v="Detractors"/>
    <s v="Check-in Process"/>
    <x v="0"/>
  </r>
  <r>
    <x v="0"/>
    <n v="8"/>
    <s v="Passives"/>
    <s v="Room service"/>
    <x v="1"/>
  </r>
  <r>
    <x v="1"/>
    <n v="9"/>
    <s v="Promoters"/>
    <s v="Room cleanliness"/>
    <x v="1"/>
  </r>
  <r>
    <x v="4"/>
    <n v="7"/>
    <s v="Passives"/>
    <s v="Food quality"/>
    <x v="2"/>
  </r>
  <r>
    <x v="0"/>
    <n v="9"/>
    <s v="Promoters"/>
    <s v="Variety of food"/>
    <x v="2"/>
  </r>
  <r>
    <x v="1"/>
    <n v="5"/>
    <s v="Detractors"/>
    <s v="Broadband &amp; TV"/>
    <x v="3"/>
  </r>
  <r>
    <x v="2"/>
    <n v="9"/>
    <s v="Promoters"/>
    <s v="Gym"/>
    <x v="3"/>
  </r>
  <r>
    <x v="2"/>
    <n v="8"/>
    <s v="Passives"/>
    <s v="Staff attitude"/>
    <x v="0"/>
  </r>
  <r>
    <x v="1"/>
    <n v="9"/>
    <s v="Promoters"/>
    <s v="Check-in Process"/>
    <x v="0"/>
  </r>
  <r>
    <x v="0"/>
    <n v="9"/>
    <s v="Promoters"/>
    <s v="Room service"/>
    <x v="1"/>
  </r>
  <r>
    <x v="3"/>
    <n v="3"/>
    <s v="Detractors"/>
    <s v="Room cleanliness"/>
    <x v="1"/>
  </r>
  <r>
    <x v="1"/>
    <n v="9"/>
    <s v="Promoters"/>
    <s v="Food quality"/>
    <x v="2"/>
  </r>
  <r>
    <x v="1"/>
    <n v="9"/>
    <s v="Promoters"/>
    <s v="Variety of food"/>
    <x v="2"/>
  </r>
  <r>
    <x v="0"/>
    <n v="10"/>
    <s v="Promoters"/>
    <s v="Broadband &amp; TV"/>
    <x v="3"/>
  </r>
  <r>
    <x v="2"/>
    <n v="9"/>
    <s v="Promoter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2"/>
    <n v="4"/>
    <s v="Detractors"/>
    <s v="Room service"/>
    <x v="1"/>
  </r>
  <r>
    <x v="0"/>
    <n v="7"/>
    <s v="Passives"/>
    <s v="Room cleanliness"/>
    <x v="1"/>
  </r>
  <r>
    <x v="0"/>
    <n v="9"/>
    <s v="Promoters"/>
    <s v="Food quality"/>
    <x v="2"/>
  </r>
  <r>
    <x v="2"/>
    <n v="10"/>
    <s v="Promoters"/>
    <s v="Variety of food"/>
    <x v="2"/>
  </r>
  <r>
    <x v="2"/>
    <n v="3"/>
    <s v="Detractors"/>
    <s v="Broadband &amp; TV"/>
    <x v="3"/>
  </r>
  <r>
    <x v="1"/>
    <n v="9"/>
    <s v="Promoters"/>
    <s v="Gym"/>
    <x v="3"/>
  </r>
  <r>
    <x v="2"/>
    <n v="9"/>
    <s v="Promoters"/>
    <s v="Staff attitude"/>
    <x v="0"/>
  </r>
  <r>
    <x v="3"/>
    <n v="6"/>
    <s v="Detractors"/>
    <s v="Check-in Process"/>
    <x v="0"/>
  </r>
  <r>
    <x v="2"/>
    <n v="8"/>
    <s v="Passives"/>
    <s v="Room service"/>
    <x v="1"/>
  </r>
  <r>
    <x v="2"/>
    <n v="4"/>
    <s v="Detractors"/>
    <s v="Room cleanliness"/>
    <x v="1"/>
  </r>
  <r>
    <x v="0"/>
    <n v="6"/>
    <s v="Detractors"/>
    <s v="Food quality"/>
    <x v="2"/>
  </r>
  <r>
    <x v="4"/>
    <n v="6"/>
    <s v="Detractors"/>
    <s v="Variety of food"/>
    <x v="2"/>
  </r>
  <r>
    <x v="2"/>
    <n v="7"/>
    <s v="Passives"/>
    <s v="Broadband &amp; TV"/>
    <x v="3"/>
  </r>
  <r>
    <x v="1"/>
    <n v="9"/>
    <s v="Promoters"/>
    <s v="Gym"/>
    <x v="3"/>
  </r>
  <r>
    <x v="1"/>
    <n v="8"/>
    <s v="Passives"/>
    <s v="Staff attitude"/>
    <x v="0"/>
  </r>
  <r>
    <x v="0"/>
    <n v="8"/>
    <s v="Passives"/>
    <s v="Check-in Process"/>
    <x v="0"/>
  </r>
  <r>
    <x v="4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0"/>
    <n v="9"/>
    <s v="Promoters"/>
    <s v="Variety of food"/>
    <x v="2"/>
  </r>
  <r>
    <x v="2"/>
    <n v="9"/>
    <s v="Promoters"/>
    <s v="Broadband &amp; TV"/>
    <x v="3"/>
  </r>
  <r>
    <x v="4"/>
    <n v="6"/>
    <s v="Detractors"/>
    <s v="Gym"/>
    <x v="3"/>
  </r>
  <r>
    <x v="1"/>
    <n v="9"/>
    <s v="Promoters"/>
    <s v="Staff attitude"/>
    <x v="0"/>
  </r>
  <r>
    <x v="1"/>
    <n v="4"/>
    <s v="Detractors"/>
    <s v="Check-in Process"/>
    <x v="0"/>
  </r>
  <r>
    <x v="0"/>
    <n v="6"/>
    <s v="Detractors"/>
    <s v="Room service"/>
    <x v="1"/>
  </r>
  <r>
    <x v="2"/>
    <n v="8"/>
    <s v="Passives"/>
    <s v="Room cleanliness"/>
    <x v="1"/>
  </r>
  <r>
    <x v="2"/>
    <n v="9"/>
    <s v="Promoters"/>
    <s v="Food quality"/>
    <x v="2"/>
  </r>
  <r>
    <x v="0"/>
    <n v="5"/>
    <s v="Detractors"/>
    <s v="Variety of food"/>
    <x v="2"/>
  </r>
  <r>
    <x v="2"/>
    <n v="6"/>
    <s v="Detractors"/>
    <s v="Broadband &amp; TV"/>
    <x v="3"/>
  </r>
  <r>
    <x v="2"/>
    <n v="7"/>
    <s v="Passives"/>
    <s v="Gym"/>
    <x v="3"/>
  </r>
  <r>
    <x v="1"/>
    <n v="9"/>
    <s v="Promoters"/>
    <s v="Staff attitude"/>
    <x v="0"/>
  </r>
  <r>
    <x v="2"/>
    <n v="9"/>
    <s v="Promoters"/>
    <s v="Check-in Process"/>
    <x v="0"/>
  </r>
  <r>
    <x v="0"/>
    <n v="8"/>
    <s v="Passives"/>
    <s v="Room service"/>
    <x v="1"/>
  </r>
  <r>
    <x v="4"/>
    <n v="9"/>
    <s v="Promoters"/>
    <s v="Room cleanliness"/>
    <x v="1"/>
  </r>
  <r>
    <x v="4"/>
    <n v="9"/>
    <s v="Promoters"/>
    <s v="Food quality"/>
    <x v="2"/>
  </r>
  <r>
    <x v="2"/>
    <n v="6"/>
    <s v="Detractors"/>
    <s v="Variety of food"/>
    <x v="2"/>
  </r>
  <r>
    <x v="2"/>
    <n v="7"/>
    <s v="Passives"/>
    <s v="Broadband &amp; TV"/>
    <x v="3"/>
  </r>
  <r>
    <x v="2"/>
    <n v="9"/>
    <s v="Promoters"/>
    <s v="Gym"/>
    <x v="3"/>
  </r>
  <r>
    <x v="1"/>
    <n v="7"/>
    <s v="Passives"/>
    <s v="Staff attitude"/>
    <x v="0"/>
  </r>
  <r>
    <x v="1"/>
    <n v="7"/>
    <s v="Passives"/>
    <s v="Check-in Process"/>
    <x v="0"/>
  </r>
  <r>
    <x v="1"/>
    <n v="9"/>
    <s v="Promoters"/>
    <s v="Room service"/>
    <x v="1"/>
  </r>
  <r>
    <x v="1"/>
    <n v="9"/>
    <s v="Promoters"/>
    <s v="Room cleanliness"/>
    <x v="1"/>
  </r>
  <r>
    <x v="0"/>
    <n v="6"/>
    <s v="Detractors"/>
    <s v="Food quality"/>
    <x v="2"/>
  </r>
  <r>
    <x v="0"/>
    <n v="8"/>
    <s v="Passives"/>
    <s v="Variety of food"/>
    <x v="2"/>
  </r>
  <r>
    <x v="4"/>
    <n v="10"/>
    <s v="Promoters"/>
    <s v="Broadband &amp; TV"/>
    <x v="3"/>
  </r>
  <r>
    <x v="0"/>
    <n v="9"/>
    <s v="Promoters"/>
    <s v="Gym"/>
    <x v="3"/>
  </r>
  <r>
    <x v="2"/>
    <n v="9"/>
    <s v="Promoters"/>
    <s v="Staff attitude"/>
    <x v="0"/>
  </r>
  <r>
    <x v="2"/>
    <n v="9"/>
    <s v="Promoters"/>
    <s v="Check-in Process"/>
    <x v="0"/>
  </r>
  <r>
    <x v="4"/>
    <n v="9"/>
    <s v="Promoters"/>
    <s v="Room service"/>
    <x v="1"/>
  </r>
  <r>
    <x v="0"/>
    <n v="9"/>
    <s v="Promoters"/>
    <s v="Room cleanliness"/>
    <x v="1"/>
  </r>
  <r>
    <x v="4"/>
    <n v="4"/>
    <s v="Detractors"/>
    <s v="Food quality"/>
    <x v="2"/>
  </r>
  <r>
    <x v="0"/>
    <n v="4"/>
    <s v="Detractors"/>
    <s v="Variety of food"/>
    <x v="2"/>
  </r>
  <r>
    <x v="2"/>
    <n v="8"/>
    <s v="Passives"/>
    <s v="Broadband &amp; TV"/>
    <x v="3"/>
  </r>
  <r>
    <x v="4"/>
    <n v="5"/>
    <s v="Detractors"/>
    <s v="Gym"/>
    <x v="3"/>
  </r>
  <r>
    <x v="1"/>
    <n v="4"/>
    <s v="Detractors"/>
    <s v="Staff attitude"/>
    <x v="0"/>
  </r>
  <r>
    <x v="2"/>
    <n v="9"/>
    <s v="Promoters"/>
    <s v="Check-in Process"/>
    <x v="0"/>
  </r>
  <r>
    <x v="2"/>
    <n v="4"/>
    <s v="Detractors"/>
    <s v="Room service"/>
    <x v="1"/>
  </r>
  <r>
    <x v="1"/>
    <n v="8"/>
    <s v="Passives"/>
    <s v="Room cleanliness"/>
    <x v="1"/>
  </r>
  <r>
    <x v="2"/>
    <n v="9"/>
    <s v="Promoters"/>
    <s v="Food quality"/>
    <x v="2"/>
  </r>
  <r>
    <x v="0"/>
    <n v="9"/>
    <s v="Promoters"/>
    <s v="Variety of food"/>
    <x v="2"/>
  </r>
  <r>
    <x v="0"/>
    <n v="9"/>
    <s v="Promoters"/>
    <s v="Broadband &amp; TV"/>
    <x v="3"/>
  </r>
  <r>
    <x v="2"/>
    <n v="8"/>
    <s v="Passive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1"/>
    <n v="9"/>
    <s v="Promoters"/>
    <s v="Room service"/>
    <x v="1"/>
  </r>
  <r>
    <x v="1"/>
    <n v="8"/>
    <s v="Passives"/>
    <s v="Room cleanliness"/>
    <x v="1"/>
  </r>
  <r>
    <x v="1"/>
    <n v="9"/>
    <s v="Promoters"/>
    <s v="Food quality"/>
    <x v="2"/>
  </r>
  <r>
    <x v="2"/>
    <n v="5"/>
    <s v="Detractors"/>
    <s v="Variety of food"/>
    <x v="2"/>
  </r>
  <r>
    <x v="2"/>
    <n v="8"/>
    <s v="Passives"/>
    <s v="Broadband &amp; TV"/>
    <x v="3"/>
  </r>
  <r>
    <x v="4"/>
    <n v="10"/>
    <s v="Promoters"/>
    <s v="Gym"/>
    <x v="3"/>
  </r>
  <r>
    <x v="1"/>
    <n v="7"/>
    <s v="Passives"/>
    <s v="Staff attitude"/>
    <x v="0"/>
  </r>
  <r>
    <x v="1"/>
    <n v="9"/>
    <s v="Promoters"/>
    <s v="Check-in Process"/>
    <x v="0"/>
  </r>
  <r>
    <x v="1"/>
    <n v="7"/>
    <s v="Passives"/>
    <s v="Room service"/>
    <x v="1"/>
  </r>
  <r>
    <x v="4"/>
    <n v="8"/>
    <s v="Passives"/>
    <s v="Room cleanliness"/>
    <x v="1"/>
  </r>
  <r>
    <x v="1"/>
    <n v="4"/>
    <s v="Detractors"/>
    <s v="Food quality"/>
    <x v="2"/>
  </r>
  <r>
    <x v="1"/>
    <n v="6"/>
    <s v="Detractors"/>
    <s v="Variety of food"/>
    <x v="2"/>
  </r>
  <r>
    <x v="1"/>
    <n v="9"/>
    <s v="Promoters"/>
    <s v="Broadband &amp; TV"/>
    <x v="3"/>
  </r>
  <r>
    <x v="2"/>
    <n v="7"/>
    <s v="Passives"/>
    <s v="Gym"/>
    <x v="3"/>
  </r>
  <r>
    <x v="4"/>
    <n v="4"/>
    <s v="Detractors"/>
    <s v="Staff attitude"/>
    <x v="0"/>
  </r>
  <r>
    <x v="0"/>
    <n v="7"/>
    <s v="Passives"/>
    <s v="Check-in Process"/>
    <x v="0"/>
  </r>
  <r>
    <x v="4"/>
    <n v="4"/>
    <s v="Detractors"/>
    <s v="Room service"/>
    <x v="1"/>
  </r>
  <r>
    <x v="3"/>
    <n v="9"/>
    <s v="Promoters"/>
    <s v="Room cleanliness"/>
    <x v="1"/>
  </r>
  <r>
    <x v="0"/>
    <n v="9"/>
    <s v="Promoters"/>
    <s v="Food quality"/>
    <x v="2"/>
  </r>
  <r>
    <x v="3"/>
    <n v="9"/>
    <s v="Promoters"/>
    <s v="Variety of food"/>
    <x v="2"/>
  </r>
  <r>
    <x v="3"/>
    <n v="5"/>
    <s v="Detractors"/>
    <s v="Broadband &amp; TV"/>
    <x v="3"/>
  </r>
  <r>
    <x v="1"/>
    <n v="4"/>
    <s v="Detractor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1"/>
    <n v="9"/>
    <s v="Promoters"/>
    <s v="Room service"/>
    <x v="1"/>
  </r>
  <r>
    <x v="2"/>
    <n v="4"/>
    <s v="Detractors"/>
    <s v="Room cleanliness"/>
    <x v="1"/>
  </r>
  <r>
    <x v="1"/>
    <n v="9"/>
    <s v="Promoters"/>
    <s v="Food quality"/>
    <x v="2"/>
  </r>
  <r>
    <x v="1"/>
    <n v="10"/>
    <s v="Promoters"/>
    <s v="Variety of food"/>
    <x v="2"/>
  </r>
  <r>
    <x v="1"/>
    <n v="10"/>
    <s v="Promoters"/>
    <s v="Broadband &amp; TV"/>
    <x v="3"/>
  </r>
  <r>
    <x v="2"/>
    <n v="9"/>
    <s v="Promoters"/>
    <s v="Gym"/>
    <x v="3"/>
  </r>
  <r>
    <x v="0"/>
    <n v="4"/>
    <s v="Detractors"/>
    <s v="Staff attitude"/>
    <x v="0"/>
  </r>
  <r>
    <x v="2"/>
    <n v="4"/>
    <s v="Detractors"/>
    <s v="Check-in Process"/>
    <x v="0"/>
  </r>
  <r>
    <x v="0"/>
    <n v="3"/>
    <s v="Detractors"/>
    <s v="Room service"/>
    <x v="1"/>
  </r>
  <r>
    <x v="1"/>
    <n v="9"/>
    <s v="Promoters"/>
    <s v="Room cleanliness"/>
    <x v="1"/>
  </r>
  <r>
    <x v="1"/>
    <n v="9"/>
    <s v="Promoters"/>
    <s v="Food quality"/>
    <x v="2"/>
  </r>
  <r>
    <x v="2"/>
    <n v="10"/>
    <s v="Promoters"/>
    <s v="Variety of food"/>
    <x v="2"/>
  </r>
  <r>
    <x v="0"/>
    <n v="10"/>
    <s v="Promoters"/>
    <s v="Broadband &amp; TV"/>
    <x v="3"/>
  </r>
  <r>
    <x v="2"/>
    <n v="8"/>
    <s v="Passives"/>
    <s v="Gym"/>
    <x v="3"/>
  </r>
  <r>
    <x v="0"/>
    <n v="6"/>
    <s v="Detractors"/>
    <s v="Staff attitude"/>
    <x v="0"/>
  </r>
  <r>
    <x v="2"/>
    <n v="8"/>
    <s v="Passives"/>
    <s v="Check-in Process"/>
    <x v="0"/>
  </r>
  <r>
    <x v="4"/>
    <n v="8"/>
    <s v="Passives"/>
    <s v="Room service"/>
    <x v="1"/>
  </r>
  <r>
    <x v="3"/>
    <n v="9"/>
    <s v="Promoters"/>
    <s v="Room cleanliness"/>
    <x v="1"/>
  </r>
  <r>
    <x v="2"/>
    <n v="10"/>
    <s v="Promoters"/>
    <s v="Food quality"/>
    <x v="2"/>
  </r>
  <r>
    <x v="4"/>
    <n v="8"/>
    <s v="Passives"/>
    <s v="Variety of food"/>
    <x v="2"/>
  </r>
  <r>
    <x v="1"/>
    <n v="5"/>
    <s v="Detractors"/>
    <s v="Broadband &amp; TV"/>
    <x v="3"/>
  </r>
  <r>
    <x v="1"/>
    <n v="9"/>
    <s v="Promoters"/>
    <s v="Gym"/>
    <x v="3"/>
  </r>
  <r>
    <x v="1"/>
    <n v="10"/>
    <s v="Promoters"/>
    <s v="Staff attitude"/>
    <x v="0"/>
  </r>
  <r>
    <x v="0"/>
    <n v="9"/>
    <s v="Promoters"/>
    <s v="Check-in Process"/>
    <x v="0"/>
  </r>
  <r>
    <x v="1"/>
    <n v="7"/>
    <s v="Passives"/>
    <s v="Room service"/>
    <x v="1"/>
  </r>
  <r>
    <x v="1"/>
    <n v="5"/>
    <s v="Detractors"/>
    <s v="Room cleanliness"/>
    <x v="1"/>
  </r>
  <r>
    <x v="1"/>
    <n v="7"/>
    <s v="Passives"/>
    <s v="Food quality"/>
    <x v="2"/>
  </r>
  <r>
    <x v="2"/>
    <n v="9"/>
    <s v="Promoters"/>
    <s v="Variety of food"/>
    <x v="2"/>
  </r>
  <r>
    <x v="0"/>
    <n v="7"/>
    <s v="Passives"/>
    <s v="Broadband &amp; TV"/>
    <x v="3"/>
  </r>
  <r>
    <x v="2"/>
    <n v="4"/>
    <s v="Detractors"/>
    <s v="Gym"/>
    <x v="3"/>
  </r>
  <r>
    <x v="1"/>
    <n v="9"/>
    <s v="Promoters"/>
    <s v="Staff attitude"/>
    <x v="0"/>
  </r>
  <r>
    <x v="2"/>
    <n v="6"/>
    <s v="Detractors"/>
    <s v="Check-in Process"/>
    <x v="0"/>
  </r>
  <r>
    <x v="0"/>
    <n v="9"/>
    <s v="Promoters"/>
    <s v="Room service"/>
    <x v="1"/>
  </r>
  <r>
    <x v="1"/>
    <n v="9"/>
    <s v="Promoters"/>
    <s v="Room cleanliness"/>
    <x v="1"/>
  </r>
  <r>
    <x v="1"/>
    <n v="3"/>
    <s v="Detractors"/>
    <s v="Food quality"/>
    <x v="2"/>
  </r>
  <r>
    <x v="0"/>
    <n v="7"/>
    <s v="Passives"/>
    <s v="Variety of food"/>
    <x v="2"/>
  </r>
  <r>
    <x v="4"/>
    <n v="8"/>
    <s v="Passives"/>
    <s v="Broadband &amp; TV"/>
    <x v="3"/>
  </r>
  <r>
    <x v="3"/>
    <n v="9"/>
    <s v="Promoters"/>
    <s v="Gym"/>
    <x v="3"/>
  </r>
  <r>
    <x v="2"/>
    <n v="9"/>
    <s v="Promoters"/>
    <s v="Staff attitude"/>
    <x v="0"/>
  </r>
  <r>
    <x v="0"/>
    <n v="8"/>
    <s v="Passives"/>
    <s v="Check-in Process"/>
    <x v="0"/>
  </r>
  <r>
    <x v="0"/>
    <n v="9"/>
    <s v="Promoters"/>
    <s v="Room service"/>
    <x v="1"/>
  </r>
  <r>
    <x v="1"/>
    <n v="8"/>
    <s v="Passives"/>
    <s v="Room cleanliness"/>
    <x v="1"/>
  </r>
  <r>
    <x v="2"/>
    <n v="3"/>
    <s v="Detractors"/>
    <s v="Food quality"/>
    <x v="2"/>
  </r>
  <r>
    <x v="4"/>
    <n v="7"/>
    <s v="Passives"/>
    <s v="Variety of food"/>
    <x v="2"/>
  </r>
  <r>
    <x v="2"/>
    <n v="7"/>
    <s v="Passives"/>
    <s v="Broadband &amp; TV"/>
    <x v="3"/>
  </r>
  <r>
    <x v="2"/>
    <n v="8"/>
    <s v="Passives"/>
    <s v="Gym"/>
    <x v="3"/>
  </r>
  <r>
    <x v="2"/>
    <n v="7"/>
    <s v="Passives"/>
    <s v="Staff attitude"/>
    <x v="0"/>
  </r>
  <r>
    <x v="2"/>
    <n v="7"/>
    <s v="Passives"/>
    <s v="Check-in Process"/>
    <x v="0"/>
  </r>
  <r>
    <x v="4"/>
    <n v="9"/>
    <s v="Promoters"/>
    <s v="Room service"/>
    <x v="1"/>
  </r>
  <r>
    <x v="2"/>
    <n v="7"/>
    <s v="Passives"/>
    <s v="Room cleanliness"/>
    <x v="1"/>
  </r>
  <r>
    <x v="4"/>
    <n v="9"/>
    <s v="Promoters"/>
    <s v="Food quality"/>
    <x v="2"/>
  </r>
  <r>
    <x v="1"/>
    <n v="8"/>
    <s v="Passives"/>
    <s v="Variety of food"/>
    <x v="2"/>
  </r>
  <r>
    <x v="3"/>
    <n v="8"/>
    <s v="Passives"/>
    <s v="Broadband &amp; TV"/>
    <x v="3"/>
  </r>
  <r>
    <x v="0"/>
    <n v="9"/>
    <s v="Promoters"/>
    <s v="Gym"/>
    <x v="3"/>
  </r>
  <r>
    <x v="2"/>
    <n v="8"/>
    <s v="Passives"/>
    <s v="Staff attitude"/>
    <x v="0"/>
  </r>
  <r>
    <x v="3"/>
    <n v="7"/>
    <s v="Passives"/>
    <s v="Check-in Process"/>
    <x v="0"/>
  </r>
  <r>
    <x v="2"/>
    <n v="7"/>
    <s v="Passives"/>
    <s v="Room service"/>
    <x v="1"/>
  </r>
  <r>
    <x v="2"/>
    <n v="3"/>
    <s v="Detractors"/>
    <s v="Room cleanliness"/>
    <x v="1"/>
  </r>
  <r>
    <x v="2"/>
    <n v="10"/>
    <s v="Promoters"/>
    <s v="Food quality"/>
    <x v="2"/>
  </r>
  <r>
    <x v="2"/>
    <n v="5"/>
    <s v="Detractors"/>
    <s v="Variety of food"/>
    <x v="2"/>
  </r>
  <r>
    <x v="1"/>
    <n v="8"/>
    <s v="Passives"/>
    <s v="Broadband &amp; TV"/>
    <x v="3"/>
  </r>
  <r>
    <x v="2"/>
    <n v="10"/>
    <s v="Promoters"/>
    <s v="Gym"/>
    <x v="3"/>
  </r>
  <r>
    <x v="2"/>
    <n v="9"/>
    <s v="Promoters"/>
    <s v="Staff attitude"/>
    <x v="0"/>
  </r>
  <r>
    <x v="3"/>
    <n v="9"/>
    <s v="Promoters"/>
    <s v="Check-in Process"/>
    <x v="0"/>
  </r>
  <r>
    <x v="2"/>
    <n v="4"/>
    <s v="Detractors"/>
    <s v="Room service"/>
    <x v="1"/>
  </r>
  <r>
    <x v="2"/>
    <n v="7"/>
    <s v="Passives"/>
    <s v="Room cleanliness"/>
    <x v="1"/>
  </r>
  <r>
    <x v="2"/>
    <n v="8"/>
    <s v="Passives"/>
    <s v="Food quality"/>
    <x v="2"/>
  </r>
  <r>
    <x v="4"/>
    <n v="10"/>
    <s v="Promoters"/>
    <s v="Variety of food"/>
    <x v="2"/>
  </r>
  <r>
    <x v="1"/>
    <n v="6"/>
    <s v="Detractors"/>
    <s v="Broadband &amp; TV"/>
    <x v="3"/>
  </r>
  <r>
    <x v="2"/>
    <n v="9"/>
    <s v="Promoters"/>
    <s v="Gym"/>
    <x v="3"/>
  </r>
  <r>
    <x v="2"/>
    <n v="9"/>
    <s v="Promoters"/>
    <s v="Staff attitude"/>
    <x v="0"/>
  </r>
  <r>
    <x v="4"/>
    <n v="7"/>
    <s v="Passives"/>
    <s v="Check-in Process"/>
    <x v="0"/>
  </r>
  <r>
    <x v="2"/>
    <n v="7"/>
    <s v="Passives"/>
    <s v="Room service"/>
    <x v="1"/>
  </r>
  <r>
    <x v="2"/>
    <n v="3"/>
    <s v="Detractors"/>
    <s v="Room cleanliness"/>
    <x v="1"/>
  </r>
  <r>
    <x v="3"/>
    <n v="4"/>
    <s v="Detractors"/>
    <s v="Food quality"/>
    <x v="2"/>
  </r>
  <r>
    <x v="1"/>
    <n v="9"/>
    <s v="Promoters"/>
    <s v="Variety of food"/>
    <x v="2"/>
  </r>
  <r>
    <x v="1"/>
    <n v="4"/>
    <s v="Detractors"/>
    <s v="Broadband &amp; TV"/>
    <x v="3"/>
  </r>
  <r>
    <x v="2"/>
    <n v="6"/>
    <s v="Detractors"/>
    <s v="Gym"/>
    <x v="3"/>
  </r>
  <r>
    <x v="1"/>
    <n v="9"/>
    <s v="Promoters"/>
    <s v="Staff attitude"/>
    <x v="0"/>
  </r>
  <r>
    <x v="3"/>
    <n v="9"/>
    <s v="Promoters"/>
    <s v="Check-in Process"/>
    <x v="0"/>
  </r>
  <r>
    <x v="0"/>
    <n v="10"/>
    <s v="Promoters"/>
    <s v="Room service"/>
    <x v="1"/>
  </r>
  <r>
    <x v="2"/>
    <n v="7"/>
    <s v="Passives"/>
    <s v="Room cleanliness"/>
    <x v="1"/>
  </r>
  <r>
    <x v="0"/>
    <n v="8"/>
    <s v="Passives"/>
    <s v="Food quality"/>
    <x v="2"/>
  </r>
  <r>
    <x v="2"/>
    <n v="5"/>
    <s v="Detractors"/>
    <s v="Variety of food"/>
    <x v="2"/>
  </r>
  <r>
    <x v="4"/>
    <n v="10"/>
    <s v="Promoters"/>
    <s v="Broadband &amp; TV"/>
    <x v="3"/>
  </r>
  <r>
    <x v="2"/>
    <n v="7"/>
    <s v="Passives"/>
    <s v="Gym"/>
    <x v="3"/>
  </r>
  <r>
    <x v="4"/>
    <n v="6"/>
    <s v="Detractors"/>
    <s v="Staff attitude"/>
    <x v="0"/>
  </r>
  <r>
    <x v="1"/>
    <n v="9"/>
    <s v="Promoters"/>
    <s v="Check-in Process"/>
    <x v="0"/>
  </r>
  <r>
    <x v="1"/>
    <n v="6"/>
    <s v="Detractors"/>
    <s v="Room service"/>
    <x v="1"/>
  </r>
  <r>
    <x v="2"/>
    <n v="7"/>
    <s v="Passives"/>
    <s v="Room cleanliness"/>
    <x v="1"/>
  </r>
  <r>
    <x v="4"/>
    <n v="8"/>
    <s v="Passives"/>
    <s v="Food quality"/>
    <x v="2"/>
  </r>
  <r>
    <x v="3"/>
    <n v="9"/>
    <s v="Promoters"/>
    <s v="Variety of food"/>
    <x v="2"/>
  </r>
  <r>
    <x v="2"/>
    <n v="9"/>
    <s v="Promoters"/>
    <s v="Broadband &amp; TV"/>
    <x v="3"/>
  </r>
  <r>
    <x v="1"/>
    <n v="8"/>
    <s v="Passives"/>
    <s v="Gym"/>
    <x v="3"/>
  </r>
  <r>
    <x v="2"/>
    <n v="8"/>
    <s v="Passives"/>
    <s v="Staff attitude"/>
    <x v="0"/>
  </r>
  <r>
    <x v="2"/>
    <n v="9"/>
    <s v="Promoters"/>
    <s v="Check-in Process"/>
    <x v="0"/>
  </r>
  <r>
    <x v="4"/>
    <n v="9"/>
    <s v="Promoters"/>
    <s v="Room service"/>
    <x v="1"/>
  </r>
  <r>
    <x v="0"/>
    <n v="10"/>
    <s v="Promoters"/>
    <s v="Room cleanliness"/>
    <x v="1"/>
  </r>
  <r>
    <x v="0"/>
    <n v="9"/>
    <s v="Promoters"/>
    <s v="Food quality"/>
    <x v="2"/>
  </r>
  <r>
    <x v="3"/>
    <n v="7"/>
    <s v="Passives"/>
    <s v="Variety of food"/>
    <x v="2"/>
  </r>
  <r>
    <x v="1"/>
    <n v="9"/>
    <s v="Promoters"/>
    <s v="Broadband &amp; TV"/>
    <x v="3"/>
  </r>
  <r>
    <x v="2"/>
    <n v="5"/>
    <s v="Detractors"/>
    <s v="Gym"/>
    <x v="3"/>
  </r>
  <r>
    <x v="0"/>
    <n v="9"/>
    <s v="Promoters"/>
    <s v="Staff attitude"/>
    <x v="0"/>
  </r>
  <r>
    <x v="2"/>
    <n v="9"/>
    <s v="Promoters"/>
    <s v="Check-in Process"/>
    <x v="0"/>
  </r>
  <r>
    <x v="0"/>
    <n v="9"/>
    <s v="Promoters"/>
    <s v="Room service"/>
    <x v="1"/>
  </r>
  <r>
    <x v="1"/>
    <n v="9"/>
    <s v="Promoters"/>
    <s v="Room cleanliness"/>
    <x v="1"/>
  </r>
  <r>
    <x v="1"/>
    <n v="7"/>
    <s v="Passives"/>
    <s v="Food quality"/>
    <x v="2"/>
  </r>
  <r>
    <x v="2"/>
    <n v="9"/>
    <s v="Promoters"/>
    <s v="Variety of food"/>
    <x v="2"/>
  </r>
  <r>
    <x v="1"/>
    <n v="4"/>
    <s v="Detractors"/>
    <s v="Broadband &amp; TV"/>
    <x v="3"/>
  </r>
  <r>
    <x v="4"/>
    <n v="8"/>
    <s v="Passives"/>
    <s v="Gym"/>
    <x v="3"/>
  </r>
  <r>
    <x v="2"/>
    <n v="9"/>
    <s v="Promoters"/>
    <s v="Staff attitude"/>
    <x v="0"/>
  </r>
  <r>
    <x v="2"/>
    <n v="5"/>
    <s v="Detractors"/>
    <s v="Check-in Process"/>
    <x v="0"/>
  </r>
  <r>
    <x v="2"/>
    <n v="6"/>
    <s v="Detractors"/>
    <s v="Room service"/>
    <x v="1"/>
  </r>
  <r>
    <x v="1"/>
    <n v="6"/>
    <s v="Detractors"/>
    <s v="Room cleanliness"/>
    <x v="1"/>
  </r>
  <r>
    <x v="4"/>
    <n v="5"/>
    <s v="Detractors"/>
    <s v="Food quality"/>
    <x v="2"/>
  </r>
  <r>
    <x v="4"/>
    <n v="7"/>
    <s v="Passives"/>
    <s v="Variety of food"/>
    <x v="2"/>
  </r>
  <r>
    <x v="4"/>
    <n v="9"/>
    <s v="Promoters"/>
    <s v="Broadband &amp; TV"/>
    <x v="3"/>
  </r>
  <r>
    <x v="0"/>
    <n v="5"/>
    <s v="Detractors"/>
    <s v="Gym"/>
    <x v="3"/>
  </r>
  <r>
    <x v="0"/>
    <n v="9"/>
    <s v="Promoters"/>
    <s v="Staff attitude"/>
    <x v="0"/>
  </r>
  <r>
    <x v="0"/>
    <n v="9"/>
    <s v="Promoters"/>
    <s v="Check-in Process"/>
    <x v="0"/>
  </r>
  <r>
    <x v="0"/>
    <n v="6"/>
    <s v="Detractors"/>
    <s v="Room service"/>
    <x v="1"/>
  </r>
  <r>
    <x v="0"/>
    <n v="5"/>
    <s v="Detractors"/>
    <s v="Room cleanliness"/>
    <x v="1"/>
  </r>
  <r>
    <x v="4"/>
    <n v="10"/>
    <s v="Promoters"/>
    <s v="Food quality"/>
    <x v="2"/>
  </r>
  <r>
    <x v="2"/>
    <n v="6"/>
    <s v="Detractors"/>
    <s v="Variety of food"/>
    <x v="2"/>
  </r>
  <r>
    <x v="2"/>
    <n v="9"/>
    <s v="Promoters"/>
    <s v="Broadband &amp; TV"/>
    <x v="3"/>
  </r>
  <r>
    <x v="0"/>
    <n v="9"/>
    <s v="Promoters"/>
    <s v="Gym"/>
    <x v="3"/>
  </r>
  <r>
    <x v="2"/>
    <n v="8"/>
    <s v="Passives"/>
    <s v="Staff attitude"/>
    <x v="0"/>
  </r>
  <r>
    <x v="2"/>
    <n v="9"/>
    <s v="Promoters"/>
    <s v="Check-in Process"/>
    <x v="0"/>
  </r>
  <r>
    <x v="0"/>
    <n v="8"/>
    <s v="Passives"/>
    <s v="Room service"/>
    <x v="1"/>
  </r>
  <r>
    <x v="4"/>
    <n v="6"/>
    <s v="Detractors"/>
    <s v="Room cleanliness"/>
    <x v="1"/>
  </r>
  <r>
    <x v="1"/>
    <n v="7"/>
    <s v="Passives"/>
    <s v="Food quality"/>
    <x v="2"/>
  </r>
  <r>
    <x v="4"/>
    <n v="4"/>
    <s v="Detractors"/>
    <s v="Variety of food"/>
    <x v="2"/>
  </r>
  <r>
    <x v="4"/>
    <n v="7"/>
    <s v="Passives"/>
    <s v="Broadband &amp; TV"/>
    <x v="3"/>
  </r>
  <r>
    <x v="4"/>
    <n v="9"/>
    <s v="Promoters"/>
    <s v="Gym"/>
    <x v="3"/>
  </r>
  <r>
    <x v="0"/>
    <n v="5"/>
    <s v="Detractors"/>
    <s v="Staff attitude"/>
    <x v="0"/>
  </r>
  <r>
    <x v="2"/>
    <n v="6"/>
    <s v="Detractors"/>
    <s v="Check-in Process"/>
    <x v="0"/>
  </r>
  <r>
    <x v="2"/>
    <n v="5"/>
    <s v="Detractors"/>
    <s v="Room service"/>
    <x v="1"/>
  </r>
  <r>
    <x v="4"/>
    <n v="6"/>
    <s v="Detractors"/>
    <s v="Room cleanliness"/>
    <x v="1"/>
  </r>
  <r>
    <x v="2"/>
    <n v="4"/>
    <s v="Detractors"/>
    <s v="Food quality"/>
    <x v="2"/>
  </r>
  <r>
    <x v="2"/>
    <n v="10"/>
    <s v="Promoters"/>
    <s v="Variety of food"/>
    <x v="2"/>
  </r>
  <r>
    <x v="4"/>
    <n v="9"/>
    <s v="Promoters"/>
    <s v="Broadband &amp; TV"/>
    <x v="3"/>
  </r>
  <r>
    <x v="2"/>
    <n v="7"/>
    <s v="Passives"/>
    <s v="Gym"/>
    <x v="3"/>
  </r>
  <r>
    <x v="0"/>
    <n v="6"/>
    <s v="Detractors"/>
    <s v="Staff attitude"/>
    <x v="0"/>
  </r>
  <r>
    <x v="2"/>
    <n v="4"/>
    <s v="Detractors"/>
    <s v="Check-in Process"/>
    <x v="0"/>
  </r>
  <r>
    <x v="2"/>
    <n v="7"/>
    <s v="Passives"/>
    <s v="Room service"/>
    <x v="1"/>
  </r>
  <r>
    <x v="0"/>
    <n v="3"/>
    <s v="Detractors"/>
    <s v="Room cleanliness"/>
    <x v="1"/>
  </r>
  <r>
    <x v="4"/>
    <n v="9"/>
    <s v="Promoters"/>
    <s v="Food quality"/>
    <x v="2"/>
  </r>
  <r>
    <x v="1"/>
    <n v="9"/>
    <s v="Promoters"/>
    <s v="Variety of food"/>
    <x v="2"/>
  </r>
  <r>
    <x v="0"/>
    <n v="10"/>
    <s v="Promoters"/>
    <s v="Broadband &amp; TV"/>
    <x v="3"/>
  </r>
  <r>
    <x v="2"/>
    <n v="9"/>
    <s v="Promoters"/>
    <s v="Gym"/>
    <x v="3"/>
  </r>
  <r>
    <x v="1"/>
    <n v="7"/>
    <s v="Passives"/>
    <s v="Staff attitude"/>
    <x v="0"/>
  </r>
  <r>
    <x v="0"/>
    <n v="9"/>
    <s v="Promoters"/>
    <s v="Check-in Process"/>
    <x v="0"/>
  </r>
  <r>
    <x v="0"/>
    <n v="4"/>
    <s v="Detractors"/>
    <s v="Room service"/>
    <x v="1"/>
  </r>
  <r>
    <x v="4"/>
    <n v="4"/>
    <s v="Detractors"/>
    <s v="Room cleanliness"/>
    <x v="1"/>
  </r>
  <r>
    <x v="0"/>
    <n v="6"/>
    <s v="Detractors"/>
    <s v="Food quality"/>
    <x v="2"/>
  </r>
  <r>
    <x v="4"/>
    <n v="9"/>
    <s v="Promoters"/>
    <s v="Variety of food"/>
    <x v="2"/>
  </r>
  <r>
    <x v="2"/>
    <n v="7"/>
    <s v="Passives"/>
    <s v="Broadband &amp; TV"/>
    <x v="3"/>
  </r>
  <r>
    <x v="2"/>
    <n v="10"/>
    <s v="Promoters"/>
    <s v="Gym"/>
    <x v="3"/>
  </r>
  <r>
    <x v="2"/>
    <n v="7"/>
    <s v="Passives"/>
    <s v="Staff attitude"/>
    <x v="0"/>
  </r>
  <r>
    <x v="2"/>
    <n v="6"/>
    <s v="Detractors"/>
    <s v="Check-in Process"/>
    <x v="0"/>
  </r>
  <r>
    <x v="1"/>
    <n v="9"/>
    <s v="Promoters"/>
    <s v="Room service"/>
    <x v="1"/>
  </r>
  <r>
    <x v="1"/>
    <n v="6"/>
    <s v="Detractors"/>
    <s v="Room cleanliness"/>
    <x v="1"/>
  </r>
  <r>
    <x v="2"/>
    <n v="8"/>
    <s v="Passives"/>
    <s v="Food quality"/>
    <x v="2"/>
  </r>
  <r>
    <x v="2"/>
    <n v="9"/>
    <s v="Promoters"/>
    <s v="Variety of food"/>
    <x v="2"/>
  </r>
  <r>
    <x v="2"/>
    <n v="6"/>
    <s v="Detractors"/>
    <s v="Broadband &amp; TV"/>
    <x v="3"/>
  </r>
  <r>
    <x v="0"/>
    <n v="9"/>
    <s v="Promoters"/>
    <s v="Gym"/>
    <x v="3"/>
  </r>
  <r>
    <x v="0"/>
    <n v="3"/>
    <s v="Detractors"/>
    <s v="Staff attitude"/>
    <x v="0"/>
  </r>
  <r>
    <x v="4"/>
    <n v="10"/>
    <s v="Promoters"/>
    <s v="Check-in Process"/>
    <x v="0"/>
  </r>
  <r>
    <x v="2"/>
    <n v="7"/>
    <s v="Passives"/>
    <s v="Room service"/>
    <x v="1"/>
  </r>
  <r>
    <x v="1"/>
    <n v="9"/>
    <s v="Promoters"/>
    <s v="Room cleanliness"/>
    <x v="1"/>
  </r>
  <r>
    <x v="1"/>
    <n v="9"/>
    <s v="Promoters"/>
    <s v="Food quality"/>
    <x v="2"/>
  </r>
  <r>
    <x v="1"/>
    <n v="9"/>
    <s v="Promoters"/>
    <s v="Variety of food"/>
    <x v="2"/>
  </r>
  <r>
    <x v="0"/>
    <n v="6"/>
    <s v="Detractors"/>
    <s v="Broadband &amp; TV"/>
    <x v="3"/>
  </r>
  <r>
    <x v="3"/>
    <n v="4"/>
    <s v="Detractors"/>
    <s v="Gym"/>
    <x v="3"/>
  </r>
  <r>
    <x v="3"/>
    <n v="7"/>
    <s v="Passives"/>
    <s v="Staff attitude"/>
    <x v="0"/>
  </r>
  <r>
    <x v="1"/>
    <n v="10"/>
    <s v="Promoters"/>
    <s v="Check-in Process"/>
    <x v="0"/>
  </r>
  <r>
    <x v="4"/>
    <n v="9"/>
    <s v="Promoters"/>
    <s v="Room service"/>
    <x v="1"/>
  </r>
  <r>
    <x v="2"/>
    <n v="9"/>
    <s v="Promoters"/>
    <s v="Room cleanliness"/>
    <x v="1"/>
  </r>
  <r>
    <x v="2"/>
    <n v="8"/>
    <s v="Passives"/>
    <s v="Food quality"/>
    <x v="2"/>
  </r>
  <r>
    <x v="2"/>
    <n v="9"/>
    <s v="Promoters"/>
    <s v="Variety of food"/>
    <x v="2"/>
  </r>
  <r>
    <x v="4"/>
    <n v="9"/>
    <s v="Promoters"/>
    <s v="Broadband &amp; TV"/>
    <x v="3"/>
  </r>
  <r>
    <x v="2"/>
    <n v="9"/>
    <s v="Promoters"/>
    <s v="Gym"/>
    <x v="3"/>
  </r>
  <r>
    <x v="1"/>
    <n v="8"/>
    <s v="Passives"/>
    <s v="Staff attitude"/>
    <x v="0"/>
  </r>
  <r>
    <x v="0"/>
    <n v="8"/>
    <s v="Passives"/>
    <s v="Check-in Process"/>
    <x v="0"/>
  </r>
  <r>
    <x v="4"/>
    <n v="4"/>
    <s v="Detractors"/>
    <s v="Room service"/>
    <x v="1"/>
  </r>
  <r>
    <x v="0"/>
    <n v="10"/>
    <s v="Promoters"/>
    <s v="Room cleanliness"/>
    <x v="1"/>
  </r>
  <r>
    <x v="2"/>
    <n v="9"/>
    <s v="Promoters"/>
    <s v="Food quality"/>
    <x v="2"/>
  </r>
  <r>
    <x v="4"/>
    <n v="8"/>
    <s v="Passives"/>
    <s v="Variety of food"/>
    <x v="2"/>
  </r>
  <r>
    <x v="1"/>
    <n v="9"/>
    <s v="Promoters"/>
    <s v="Broadband &amp; TV"/>
    <x v="3"/>
  </r>
  <r>
    <x v="0"/>
    <n v="5"/>
    <s v="Detractors"/>
    <s v="Gym"/>
    <x v="3"/>
  </r>
  <r>
    <x v="2"/>
    <n v="8"/>
    <s v="Passives"/>
    <s v="Staff attitude"/>
    <x v="0"/>
  </r>
  <r>
    <x v="1"/>
    <n v="9"/>
    <s v="Promoters"/>
    <s v="Check-in Process"/>
    <x v="0"/>
  </r>
  <r>
    <x v="3"/>
    <n v="9"/>
    <s v="Promoters"/>
    <s v="Room service"/>
    <x v="1"/>
  </r>
  <r>
    <x v="1"/>
    <n v="6"/>
    <s v="Detractors"/>
    <s v="Room cleanliness"/>
    <x v="1"/>
  </r>
  <r>
    <x v="2"/>
    <n v="3"/>
    <s v="Detractors"/>
    <s v="Food quality"/>
    <x v="2"/>
  </r>
  <r>
    <x v="2"/>
    <n v="8"/>
    <s v="Passives"/>
    <s v="Variety of food"/>
    <x v="2"/>
  </r>
  <r>
    <x v="2"/>
    <n v="5"/>
    <s v="Detractors"/>
    <s v="Broadband &amp; TV"/>
    <x v="3"/>
  </r>
  <r>
    <x v="3"/>
    <n v="8"/>
    <s v="Passives"/>
    <s v="Gym"/>
    <x v="3"/>
  </r>
  <r>
    <x v="0"/>
    <n v="9"/>
    <s v="Promoters"/>
    <s v="Staff attitude"/>
    <x v="0"/>
  </r>
  <r>
    <x v="2"/>
    <n v="9"/>
    <s v="Promoters"/>
    <s v="Check-in Process"/>
    <x v="0"/>
  </r>
  <r>
    <x v="2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2"/>
    <n v="4"/>
    <s v="Detractors"/>
    <s v="Variety of food"/>
    <x v="2"/>
  </r>
  <r>
    <x v="0"/>
    <n v="6"/>
    <s v="Detractors"/>
    <s v="Broadband &amp; TV"/>
    <x v="3"/>
  </r>
  <r>
    <x v="1"/>
    <n v="6"/>
    <s v="Detractors"/>
    <s v="Gym"/>
    <x v="3"/>
  </r>
  <r>
    <x v="0"/>
    <n v="8"/>
    <s v="Passives"/>
    <s v="Staff attitude"/>
    <x v="0"/>
  </r>
  <r>
    <x v="0"/>
    <n v="9"/>
    <s v="Promoters"/>
    <s v="Check-in Process"/>
    <x v="0"/>
  </r>
  <r>
    <x v="0"/>
    <n v="9"/>
    <s v="Promoters"/>
    <s v="Room service"/>
    <x v="1"/>
  </r>
  <r>
    <x v="0"/>
    <n v="6"/>
    <s v="Detractors"/>
    <s v="Room cleanliness"/>
    <x v="1"/>
  </r>
  <r>
    <x v="1"/>
    <n v="9"/>
    <s v="Promoters"/>
    <s v="Food quality"/>
    <x v="2"/>
  </r>
  <r>
    <x v="3"/>
    <n v="7"/>
    <s v="Passives"/>
    <s v="Variety of food"/>
    <x v="2"/>
  </r>
  <r>
    <x v="0"/>
    <n v="8"/>
    <s v="Passives"/>
    <s v="Broadband &amp; TV"/>
    <x v="3"/>
  </r>
  <r>
    <x v="4"/>
    <n v="9"/>
    <s v="Promoters"/>
    <s v="Gym"/>
    <x v="3"/>
  </r>
  <r>
    <x v="2"/>
    <n v="9"/>
    <s v="Promoters"/>
    <s v="Staff attitude"/>
    <x v="0"/>
  </r>
  <r>
    <x v="1"/>
    <n v="10"/>
    <s v="Promoters"/>
    <s v="Check-in Process"/>
    <x v="0"/>
  </r>
  <r>
    <x v="2"/>
    <n v="8"/>
    <s v="Passives"/>
    <s v="Room service"/>
    <x v="1"/>
  </r>
  <r>
    <x v="1"/>
    <n v="9"/>
    <s v="Promoters"/>
    <s v="Room cleanliness"/>
    <x v="1"/>
  </r>
  <r>
    <x v="1"/>
    <n v="5"/>
    <s v="Detractors"/>
    <s v="Food quality"/>
    <x v="2"/>
  </r>
  <r>
    <x v="0"/>
    <n v="9"/>
    <s v="Promoters"/>
    <s v="Variety of food"/>
    <x v="2"/>
  </r>
  <r>
    <x v="2"/>
    <n v="10"/>
    <s v="Promoters"/>
    <s v="Broadband &amp; TV"/>
    <x v="3"/>
  </r>
  <r>
    <x v="2"/>
    <n v="7"/>
    <s v="Passives"/>
    <s v="Gym"/>
    <x v="3"/>
  </r>
  <r>
    <x v="1"/>
    <n v="7"/>
    <s v="Passives"/>
    <s v="Staff attitude"/>
    <x v="0"/>
  </r>
  <r>
    <x v="1"/>
    <n v="6"/>
    <s v="Detractors"/>
    <s v="Check-in Process"/>
    <x v="0"/>
  </r>
  <r>
    <x v="4"/>
    <n v="6"/>
    <s v="Detractors"/>
    <s v="Room service"/>
    <x v="1"/>
  </r>
  <r>
    <x v="1"/>
    <n v="9"/>
    <s v="Promoters"/>
    <s v="Room cleanliness"/>
    <x v="1"/>
  </r>
  <r>
    <x v="0"/>
    <n v="9"/>
    <s v="Promoters"/>
    <s v="Food quality"/>
    <x v="2"/>
  </r>
  <r>
    <x v="2"/>
    <n v="8"/>
    <s v="Passives"/>
    <s v="Variety of food"/>
    <x v="2"/>
  </r>
  <r>
    <x v="1"/>
    <n v="7"/>
    <s v="Passives"/>
    <s v="Broadband &amp; TV"/>
    <x v="3"/>
  </r>
  <r>
    <x v="1"/>
    <n v="10"/>
    <s v="Promoters"/>
    <s v="Gym"/>
    <x v="3"/>
  </r>
  <r>
    <x v="0"/>
    <n v="9"/>
    <s v="Promoters"/>
    <s v="Staff attitude"/>
    <x v="0"/>
  </r>
  <r>
    <x v="0"/>
    <n v="8"/>
    <s v="Passives"/>
    <s v="Check-in Process"/>
    <x v="0"/>
  </r>
  <r>
    <x v="2"/>
    <n v="4"/>
    <s v="Detractors"/>
    <s v="Room service"/>
    <x v="1"/>
  </r>
  <r>
    <x v="1"/>
    <n v="8"/>
    <s v="Passives"/>
    <s v="Room cleanliness"/>
    <x v="1"/>
  </r>
  <r>
    <x v="3"/>
    <n v="8"/>
    <s v="Passives"/>
    <s v="Food quality"/>
    <x v="2"/>
  </r>
  <r>
    <x v="0"/>
    <n v="7"/>
    <s v="Passives"/>
    <s v="Variety of food"/>
    <x v="2"/>
  </r>
  <r>
    <x v="2"/>
    <n v="9"/>
    <s v="Promoters"/>
    <s v="Broadband &amp; TV"/>
    <x v="3"/>
  </r>
  <r>
    <x v="2"/>
    <n v="9"/>
    <s v="Promoters"/>
    <s v="Gym"/>
    <x v="3"/>
  </r>
  <r>
    <x v="2"/>
    <n v="8"/>
    <s v="Passives"/>
    <s v="Staff attitude"/>
    <x v="0"/>
  </r>
  <r>
    <x v="0"/>
    <n v="8"/>
    <s v="Passives"/>
    <s v="Check-in Process"/>
    <x v="0"/>
  </r>
  <r>
    <x v="2"/>
    <n v="9"/>
    <s v="Promoters"/>
    <s v="Room service"/>
    <x v="1"/>
  </r>
  <r>
    <x v="0"/>
    <n v="9"/>
    <s v="Promoters"/>
    <s v="Room cleanliness"/>
    <x v="1"/>
  </r>
  <r>
    <x v="1"/>
    <n v="3"/>
    <s v="Detractors"/>
    <s v="Food quality"/>
    <x v="2"/>
  </r>
  <r>
    <x v="2"/>
    <n v="8"/>
    <s v="Passives"/>
    <s v="Variety of food"/>
    <x v="2"/>
  </r>
  <r>
    <x v="2"/>
    <n v="9"/>
    <s v="Promoters"/>
    <s v="Broadband &amp; TV"/>
    <x v="3"/>
  </r>
  <r>
    <x v="1"/>
    <n v="9"/>
    <s v="Promoters"/>
    <s v="Gym"/>
    <x v="3"/>
  </r>
  <r>
    <x v="2"/>
    <n v="9"/>
    <s v="Promoters"/>
    <s v="Staff attitude"/>
    <x v="0"/>
  </r>
  <r>
    <x v="2"/>
    <n v="4"/>
    <s v="Detractors"/>
    <s v="Check-in Process"/>
    <x v="0"/>
  </r>
  <r>
    <x v="3"/>
    <n v="8"/>
    <s v="Passives"/>
    <s v="Room service"/>
    <x v="1"/>
  </r>
  <r>
    <x v="1"/>
    <n v="9"/>
    <s v="Promoters"/>
    <s v="Room cleanliness"/>
    <x v="1"/>
  </r>
  <r>
    <x v="0"/>
    <n v="4"/>
    <s v="Detractors"/>
    <s v="Food quality"/>
    <x v="2"/>
  </r>
  <r>
    <x v="2"/>
    <n v="6"/>
    <s v="Detractors"/>
    <s v="Variety of food"/>
    <x v="2"/>
  </r>
  <r>
    <x v="1"/>
    <n v="5"/>
    <s v="Detractors"/>
    <s v="Broadband &amp; TV"/>
    <x v="3"/>
  </r>
  <r>
    <x v="1"/>
    <n v="8"/>
    <s v="Passives"/>
    <s v="Gym"/>
    <x v="3"/>
  </r>
  <r>
    <x v="3"/>
    <n v="9"/>
    <s v="Promoters"/>
    <s v="Staff attitude"/>
    <x v="0"/>
  </r>
  <r>
    <x v="4"/>
    <n v="9"/>
    <s v="Promoters"/>
    <s v="Check-in Process"/>
    <x v="0"/>
  </r>
  <r>
    <x v="1"/>
    <n v="8"/>
    <s v="Passives"/>
    <s v="Room service"/>
    <x v="1"/>
  </r>
  <r>
    <x v="1"/>
    <n v="9"/>
    <s v="Promoters"/>
    <s v="Room cleanliness"/>
    <x v="1"/>
  </r>
  <r>
    <x v="2"/>
    <n v="7"/>
    <s v="Passives"/>
    <s v="Food quality"/>
    <x v="2"/>
  </r>
  <r>
    <x v="2"/>
    <n v="9"/>
    <s v="Promoters"/>
    <s v="Variety of food"/>
    <x v="2"/>
  </r>
  <r>
    <x v="1"/>
    <n v="9"/>
    <s v="Promoters"/>
    <s v="Broadband &amp; TV"/>
    <x v="3"/>
  </r>
  <r>
    <x v="4"/>
    <n v="6"/>
    <s v="Detractors"/>
    <s v="Gym"/>
    <x v="3"/>
  </r>
  <r>
    <x v="1"/>
    <n v="6"/>
    <s v="Detractors"/>
    <s v="Staff attitude"/>
    <x v="0"/>
  </r>
  <r>
    <x v="0"/>
    <n v="8"/>
    <s v="Passives"/>
    <s v="Check-in Process"/>
    <x v="0"/>
  </r>
  <r>
    <x v="2"/>
    <n v="4"/>
    <s v="Detractors"/>
    <s v="Room service"/>
    <x v="1"/>
  </r>
  <r>
    <x v="4"/>
    <n v="6"/>
    <s v="Detractors"/>
    <s v="Room cleanliness"/>
    <x v="1"/>
  </r>
  <r>
    <x v="0"/>
    <n v="9"/>
    <s v="Promoters"/>
    <s v="Food quality"/>
    <x v="2"/>
  </r>
  <r>
    <x v="1"/>
    <n v="9"/>
    <s v="Promoters"/>
    <s v="Variety of food"/>
    <x v="2"/>
  </r>
  <r>
    <x v="4"/>
    <n v="6"/>
    <s v="Detractors"/>
    <s v="Broadband &amp; TV"/>
    <x v="3"/>
  </r>
  <r>
    <x v="1"/>
    <n v="9"/>
    <s v="Promoters"/>
    <s v="Gym"/>
    <x v="3"/>
  </r>
  <r>
    <x v="0"/>
    <n v="7"/>
    <s v="Passives"/>
    <s v="Staff attitude"/>
    <x v="0"/>
  </r>
  <r>
    <x v="3"/>
    <n v="9"/>
    <s v="Promoters"/>
    <s v="Check-in Process"/>
    <x v="0"/>
  </r>
  <r>
    <x v="2"/>
    <n v="9"/>
    <s v="Promoters"/>
    <s v="Room service"/>
    <x v="1"/>
  </r>
  <r>
    <x v="2"/>
    <n v="9"/>
    <s v="Promoters"/>
    <s v="Room cleanliness"/>
    <x v="1"/>
  </r>
  <r>
    <x v="0"/>
    <n v="4"/>
    <s v="Detractors"/>
    <s v="Food quality"/>
    <x v="2"/>
  </r>
  <r>
    <x v="4"/>
    <n v="8"/>
    <s v="Passives"/>
    <s v="Variety of food"/>
    <x v="2"/>
  </r>
  <r>
    <x v="0"/>
    <n v="10"/>
    <s v="Promoters"/>
    <s v="Broadband &amp; TV"/>
    <x v="3"/>
  </r>
  <r>
    <x v="0"/>
    <n v="6"/>
    <s v="Detractors"/>
    <s v="Gym"/>
    <x v="3"/>
  </r>
  <r>
    <x v="4"/>
    <n v="7"/>
    <s v="Passives"/>
    <s v="Staff attitude"/>
    <x v="0"/>
  </r>
  <r>
    <x v="1"/>
    <n v="5"/>
    <s v="Detractors"/>
    <s v="Check-in Process"/>
    <x v="0"/>
  </r>
  <r>
    <x v="1"/>
    <n v="9"/>
    <s v="Promoters"/>
    <s v="Room service"/>
    <x v="1"/>
  </r>
  <r>
    <x v="0"/>
    <n v="8"/>
    <s v="Passives"/>
    <s v="Room cleanliness"/>
    <x v="1"/>
  </r>
  <r>
    <x v="2"/>
    <n v="8"/>
    <s v="Passives"/>
    <s v="Food quality"/>
    <x v="2"/>
  </r>
  <r>
    <x v="2"/>
    <n v="4"/>
    <s v="Detractors"/>
    <s v="Variety of food"/>
    <x v="2"/>
  </r>
  <r>
    <x v="0"/>
    <n v="9"/>
    <s v="Promoters"/>
    <s v="Broadband &amp; TV"/>
    <x v="3"/>
  </r>
  <r>
    <x v="1"/>
    <n v="8"/>
    <s v="Passives"/>
    <s v="Gym"/>
    <x v="3"/>
  </r>
  <r>
    <x v="1"/>
    <n v="7"/>
    <s v="Passives"/>
    <s v="Staff attitude"/>
    <x v="0"/>
  </r>
  <r>
    <x v="3"/>
    <n v="9"/>
    <s v="Promoters"/>
    <s v="Check-in Process"/>
    <x v="0"/>
  </r>
  <r>
    <x v="4"/>
    <n v="9"/>
    <s v="Promoters"/>
    <s v="Room service"/>
    <x v="1"/>
  </r>
  <r>
    <x v="2"/>
    <n v="4"/>
    <s v="Detractors"/>
    <s v="Room cleanliness"/>
    <x v="1"/>
  </r>
  <r>
    <x v="2"/>
    <n v="9"/>
    <s v="Promoters"/>
    <s v="Food quality"/>
    <x v="2"/>
  </r>
  <r>
    <x v="4"/>
    <n v="9"/>
    <s v="Promoters"/>
    <s v="Variety of food"/>
    <x v="2"/>
  </r>
  <r>
    <x v="4"/>
    <n v="8"/>
    <s v="Passives"/>
    <s v="Broadband &amp; TV"/>
    <x v="3"/>
  </r>
  <r>
    <x v="1"/>
    <n v="8"/>
    <s v="Passives"/>
    <s v="Gym"/>
    <x v="3"/>
  </r>
  <r>
    <x v="1"/>
    <n v="6"/>
    <s v="Detractors"/>
    <s v="Staff attitude"/>
    <x v="0"/>
  </r>
  <r>
    <x v="4"/>
    <n v="7"/>
    <s v="Passives"/>
    <s v="Check-in Process"/>
    <x v="0"/>
  </r>
  <r>
    <x v="4"/>
    <n v="9"/>
    <s v="Promoters"/>
    <s v="Room service"/>
    <x v="1"/>
  </r>
  <r>
    <x v="4"/>
    <n v="9"/>
    <s v="Promoters"/>
    <s v="Room cleanliness"/>
    <x v="1"/>
  </r>
  <r>
    <x v="0"/>
    <n v="8"/>
    <s v="Passives"/>
    <s v="Food quality"/>
    <x v="2"/>
  </r>
  <r>
    <x v="2"/>
    <n v="9"/>
    <s v="Promoters"/>
    <s v="Variety of food"/>
    <x v="2"/>
  </r>
  <r>
    <x v="2"/>
    <n v="8"/>
    <s v="Passives"/>
    <s v="Broadband &amp; TV"/>
    <x v="3"/>
  </r>
  <r>
    <x v="0"/>
    <n v="7"/>
    <s v="Passives"/>
    <s v="Gym"/>
    <x v="3"/>
  </r>
  <r>
    <x v="1"/>
    <n v="8"/>
    <s v="Passives"/>
    <s v="Staff attitude"/>
    <x v="0"/>
  </r>
  <r>
    <x v="2"/>
    <n v="9"/>
    <s v="Promoters"/>
    <s v="Check-in Process"/>
    <x v="0"/>
  </r>
  <r>
    <x v="4"/>
    <n v="9"/>
    <s v="Promoters"/>
    <s v="Room service"/>
    <x v="1"/>
  </r>
  <r>
    <x v="0"/>
    <n v="5"/>
    <s v="Detractors"/>
    <s v="Room cleanliness"/>
    <x v="1"/>
  </r>
  <r>
    <x v="4"/>
    <n v="9"/>
    <s v="Promoters"/>
    <s v="Food quality"/>
    <x v="2"/>
  </r>
  <r>
    <x v="1"/>
    <n v="9"/>
    <s v="Promoters"/>
    <s v="Variety of food"/>
    <x v="2"/>
  </r>
  <r>
    <x v="2"/>
    <n v="7"/>
    <s v="Passives"/>
    <s v="Broadband &amp; TV"/>
    <x v="3"/>
  </r>
  <r>
    <x v="4"/>
    <n v="9"/>
    <s v="Promoters"/>
    <s v="Gym"/>
    <x v="3"/>
  </r>
  <r>
    <x v="2"/>
    <n v="9"/>
    <s v="Promoters"/>
    <s v="Staff attitude"/>
    <x v="0"/>
  </r>
  <r>
    <x v="2"/>
    <n v="6"/>
    <s v="Detractors"/>
    <s v="Check-in Process"/>
    <x v="0"/>
  </r>
  <r>
    <x v="2"/>
    <n v="3"/>
    <s v="Detractors"/>
    <s v="Room service"/>
    <x v="1"/>
  </r>
  <r>
    <x v="1"/>
    <n v="9"/>
    <s v="Promoters"/>
    <s v="Room cleanliness"/>
    <x v="1"/>
  </r>
  <r>
    <x v="4"/>
    <n v="9"/>
    <s v="Promoters"/>
    <s v="Food quality"/>
    <x v="2"/>
  </r>
  <r>
    <x v="2"/>
    <n v="3"/>
    <s v="Detractors"/>
    <s v="Variety of food"/>
    <x v="2"/>
  </r>
  <r>
    <x v="1"/>
    <n v="6"/>
    <s v="Detractors"/>
    <s v="Broadband &amp; TV"/>
    <x v="3"/>
  </r>
  <r>
    <x v="0"/>
    <n v="9"/>
    <s v="Promoters"/>
    <s v="Gym"/>
    <x v="3"/>
  </r>
  <r>
    <x v="2"/>
    <n v="10"/>
    <s v="Promoters"/>
    <s v="Staff attitude"/>
    <x v="0"/>
  </r>
  <r>
    <x v="1"/>
    <n v="8"/>
    <s v="Passives"/>
    <s v="Check-in Process"/>
    <x v="0"/>
  </r>
  <r>
    <x v="4"/>
    <n v="9"/>
    <s v="Promoters"/>
    <s v="Room service"/>
    <x v="1"/>
  </r>
  <r>
    <x v="0"/>
    <n v="9"/>
    <s v="Promoters"/>
    <s v="Room cleanliness"/>
    <x v="1"/>
  </r>
  <r>
    <x v="1"/>
    <n v="9"/>
    <s v="Promoters"/>
    <s v="Food quality"/>
    <x v="2"/>
  </r>
  <r>
    <x v="2"/>
    <n v="9"/>
    <s v="Promoters"/>
    <s v="Variety of food"/>
    <x v="2"/>
  </r>
  <r>
    <x v="1"/>
    <n v="10"/>
    <s v="Promoters"/>
    <s v="Broadband &amp; TV"/>
    <x v="3"/>
  </r>
  <r>
    <x v="1"/>
    <n v="10"/>
    <s v="Promoters"/>
    <s v="Gym"/>
    <x v="3"/>
  </r>
  <r>
    <x v="1"/>
    <n v="5"/>
    <s v="Detractors"/>
    <s v="Staff attitude"/>
    <x v="0"/>
  </r>
  <r>
    <x v="2"/>
    <n v="8"/>
    <s v="Passives"/>
    <s v="Check-in Process"/>
    <x v="0"/>
  </r>
  <r>
    <x v="4"/>
    <n v="9"/>
    <s v="Promoters"/>
    <s v="Room service"/>
    <x v="1"/>
  </r>
  <r>
    <x v="0"/>
    <n v="4"/>
    <s v="Detractors"/>
    <s v="Room cleanliness"/>
    <x v="1"/>
  </r>
  <r>
    <x v="0"/>
    <n v="7"/>
    <s v="Passives"/>
    <s v="Food quality"/>
    <x v="2"/>
  </r>
  <r>
    <x v="1"/>
    <n v="6"/>
    <s v="Detractors"/>
    <s v="Variety of food"/>
    <x v="2"/>
  </r>
  <r>
    <x v="2"/>
    <n v="9"/>
    <s v="Promoters"/>
    <s v="Broadband &amp; TV"/>
    <x v="3"/>
  </r>
  <r>
    <x v="4"/>
    <n v="9"/>
    <s v="Promoters"/>
    <s v="Gym"/>
    <x v="3"/>
  </r>
  <r>
    <x v="0"/>
    <n v="3"/>
    <s v="Detractors"/>
    <s v="Staff attitude"/>
    <x v="0"/>
  </r>
  <r>
    <x v="1"/>
    <n v="6"/>
    <s v="Detractors"/>
    <s v="Check-in Process"/>
    <x v="0"/>
  </r>
  <r>
    <x v="0"/>
    <n v="5"/>
    <s v="Detractors"/>
    <s v="Room service"/>
    <x v="1"/>
  </r>
  <r>
    <x v="4"/>
    <n v="8"/>
    <s v="Passives"/>
    <s v="Room cleanliness"/>
    <x v="1"/>
  </r>
  <r>
    <x v="0"/>
    <n v="9"/>
    <s v="Promoters"/>
    <s v="Food quality"/>
    <x v="2"/>
  </r>
  <r>
    <x v="2"/>
    <n v="3"/>
    <s v="Detractors"/>
    <s v="Variety of food"/>
    <x v="2"/>
  </r>
  <r>
    <x v="4"/>
    <n v="8"/>
    <s v="Passives"/>
    <s v="Broadband &amp; TV"/>
    <x v="3"/>
  </r>
  <r>
    <x v="4"/>
    <n v="9"/>
    <s v="Promoters"/>
    <s v="Gym"/>
    <x v="3"/>
  </r>
  <r>
    <x v="4"/>
    <n v="3"/>
    <s v="Detractors"/>
    <s v="Staff attitude"/>
    <x v="0"/>
  </r>
  <r>
    <x v="2"/>
    <n v="6"/>
    <s v="Detractors"/>
    <s v="Check-in Process"/>
    <x v="0"/>
  </r>
  <r>
    <x v="2"/>
    <n v="6"/>
    <s v="Detractors"/>
    <s v="Room service"/>
    <x v="1"/>
  </r>
  <r>
    <x v="1"/>
    <n v="7"/>
    <s v="Passives"/>
    <s v="Room cleanliness"/>
    <x v="1"/>
  </r>
  <r>
    <x v="2"/>
    <n v="9"/>
    <s v="Promoters"/>
    <s v="Food quality"/>
    <x v="2"/>
  </r>
  <r>
    <x v="2"/>
    <n v="8"/>
    <s v="Passives"/>
    <s v="Variety of food"/>
    <x v="2"/>
  </r>
  <r>
    <x v="4"/>
    <n v="6"/>
    <s v="Detractors"/>
    <s v="Broadband &amp; TV"/>
    <x v="3"/>
  </r>
  <r>
    <x v="2"/>
    <n v="8"/>
    <s v="Passives"/>
    <s v="Gym"/>
    <x v="3"/>
  </r>
  <r>
    <x v="2"/>
    <n v="6"/>
    <s v="Detractors"/>
    <s v="Staff attitude"/>
    <x v="0"/>
  </r>
  <r>
    <x v="2"/>
    <n v="10"/>
    <s v="Promoters"/>
    <s v="Check-in Process"/>
    <x v="0"/>
  </r>
  <r>
    <x v="1"/>
    <n v="5"/>
    <s v="Detractors"/>
    <s v="Room service"/>
    <x v="1"/>
  </r>
  <r>
    <x v="0"/>
    <n v="9"/>
    <s v="Promoters"/>
    <s v="Room cleanliness"/>
    <x v="1"/>
  </r>
  <r>
    <x v="1"/>
    <n v="7"/>
    <s v="Passives"/>
    <s v="Food quality"/>
    <x v="2"/>
  </r>
  <r>
    <x v="4"/>
    <n v="6"/>
    <s v="Detractors"/>
    <s v="Variety of food"/>
    <x v="2"/>
  </r>
  <r>
    <x v="2"/>
    <n v="9"/>
    <s v="Promoters"/>
    <s v="Broadband &amp; TV"/>
    <x v="3"/>
  </r>
  <r>
    <x v="3"/>
    <n v="9"/>
    <s v="Promoters"/>
    <s v="Gym"/>
    <x v="3"/>
  </r>
  <r>
    <x v="3"/>
    <n v="4"/>
    <s v="Detractor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0"/>
    <n v="3"/>
    <s v="Detractors"/>
    <s v="Room cleanliness"/>
    <x v="1"/>
  </r>
  <r>
    <x v="0"/>
    <n v="3"/>
    <s v="Detractors"/>
    <s v="Food quality"/>
    <x v="2"/>
  </r>
  <r>
    <x v="1"/>
    <n v="10"/>
    <s v="Promoters"/>
    <s v="Variety of food"/>
    <x v="2"/>
  </r>
  <r>
    <x v="1"/>
    <n v="9"/>
    <s v="Promoters"/>
    <s v="Broadband &amp; TV"/>
    <x v="3"/>
  </r>
  <r>
    <x v="0"/>
    <n v="7"/>
    <s v="Passives"/>
    <s v="Gym"/>
    <x v="3"/>
  </r>
  <r>
    <x v="2"/>
    <n v="8"/>
    <s v="Passive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4"/>
    <n v="8"/>
    <s v="Passives"/>
    <s v="Room cleanliness"/>
    <x v="1"/>
  </r>
  <r>
    <x v="2"/>
    <n v="8"/>
    <s v="Passives"/>
    <s v="Food quality"/>
    <x v="2"/>
  </r>
  <r>
    <x v="0"/>
    <n v="10"/>
    <s v="Promoters"/>
    <s v="Variety of food"/>
    <x v="2"/>
  </r>
  <r>
    <x v="1"/>
    <n v="9"/>
    <s v="Promoters"/>
    <s v="Broadband &amp; TV"/>
    <x v="3"/>
  </r>
  <r>
    <x v="3"/>
    <n v="9"/>
    <s v="Promoters"/>
    <s v="Gym"/>
    <x v="3"/>
  </r>
  <r>
    <x v="2"/>
    <n v="7"/>
    <s v="Passives"/>
    <s v="Staff attitude"/>
    <x v="0"/>
  </r>
  <r>
    <x v="4"/>
    <n v="8"/>
    <s v="Passives"/>
    <s v="Check-in Process"/>
    <x v="0"/>
  </r>
  <r>
    <x v="1"/>
    <n v="4"/>
    <s v="Detractors"/>
    <s v="Room service"/>
    <x v="1"/>
  </r>
  <r>
    <x v="4"/>
    <n v="9"/>
    <s v="Promoters"/>
    <s v="Room cleanliness"/>
    <x v="1"/>
  </r>
  <r>
    <x v="2"/>
    <n v="9"/>
    <s v="Promoters"/>
    <s v="Food quality"/>
    <x v="2"/>
  </r>
  <r>
    <x v="0"/>
    <n v="7"/>
    <s v="Passives"/>
    <s v="Variety of food"/>
    <x v="2"/>
  </r>
  <r>
    <x v="4"/>
    <n v="9"/>
    <s v="Promoters"/>
    <s v="Broadband &amp; TV"/>
    <x v="3"/>
  </r>
  <r>
    <x v="1"/>
    <n v="9"/>
    <s v="Promoters"/>
    <s v="Gym"/>
    <x v="3"/>
  </r>
  <r>
    <x v="1"/>
    <n v="9"/>
    <s v="Promoters"/>
    <s v="Staff attitude"/>
    <x v="0"/>
  </r>
  <r>
    <x v="1"/>
    <n v="9"/>
    <s v="Promoters"/>
    <s v="Check-in Process"/>
    <x v="0"/>
  </r>
  <r>
    <x v="2"/>
    <n v="5"/>
    <s v="Detractors"/>
    <s v="Room service"/>
    <x v="1"/>
  </r>
  <r>
    <x v="2"/>
    <n v="4"/>
    <s v="Detractors"/>
    <s v="Room cleanliness"/>
    <x v="1"/>
  </r>
  <r>
    <x v="2"/>
    <n v="8"/>
    <s v="Passives"/>
    <s v="Food quality"/>
    <x v="2"/>
  </r>
  <r>
    <x v="3"/>
    <n v="9"/>
    <s v="Promoters"/>
    <s v="Variety of food"/>
    <x v="2"/>
  </r>
  <r>
    <x v="1"/>
    <n v="7"/>
    <s v="Passives"/>
    <s v="Broadband &amp; TV"/>
    <x v="3"/>
  </r>
  <r>
    <x v="2"/>
    <n v="10"/>
    <s v="Promoters"/>
    <s v="Gym"/>
    <x v="3"/>
  </r>
  <r>
    <x v="2"/>
    <n v="8"/>
    <s v="Passives"/>
    <s v="Staff attitude"/>
    <x v="0"/>
  </r>
  <r>
    <x v="2"/>
    <n v="9"/>
    <s v="Promoters"/>
    <s v="Check-in Process"/>
    <x v="0"/>
  </r>
  <r>
    <x v="0"/>
    <n v="7"/>
    <s v="Passives"/>
    <s v="Room service"/>
    <x v="1"/>
  </r>
  <r>
    <x v="0"/>
    <n v="10"/>
    <s v="Promoters"/>
    <s v="Room cleanliness"/>
    <x v="1"/>
  </r>
  <r>
    <x v="0"/>
    <n v="6"/>
    <s v="Detractors"/>
    <s v="Food quality"/>
    <x v="2"/>
  </r>
  <r>
    <x v="1"/>
    <n v="10"/>
    <s v="Promoters"/>
    <s v="Variety of food"/>
    <x v="2"/>
  </r>
  <r>
    <x v="2"/>
    <n v="9"/>
    <s v="Promoters"/>
    <s v="Broadband &amp; TV"/>
    <x v="3"/>
  </r>
  <r>
    <x v="1"/>
    <n v="8"/>
    <s v="Passives"/>
    <s v="Gym"/>
    <x v="3"/>
  </r>
  <r>
    <x v="2"/>
    <n v="10"/>
    <s v="Promoters"/>
    <s v="Staff attitude"/>
    <x v="0"/>
  </r>
  <r>
    <x v="4"/>
    <n v="9"/>
    <s v="Promoters"/>
    <s v="Check-in Process"/>
    <x v="0"/>
  </r>
  <r>
    <x v="2"/>
    <n v="9"/>
    <s v="Promoters"/>
    <s v="Room service"/>
    <x v="1"/>
  </r>
  <r>
    <x v="0"/>
    <n v="9"/>
    <s v="Promoters"/>
    <s v="Room cleanliness"/>
    <x v="1"/>
  </r>
  <r>
    <x v="2"/>
    <n v="7"/>
    <s v="Passives"/>
    <s v="Food quality"/>
    <x v="2"/>
  </r>
  <r>
    <x v="2"/>
    <n v="9"/>
    <s v="Promoters"/>
    <s v="Variety of food"/>
    <x v="2"/>
  </r>
  <r>
    <x v="0"/>
    <n v="3"/>
    <s v="Detractors"/>
    <s v="Broadband &amp; TV"/>
    <x v="3"/>
  </r>
  <r>
    <x v="1"/>
    <n v="4"/>
    <s v="Detractors"/>
    <s v="Gym"/>
    <x v="3"/>
  </r>
  <r>
    <x v="2"/>
    <n v="7"/>
    <s v="Passives"/>
    <s v="Staff attitude"/>
    <x v="0"/>
  </r>
  <r>
    <x v="2"/>
    <n v="9"/>
    <s v="Promoters"/>
    <s v="Check-in Process"/>
    <x v="0"/>
  </r>
  <r>
    <x v="0"/>
    <n v="9"/>
    <s v="Promoters"/>
    <s v="Room service"/>
    <x v="1"/>
  </r>
  <r>
    <x v="1"/>
    <n v="9"/>
    <s v="Promoters"/>
    <s v="Room cleanliness"/>
    <x v="1"/>
  </r>
  <r>
    <x v="4"/>
    <n v="9"/>
    <s v="Promoters"/>
    <s v="Food quality"/>
    <x v="2"/>
  </r>
  <r>
    <x v="1"/>
    <n v="8"/>
    <s v="Passives"/>
    <s v="Variety of food"/>
    <x v="2"/>
  </r>
  <r>
    <x v="3"/>
    <n v="9"/>
    <s v="Promoters"/>
    <s v="Broadband &amp; TV"/>
    <x v="3"/>
  </r>
  <r>
    <x v="0"/>
    <n v="8"/>
    <s v="Passives"/>
    <s v="Gym"/>
    <x v="3"/>
  </r>
  <r>
    <x v="2"/>
    <n v="4"/>
    <s v="Detractors"/>
    <s v="Staff attitude"/>
    <x v="0"/>
  </r>
  <r>
    <x v="2"/>
    <n v="6"/>
    <s v="Detractors"/>
    <s v="Check-in Process"/>
    <x v="0"/>
  </r>
  <r>
    <x v="4"/>
    <n v="5"/>
    <s v="Detractors"/>
    <s v="Room service"/>
    <x v="1"/>
  </r>
  <r>
    <x v="1"/>
    <n v="9"/>
    <s v="Promoters"/>
    <s v="Room cleanliness"/>
    <x v="1"/>
  </r>
  <r>
    <x v="4"/>
    <n v="4"/>
    <s v="Detractors"/>
    <s v="Food quality"/>
    <x v="2"/>
  </r>
  <r>
    <x v="0"/>
    <n v="9"/>
    <s v="Promoters"/>
    <s v="Variety of food"/>
    <x v="2"/>
  </r>
  <r>
    <x v="2"/>
    <n v="9"/>
    <s v="Promoters"/>
    <s v="Broadband &amp; TV"/>
    <x v="3"/>
  </r>
  <r>
    <x v="1"/>
    <n v="8"/>
    <s v="Passives"/>
    <s v="Gym"/>
    <x v="3"/>
  </r>
  <r>
    <x v="2"/>
    <n v="9"/>
    <s v="Promoters"/>
    <s v="Staff attitude"/>
    <x v="0"/>
  </r>
  <r>
    <x v="1"/>
    <n v="7"/>
    <s v="Passives"/>
    <s v="Check-in Process"/>
    <x v="0"/>
  </r>
  <r>
    <x v="2"/>
    <n v="8"/>
    <s v="Passives"/>
    <s v="Room service"/>
    <x v="1"/>
  </r>
  <r>
    <x v="3"/>
    <n v="9"/>
    <s v="Promoters"/>
    <s v="Room cleanliness"/>
    <x v="1"/>
  </r>
  <r>
    <x v="4"/>
    <n v="9"/>
    <s v="Promoters"/>
    <s v="Food quality"/>
    <x v="2"/>
  </r>
  <r>
    <x v="1"/>
    <n v="9"/>
    <s v="Promoters"/>
    <s v="Variety of food"/>
    <x v="2"/>
  </r>
  <r>
    <x v="3"/>
    <n v="9"/>
    <s v="Promoters"/>
    <s v="Broadband &amp; TV"/>
    <x v="3"/>
  </r>
  <r>
    <x v="2"/>
    <n v="9"/>
    <s v="Promoters"/>
    <s v="Gym"/>
    <x v="3"/>
  </r>
  <r>
    <x v="2"/>
    <n v="9"/>
    <s v="Promoters"/>
    <s v="Staff attitude"/>
    <x v="0"/>
  </r>
  <r>
    <x v="0"/>
    <n v="4"/>
    <s v="Detractors"/>
    <s v="Check-in Process"/>
    <x v="0"/>
  </r>
  <r>
    <x v="0"/>
    <n v="5"/>
    <s v="Detractors"/>
    <s v="Room service"/>
    <x v="1"/>
  </r>
  <r>
    <x v="2"/>
    <n v="7"/>
    <s v="Passives"/>
    <s v="Room cleanliness"/>
    <x v="1"/>
  </r>
  <r>
    <x v="1"/>
    <n v="9"/>
    <s v="Promoters"/>
    <s v="Food quality"/>
    <x v="2"/>
  </r>
  <r>
    <x v="2"/>
    <n v="7"/>
    <s v="Passives"/>
    <s v="Variety of food"/>
    <x v="2"/>
  </r>
  <r>
    <x v="0"/>
    <n v="10"/>
    <s v="Promoters"/>
    <s v="Broadband &amp; TV"/>
    <x v="3"/>
  </r>
  <r>
    <x v="0"/>
    <n v="8"/>
    <s v="Passives"/>
    <s v="Gym"/>
    <x v="3"/>
  </r>
  <r>
    <x v="2"/>
    <n v="5"/>
    <s v="Detractors"/>
    <s v="Staff attitude"/>
    <x v="0"/>
  </r>
  <r>
    <x v="2"/>
    <n v="9"/>
    <s v="Promoters"/>
    <s v="Check-in Process"/>
    <x v="0"/>
  </r>
  <r>
    <x v="0"/>
    <n v="9"/>
    <s v="Promoters"/>
    <s v="Room service"/>
    <x v="1"/>
  </r>
  <r>
    <x v="1"/>
    <n v="5"/>
    <s v="Detractors"/>
    <s v="Room cleanliness"/>
    <x v="1"/>
  </r>
  <r>
    <x v="1"/>
    <n v="10"/>
    <s v="Promoters"/>
    <s v="Food quality"/>
    <x v="2"/>
  </r>
  <r>
    <x v="2"/>
    <n v="8"/>
    <s v="Passives"/>
    <s v="Variety of food"/>
    <x v="2"/>
  </r>
  <r>
    <x v="4"/>
    <n v="9"/>
    <s v="Promoters"/>
    <s v="Broadband &amp; TV"/>
    <x v="3"/>
  </r>
  <r>
    <x v="3"/>
    <n v="5"/>
    <s v="Detractors"/>
    <s v="Gym"/>
    <x v="3"/>
  </r>
  <r>
    <x v="3"/>
    <n v="3"/>
    <s v="Detractors"/>
    <s v="Staff attitude"/>
    <x v="0"/>
  </r>
  <r>
    <x v="1"/>
    <n v="10"/>
    <s v="Promoters"/>
    <s v="Check-in Process"/>
    <x v="0"/>
  </r>
  <r>
    <x v="1"/>
    <n v="9"/>
    <s v="Promoters"/>
    <s v="Room service"/>
    <x v="1"/>
  </r>
  <r>
    <x v="2"/>
    <n v="4"/>
    <s v="Detractors"/>
    <s v="Room cleanliness"/>
    <x v="1"/>
  </r>
  <r>
    <x v="2"/>
    <n v="6"/>
    <s v="Detractors"/>
    <s v="Food quality"/>
    <x v="2"/>
  </r>
  <r>
    <x v="2"/>
    <n v="3"/>
    <s v="Detractors"/>
    <s v="Variety of food"/>
    <x v="2"/>
  </r>
  <r>
    <x v="0"/>
    <n v="9"/>
    <s v="Promoters"/>
    <s v="Broadband &amp; TV"/>
    <x v="3"/>
  </r>
  <r>
    <x v="4"/>
    <n v="9"/>
    <s v="Promoters"/>
    <s v="Gym"/>
    <x v="3"/>
  </r>
  <r>
    <x v="2"/>
    <n v="5"/>
    <s v="Detractors"/>
    <s v="Staff attitude"/>
    <x v="0"/>
  </r>
  <r>
    <x v="2"/>
    <n v="9"/>
    <s v="Promoters"/>
    <s v="Check-in Process"/>
    <x v="0"/>
  </r>
  <r>
    <x v="3"/>
    <n v="9"/>
    <s v="Promoters"/>
    <s v="Room service"/>
    <x v="1"/>
  </r>
  <r>
    <x v="1"/>
    <n v="10"/>
    <s v="Promoters"/>
    <s v="Room cleanliness"/>
    <x v="1"/>
  </r>
  <r>
    <x v="2"/>
    <n v="9"/>
    <s v="Promoters"/>
    <s v="Food quality"/>
    <x v="2"/>
  </r>
  <r>
    <x v="0"/>
    <n v="9"/>
    <s v="Promoters"/>
    <s v="Variety of food"/>
    <x v="2"/>
  </r>
  <r>
    <x v="0"/>
    <n v="9"/>
    <s v="Promoters"/>
    <s v="Broadband &amp; TV"/>
    <x v="3"/>
  </r>
  <r>
    <x v="1"/>
    <n v="9"/>
    <s v="Promoters"/>
    <s v="Gym"/>
    <x v="3"/>
  </r>
  <r>
    <x v="1"/>
    <n v="7"/>
    <s v="Passives"/>
    <s v="Staff attitude"/>
    <x v="0"/>
  </r>
  <r>
    <x v="4"/>
    <n v="7"/>
    <s v="Passives"/>
    <s v="Check-in Process"/>
    <x v="0"/>
  </r>
  <r>
    <x v="1"/>
    <n v="7"/>
    <s v="Passives"/>
    <s v="Room service"/>
    <x v="1"/>
  </r>
  <r>
    <x v="2"/>
    <n v="4"/>
    <s v="Detractors"/>
    <s v="Room cleanliness"/>
    <x v="1"/>
  </r>
  <r>
    <x v="4"/>
    <n v="9"/>
    <s v="Promoters"/>
    <s v="Food quality"/>
    <x v="2"/>
  </r>
  <r>
    <x v="1"/>
    <n v="9"/>
    <s v="Promoters"/>
    <s v="Variety of food"/>
    <x v="2"/>
  </r>
  <r>
    <x v="4"/>
    <n v="9"/>
    <s v="Promoters"/>
    <s v="Broadband &amp; TV"/>
    <x v="3"/>
  </r>
  <r>
    <x v="2"/>
    <n v="9"/>
    <s v="Promoters"/>
    <s v="Gym"/>
    <x v="3"/>
  </r>
  <r>
    <x v="3"/>
    <n v="9"/>
    <s v="Promoter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4"/>
    <n v="9"/>
    <s v="Promoters"/>
    <s v="Room cleanliness"/>
    <x v="1"/>
  </r>
  <r>
    <x v="2"/>
    <n v="7"/>
    <s v="Passives"/>
    <s v="Food quality"/>
    <x v="2"/>
  </r>
  <r>
    <x v="2"/>
    <n v="8"/>
    <s v="Passives"/>
    <s v="Variety of food"/>
    <x v="2"/>
  </r>
  <r>
    <x v="2"/>
    <n v="8"/>
    <s v="Passives"/>
    <s v="Broadband &amp; TV"/>
    <x v="3"/>
  </r>
  <r>
    <x v="1"/>
    <n v="9"/>
    <s v="Promoters"/>
    <s v="Gym"/>
    <x v="3"/>
  </r>
  <r>
    <x v="0"/>
    <n v="9"/>
    <s v="Promoters"/>
    <s v="Staff attitude"/>
    <x v="0"/>
  </r>
  <r>
    <x v="0"/>
    <n v="9"/>
    <s v="Promoters"/>
    <s v="Check-in Process"/>
    <x v="0"/>
  </r>
  <r>
    <x v="4"/>
    <n v="6"/>
    <s v="Detractors"/>
    <s v="Room service"/>
    <x v="1"/>
  </r>
  <r>
    <x v="2"/>
    <n v="5"/>
    <s v="Detractors"/>
    <s v="Room cleanliness"/>
    <x v="1"/>
  </r>
  <r>
    <x v="3"/>
    <n v="9"/>
    <s v="Promoters"/>
    <s v="Food quality"/>
    <x v="2"/>
  </r>
  <r>
    <x v="0"/>
    <n v="9"/>
    <s v="Promoters"/>
    <s v="Variety of food"/>
    <x v="2"/>
  </r>
  <r>
    <x v="2"/>
    <n v="5"/>
    <s v="Detractors"/>
    <s v="Broadband &amp; TV"/>
    <x v="3"/>
  </r>
  <r>
    <x v="4"/>
    <n v="4"/>
    <s v="Detractors"/>
    <s v="Staff attitude"/>
    <x v="0"/>
  </r>
  <r>
    <x v="0"/>
    <n v="9"/>
    <s v="Promoters"/>
    <s v="Check-in Process"/>
    <x v="0"/>
  </r>
  <r>
    <x v="1"/>
    <n v="9"/>
    <s v="Promoters"/>
    <s v="Room service"/>
    <x v="1"/>
  </r>
  <r>
    <x v="3"/>
    <n v="7"/>
    <s v="Passives"/>
    <s v="Room cleanliness"/>
    <x v="1"/>
  </r>
  <r>
    <x v="4"/>
    <n v="10"/>
    <s v="Promoters"/>
    <s v="Food quality"/>
    <x v="2"/>
  </r>
  <r>
    <x v="4"/>
    <n v="6"/>
    <s v="Detractors"/>
    <s v="Variety of food"/>
    <x v="2"/>
  </r>
  <r>
    <x v="2"/>
    <n v="8"/>
    <s v="Passives"/>
    <s v="Broadband &amp; TV"/>
    <x v="3"/>
  </r>
  <r>
    <x v="3"/>
    <n v="9"/>
    <s v="Promoters"/>
    <s v="Gym"/>
    <x v="3"/>
  </r>
  <r>
    <x v="2"/>
    <n v="9"/>
    <s v="Promoters"/>
    <s v="Staff attitude"/>
    <x v="0"/>
  </r>
  <r>
    <x v="1"/>
    <n v="6"/>
    <s v="Detractors"/>
    <s v="Check-in Process"/>
    <x v="0"/>
  </r>
  <r>
    <x v="4"/>
    <n v="9"/>
    <s v="Promoters"/>
    <s v="Room service"/>
    <x v="1"/>
  </r>
  <r>
    <x v="4"/>
    <n v="9"/>
    <s v="Promoters"/>
    <s v="Room cleanliness"/>
    <x v="1"/>
  </r>
  <r>
    <x v="1"/>
    <n v="9"/>
    <s v="Promoters"/>
    <s v="Food quality"/>
    <x v="2"/>
  </r>
  <r>
    <x v="0"/>
    <n v="10"/>
    <s v="Promoters"/>
    <s v="Variety of food"/>
    <x v="2"/>
  </r>
  <r>
    <x v="1"/>
    <n v="9"/>
    <s v="Promoters"/>
    <s v="Broadband &amp; TV"/>
    <x v="3"/>
  </r>
  <r>
    <x v="4"/>
    <n v="8"/>
    <s v="Passives"/>
    <s v="Gym"/>
    <x v="3"/>
  </r>
  <r>
    <x v="2"/>
    <n v="10"/>
    <s v="Promoters"/>
    <s v="Staff attitude"/>
    <x v="0"/>
  </r>
  <r>
    <x v="2"/>
    <n v="6"/>
    <s v="Detractors"/>
    <s v="Check-in Process"/>
    <x v="0"/>
  </r>
  <r>
    <x v="1"/>
    <n v="9"/>
    <s v="Promoters"/>
    <s v="Room service"/>
    <x v="1"/>
  </r>
  <r>
    <x v="2"/>
    <n v="8"/>
    <s v="Passives"/>
    <s v="Room cleanliness"/>
    <x v="1"/>
  </r>
  <r>
    <x v="0"/>
    <n v="9"/>
    <s v="Promoters"/>
    <s v="Food quality"/>
    <x v="2"/>
  </r>
  <r>
    <x v="2"/>
    <n v="8"/>
    <s v="Passives"/>
    <s v="Variety of food"/>
    <x v="2"/>
  </r>
  <r>
    <x v="1"/>
    <n v="9"/>
    <s v="Promoters"/>
    <s v="Broadband &amp; TV"/>
    <x v="3"/>
  </r>
  <r>
    <x v="2"/>
    <n v="8"/>
    <s v="Passives"/>
    <s v="Gym"/>
    <x v="3"/>
  </r>
  <r>
    <x v="0"/>
    <n v="8"/>
    <s v="Passives"/>
    <s v="Staff attitude"/>
    <x v="0"/>
  </r>
  <r>
    <x v="4"/>
    <n v="6"/>
    <s v="Detractors"/>
    <s v="Check-in Process"/>
    <x v="0"/>
  </r>
  <r>
    <x v="1"/>
    <n v="9"/>
    <s v="Promoters"/>
    <s v="Room service"/>
    <x v="1"/>
  </r>
  <r>
    <x v="1"/>
    <n v="10"/>
    <s v="Promoters"/>
    <s v="Room cleanliness"/>
    <x v="1"/>
  </r>
  <r>
    <x v="2"/>
    <n v="3"/>
    <s v="Detractors"/>
    <s v="Food quality"/>
    <x v="2"/>
  </r>
  <r>
    <x v="1"/>
    <n v="9"/>
    <s v="Promoters"/>
    <s v="Variety of food"/>
    <x v="2"/>
  </r>
  <r>
    <x v="2"/>
    <n v="6"/>
    <s v="Detractors"/>
    <s v="Broadband &amp; TV"/>
    <x v="3"/>
  </r>
  <r>
    <x v="2"/>
    <n v="10"/>
    <s v="Promoters"/>
    <s v="Gym"/>
    <x v="3"/>
  </r>
  <r>
    <x v="2"/>
    <n v="9"/>
    <s v="Promoters"/>
    <s v="Staff attitude"/>
    <x v="0"/>
  </r>
  <r>
    <x v="1"/>
    <n v="9"/>
    <s v="Promoters"/>
    <s v="Check-in Process"/>
    <x v="0"/>
  </r>
  <r>
    <x v="1"/>
    <n v="7"/>
    <s v="Passives"/>
    <s v="Room service"/>
    <x v="1"/>
  </r>
  <r>
    <x v="2"/>
    <n v="9"/>
    <s v="Promoters"/>
    <s v="Room cleanliness"/>
    <x v="1"/>
  </r>
  <r>
    <x v="4"/>
    <n v="6"/>
    <s v="Detractors"/>
    <s v="Food quality"/>
    <x v="2"/>
  </r>
  <r>
    <x v="4"/>
    <n v="6"/>
    <s v="Detractors"/>
    <s v="Variety of food"/>
    <x v="2"/>
  </r>
  <r>
    <x v="0"/>
    <n v="9"/>
    <s v="Promoters"/>
    <s v="Broadband &amp; TV"/>
    <x v="3"/>
  </r>
  <r>
    <x v="2"/>
    <n v="9"/>
    <s v="Promoters"/>
    <s v="Gym"/>
    <x v="3"/>
  </r>
  <r>
    <x v="1"/>
    <n v="7"/>
    <s v="Passives"/>
    <s v="Staff attitude"/>
    <x v="0"/>
  </r>
  <r>
    <x v="4"/>
    <n v="5"/>
    <s v="Detractors"/>
    <s v="Check-in Process"/>
    <x v="0"/>
  </r>
  <r>
    <x v="0"/>
    <n v="9"/>
    <s v="Promoters"/>
    <s v="Room service"/>
    <x v="1"/>
  </r>
  <r>
    <x v="1"/>
    <n v="7"/>
    <s v="Passives"/>
    <s v="Room cleanliness"/>
    <x v="1"/>
  </r>
  <r>
    <x v="1"/>
    <n v="8"/>
    <s v="Passives"/>
    <s v="Food quality"/>
    <x v="2"/>
  </r>
  <r>
    <x v="2"/>
    <n v="10"/>
    <s v="Promoters"/>
    <s v="Variety of food"/>
    <x v="2"/>
  </r>
  <r>
    <x v="2"/>
    <n v="8"/>
    <s v="Passives"/>
    <s v="Broadband &amp; TV"/>
    <x v="3"/>
  </r>
  <r>
    <x v="2"/>
    <n v="9"/>
    <s v="Promoters"/>
    <s v="Gym"/>
    <x v="3"/>
  </r>
  <r>
    <x v="2"/>
    <n v="9"/>
    <s v="Promoter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2"/>
    <n v="9"/>
    <s v="Promoters"/>
    <s v="Room cleanliness"/>
    <x v="1"/>
  </r>
  <r>
    <x v="0"/>
    <n v="5"/>
    <s v="Detractors"/>
    <s v="Food quality"/>
    <x v="2"/>
  </r>
  <r>
    <x v="4"/>
    <n v="9"/>
    <s v="Promoters"/>
    <s v="Variety of food"/>
    <x v="2"/>
  </r>
  <r>
    <x v="1"/>
    <n v="4"/>
    <s v="Detractors"/>
    <s v="Broadband &amp; TV"/>
    <x v="3"/>
  </r>
  <r>
    <x v="2"/>
    <n v="9"/>
    <s v="Promoters"/>
    <s v="Gym"/>
    <x v="3"/>
  </r>
  <r>
    <x v="1"/>
    <n v="9"/>
    <s v="Promoters"/>
    <s v="Staff attitude"/>
    <x v="0"/>
  </r>
  <r>
    <x v="4"/>
    <n v="9"/>
    <s v="Promoters"/>
    <s v="Check-in Process"/>
    <x v="0"/>
  </r>
  <r>
    <x v="1"/>
    <n v="8"/>
    <s v="Passives"/>
    <s v="Room service"/>
    <x v="1"/>
  </r>
  <r>
    <x v="2"/>
    <n v="7"/>
    <s v="Passives"/>
    <s v="Room cleanliness"/>
    <x v="1"/>
  </r>
  <r>
    <x v="1"/>
    <n v="10"/>
    <s v="Promoters"/>
    <s v="Food quality"/>
    <x v="2"/>
  </r>
  <r>
    <x v="3"/>
    <n v="10"/>
    <s v="Promoters"/>
    <s v="Variety of food"/>
    <x v="2"/>
  </r>
  <r>
    <x v="4"/>
    <n v="7"/>
    <s v="Passives"/>
    <s v="Broadband &amp; TV"/>
    <x v="3"/>
  </r>
  <r>
    <x v="2"/>
    <n v="9"/>
    <s v="Promoters"/>
    <s v="Gym"/>
    <x v="3"/>
  </r>
  <r>
    <x v="4"/>
    <n v="6"/>
    <s v="Detractors"/>
    <s v="Staff attitude"/>
    <x v="0"/>
  </r>
  <r>
    <x v="4"/>
    <n v="7"/>
    <s v="Passives"/>
    <s v="Check-in Process"/>
    <x v="0"/>
  </r>
  <r>
    <x v="3"/>
    <n v="3"/>
    <s v="Detractors"/>
    <s v="Room service"/>
    <x v="1"/>
  </r>
  <r>
    <x v="0"/>
    <n v="7"/>
    <s v="Passives"/>
    <s v="Room cleanliness"/>
    <x v="1"/>
  </r>
  <r>
    <x v="1"/>
    <n v="4"/>
    <s v="Detractors"/>
    <s v="Food quality"/>
    <x v="2"/>
  </r>
  <r>
    <x v="0"/>
    <n v="8"/>
    <s v="Passives"/>
    <s v="Variety of food"/>
    <x v="2"/>
  </r>
  <r>
    <x v="2"/>
    <n v="4"/>
    <s v="Detractors"/>
    <s v="Broadband &amp; TV"/>
    <x v="3"/>
  </r>
  <r>
    <x v="4"/>
    <n v="9"/>
    <s v="Promoters"/>
    <s v="Gym"/>
    <x v="3"/>
  </r>
  <r>
    <x v="4"/>
    <n v="7"/>
    <s v="Passives"/>
    <s v="Staff attitude"/>
    <x v="0"/>
  </r>
  <r>
    <x v="2"/>
    <n v="8"/>
    <s v="Passives"/>
    <s v="Check-in Process"/>
    <x v="0"/>
  </r>
  <r>
    <x v="2"/>
    <n v="6"/>
    <s v="Detractors"/>
    <s v="Room service"/>
    <x v="1"/>
  </r>
  <r>
    <x v="2"/>
    <n v="7"/>
    <s v="Passives"/>
    <s v="Room cleanliness"/>
    <x v="1"/>
  </r>
  <r>
    <x v="1"/>
    <n v="7"/>
    <s v="Passives"/>
    <s v="Food quality"/>
    <x v="2"/>
  </r>
  <r>
    <x v="2"/>
    <n v="9"/>
    <s v="Promoters"/>
    <s v="Variety of food"/>
    <x v="2"/>
  </r>
  <r>
    <x v="2"/>
    <n v="10"/>
    <s v="Promoters"/>
    <s v="Broadband &amp; TV"/>
    <x v="3"/>
  </r>
  <r>
    <x v="0"/>
    <n v="9"/>
    <s v="Promoters"/>
    <s v="Gym"/>
    <x v="3"/>
  </r>
  <r>
    <x v="4"/>
    <n v="4"/>
    <s v="Detractors"/>
    <s v="Staff attitude"/>
    <x v="0"/>
  </r>
  <r>
    <x v="3"/>
    <n v="10"/>
    <s v="Promoters"/>
    <s v="Check-in Process"/>
    <x v="0"/>
  </r>
  <r>
    <x v="1"/>
    <n v="7"/>
    <s v="Passives"/>
    <s v="Room service"/>
    <x v="1"/>
  </r>
  <r>
    <x v="0"/>
    <n v="9"/>
    <s v="Promoters"/>
    <s v="Room cleanliness"/>
    <x v="1"/>
  </r>
  <r>
    <x v="4"/>
    <n v="8"/>
    <s v="Passives"/>
    <s v="Food quality"/>
    <x v="2"/>
  </r>
  <r>
    <x v="1"/>
    <n v="9"/>
    <s v="Promoters"/>
    <s v="Variety of food"/>
    <x v="2"/>
  </r>
  <r>
    <x v="0"/>
    <n v="4"/>
    <s v="Detractors"/>
    <s v="Broadband &amp; TV"/>
    <x v="3"/>
  </r>
  <r>
    <x v="2"/>
    <n v="8"/>
    <s v="Passives"/>
    <s v="Gym"/>
    <x v="3"/>
  </r>
  <r>
    <x v="0"/>
    <n v="6"/>
    <s v="Detractors"/>
    <s v="Staff attitude"/>
    <x v="0"/>
  </r>
  <r>
    <x v="1"/>
    <n v="9"/>
    <s v="Promoters"/>
    <s v="Check-in Process"/>
    <x v="0"/>
  </r>
  <r>
    <x v="0"/>
    <n v="9"/>
    <s v="Promoters"/>
    <s v="Room service"/>
    <x v="1"/>
  </r>
  <r>
    <x v="2"/>
    <n v="8"/>
    <s v="Passives"/>
    <s v="Room cleanliness"/>
    <x v="1"/>
  </r>
  <r>
    <x v="2"/>
    <n v="9"/>
    <s v="Promoters"/>
    <s v="Food quality"/>
    <x v="2"/>
  </r>
  <r>
    <x v="2"/>
    <n v="9"/>
    <s v="Promoters"/>
    <s v="Variety of food"/>
    <x v="2"/>
  </r>
  <r>
    <x v="0"/>
    <n v="4"/>
    <s v="Detractors"/>
    <s v="Broadband &amp; TV"/>
    <x v="3"/>
  </r>
  <r>
    <x v="4"/>
    <n v="6"/>
    <s v="Detractors"/>
    <s v="Gym"/>
    <x v="3"/>
  </r>
  <r>
    <x v="2"/>
    <n v="8"/>
    <s v="Passives"/>
    <s v="Staff attitude"/>
    <x v="0"/>
  </r>
  <r>
    <x v="0"/>
    <n v="8"/>
    <s v="Passives"/>
    <s v="Check-in Process"/>
    <x v="0"/>
  </r>
  <r>
    <x v="3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0"/>
    <n v="8"/>
    <s v="Passives"/>
    <s v="Variety of food"/>
    <x v="2"/>
  </r>
  <r>
    <x v="4"/>
    <n v="9"/>
    <s v="Promoters"/>
    <s v="Broadband &amp; TV"/>
    <x v="3"/>
  </r>
  <r>
    <x v="2"/>
    <n v="9"/>
    <s v="Promoters"/>
    <s v="Gym"/>
    <x v="3"/>
  </r>
  <r>
    <x v="0"/>
    <n v="9"/>
    <s v="Promoters"/>
    <s v="Staff attitude"/>
    <x v="0"/>
  </r>
  <r>
    <x v="2"/>
    <n v="5"/>
    <s v="Detractors"/>
    <s v="Check-in Process"/>
    <x v="0"/>
  </r>
  <r>
    <x v="1"/>
    <n v="9"/>
    <s v="Promoters"/>
    <s v="Room service"/>
    <x v="1"/>
  </r>
  <r>
    <x v="0"/>
    <n v="7"/>
    <s v="Passives"/>
    <s v="Room cleanliness"/>
    <x v="1"/>
  </r>
  <r>
    <x v="1"/>
    <n v="4"/>
    <s v="Detractors"/>
    <s v="Food quality"/>
    <x v="2"/>
  </r>
  <r>
    <x v="2"/>
    <n v="9"/>
    <s v="Promoters"/>
    <s v="Variety of food"/>
    <x v="2"/>
  </r>
  <r>
    <x v="2"/>
    <n v="9"/>
    <s v="Promoters"/>
    <s v="Broadband &amp; TV"/>
    <x v="3"/>
  </r>
  <r>
    <x v="4"/>
    <n v="3"/>
    <s v="Detractor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2"/>
    <n v="10"/>
    <s v="Promoters"/>
    <s v="Room service"/>
    <x v="1"/>
  </r>
  <r>
    <x v="3"/>
    <n v="8"/>
    <s v="Passives"/>
    <s v="Room cleanliness"/>
    <x v="1"/>
  </r>
  <r>
    <x v="1"/>
    <n v="6"/>
    <s v="Detractors"/>
    <s v="Food quality"/>
    <x v="2"/>
  </r>
  <r>
    <x v="2"/>
    <n v="6"/>
    <s v="Detractors"/>
    <s v="Variety of food"/>
    <x v="2"/>
  </r>
  <r>
    <x v="4"/>
    <n v="8"/>
    <s v="Passives"/>
    <s v="Broadband &amp; TV"/>
    <x v="3"/>
  </r>
  <r>
    <x v="1"/>
    <n v="6"/>
    <s v="Detractors"/>
    <s v="Gym"/>
    <x v="3"/>
  </r>
  <r>
    <x v="3"/>
    <n v="9"/>
    <s v="Promoters"/>
    <s v="Staff attitude"/>
    <x v="0"/>
  </r>
  <r>
    <x v="4"/>
    <n v="5"/>
    <s v="Detractors"/>
    <s v="Check-in Process"/>
    <x v="0"/>
  </r>
  <r>
    <x v="0"/>
    <n v="9"/>
    <s v="Promoters"/>
    <s v="Room service"/>
    <x v="1"/>
  </r>
  <r>
    <x v="0"/>
    <n v="9"/>
    <s v="Promoters"/>
    <s v="Room cleanliness"/>
    <x v="1"/>
  </r>
  <r>
    <x v="3"/>
    <n v="6"/>
    <s v="Detractors"/>
    <s v="Food quality"/>
    <x v="2"/>
  </r>
  <r>
    <x v="0"/>
    <n v="9"/>
    <s v="Promoters"/>
    <s v="Variety of food"/>
    <x v="2"/>
  </r>
  <r>
    <x v="2"/>
    <n v="9"/>
    <s v="Promoters"/>
    <s v="Broadband &amp; TV"/>
    <x v="3"/>
  </r>
  <r>
    <x v="1"/>
    <n v="8"/>
    <s v="Passives"/>
    <s v="Gym"/>
    <x v="3"/>
  </r>
  <r>
    <x v="3"/>
    <n v="3"/>
    <s v="Detractors"/>
    <s v="Staff attitude"/>
    <x v="0"/>
  </r>
  <r>
    <x v="1"/>
    <n v="7"/>
    <s v="Passives"/>
    <s v="Check-in Process"/>
    <x v="0"/>
  </r>
  <r>
    <x v="2"/>
    <n v="4"/>
    <s v="Detractors"/>
    <s v="Room service"/>
    <x v="1"/>
  </r>
  <r>
    <x v="2"/>
    <n v="4"/>
    <s v="Detractors"/>
    <s v="Room cleanliness"/>
    <x v="1"/>
  </r>
  <r>
    <x v="4"/>
    <n v="9"/>
    <s v="Promoters"/>
    <s v="Food quality"/>
    <x v="2"/>
  </r>
  <r>
    <x v="0"/>
    <n v="4"/>
    <s v="Detractors"/>
    <s v="Variety of food"/>
    <x v="2"/>
  </r>
  <r>
    <x v="1"/>
    <n v="10"/>
    <s v="Promoters"/>
    <s v="Broadband &amp; TV"/>
    <x v="3"/>
  </r>
  <r>
    <x v="3"/>
    <n v="8"/>
    <s v="Passives"/>
    <s v="Gym"/>
    <x v="3"/>
  </r>
  <r>
    <x v="2"/>
    <n v="10"/>
    <s v="Promoters"/>
    <s v="Staff attitude"/>
    <x v="0"/>
  </r>
  <r>
    <x v="4"/>
    <n v="9"/>
    <s v="Promoters"/>
    <s v="Check-in Process"/>
    <x v="0"/>
  </r>
  <r>
    <x v="0"/>
    <n v="6"/>
    <s v="Detractors"/>
    <s v="Room service"/>
    <x v="1"/>
  </r>
  <r>
    <x v="1"/>
    <n v="8"/>
    <s v="Passives"/>
    <s v="Room cleanliness"/>
    <x v="1"/>
  </r>
  <r>
    <x v="1"/>
    <n v="4"/>
    <s v="Detractors"/>
    <s v="Food quality"/>
    <x v="2"/>
  </r>
  <r>
    <x v="1"/>
    <n v="3"/>
    <s v="Detractors"/>
    <s v="Variety of food"/>
    <x v="2"/>
  </r>
  <r>
    <x v="0"/>
    <n v="9"/>
    <s v="Promoters"/>
    <s v="Broadband &amp; TV"/>
    <x v="3"/>
  </r>
  <r>
    <x v="2"/>
    <n v="9"/>
    <s v="Promoters"/>
    <s v="Gym"/>
    <x v="3"/>
  </r>
  <r>
    <x v="0"/>
    <n v="6"/>
    <s v="Detractors"/>
    <s v="Staff attitude"/>
    <x v="0"/>
  </r>
  <r>
    <x v="1"/>
    <n v="10"/>
    <s v="Promoters"/>
    <s v="Check-in Process"/>
    <x v="0"/>
  </r>
  <r>
    <x v="4"/>
    <n v="7"/>
    <s v="Passives"/>
    <s v="Room service"/>
    <x v="1"/>
  </r>
  <r>
    <x v="0"/>
    <n v="10"/>
    <s v="Promoters"/>
    <s v="Room cleanliness"/>
    <x v="1"/>
  </r>
  <r>
    <x v="4"/>
    <n v="3"/>
    <s v="Detractors"/>
    <s v="Food quality"/>
    <x v="2"/>
  </r>
  <r>
    <x v="4"/>
    <n v="6"/>
    <s v="Detractors"/>
    <s v="Variety of food"/>
    <x v="2"/>
  </r>
  <r>
    <x v="2"/>
    <n v="8"/>
    <s v="Passives"/>
    <s v="Broadband &amp; TV"/>
    <x v="3"/>
  </r>
  <r>
    <x v="1"/>
    <n v="6"/>
    <s v="Detractors"/>
    <s v="Gym"/>
    <x v="3"/>
  </r>
  <r>
    <x v="2"/>
    <n v="9"/>
    <s v="Promoters"/>
    <s v="Staff attitude"/>
    <x v="0"/>
  </r>
  <r>
    <x v="2"/>
    <n v="8"/>
    <s v="Passives"/>
    <s v="Check-in Process"/>
    <x v="0"/>
  </r>
  <r>
    <x v="2"/>
    <n v="8"/>
    <s v="Passives"/>
    <s v="Room service"/>
    <x v="1"/>
  </r>
  <r>
    <x v="3"/>
    <n v="9"/>
    <s v="Promoters"/>
    <s v="Room cleanliness"/>
    <x v="1"/>
  </r>
  <r>
    <x v="2"/>
    <n v="10"/>
    <s v="Promoters"/>
    <s v="Food quality"/>
    <x v="2"/>
  </r>
  <r>
    <x v="2"/>
    <n v="9"/>
    <s v="Promoters"/>
    <s v="Variety of food"/>
    <x v="2"/>
  </r>
  <r>
    <x v="1"/>
    <n v="6"/>
    <s v="Detractors"/>
    <s v="Broadband &amp; TV"/>
    <x v="3"/>
  </r>
  <r>
    <x v="1"/>
    <n v="10"/>
    <s v="Promoters"/>
    <s v="Gym"/>
    <x v="3"/>
  </r>
  <r>
    <x v="3"/>
    <n v="4"/>
    <s v="Detractors"/>
    <s v="Staff attitude"/>
    <x v="0"/>
  </r>
  <r>
    <x v="2"/>
    <n v="7"/>
    <s v="Passives"/>
    <s v="Check-in Process"/>
    <x v="0"/>
  </r>
  <r>
    <x v="0"/>
    <n v="4"/>
    <s v="Detractors"/>
    <s v="Room service"/>
    <x v="1"/>
  </r>
  <r>
    <x v="3"/>
    <n v="9"/>
    <s v="Promoters"/>
    <s v="Room cleanliness"/>
    <x v="1"/>
  </r>
  <r>
    <x v="2"/>
    <n v="6"/>
    <s v="Detractors"/>
    <s v="Food quality"/>
    <x v="2"/>
  </r>
  <r>
    <x v="3"/>
    <n v="9"/>
    <s v="Promoters"/>
    <s v="Variety of food"/>
    <x v="2"/>
  </r>
  <r>
    <x v="4"/>
    <n v="10"/>
    <s v="Promoters"/>
    <s v="Broadband &amp; TV"/>
    <x v="3"/>
  </r>
  <r>
    <x v="0"/>
    <n v="9"/>
    <s v="Promoters"/>
    <s v="Gym"/>
    <x v="3"/>
  </r>
  <r>
    <x v="1"/>
    <n v="9"/>
    <s v="Promoters"/>
    <s v="Staff attitude"/>
    <x v="0"/>
  </r>
  <r>
    <x v="2"/>
    <n v="6"/>
    <s v="Detractors"/>
    <s v="Check-in Process"/>
    <x v="0"/>
  </r>
  <r>
    <x v="4"/>
    <n v="10"/>
    <s v="Promoters"/>
    <s v="Room service"/>
    <x v="1"/>
  </r>
  <r>
    <x v="2"/>
    <n v="4"/>
    <s v="Detractors"/>
    <s v="Room cleanliness"/>
    <x v="1"/>
  </r>
  <r>
    <x v="3"/>
    <n v="9"/>
    <s v="Promoters"/>
    <s v="Food quality"/>
    <x v="2"/>
  </r>
  <r>
    <x v="1"/>
    <n v="10"/>
    <s v="Promoters"/>
    <s v="Variety of food"/>
    <x v="2"/>
  </r>
  <r>
    <x v="3"/>
    <n v="4"/>
    <s v="Detractors"/>
    <s v="Broadband &amp; TV"/>
    <x v="3"/>
  </r>
  <r>
    <x v="2"/>
    <n v="6"/>
    <s v="Detractors"/>
    <s v="Gym"/>
    <x v="3"/>
  </r>
  <r>
    <x v="2"/>
    <n v="9"/>
    <s v="Promoters"/>
    <s v="Staff attitude"/>
    <x v="0"/>
  </r>
  <r>
    <x v="3"/>
    <n v="9"/>
    <s v="Promoters"/>
    <s v="Check-in Process"/>
    <x v="0"/>
  </r>
  <r>
    <x v="2"/>
    <n v="5"/>
    <s v="Detractors"/>
    <s v="Room service"/>
    <x v="1"/>
  </r>
  <r>
    <x v="4"/>
    <n v="4"/>
    <s v="Detractors"/>
    <s v="Room cleanliness"/>
    <x v="1"/>
  </r>
  <r>
    <x v="3"/>
    <n v="6"/>
    <s v="Detractors"/>
    <s v="Food quality"/>
    <x v="2"/>
  </r>
  <r>
    <x v="2"/>
    <n v="10"/>
    <s v="Promoters"/>
    <s v="Variety of food"/>
    <x v="2"/>
  </r>
  <r>
    <x v="2"/>
    <n v="8"/>
    <s v="Passives"/>
    <s v="Broadband &amp; TV"/>
    <x v="3"/>
  </r>
  <r>
    <x v="2"/>
    <n v="6"/>
    <s v="Detractors"/>
    <s v="Gym"/>
    <x v="3"/>
  </r>
  <r>
    <x v="1"/>
    <n v="9"/>
    <s v="Promoters"/>
    <s v="Staff attitude"/>
    <x v="0"/>
  </r>
  <r>
    <x v="1"/>
    <n v="6"/>
    <s v="Detractors"/>
    <s v="Check-in Process"/>
    <x v="0"/>
  </r>
  <r>
    <x v="1"/>
    <n v="7"/>
    <s v="Passives"/>
    <s v="Room service"/>
    <x v="1"/>
  </r>
  <r>
    <x v="1"/>
    <n v="9"/>
    <s v="Promoters"/>
    <s v="Room cleanliness"/>
    <x v="1"/>
  </r>
  <r>
    <x v="2"/>
    <n v="7"/>
    <s v="Passives"/>
    <s v="Food quality"/>
    <x v="2"/>
  </r>
  <r>
    <x v="1"/>
    <n v="6"/>
    <s v="Detractors"/>
    <s v="Variety of food"/>
    <x v="2"/>
  </r>
  <r>
    <x v="1"/>
    <n v="10"/>
    <s v="Promoters"/>
    <s v="Broadband &amp; TV"/>
    <x v="3"/>
  </r>
  <r>
    <x v="3"/>
    <n v="9"/>
    <s v="Promoters"/>
    <s v="Gym"/>
    <x v="3"/>
  </r>
  <r>
    <x v="4"/>
    <n v="8"/>
    <s v="Passives"/>
    <s v="Staff attitude"/>
    <x v="0"/>
  </r>
  <r>
    <x v="0"/>
    <n v="9"/>
    <s v="Promoters"/>
    <s v="Check-in Process"/>
    <x v="0"/>
  </r>
  <r>
    <x v="0"/>
    <n v="9"/>
    <s v="Promoters"/>
    <s v="Room service"/>
    <x v="1"/>
  </r>
  <r>
    <x v="4"/>
    <n v="9"/>
    <s v="Promoters"/>
    <s v="Room cleanliness"/>
    <x v="1"/>
  </r>
  <r>
    <x v="2"/>
    <n v="9"/>
    <s v="Promoters"/>
    <s v="Food quality"/>
    <x v="2"/>
  </r>
  <r>
    <x v="0"/>
    <n v="9"/>
    <s v="Promoters"/>
    <s v="Variety of food"/>
    <x v="2"/>
  </r>
  <r>
    <x v="2"/>
    <n v="8"/>
    <s v="Passives"/>
    <s v="Broadband &amp; TV"/>
    <x v="3"/>
  </r>
  <r>
    <x v="1"/>
    <n v="9"/>
    <s v="Promoters"/>
    <s v="Gym"/>
    <x v="3"/>
  </r>
  <r>
    <x v="4"/>
    <n v="6"/>
    <s v="Detractors"/>
    <s v="Staff attitude"/>
    <x v="0"/>
  </r>
  <r>
    <x v="0"/>
    <n v="9"/>
    <s v="Promoters"/>
    <s v="Check-in Process"/>
    <x v="0"/>
  </r>
  <r>
    <x v="3"/>
    <n v="7"/>
    <s v="Passives"/>
    <s v="Room service"/>
    <x v="1"/>
  </r>
  <r>
    <x v="2"/>
    <n v="6"/>
    <s v="Detractors"/>
    <s v="Room cleanliness"/>
    <x v="1"/>
  </r>
  <r>
    <x v="1"/>
    <n v="5"/>
    <s v="Detractors"/>
    <s v="Food quality"/>
    <x v="2"/>
  </r>
  <r>
    <x v="0"/>
    <n v="4"/>
    <s v="Detractors"/>
    <s v="Variety of food"/>
    <x v="2"/>
  </r>
  <r>
    <x v="2"/>
    <n v="10"/>
    <s v="Promoters"/>
    <s v="Broadband &amp; TV"/>
    <x v="3"/>
  </r>
  <r>
    <x v="2"/>
    <n v="9"/>
    <s v="Promoters"/>
    <s v="Gym"/>
    <x v="3"/>
  </r>
  <r>
    <x v="0"/>
    <n v="9"/>
    <s v="Promoters"/>
    <s v="Staff attitude"/>
    <x v="0"/>
  </r>
  <r>
    <x v="3"/>
    <n v="8"/>
    <s v="Passives"/>
    <s v="Check-in Process"/>
    <x v="0"/>
  </r>
  <r>
    <x v="0"/>
    <n v="8"/>
    <s v="Passives"/>
    <s v="Room service"/>
    <x v="1"/>
  </r>
  <r>
    <x v="2"/>
    <n v="10"/>
    <s v="Promoters"/>
    <s v="Room cleanliness"/>
    <x v="1"/>
  </r>
  <r>
    <x v="0"/>
    <n v="9"/>
    <s v="Promoters"/>
    <s v="Food quality"/>
    <x v="2"/>
  </r>
  <r>
    <x v="2"/>
    <n v="6"/>
    <s v="Detractors"/>
    <s v="Variety of food"/>
    <x v="2"/>
  </r>
  <r>
    <x v="1"/>
    <n v="9"/>
    <s v="Promoters"/>
    <s v="Broadband &amp; TV"/>
    <x v="3"/>
  </r>
  <r>
    <x v="2"/>
    <n v="7"/>
    <s v="Passives"/>
    <s v="Gym"/>
    <x v="3"/>
  </r>
  <r>
    <x v="1"/>
    <n v="3"/>
    <s v="Detractors"/>
    <s v="Staff attitude"/>
    <x v="0"/>
  </r>
  <r>
    <x v="2"/>
    <n v="8"/>
    <s v="Passives"/>
    <s v="Check-in Process"/>
    <x v="0"/>
  </r>
  <r>
    <x v="3"/>
    <n v="9"/>
    <s v="Promoters"/>
    <s v="Room service"/>
    <x v="1"/>
  </r>
  <r>
    <x v="0"/>
    <n v="7"/>
    <s v="Passives"/>
    <s v="Room cleanliness"/>
    <x v="1"/>
  </r>
  <r>
    <x v="1"/>
    <n v="9"/>
    <s v="Promoters"/>
    <s v="Food quality"/>
    <x v="2"/>
  </r>
  <r>
    <x v="4"/>
    <n v="9"/>
    <s v="Promoters"/>
    <s v="Variety of food"/>
    <x v="2"/>
  </r>
  <r>
    <x v="4"/>
    <n v="7"/>
    <s v="Passives"/>
    <s v="Broadband &amp; TV"/>
    <x v="3"/>
  </r>
  <r>
    <x v="0"/>
    <n v="6"/>
    <s v="Detractors"/>
    <s v="Gym"/>
    <x v="3"/>
  </r>
  <r>
    <x v="2"/>
    <n v="9"/>
    <s v="Promoters"/>
    <s v="Staff attitude"/>
    <x v="0"/>
  </r>
  <r>
    <x v="1"/>
    <n v="10"/>
    <s v="Promoters"/>
    <s v="Check-in Process"/>
    <x v="0"/>
  </r>
  <r>
    <x v="4"/>
    <n v="8"/>
    <s v="Passives"/>
    <s v="Room service"/>
    <x v="1"/>
  </r>
  <r>
    <x v="2"/>
    <n v="9"/>
    <s v="Promoters"/>
    <s v="Room cleanliness"/>
    <x v="1"/>
  </r>
  <r>
    <x v="2"/>
    <n v="9"/>
    <s v="Promoters"/>
    <s v="Food quality"/>
    <x v="2"/>
  </r>
  <r>
    <x v="0"/>
    <n v="4"/>
    <s v="Detractors"/>
    <s v="Variety of food"/>
    <x v="2"/>
  </r>
  <r>
    <x v="4"/>
    <n v="9"/>
    <s v="Promoters"/>
    <s v="Broadband &amp; TV"/>
    <x v="3"/>
  </r>
  <r>
    <x v="1"/>
    <n v="6"/>
    <s v="Detractors"/>
    <s v="Gym"/>
    <x v="3"/>
  </r>
  <r>
    <x v="0"/>
    <n v="10"/>
    <s v="Promoters"/>
    <s v="Staff attitude"/>
    <x v="0"/>
  </r>
  <r>
    <x v="1"/>
    <n v="9"/>
    <s v="Promoters"/>
    <s v="Check-in Process"/>
    <x v="0"/>
  </r>
  <r>
    <x v="1"/>
    <n v="9"/>
    <s v="Promoters"/>
    <s v="Room service"/>
    <x v="1"/>
  </r>
  <r>
    <x v="0"/>
    <n v="9"/>
    <s v="Promoters"/>
    <s v="Room cleanliness"/>
    <x v="1"/>
  </r>
  <r>
    <x v="0"/>
    <n v="7"/>
    <s v="Passives"/>
    <s v="Food quality"/>
    <x v="2"/>
  </r>
  <r>
    <x v="0"/>
    <n v="8"/>
    <s v="Passives"/>
    <s v="Variety of food"/>
    <x v="2"/>
  </r>
  <r>
    <x v="0"/>
    <n v="4"/>
    <s v="Detractors"/>
    <s v="Broadband &amp; TV"/>
    <x v="3"/>
  </r>
  <r>
    <x v="2"/>
    <n v="7"/>
    <s v="Passives"/>
    <s v="Gym"/>
    <x v="3"/>
  </r>
  <r>
    <x v="3"/>
    <n v="9"/>
    <s v="Promoters"/>
    <s v="Staff attitude"/>
    <x v="0"/>
  </r>
  <r>
    <x v="4"/>
    <n v="3"/>
    <s v="Detractors"/>
    <s v="Check-in Process"/>
    <x v="0"/>
  </r>
  <r>
    <x v="2"/>
    <n v="6"/>
    <s v="Detractors"/>
    <s v="Room service"/>
    <x v="1"/>
  </r>
  <r>
    <x v="0"/>
    <n v="4"/>
    <s v="Detractors"/>
    <s v="Room cleanliness"/>
    <x v="1"/>
  </r>
  <r>
    <x v="0"/>
    <n v="10"/>
    <s v="Promoters"/>
    <s v="Food quality"/>
    <x v="2"/>
  </r>
  <r>
    <x v="4"/>
    <n v="9"/>
    <s v="Promoters"/>
    <s v="Variety of food"/>
    <x v="2"/>
  </r>
  <r>
    <x v="4"/>
    <n v="6"/>
    <s v="Detractors"/>
    <s v="Broadband &amp; TV"/>
    <x v="3"/>
  </r>
  <r>
    <x v="0"/>
    <n v="9"/>
    <s v="Promoters"/>
    <s v="Gym"/>
    <x v="3"/>
  </r>
  <r>
    <x v="2"/>
    <n v="3"/>
    <s v="Detractors"/>
    <s v="Staff attitude"/>
    <x v="0"/>
  </r>
  <r>
    <x v="2"/>
    <n v="8"/>
    <s v="Passives"/>
    <s v="Check-in Process"/>
    <x v="0"/>
  </r>
  <r>
    <x v="0"/>
    <n v="4"/>
    <s v="Detractors"/>
    <s v="Room service"/>
    <x v="1"/>
  </r>
  <r>
    <x v="2"/>
    <n v="9"/>
    <s v="Promoters"/>
    <s v="Room cleanliness"/>
    <x v="1"/>
  </r>
  <r>
    <x v="0"/>
    <n v="8"/>
    <s v="Passives"/>
    <s v="Food quality"/>
    <x v="2"/>
  </r>
  <r>
    <x v="0"/>
    <n v="4"/>
    <s v="Detractors"/>
    <s v="Variety of food"/>
    <x v="2"/>
  </r>
  <r>
    <x v="2"/>
    <n v="9"/>
    <s v="Promoters"/>
    <s v="Broadband &amp; TV"/>
    <x v="3"/>
  </r>
  <r>
    <x v="2"/>
    <n v="6"/>
    <s v="Detractors"/>
    <s v="Gym"/>
    <x v="3"/>
  </r>
  <r>
    <x v="3"/>
    <n v="10"/>
    <s v="Promoters"/>
    <s v="Staff attitude"/>
    <x v="0"/>
  </r>
  <r>
    <x v="4"/>
    <n v="9"/>
    <s v="Promoters"/>
    <s v="Check-in Process"/>
    <x v="0"/>
  </r>
  <r>
    <x v="1"/>
    <n v="8"/>
    <s v="Passives"/>
    <s v="Room service"/>
    <x v="1"/>
  </r>
  <r>
    <x v="1"/>
    <n v="9"/>
    <s v="Promoters"/>
    <s v="Room cleanliness"/>
    <x v="1"/>
  </r>
  <r>
    <x v="3"/>
    <n v="7"/>
    <s v="Passives"/>
    <s v="Food quality"/>
    <x v="2"/>
  </r>
  <r>
    <x v="2"/>
    <n v="9"/>
    <s v="Promoters"/>
    <s v="Variety of food"/>
    <x v="2"/>
  </r>
  <r>
    <x v="1"/>
    <n v="10"/>
    <s v="Promoters"/>
    <s v="Broadband &amp; TV"/>
    <x v="3"/>
  </r>
  <r>
    <x v="0"/>
    <n v="9"/>
    <s v="Promoters"/>
    <s v="Gym"/>
    <x v="3"/>
  </r>
  <r>
    <x v="2"/>
    <n v="9"/>
    <s v="Promoters"/>
    <s v="Staff attitude"/>
    <x v="0"/>
  </r>
  <r>
    <x v="1"/>
    <n v="4"/>
    <s v="Detractors"/>
    <s v="Check-in Process"/>
    <x v="0"/>
  </r>
  <r>
    <x v="1"/>
    <n v="7"/>
    <s v="Passives"/>
    <s v="Room service"/>
    <x v="1"/>
  </r>
  <r>
    <x v="1"/>
    <n v="6"/>
    <s v="Detractors"/>
    <s v="Room cleanliness"/>
    <x v="1"/>
  </r>
  <r>
    <x v="1"/>
    <n v="9"/>
    <s v="Promoters"/>
    <s v="Food quality"/>
    <x v="2"/>
  </r>
  <r>
    <x v="2"/>
    <n v="5"/>
    <s v="Detractors"/>
    <s v="Variety of food"/>
    <x v="2"/>
  </r>
  <r>
    <x v="1"/>
    <n v="10"/>
    <s v="Promoters"/>
    <s v="Broadband &amp; TV"/>
    <x v="3"/>
  </r>
  <r>
    <x v="2"/>
    <n v="9"/>
    <s v="Promoters"/>
    <s v="Gym"/>
    <x v="3"/>
  </r>
  <r>
    <x v="4"/>
    <n v="9"/>
    <s v="Promoters"/>
    <s v="Staff attitude"/>
    <x v="0"/>
  </r>
  <r>
    <x v="0"/>
    <n v="4"/>
    <s v="Detractors"/>
    <s v="Check-in Process"/>
    <x v="0"/>
  </r>
  <r>
    <x v="0"/>
    <n v="5"/>
    <s v="Detractors"/>
    <s v="Room service"/>
    <x v="1"/>
  </r>
  <r>
    <x v="2"/>
    <n v="8"/>
    <s v="Passives"/>
    <s v="Room cleanliness"/>
    <x v="1"/>
  </r>
  <r>
    <x v="0"/>
    <n v="9"/>
    <s v="Promoters"/>
    <s v="Food quality"/>
    <x v="2"/>
  </r>
  <r>
    <x v="3"/>
    <n v="6"/>
    <s v="Detractors"/>
    <s v="Variety of food"/>
    <x v="2"/>
  </r>
  <r>
    <x v="4"/>
    <n v="9"/>
    <s v="Promoters"/>
    <s v="Broadband &amp; TV"/>
    <x v="3"/>
  </r>
  <r>
    <x v="1"/>
    <n v="8"/>
    <s v="Passives"/>
    <s v="Gym"/>
    <x v="3"/>
  </r>
  <r>
    <x v="2"/>
    <n v="9"/>
    <s v="Promoters"/>
    <s v="Staff attitude"/>
    <x v="0"/>
  </r>
  <r>
    <x v="2"/>
    <n v="9"/>
    <s v="Promoters"/>
    <s v="Check-in Process"/>
    <x v="0"/>
  </r>
  <r>
    <x v="3"/>
    <n v="9"/>
    <s v="Promoters"/>
    <s v="Room service"/>
    <x v="1"/>
  </r>
  <r>
    <x v="1"/>
    <n v="8"/>
    <s v="Passives"/>
    <s v="Room cleanliness"/>
    <x v="1"/>
  </r>
  <r>
    <x v="4"/>
    <n v="5"/>
    <s v="Detractors"/>
    <s v="Food quality"/>
    <x v="2"/>
  </r>
  <r>
    <x v="2"/>
    <n v="6"/>
    <s v="Detractors"/>
    <s v="Variety of food"/>
    <x v="2"/>
  </r>
  <r>
    <x v="1"/>
    <n v="10"/>
    <s v="Promoters"/>
    <s v="Broadband &amp; TV"/>
    <x v="3"/>
  </r>
  <r>
    <x v="4"/>
    <n v="9"/>
    <s v="Promoters"/>
    <s v="Gym"/>
    <x v="3"/>
  </r>
  <r>
    <x v="0"/>
    <n v="9"/>
    <s v="Promoters"/>
    <s v="Staff attitude"/>
    <x v="0"/>
  </r>
  <r>
    <x v="3"/>
    <n v="7"/>
    <s v="Passives"/>
    <s v="Check-in Process"/>
    <x v="0"/>
  </r>
  <r>
    <x v="2"/>
    <n v="9"/>
    <s v="Promoters"/>
    <s v="Room service"/>
    <x v="1"/>
  </r>
  <r>
    <x v="3"/>
    <n v="10"/>
    <s v="Promoters"/>
    <s v="Room cleanliness"/>
    <x v="1"/>
  </r>
  <r>
    <x v="1"/>
    <n v="7"/>
    <s v="Passives"/>
    <s v="Food quality"/>
    <x v="2"/>
  </r>
  <r>
    <x v="1"/>
    <n v="7"/>
    <s v="Passives"/>
    <s v="Variety of food"/>
    <x v="2"/>
  </r>
  <r>
    <x v="2"/>
    <n v="5"/>
    <s v="Detractors"/>
    <s v="Broadband &amp; TV"/>
    <x v="3"/>
  </r>
  <r>
    <x v="2"/>
    <n v="9"/>
    <s v="Promoters"/>
    <s v="Gym"/>
    <x v="3"/>
  </r>
  <r>
    <x v="1"/>
    <n v="8"/>
    <s v="Passives"/>
    <s v="Staff attitude"/>
    <x v="0"/>
  </r>
  <r>
    <x v="3"/>
    <n v="8"/>
    <s v="Passives"/>
    <s v="Check-in Process"/>
    <x v="0"/>
  </r>
  <r>
    <x v="1"/>
    <n v="9"/>
    <s v="Promoters"/>
    <s v="Room service"/>
    <x v="1"/>
  </r>
  <r>
    <x v="2"/>
    <n v="3"/>
    <s v="Detractors"/>
    <s v="Room cleanliness"/>
    <x v="1"/>
  </r>
  <r>
    <x v="2"/>
    <n v="5"/>
    <s v="Detractors"/>
    <s v="Food quality"/>
    <x v="2"/>
  </r>
  <r>
    <x v="0"/>
    <n v="9"/>
    <s v="Promoters"/>
    <s v="Variety of food"/>
    <x v="2"/>
  </r>
  <r>
    <x v="0"/>
    <n v="9"/>
    <s v="Promoters"/>
    <s v="Broadband &amp; TV"/>
    <x v="3"/>
  </r>
  <r>
    <x v="0"/>
    <n v="6"/>
    <s v="Detractors"/>
    <s v="Gym"/>
    <x v="3"/>
  </r>
  <r>
    <x v="2"/>
    <n v="6"/>
    <s v="Detractors"/>
    <s v="Staff attitude"/>
    <x v="0"/>
  </r>
  <r>
    <x v="1"/>
    <n v="9"/>
    <s v="Promoters"/>
    <s v="Check-in Process"/>
    <x v="0"/>
  </r>
  <r>
    <x v="1"/>
    <n v="9"/>
    <s v="Promoters"/>
    <s v="Room service"/>
    <x v="1"/>
  </r>
  <r>
    <x v="4"/>
    <n v="9"/>
    <s v="Promoters"/>
    <s v="Room cleanliness"/>
    <x v="1"/>
  </r>
  <r>
    <x v="4"/>
    <n v="10"/>
    <s v="Promoters"/>
    <s v="Food quality"/>
    <x v="2"/>
  </r>
  <r>
    <x v="1"/>
    <n v="8"/>
    <s v="Passives"/>
    <s v="Variety of food"/>
    <x v="2"/>
  </r>
  <r>
    <x v="1"/>
    <n v="7"/>
    <s v="Passives"/>
    <s v="Broadband &amp; TV"/>
    <x v="3"/>
  </r>
  <r>
    <x v="1"/>
    <n v="10"/>
    <s v="Promoters"/>
    <s v="Gym"/>
    <x v="3"/>
  </r>
  <r>
    <x v="4"/>
    <n v="9"/>
    <s v="Promoters"/>
    <s v="Staff attitude"/>
    <x v="0"/>
  </r>
  <r>
    <x v="4"/>
    <n v="9"/>
    <s v="Promoters"/>
    <s v="Check-in Process"/>
    <x v="0"/>
  </r>
  <r>
    <x v="2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1"/>
    <n v="9"/>
    <s v="Promoters"/>
    <s v="Variety of food"/>
    <x v="2"/>
  </r>
  <r>
    <x v="2"/>
    <n v="9"/>
    <s v="Promoters"/>
    <s v="Broadband &amp; TV"/>
    <x v="3"/>
  </r>
  <r>
    <x v="2"/>
    <n v="10"/>
    <s v="Promoters"/>
    <s v="Gym"/>
    <x v="3"/>
  </r>
  <r>
    <x v="1"/>
    <n v="8"/>
    <s v="Passives"/>
    <s v="Staff attitude"/>
    <x v="0"/>
  </r>
  <r>
    <x v="2"/>
    <n v="9"/>
    <s v="Promoters"/>
    <s v="Check-in Process"/>
    <x v="0"/>
  </r>
  <r>
    <x v="2"/>
    <n v="3"/>
    <s v="Detractors"/>
    <s v="Room service"/>
    <x v="1"/>
  </r>
  <r>
    <x v="2"/>
    <n v="9"/>
    <s v="Promoters"/>
    <s v="Room cleanliness"/>
    <x v="1"/>
  </r>
  <r>
    <x v="0"/>
    <n v="7"/>
    <s v="Passives"/>
    <s v="Food quality"/>
    <x v="2"/>
  </r>
  <r>
    <x v="0"/>
    <n v="9"/>
    <s v="Promoters"/>
    <s v="Variety of food"/>
    <x v="2"/>
  </r>
  <r>
    <x v="2"/>
    <n v="8"/>
    <s v="Passives"/>
    <s v="Broadband &amp; TV"/>
    <x v="3"/>
  </r>
  <r>
    <x v="0"/>
    <n v="8"/>
    <s v="Passives"/>
    <s v="Gym"/>
    <x v="3"/>
  </r>
  <r>
    <x v="2"/>
    <n v="9"/>
    <s v="Promoters"/>
    <s v="Staff attitude"/>
    <x v="0"/>
  </r>
  <r>
    <x v="1"/>
    <n v="4"/>
    <s v="Detractors"/>
    <s v="Check-in Process"/>
    <x v="0"/>
  </r>
  <r>
    <x v="0"/>
    <n v="8"/>
    <s v="Passives"/>
    <s v="Room service"/>
    <x v="1"/>
  </r>
  <r>
    <x v="2"/>
    <n v="9"/>
    <s v="Promoters"/>
    <s v="Room cleanliness"/>
    <x v="1"/>
  </r>
  <r>
    <x v="3"/>
    <n v="4"/>
    <s v="Detractors"/>
    <s v="Food quality"/>
    <x v="2"/>
  </r>
  <r>
    <x v="4"/>
    <n v="9"/>
    <s v="Promoters"/>
    <s v="Variety of food"/>
    <x v="2"/>
  </r>
  <r>
    <x v="2"/>
    <n v="7"/>
    <s v="Passives"/>
    <s v="Broadband &amp; TV"/>
    <x v="3"/>
  </r>
  <r>
    <x v="0"/>
    <n v="4"/>
    <s v="Detractors"/>
    <s v="Gym"/>
    <x v="3"/>
  </r>
  <r>
    <x v="3"/>
    <n v="9"/>
    <s v="Promoters"/>
    <s v="Staff attitude"/>
    <x v="0"/>
  </r>
  <r>
    <x v="4"/>
    <n v="9"/>
    <s v="Promoters"/>
    <s v="Check-in Process"/>
    <x v="0"/>
  </r>
  <r>
    <x v="2"/>
    <n v="8"/>
    <s v="Passives"/>
    <s v="Room service"/>
    <x v="1"/>
  </r>
  <r>
    <x v="4"/>
    <n v="8"/>
    <s v="Passives"/>
    <s v="Room cleanliness"/>
    <x v="1"/>
  </r>
  <r>
    <x v="2"/>
    <n v="8"/>
    <s v="Passives"/>
    <s v="Food quality"/>
    <x v="2"/>
  </r>
  <r>
    <x v="2"/>
    <n v="9"/>
    <s v="Promoters"/>
    <s v="Variety of food"/>
    <x v="2"/>
  </r>
  <r>
    <x v="0"/>
    <n v="10"/>
    <s v="Promoters"/>
    <s v="Broadband &amp; TV"/>
    <x v="3"/>
  </r>
  <r>
    <x v="1"/>
    <n v="9"/>
    <s v="Promoters"/>
    <s v="Gym"/>
    <x v="3"/>
  </r>
  <r>
    <x v="0"/>
    <n v="9"/>
    <s v="Promoters"/>
    <s v="Staff attitude"/>
    <x v="0"/>
  </r>
  <r>
    <x v="2"/>
    <n v="7"/>
    <s v="Passives"/>
    <s v="Check-in Process"/>
    <x v="0"/>
  </r>
  <r>
    <x v="1"/>
    <n v="8"/>
    <s v="Passives"/>
    <s v="Room service"/>
    <x v="1"/>
  </r>
  <r>
    <x v="2"/>
    <n v="6"/>
    <s v="Detractors"/>
    <s v="Room cleanliness"/>
    <x v="1"/>
  </r>
  <r>
    <x v="4"/>
    <n v="10"/>
    <s v="Promoters"/>
    <s v="Food quality"/>
    <x v="2"/>
  </r>
  <r>
    <x v="1"/>
    <n v="10"/>
    <s v="Promoters"/>
    <s v="Variety of food"/>
    <x v="2"/>
  </r>
  <r>
    <x v="0"/>
    <n v="10"/>
    <s v="Promoters"/>
    <s v="Broadband &amp; TV"/>
    <x v="3"/>
  </r>
  <r>
    <x v="0"/>
    <n v="9"/>
    <s v="Promoters"/>
    <s v="Gym"/>
    <x v="3"/>
  </r>
  <r>
    <x v="2"/>
    <n v="9"/>
    <s v="Promoters"/>
    <s v="Staff attitude"/>
    <x v="0"/>
  </r>
  <r>
    <x v="4"/>
    <n v="8"/>
    <s v="Passives"/>
    <s v="Check-in Process"/>
    <x v="0"/>
  </r>
  <r>
    <x v="2"/>
    <n v="8"/>
    <s v="Passives"/>
    <s v="Room service"/>
    <x v="1"/>
  </r>
  <r>
    <x v="2"/>
    <n v="6"/>
    <s v="Detractors"/>
    <s v="Room cleanliness"/>
    <x v="1"/>
  </r>
  <r>
    <x v="4"/>
    <n v="9"/>
    <s v="Promoters"/>
    <s v="Food quality"/>
    <x v="2"/>
  </r>
  <r>
    <x v="4"/>
    <n v="9"/>
    <s v="Promoters"/>
    <s v="Variety of food"/>
    <x v="2"/>
  </r>
  <r>
    <x v="2"/>
    <n v="7"/>
    <s v="Passives"/>
    <s v="Broadband &amp; TV"/>
    <x v="3"/>
  </r>
  <r>
    <x v="1"/>
    <n v="9"/>
    <s v="Promoters"/>
    <s v="Gym"/>
    <x v="3"/>
  </r>
  <r>
    <x v="1"/>
    <n v="6"/>
    <s v="Detractors"/>
    <s v="Staff attitude"/>
    <x v="0"/>
  </r>
  <r>
    <x v="1"/>
    <n v="10"/>
    <s v="Promoters"/>
    <s v="Check-in Process"/>
    <x v="0"/>
  </r>
  <r>
    <x v="2"/>
    <n v="7"/>
    <s v="Passives"/>
    <s v="Room service"/>
    <x v="1"/>
  </r>
  <r>
    <x v="1"/>
    <n v="4"/>
    <s v="Detractors"/>
    <s v="Room cleanliness"/>
    <x v="1"/>
  </r>
  <r>
    <x v="4"/>
    <n v="9"/>
    <s v="Promoters"/>
    <s v="Food quality"/>
    <x v="2"/>
  </r>
  <r>
    <x v="2"/>
    <n v="10"/>
    <s v="Promoters"/>
    <s v="Variety of food"/>
    <x v="2"/>
  </r>
  <r>
    <x v="1"/>
    <n v="9"/>
    <s v="Promoters"/>
    <s v="Broadband &amp; TV"/>
    <x v="3"/>
  </r>
  <r>
    <x v="3"/>
    <n v="9"/>
    <s v="Promoters"/>
    <s v="Gym"/>
    <x v="3"/>
  </r>
  <r>
    <x v="4"/>
    <n v="4"/>
    <s v="Detractors"/>
    <s v="Staff attitude"/>
    <x v="0"/>
  </r>
  <r>
    <x v="0"/>
    <n v="7"/>
    <s v="Passives"/>
    <s v="Check-in Process"/>
    <x v="0"/>
  </r>
  <r>
    <x v="1"/>
    <n v="4"/>
    <s v="Detractors"/>
    <s v="Room service"/>
    <x v="1"/>
  </r>
  <r>
    <x v="3"/>
    <n v="9"/>
    <s v="Promoters"/>
    <s v="Room cleanliness"/>
    <x v="1"/>
  </r>
  <r>
    <x v="3"/>
    <n v="9"/>
    <s v="Promoters"/>
    <s v="Food quality"/>
    <x v="2"/>
  </r>
  <r>
    <x v="2"/>
    <n v="9"/>
    <s v="Promoters"/>
    <s v="Variety of food"/>
    <x v="2"/>
  </r>
  <r>
    <x v="2"/>
    <n v="9"/>
    <s v="Promoters"/>
    <s v="Broadband &amp; TV"/>
    <x v="3"/>
  </r>
  <r>
    <x v="2"/>
    <n v="4"/>
    <s v="Detractors"/>
    <s v="Gym"/>
    <x v="3"/>
  </r>
  <r>
    <x v="4"/>
    <n v="6"/>
    <s v="Detractors"/>
    <s v="Staff attitude"/>
    <x v="0"/>
  </r>
  <r>
    <x v="2"/>
    <n v="7"/>
    <s v="Passives"/>
    <s v="Check-in Process"/>
    <x v="0"/>
  </r>
  <r>
    <x v="1"/>
    <n v="9"/>
    <s v="Promoters"/>
    <s v="Room service"/>
    <x v="1"/>
  </r>
  <r>
    <x v="1"/>
    <n v="7"/>
    <s v="Passives"/>
    <s v="Room cleanliness"/>
    <x v="1"/>
  </r>
  <r>
    <x v="4"/>
    <n v="9"/>
    <s v="Promoters"/>
    <s v="Food quality"/>
    <x v="2"/>
  </r>
  <r>
    <x v="2"/>
    <n v="6"/>
    <s v="Detractors"/>
    <s v="Variety of food"/>
    <x v="2"/>
  </r>
  <r>
    <x v="2"/>
    <n v="9"/>
    <s v="Promoters"/>
    <s v="Broadband &amp; TV"/>
    <x v="3"/>
  </r>
  <r>
    <x v="1"/>
    <n v="7"/>
    <s v="Passives"/>
    <s v="Gym"/>
    <x v="3"/>
  </r>
  <r>
    <x v="1"/>
    <n v="5"/>
    <s v="Detractors"/>
    <s v="Staff attitude"/>
    <x v="0"/>
  </r>
  <r>
    <x v="2"/>
    <n v="8"/>
    <s v="Passives"/>
    <s v="Check-in Process"/>
    <x v="0"/>
  </r>
  <r>
    <x v="2"/>
    <n v="4"/>
    <s v="Detractors"/>
    <s v="Room service"/>
    <x v="1"/>
  </r>
  <r>
    <x v="3"/>
    <n v="9"/>
    <s v="Promoters"/>
    <s v="Room cleanliness"/>
    <x v="1"/>
  </r>
  <r>
    <x v="2"/>
    <n v="10"/>
    <s v="Promoters"/>
    <s v="Food quality"/>
    <x v="2"/>
  </r>
  <r>
    <x v="1"/>
    <n v="9"/>
    <s v="Promoters"/>
    <s v="Variety of food"/>
    <x v="2"/>
  </r>
  <r>
    <x v="4"/>
    <n v="9"/>
    <s v="Promoters"/>
    <s v="Broadband &amp; TV"/>
    <x v="3"/>
  </r>
  <r>
    <x v="2"/>
    <n v="9"/>
    <s v="Promoters"/>
    <s v="Gym"/>
    <x v="3"/>
  </r>
  <r>
    <x v="2"/>
    <n v="9"/>
    <s v="Promoters"/>
    <s v="Staff attitude"/>
    <x v="0"/>
  </r>
  <r>
    <x v="3"/>
    <n v="9"/>
    <s v="Promoters"/>
    <s v="Check-in Process"/>
    <x v="0"/>
  </r>
  <r>
    <x v="1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0"/>
    <n v="7"/>
    <s v="Passives"/>
    <s v="Variety of food"/>
    <x v="2"/>
  </r>
  <r>
    <x v="2"/>
    <n v="4"/>
    <s v="Detractors"/>
    <s v="Broadband &amp; TV"/>
    <x v="3"/>
  </r>
  <r>
    <x v="2"/>
    <n v="9"/>
    <s v="Promoters"/>
    <s v="Gym"/>
    <x v="3"/>
  </r>
  <r>
    <x v="1"/>
    <n v="6"/>
    <s v="Detractors"/>
    <s v="Staff attitude"/>
    <x v="0"/>
  </r>
  <r>
    <x v="2"/>
    <n v="10"/>
    <s v="Promoters"/>
    <s v="Check-in Process"/>
    <x v="0"/>
  </r>
  <r>
    <x v="1"/>
    <n v="7"/>
    <s v="Passives"/>
    <s v="Room service"/>
    <x v="1"/>
  </r>
  <r>
    <x v="2"/>
    <n v="7"/>
    <s v="Passives"/>
    <s v="Room cleanliness"/>
    <x v="1"/>
  </r>
  <r>
    <x v="4"/>
    <n v="6"/>
    <s v="Detractors"/>
    <s v="Food quality"/>
    <x v="2"/>
  </r>
  <r>
    <x v="1"/>
    <n v="10"/>
    <s v="Promoters"/>
    <s v="Variety of food"/>
    <x v="2"/>
  </r>
  <r>
    <x v="4"/>
    <n v="9"/>
    <s v="Promoters"/>
    <s v="Broadband &amp; TV"/>
    <x v="3"/>
  </r>
  <r>
    <x v="1"/>
    <n v="8"/>
    <s v="Passives"/>
    <s v="Gym"/>
    <x v="3"/>
  </r>
  <r>
    <x v="1"/>
    <n v="9"/>
    <s v="Promoters"/>
    <s v="Staff attitude"/>
    <x v="0"/>
  </r>
  <r>
    <x v="0"/>
    <n v="10"/>
    <s v="Promoters"/>
    <s v="Check-in Process"/>
    <x v="0"/>
  </r>
  <r>
    <x v="0"/>
    <n v="6"/>
    <s v="Detractors"/>
    <s v="Room service"/>
    <x v="1"/>
  </r>
  <r>
    <x v="2"/>
    <n v="4"/>
    <s v="Detractors"/>
    <s v="Room cleanliness"/>
    <x v="1"/>
  </r>
  <r>
    <x v="2"/>
    <n v="9"/>
    <s v="Promoters"/>
    <s v="Food quality"/>
    <x v="2"/>
  </r>
  <r>
    <x v="0"/>
    <n v="4"/>
    <s v="Detractors"/>
    <s v="Variety of food"/>
    <x v="2"/>
  </r>
  <r>
    <x v="2"/>
    <n v="3"/>
    <s v="Detractors"/>
    <s v="Broadband &amp; TV"/>
    <x v="3"/>
  </r>
  <r>
    <x v="3"/>
    <n v="7"/>
    <s v="Passives"/>
    <s v="Gym"/>
    <x v="3"/>
  </r>
  <r>
    <x v="1"/>
    <n v="8"/>
    <s v="Passives"/>
    <s v="Staff attitude"/>
    <x v="0"/>
  </r>
  <r>
    <x v="1"/>
    <n v="4"/>
    <s v="Detractors"/>
    <s v="Check-in Process"/>
    <x v="0"/>
  </r>
  <r>
    <x v="3"/>
    <n v="4"/>
    <s v="Detractors"/>
    <s v="Room service"/>
    <x v="1"/>
  </r>
  <r>
    <x v="3"/>
    <n v="3"/>
    <s v="Detractors"/>
    <s v="Room cleanliness"/>
    <x v="1"/>
  </r>
  <r>
    <x v="1"/>
    <n v="8"/>
    <s v="Passives"/>
    <s v="Food quality"/>
    <x v="2"/>
  </r>
  <r>
    <x v="0"/>
    <n v="4"/>
    <s v="Detractors"/>
    <s v="Variety of food"/>
    <x v="2"/>
  </r>
  <r>
    <x v="0"/>
    <n v="9"/>
    <s v="Promoters"/>
    <s v="Broadband &amp; TV"/>
    <x v="3"/>
  </r>
  <r>
    <x v="2"/>
    <n v="5"/>
    <s v="Detractors"/>
    <s v="Gym"/>
    <x v="3"/>
  </r>
  <r>
    <x v="1"/>
    <n v="9"/>
    <s v="Promoters"/>
    <s v="Staff attitude"/>
    <x v="0"/>
  </r>
  <r>
    <x v="2"/>
    <n v="7"/>
    <s v="Passives"/>
    <s v="Check-in Process"/>
    <x v="0"/>
  </r>
  <r>
    <x v="2"/>
    <n v="9"/>
    <s v="Promoters"/>
    <s v="Room service"/>
    <x v="1"/>
  </r>
  <r>
    <x v="1"/>
    <n v="7"/>
    <s v="Passives"/>
    <s v="Room cleanliness"/>
    <x v="1"/>
  </r>
  <r>
    <x v="2"/>
    <n v="7"/>
    <s v="Passives"/>
    <s v="Food quality"/>
    <x v="2"/>
  </r>
  <r>
    <x v="3"/>
    <n v="4"/>
    <s v="Detractors"/>
    <s v="Variety of food"/>
    <x v="2"/>
  </r>
  <r>
    <x v="3"/>
    <n v="10"/>
    <s v="Promoters"/>
    <s v="Broadband &amp; TV"/>
    <x v="3"/>
  </r>
  <r>
    <x v="1"/>
    <n v="7"/>
    <s v="Passives"/>
    <s v="Gym"/>
    <x v="3"/>
  </r>
  <r>
    <x v="0"/>
    <n v="6"/>
    <s v="Detractors"/>
    <s v="Staff attitude"/>
    <x v="0"/>
  </r>
  <r>
    <x v="1"/>
    <n v="9"/>
    <s v="Promoters"/>
    <s v="Check-in Process"/>
    <x v="0"/>
  </r>
  <r>
    <x v="0"/>
    <n v="9"/>
    <s v="Promoters"/>
    <s v="Room service"/>
    <x v="1"/>
  </r>
  <r>
    <x v="2"/>
    <n v="6"/>
    <s v="Detractors"/>
    <s v="Room cleanliness"/>
    <x v="1"/>
  </r>
  <r>
    <x v="3"/>
    <n v="6"/>
    <s v="Detractors"/>
    <s v="Food quality"/>
    <x v="2"/>
  </r>
  <r>
    <x v="0"/>
    <n v="7"/>
    <s v="Passives"/>
    <s v="Variety of food"/>
    <x v="2"/>
  </r>
  <r>
    <x v="1"/>
    <n v="5"/>
    <s v="Detractors"/>
    <s v="Broadband &amp; TV"/>
    <x v="3"/>
  </r>
  <r>
    <x v="0"/>
    <n v="9"/>
    <s v="Promoters"/>
    <s v="Gym"/>
    <x v="3"/>
  </r>
  <r>
    <x v="2"/>
    <n v="8"/>
    <s v="Passives"/>
    <s v="Staff attitude"/>
    <x v="0"/>
  </r>
  <r>
    <x v="2"/>
    <n v="10"/>
    <s v="Promoters"/>
    <s v="Check-in Process"/>
    <x v="0"/>
  </r>
  <r>
    <x v="2"/>
    <n v="9"/>
    <s v="Promoters"/>
    <s v="Room service"/>
    <x v="1"/>
  </r>
  <r>
    <x v="1"/>
    <n v="6"/>
    <s v="Detractors"/>
    <s v="Room cleanliness"/>
    <x v="1"/>
  </r>
  <r>
    <x v="2"/>
    <n v="8"/>
    <s v="Passives"/>
    <s v="Food quality"/>
    <x v="2"/>
  </r>
  <r>
    <x v="1"/>
    <n v="8"/>
    <s v="Passives"/>
    <s v="Variety of food"/>
    <x v="2"/>
  </r>
  <r>
    <x v="0"/>
    <n v="7"/>
    <s v="Passives"/>
    <s v="Broadband &amp; TV"/>
    <x v="3"/>
  </r>
  <r>
    <x v="3"/>
    <n v="3"/>
    <s v="Detractors"/>
    <s v="Gym"/>
    <x v="3"/>
  </r>
  <r>
    <x v="0"/>
    <n v="10"/>
    <s v="Promoters"/>
    <s v="Staff attitude"/>
    <x v="0"/>
  </r>
  <r>
    <x v="1"/>
    <n v="5"/>
    <s v="Detractors"/>
    <s v="Check-in Process"/>
    <x v="0"/>
  </r>
  <r>
    <x v="2"/>
    <n v="6"/>
    <s v="Detractors"/>
    <s v="Room service"/>
    <x v="1"/>
  </r>
  <r>
    <x v="0"/>
    <n v="7"/>
    <s v="Passives"/>
    <s v="Room cleanliness"/>
    <x v="1"/>
  </r>
  <r>
    <x v="1"/>
    <n v="9"/>
    <s v="Promoters"/>
    <s v="Food quality"/>
    <x v="2"/>
  </r>
  <r>
    <x v="1"/>
    <n v="9"/>
    <s v="Promoters"/>
    <s v="Variety of food"/>
    <x v="2"/>
  </r>
  <r>
    <x v="1"/>
    <n v="6"/>
    <s v="Detractors"/>
    <s v="Broadband &amp; TV"/>
    <x v="3"/>
  </r>
  <r>
    <x v="4"/>
    <n v="8"/>
    <s v="Passives"/>
    <s v="Gym"/>
    <x v="3"/>
  </r>
  <r>
    <x v="3"/>
    <n v="10"/>
    <s v="Promoters"/>
    <s v="Staff attitude"/>
    <x v="0"/>
  </r>
  <r>
    <x v="3"/>
    <n v="9"/>
    <s v="Promoters"/>
    <s v="Check-in Process"/>
    <x v="0"/>
  </r>
  <r>
    <x v="0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2"/>
    <n v="4"/>
    <s v="Detractors"/>
    <s v="Variety of food"/>
    <x v="2"/>
  </r>
  <r>
    <x v="0"/>
    <n v="8"/>
    <s v="Passives"/>
    <s v="Broadband &amp; TV"/>
    <x v="3"/>
  </r>
  <r>
    <x v="2"/>
    <n v="9"/>
    <s v="Promoters"/>
    <s v="Gym"/>
    <x v="3"/>
  </r>
  <r>
    <x v="0"/>
    <n v="9"/>
    <s v="Promoters"/>
    <s v="Staff attitude"/>
    <x v="0"/>
  </r>
  <r>
    <x v="2"/>
    <n v="8"/>
    <s v="Passives"/>
    <s v="Check-in Process"/>
    <x v="0"/>
  </r>
  <r>
    <x v="4"/>
    <n v="7"/>
    <s v="Passives"/>
    <s v="Room service"/>
    <x v="1"/>
  </r>
  <r>
    <x v="3"/>
    <n v="6"/>
    <s v="Detractors"/>
    <s v="Room cleanliness"/>
    <x v="1"/>
  </r>
  <r>
    <x v="4"/>
    <n v="4"/>
    <s v="Detractors"/>
    <s v="Food quality"/>
    <x v="2"/>
  </r>
  <r>
    <x v="0"/>
    <n v="9"/>
    <s v="Promoters"/>
    <s v="Variety of food"/>
    <x v="2"/>
  </r>
  <r>
    <x v="1"/>
    <n v="9"/>
    <s v="Promoters"/>
    <s v="Broadband &amp; TV"/>
    <x v="3"/>
  </r>
  <r>
    <x v="2"/>
    <n v="9"/>
    <s v="Promoters"/>
    <s v="Gym"/>
    <x v="3"/>
  </r>
  <r>
    <x v="3"/>
    <n v="8"/>
    <s v="Passives"/>
    <s v="Staff attitude"/>
    <x v="0"/>
  </r>
  <r>
    <x v="0"/>
    <n v="8"/>
    <s v="Passives"/>
    <s v="Check-in Process"/>
    <x v="0"/>
  </r>
  <r>
    <x v="4"/>
    <n v="4"/>
    <s v="Detracto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0"/>
    <n v="8"/>
    <s v="Passives"/>
    <s v="Variety of food"/>
    <x v="2"/>
  </r>
  <r>
    <x v="2"/>
    <n v="5"/>
    <s v="Detractors"/>
    <s v="Broadband &amp; TV"/>
    <x v="3"/>
  </r>
  <r>
    <x v="1"/>
    <n v="8"/>
    <s v="Passives"/>
    <s v="Gym"/>
    <x v="3"/>
  </r>
  <r>
    <x v="0"/>
    <n v="5"/>
    <s v="Detractor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1"/>
    <n v="3"/>
    <s v="Detractors"/>
    <s v="Room cleanliness"/>
    <x v="1"/>
  </r>
  <r>
    <x v="2"/>
    <n v="7"/>
    <s v="Passives"/>
    <s v="Food quality"/>
    <x v="2"/>
  </r>
  <r>
    <x v="1"/>
    <n v="8"/>
    <s v="Passives"/>
    <s v="Variety of food"/>
    <x v="2"/>
  </r>
  <r>
    <x v="0"/>
    <n v="4"/>
    <s v="Detractors"/>
    <s v="Broadband &amp; TV"/>
    <x v="3"/>
  </r>
  <r>
    <x v="2"/>
    <n v="10"/>
    <s v="Promoters"/>
    <s v="Gym"/>
    <x v="3"/>
  </r>
  <r>
    <x v="1"/>
    <n v="7"/>
    <s v="Passives"/>
    <s v="Staff attitude"/>
    <x v="0"/>
  </r>
  <r>
    <x v="1"/>
    <n v="5"/>
    <s v="Detractors"/>
    <s v="Check-in Process"/>
    <x v="0"/>
  </r>
  <r>
    <x v="2"/>
    <n v="9"/>
    <s v="Promoters"/>
    <s v="Room service"/>
    <x v="1"/>
  </r>
  <r>
    <x v="0"/>
    <n v="9"/>
    <s v="Promoters"/>
    <s v="Room cleanliness"/>
    <x v="1"/>
  </r>
  <r>
    <x v="1"/>
    <n v="8"/>
    <s v="Passives"/>
    <s v="Food quality"/>
    <x v="2"/>
  </r>
  <r>
    <x v="1"/>
    <n v="9"/>
    <s v="Promoters"/>
    <s v="Variety of food"/>
    <x v="2"/>
  </r>
  <r>
    <x v="2"/>
    <n v="6"/>
    <s v="Detractors"/>
    <s v="Broadband &amp; TV"/>
    <x v="3"/>
  </r>
  <r>
    <x v="0"/>
    <n v="4"/>
    <s v="Detractors"/>
    <s v="Gym"/>
    <x v="3"/>
  </r>
  <r>
    <x v="2"/>
    <n v="8"/>
    <s v="Passives"/>
    <s v="Staff attitude"/>
    <x v="0"/>
  </r>
  <r>
    <x v="4"/>
    <n v="9"/>
    <s v="Promoters"/>
    <s v="Check-in Process"/>
    <x v="0"/>
  </r>
  <r>
    <x v="4"/>
    <n v="9"/>
    <s v="Promoters"/>
    <s v="Room service"/>
    <x v="1"/>
  </r>
  <r>
    <x v="4"/>
    <n v="5"/>
    <s v="Detractors"/>
    <s v="Room cleanliness"/>
    <x v="1"/>
  </r>
  <r>
    <x v="2"/>
    <n v="6"/>
    <s v="Detractors"/>
    <s v="Food quality"/>
    <x v="2"/>
  </r>
  <r>
    <x v="4"/>
    <n v="8"/>
    <s v="Passives"/>
    <s v="Variety of food"/>
    <x v="2"/>
  </r>
  <r>
    <x v="0"/>
    <n v="7"/>
    <s v="Passives"/>
    <s v="Broadband &amp; TV"/>
    <x v="3"/>
  </r>
  <r>
    <x v="2"/>
    <n v="10"/>
    <s v="Promoters"/>
    <s v="Gym"/>
    <x v="3"/>
  </r>
  <r>
    <x v="1"/>
    <n v="6"/>
    <s v="Detractors"/>
    <s v="Staff attitude"/>
    <x v="0"/>
  </r>
  <r>
    <x v="3"/>
    <n v="8"/>
    <s v="Passives"/>
    <s v="Check-in Process"/>
    <x v="0"/>
  </r>
  <r>
    <x v="1"/>
    <n v="8"/>
    <s v="Passives"/>
    <s v="Room service"/>
    <x v="1"/>
  </r>
  <r>
    <x v="1"/>
    <n v="4"/>
    <s v="Detractors"/>
    <s v="Room cleanliness"/>
    <x v="1"/>
  </r>
  <r>
    <x v="3"/>
    <n v="7"/>
    <s v="Passives"/>
    <s v="Food quality"/>
    <x v="2"/>
  </r>
  <r>
    <x v="2"/>
    <n v="3"/>
    <s v="Detractors"/>
    <s v="Variety of food"/>
    <x v="2"/>
  </r>
  <r>
    <x v="2"/>
    <n v="9"/>
    <s v="Promoters"/>
    <s v="Broadband &amp; TV"/>
    <x v="3"/>
  </r>
  <r>
    <x v="1"/>
    <n v="8"/>
    <s v="Passives"/>
    <s v="Gym"/>
    <x v="3"/>
  </r>
  <r>
    <x v="1"/>
    <n v="9"/>
    <s v="Promoters"/>
    <s v="Staff attitude"/>
    <x v="0"/>
  </r>
  <r>
    <x v="0"/>
    <n v="6"/>
    <s v="Detractors"/>
    <s v="Check-in Process"/>
    <x v="0"/>
  </r>
  <r>
    <x v="2"/>
    <n v="4"/>
    <s v="Detractors"/>
    <s v="Room service"/>
    <x v="1"/>
  </r>
  <r>
    <x v="1"/>
    <n v="9"/>
    <s v="Promoters"/>
    <s v="Room cleanliness"/>
    <x v="1"/>
  </r>
  <r>
    <x v="4"/>
    <n v="7"/>
    <s v="Passives"/>
    <s v="Food quality"/>
    <x v="2"/>
  </r>
  <r>
    <x v="1"/>
    <n v="8"/>
    <s v="Passives"/>
    <s v="Variety of food"/>
    <x v="2"/>
  </r>
  <r>
    <x v="1"/>
    <n v="8"/>
    <s v="Passives"/>
    <s v="Broadband &amp; TV"/>
    <x v="3"/>
  </r>
  <r>
    <x v="2"/>
    <n v="9"/>
    <s v="Promoters"/>
    <s v="Gym"/>
    <x v="3"/>
  </r>
  <r>
    <x v="0"/>
    <n v="9"/>
    <s v="Promoters"/>
    <s v="Staff attitude"/>
    <x v="0"/>
  </r>
  <r>
    <x v="2"/>
    <n v="9"/>
    <s v="Promoters"/>
    <s v="Check-in Process"/>
    <x v="0"/>
  </r>
  <r>
    <x v="4"/>
    <n v="7"/>
    <s v="Passives"/>
    <s v="Room service"/>
    <x v="1"/>
  </r>
  <r>
    <x v="2"/>
    <n v="9"/>
    <s v="Promoters"/>
    <s v="Room cleanliness"/>
    <x v="1"/>
  </r>
  <r>
    <x v="4"/>
    <n v="7"/>
    <s v="Passives"/>
    <s v="Food quality"/>
    <x v="2"/>
  </r>
  <r>
    <x v="0"/>
    <n v="7"/>
    <s v="Passives"/>
    <s v="Variety of food"/>
    <x v="2"/>
  </r>
  <r>
    <x v="2"/>
    <n v="7"/>
    <s v="Passives"/>
    <s v="Broadband &amp; TV"/>
    <x v="3"/>
  </r>
  <r>
    <x v="1"/>
    <n v="8"/>
    <s v="Passives"/>
    <s v="Gym"/>
    <x v="3"/>
  </r>
  <r>
    <x v="4"/>
    <n v="9"/>
    <s v="Promoters"/>
    <s v="Staff attitude"/>
    <x v="0"/>
  </r>
  <r>
    <x v="2"/>
    <n v="9"/>
    <s v="Promoters"/>
    <s v="Check-in Process"/>
    <x v="0"/>
  </r>
  <r>
    <x v="2"/>
    <n v="4"/>
    <s v="Detractors"/>
    <s v="Room service"/>
    <x v="1"/>
  </r>
  <r>
    <x v="1"/>
    <n v="7"/>
    <s v="Passives"/>
    <s v="Room cleanliness"/>
    <x v="1"/>
  </r>
  <r>
    <x v="4"/>
    <n v="8"/>
    <s v="Passives"/>
    <s v="Food quality"/>
    <x v="2"/>
  </r>
  <r>
    <x v="2"/>
    <n v="9"/>
    <s v="Promoters"/>
    <s v="Variety of food"/>
    <x v="2"/>
  </r>
  <r>
    <x v="0"/>
    <n v="9"/>
    <s v="Promoters"/>
    <s v="Broadband &amp; TV"/>
    <x v="3"/>
  </r>
  <r>
    <x v="2"/>
    <n v="3"/>
    <s v="Detractors"/>
    <s v="Gym"/>
    <x v="3"/>
  </r>
  <r>
    <x v="0"/>
    <n v="7"/>
    <s v="Passives"/>
    <s v="Staff attitude"/>
    <x v="0"/>
  </r>
  <r>
    <x v="2"/>
    <n v="9"/>
    <s v="Promoters"/>
    <s v="Check-in Process"/>
    <x v="0"/>
  </r>
  <r>
    <x v="1"/>
    <n v="6"/>
    <s v="Detractors"/>
    <s v="Room service"/>
    <x v="1"/>
  </r>
  <r>
    <x v="1"/>
    <n v="5"/>
    <s v="Detractors"/>
    <s v="Room cleanliness"/>
    <x v="1"/>
  </r>
  <r>
    <x v="1"/>
    <n v="7"/>
    <s v="Passives"/>
    <s v="Food quality"/>
    <x v="2"/>
  </r>
  <r>
    <x v="1"/>
    <n v="5"/>
    <s v="Detractors"/>
    <s v="Variety of food"/>
    <x v="2"/>
  </r>
  <r>
    <x v="0"/>
    <n v="9"/>
    <s v="Promoters"/>
    <s v="Broadband &amp; TV"/>
    <x v="3"/>
  </r>
  <r>
    <x v="4"/>
    <n v="6"/>
    <s v="Detractors"/>
    <s v="Gym"/>
    <x v="3"/>
  </r>
  <r>
    <x v="2"/>
    <n v="9"/>
    <s v="Promoters"/>
    <s v="Staff attitude"/>
    <x v="0"/>
  </r>
  <r>
    <x v="1"/>
    <n v="10"/>
    <s v="Promoters"/>
    <s v="Check-in Process"/>
    <x v="0"/>
  </r>
  <r>
    <x v="0"/>
    <n v="10"/>
    <s v="Promoters"/>
    <s v="Room service"/>
    <x v="1"/>
  </r>
  <r>
    <x v="1"/>
    <n v="5"/>
    <s v="Detractors"/>
    <s v="Room cleanliness"/>
    <x v="1"/>
  </r>
  <r>
    <x v="0"/>
    <n v="6"/>
    <s v="Detractors"/>
    <s v="Food quality"/>
    <x v="2"/>
  </r>
  <r>
    <x v="4"/>
    <n v="9"/>
    <s v="Promoters"/>
    <s v="Variety of food"/>
    <x v="2"/>
  </r>
  <r>
    <x v="2"/>
    <n v="9"/>
    <s v="Promoters"/>
    <s v="Broadband &amp; TV"/>
    <x v="3"/>
  </r>
  <r>
    <x v="1"/>
    <n v="9"/>
    <s v="Promoters"/>
    <s v="Gym"/>
    <x v="3"/>
  </r>
  <r>
    <x v="1"/>
    <n v="9"/>
    <s v="Promoters"/>
    <s v="Staff attitude"/>
    <x v="0"/>
  </r>
  <r>
    <x v="1"/>
    <n v="7"/>
    <s v="Passives"/>
    <s v="Check-in Process"/>
    <x v="0"/>
  </r>
  <r>
    <x v="1"/>
    <n v="7"/>
    <s v="Passives"/>
    <s v="Room service"/>
    <x v="1"/>
  </r>
  <r>
    <x v="0"/>
    <n v="9"/>
    <s v="Promoters"/>
    <s v="Room cleanliness"/>
    <x v="1"/>
  </r>
  <r>
    <x v="0"/>
    <n v="9"/>
    <s v="Promoters"/>
    <s v="Food quality"/>
    <x v="2"/>
  </r>
  <r>
    <x v="1"/>
    <n v="8"/>
    <s v="Passives"/>
    <s v="Variety of food"/>
    <x v="2"/>
  </r>
  <r>
    <x v="3"/>
    <n v="5"/>
    <s v="Detractors"/>
    <s v="Broadband &amp; TV"/>
    <x v="3"/>
  </r>
  <r>
    <x v="2"/>
    <n v="3"/>
    <s v="Detractors"/>
    <s v="Gym"/>
    <x v="3"/>
  </r>
  <r>
    <x v="2"/>
    <n v="4"/>
    <s v="Detractors"/>
    <s v="Staff attitude"/>
    <x v="0"/>
  </r>
  <r>
    <x v="1"/>
    <n v="9"/>
    <s v="Promoters"/>
    <s v="Check-in Process"/>
    <x v="0"/>
  </r>
  <r>
    <x v="1"/>
    <n v="7"/>
    <s v="Passives"/>
    <s v="Room service"/>
    <x v="1"/>
  </r>
  <r>
    <x v="2"/>
    <n v="5"/>
    <s v="Detractors"/>
    <s v="Room cleanliness"/>
    <x v="1"/>
  </r>
  <r>
    <x v="1"/>
    <n v="9"/>
    <s v="Promoters"/>
    <s v="Food quality"/>
    <x v="2"/>
  </r>
  <r>
    <x v="2"/>
    <n v="8"/>
    <s v="Passives"/>
    <s v="Variety of food"/>
    <x v="2"/>
  </r>
  <r>
    <x v="2"/>
    <n v="7"/>
    <s v="Passives"/>
    <s v="Broadband &amp; TV"/>
    <x v="3"/>
  </r>
  <r>
    <x v="4"/>
    <n v="9"/>
    <s v="Promoters"/>
    <s v="Gym"/>
    <x v="3"/>
  </r>
  <r>
    <x v="2"/>
    <n v="9"/>
    <s v="Promoters"/>
    <s v="Staff attitude"/>
    <x v="0"/>
  </r>
  <r>
    <x v="1"/>
    <n v="9"/>
    <s v="Promoters"/>
    <s v="Check-in Process"/>
    <x v="0"/>
  </r>
  <r>
    <x v="3"/>
    <n v="8"/>
    <s v="Passives"/>
    <s v="Room service"/>
    <x v="1"/>
  </r>
  <r>
    <x v="3"/>
    <n v="3"/>
    <s v="Detractors"/>
    <s v="Room cleanliness"/>
    <x v="1"/>
  </r>
  <r>
    <x v="1"/>
    <n v="7"/>
    <s v="Passives"/>
    <s v="Food quality"/>
    <x v="2"/>
  </r>
  <r>
    <x v="2"/>
    <n v="6"/>
    <s v="Detractors"/>
    <s v="Variety of food"/>
    <x v="2"/>
  </r>
  <r>
    <x v="1"/>
    <n v="8"/>
    <s v="Passives"/>
    <s v="Broadband &amp; TV"/>
    <x v="3"/>
  </r>
  <r>
    <x v="3"/>
    <n v="9"/>
    <s v="Promoters"/>
    <s v="Gym"/>
    <x v="3"/>
  </r>
  <r>
    <x v="1"/>
    <n v="6"/>
    <s v="Detractors"/>
    <s v="Staff attitude"/>
    <x v="0"/>
  </r>
  <r>
    <x v="0"/>
    <n v="9"/>
    <s v="Promoters"/>
    <s v="Check-in Process"/>
    <x v="0"/>
  </r>
  <r>
    <x v="2"/>
    <n v="10"/>
    <s v="Promoters"/>
    <s v="Room service"/>
    <x v="1"/>
  </r>
  <r>
    <x v="2"/>
    <n v="4"/>
    <s v="Detractors"/>
    <s v="Room cleanliness"/>
    <x v="1"/>
  </r>
  <r>
    <x v="1"/>
    <n v="9"/>
    <s v="Promoters"/>
    <s v="Food quality"/>
    <x v="2"/>
  </r>
  <r>
    <x v="0"/>
    <n v="7"/>
    <s v="Passives"/>
    <s v="Variety of food"/>
    <x v="2"/>
  </r>
  <r>
    <x v="0"/>
    <n v="10"/>
    <s v="Promoters"/>
    <s v="Broadband &amp; TV"/>
    <x v="3"/>
  </r>
  <r>
    <x v="3"/>
    <n v="4"/>
    <s v="Detractors"/>
    <s v="Gym"/>
    <x v="3"/>
  </r>
  <r>
    <x v="2"/>
    <n v="10"/>
    <s v="Promoters"/>
    <s v="Staff attitude"/>
    <x v="0"/>
  </r>
  <r>
    <x v="4"/>
    <n v="7"/>
    <s v="Passives"/>
    <s v="Check-in Process"/>
    <x v="0"/>
  </r>
  <r>
    <x v="2"/>
    <n v="4"/>
    <s v="Detractors"/>
    <s v="Room service"/>
    <x v="1"/>
  </r>
  <r>
    <x v="1"/>
    <n v="3"/>
    <s v="Detractors"/>
    <s v="Room cleanliness"/>
    <x v="1"/>
  </r>
  <r>
    <x v="2"/>
    <n v="9"/>
    <s v="Promoters"/>
    <s v="Food quality"/>
    <x v="2"/>
  </r>
  <r>
    <x v="1"/>
    <n v="9"/>
    <s v="Promoters"/>
    <s v="Variety of food"/>
    <x v="2"/>
  </r>
  <r>
    <x v="2"/>
    <n v="9"/>
    <s v="Promoters"/>
    <s v="Broadband &amp; TV"/>
    <x v="3"/>
  </r>
  <r>
    <x v="4"/>
    <n v="6"/>
    <s v="Detractors"/>
    <s v="Gym"/>
    <x v="3"/>
  </r>
  <r>
    <x v="2"/>
    <n v="7"/>
    <s v="Passives"/>
    <s v="Staff attitude"/>
    <x v="0"/>
  </r>
  <r>
    <x v="3"/>
    <n v="5"/>
    <s v="Detractors"/>
    <s v="Check-in Process"/>
    <x v="0"/>
  </r>
  <r>
    <x v="2"/>
    <n v="9"/>
    <s v="Promoters"/>
    <s v="Room service"/>
    <x v="1"/>
  </r>
  <r>
    <x v="0"/>
    <n v="9"/>
    <s v="Promoters"/>
    <s v="Room cleanliness"/>
    <x v="1"/>
  </r>
  <r>
    <x v="2"/>
    <n v="7"/>
    <s v="Passives"/>
    <s v="Food quality"/>
    <x v="2"/>
  </r>
  <r>
    <x v="2"/>
    <n v="8"/>
    <s v="Passives"/>
    <s v="Variety of food"/>
    <x v="2"/>
  </r>
  <r>
    <x v="4"/>
    <n v="9"/>
    <s v="Promoters"/>
    <s v="Broadband &amp; TV"/>
    <x v="3"/>
  </r>
  <r>
    <x v="4"/>
    <n v="7"/>
    <s v="Passives"/>
    <s v="Gym"/>
    <x v="3"/>
  </r>
  <r>
    <x v="2"/>
    <n v="9"/>
    <s v="Promoters"/>
    <s v="Staff attitude"/>
    <x v="0"/>
  </r>
  <r>
    <x v="1"/>
    <n v="6"/>
    <s v="Detractors"/>
    <s v="Check-in Process"/>
    <x v="0"/>
  </r>
  <r>
    <x v="4"/>
    <n v="8"/>
    <s v="Passives"/>
    <s v="Room service"/>
    <x v="1"/>
  </r>
  <r>
    <x v="1"/>
    <n v="9"/>
    <s v="Promoters"/>
    <s v="Room cleanliness"/>
    <x v="1"/>
  </r>
  <r>
    <x v="3"/>
    <n v="9"/>
    <s v="Promoters"/>
    <s v="Food quality"/>
    <x v="2"/>
  </r>
  <r>
    <x v="2"/>
    <n v="7"/>
    <s v="Passives"/>
    <s v="Variety of food"/>
    <x v="2"/>
  </r>
  <r>
    <x v="1"/>
    <n v="9"/>
    <s v="Promoters"/>
    <s v="Broadband &amp; TV"/>
    <x v="3"/>
  </r>
  <r>
    <x v="1"/>
    <n v="8"/>
    <s v="Passives"/>
    <s v="Gym"/>
    <x v="3"/>
  </r>
  <r>
    <x v="1"/>
    <n v="9"/>
    <s v="Promoters"/>
    <s v="Staff attitude"/>
    <x v="0"/>
  </r>
  <r>
    <x v="1"/>
    <n v="9"/>
    <s v="Promoters"/>
    <s v="Check-in Process"/>
    <x v="0"/>
  </r>
  <r>
    <x v="2"/>
    <n v="7"/>
    <s v="Passives"/>
    <s v="Room service"/>
    <x v="1"/>
  </r>
  <r>
    <x v="0"/>
    <n v="4"/>
    <s v="Detractors"/>
    <s v="Room cleanliness"/>
    <x v="1"/>
  </r>
  <r>
    <x v="3"/>
    <n v="10"/>
    <s v="Promoters"/>
    <s v="Food quality"/>
    <x v="2"/>
  </r>
  <r>
    <x v="4"/>
    <n v="9"/>
    <s v="Promoters"/>
    <s v="Variety of food"/>
    <x v="2"/>
  </r>
  <r>
    <x v="1"/>
    <n v="10"/>
    <s v="Promoters"/>
    <s v="Broadband &amp; TV"/>
    <x v="3"/>
  </r>
  <r>
    <x v="4"/>
    <n v="9"/>
    <s v="Promoters"/>
    <s v="Gym"/>
    <x v="3"/>
  </r>
  <r>
    <x v="1"/>
    <n v="9"/>
    <s v="Promoters"/>
    <s v="Staff attitude"/>
    <x v="0"/>
  </r>
  <r>
    <x v="2"/>
    <n v="5"/>
    <s v="Detractors"/>
    <s v="Check-in Process"/>
    <x v="0"/>
  </r>
  <r>
    <x v="2"/>
    <n v="3"/>
    <s v="Detractors"/>
    <s v="Room service"/>
    <x v="1"/>
  </r>
  <r>
    <x v="4"/>
    <n v="9"/>
    <s v="Promoters"/>
    <s v="Room cleanliness"/>
    <x v="1"/>
  </r>
  <r>
    <x v="2"/>
    <n v="9"/>
    <s v="Promoters"/>
    <s v="Food quality"/>
    <x v="2"/>
  </r>
  <r>
    <x v="2"/>
    <n v="10"/>
    <s v="Promoters"/>
    <s v="Variety of food"/>
    <x v="2"/>
  </r>
  <r>
    <x v="2"/>
    <n v="4"/>
    <s v="Detractors"/>
    <s v="Broadband &amp; TV"/>
    <x v="3"/>
  </r>
  <r>
    <x v="3"/>
    <n v="9"/>
    <s v="Promoters"/>
    <s v="Gym"/>
    <x v="3"/>
  </r>
  <r>
    <x v="1"/>
    <n v="6"/>
    <s v="Detractors"/>
    <s v="Staff attitude"/>
    <x v="0"/>
  </r>
  <r>
    <x v="3"/>
    <n v="4"/>
    <s v="Detractors"/>
    <s v="Check-in Process"/>
    <x v="0"/>
  </r>
  <r>
    <x v="1"/>
    <n v="9"/>
    <s v="Promoters"/>
    <s v="Room service"/>
    <x v="1"/>
  </r>
  <r>
    <x v="2"/>
    <n v="8"/>
    <s v="Passives"/>
    <s v="Room cleanliness"/>
    <x v="1"/>
  </r>
  <r>
    <x v="3"/>
    <n v="5"/>
    <s v="Detractors"/>
    <s v="Food quality"/>
    <x v="2"/>
  </r>
  <r>
    <x v="3"/>
    <n v="9"/>
    <s v="Promoters"/>
    <s v="Variety of food"/>
    <x v="2"/>
  </r>
  <r>
    <x v="2"/>
    <n v="9"/>
    <s v="Promoters"/>
    <s v="Broadband &amp; TV"/>
    <x v="3"/>
  </r>
  <r>
    <x v="1"/>
    <n v="9"/>
    <s v="Promoters"/>
    <s v="Gym"/>
    <x v="3"/>
  </r>
  <r>
    <x v="0"/>
    <n v="3"/>
    <s v="Detractors"/>
    <s v="Staff attitude"/>
    <x v="0"/>
  </r>
  <r>
    <x v="1"/>
    <n v="5"/>
    <s v="Detractors"/>
    <s v="Check-in Process"/>
    <x v="0"/>
  </r>
  <r>
    <x v="0"/>
    <n v="7"/>
    <s v="Passives"/>
    <s v="Room service"/>
    <x v="1"/>
  </r>
  <r>
    <x v="4"/>
    <n v="9"/>
    <s v="Promoters"/>
    <s v="Room cleanliness"/>
    <x v="1"/>
  </r>
  <r>
    <x v="2"/>
    <n v="9"/>
    <s v="Promoters"/>
    <s v="Food quality"/>
    <x v="2"/>
  </r>
  <r>
    <x v="4"/>
    <n v="4"/>
    <s v="Detractors"/>
    <s v="Variety of food"/>
    <x v="2"/>
  </r>
  <r>
    <x v="4"/>
    <n v="6"/>
    <s v="Detractors"/>
    <s v="Broadband &amp; TV"/>
    <x v="3"/>
  </r>
  <r>
    <x v="0"/>
    <n v="7"/>
    <s v="Passives"/>
    <s v="Gym"/>
    <x v="3"/>
  </r>
  <r>
    <x v="1"/>
    <n v="9"/>
    <s v="Promoters"/>
    <s v="Staff attitude"/>
    <x v="0"/>
  </r>
  <r>
    <x v="1"/>
    <n v="9"/>
    <s v="Promoters"/>
    <s v="Check-in Process"/>
    <x v="0"/>
  </r>
  <r>
    <x v="0"/>
    <n v="8"/>
    <s v="Passives"/>
    <s v="Room service"/>
    <x v="1"/>
  </r>
  <r>
    <x v="4"/>
    <n v="5"/>
    <s v="Detractors"/>
    <s v="Room cleanliness"/>
    <x v="1"/>
  </r>
  <r>
    <x v="3"/>
    <n v="9"/>
    <s v="Promoters"/>
    <s v="Food quality"/>
    <x v="2"/>
  </r>
  <r>
    <x v="1"/>
    <n v="9"/>
    <s v="Promoters"/>
    <s v="Variety of food"/>
    <x v="2"/>
  </r>
  <r>
    <x v="2"/>
    <n v="9"/>
    <s v="Promoters"/>
    <s v="Broadband &amp; TV"/>
    <x v="3"/>
  </r>
  <r>
    <x v="2"/>
    <n v="8"/>
    <s v="Passives"/>
    <s v="Gym"/>
    <x v="3"/>
  </r>
  <r>
    <x v="3"/>
    <n v="7"/>
    <s v="Passives"/>
    <s v="Staff attitude"/>
    <x v="0"/>
  </r>
  <r>
    <x v="2"/>
    <n v="9"/>
    <s v="Promoters"/>
    <s v="Check-in Process"/>
    <x v="0"/>
  </r>
  <r>
    <x v="0"/>
    <n v="3"/>
    <s v="Detractors"/>
    <s v="Room service"/>
    <x v="1"/>
  </r>
  <r>
    <x v="1"/>
    <n v="7"/>
    <s v="Passives"/>
    <s v="Room cleanliness"/>
    <x v="1"/>
  </r>
  <r>
    <x v="1"/>
    <n v="7"/>
    <s v="Passives"/>
    <s v="Food quality"/>
    <x v="2"/>
  </r>
  <r>
    <x v="2"/>
    <n v="5"/>
    <s v="Detractors"/>
    <s v="Variety of food"/>
    <x v="2"/>
  </r>
  <r>
    <x v="1"/>
    <n v="8"/>
    <s v="Passives"/>
    <s v="Broadband &amp; TV"/>
    <x v="3"/>
  </r>
  <r>
    <x v="0"/>
    <n v="4"/>
    <s v="Detractors"/>
    <s v="Gym"/>
    <x v="3"/>
  </r>
  <r>
    <x v="1"/>
    <n v="9"/>
    <s v="Promoters"/>
    <s v="Staff attitude"/>
    <x v="0"/>
  </r>
  <r>
    <x v="2"/>
    <n v="10"/>
    <s v="Promoters"/>
    <s v="Check-in Process"/>
    <x v="0"/>
  </r>
  <r>
    <x v="2"/>
    <n v="9"/>
    <s v="Promoters"/>
    <s v="Room service"/>
    <x v="1"/>
  </r>
  <r>
    <x v="3"/>
    <n v="3"/>
    <s v="Detractors"/>
    <s v="Room cleanliness"/>
    <x v="1"/>
  </r>
  <r>
    <x v="1"/>
    <n v="9"/>
    <s v="Promoters"/>
    <s v="Food quality"/>
    <x v="2"/>
  </r>
  <r>
    <x v="0"/>
    <n v="4"/>
    <s v="Detractors"/>
    <s v="Variety of food"/>
    <x v="2"/>
  </r>
  <r>
    <x v="2"/>
    <n v="7"/>
    <s v="Passives"/>
    <s v="Broadband &amp; TV"/>
    <x v="3"/>
  </r>
  <r>
    <x v="1"/>
    <n v="7"/>
    <s v="Passives"/>
    <s v="Gym"/>
    <x v="3"/>
  </r>
  <r>
    <x v="1"/>
    <n v="8"/>
    <s v="Passives"/>
    <s v="Staff attitude"/>
    <x v="0"/>
  </r>
  <r>
    <x v="2"/>
    <n v="4"/>
    <s v="Detractors"/>
    <s v="Check-in Process"/>
    <x v="0"/>
  </r>
  <r>
    <x v="2"/>
    <n v="7"/>
    <s v="Passives"/>
    <s v="Room service"/>
    <x v="1"/>
  </r>
  <r>
    <x v="0"/>
    <n v="9"/>
    <s v="Promoters"/>
    <s v="Room cleanliness"/>
    <x v="1"/>
  </r>
  <r>
    <x v="0"/>
    <n v="9"/>
    <s v="Promoters"/>
    <s v="Food quality"/>
    <x v="2"/>
  </r>
  <r>
    <x v="3"/>
    <n v="9"/>
    <s v="Promoters"/>
    <s v="Variety of food"/>
    <x v="2"/>
  </r>
  <r>
    <x v="0"/>
    <n v="10"/>
    <s v="Promoters"/>
    <s v="Broadband &amp; TV"/>
    <x v="3"/>
  </r>
  <r>
    <x v="1"/>
    <n v="9"/>
    <s v="Promoters"/>
    <s v="Gym"/>
    <x v="3"/>
  </r>
  <r>
    <x v="1"/>
    <n v="8"/>
    <s v="Passives"/>
    <s v="Staff attitude"/>
    <x v="0"/>
  </r>
  <r>
    <x v="2"/>
    <n v="6"/>
    <s v="Detractors"/>
    <s v="Check-in Process"/>
    <x v="0"/>
  </r>
  <r>
    <x v="2"/>
    <n v="6"/>
    <s v="Detractors"/>
    <s v="Room service"/>
    <x v="1"/>
  </r>
  <r>
    <x v="0"/>
    <n v="4"/>
    <s v="Detractors"/>
    <s v="Room cleanliness"/>
    <x v="1"/>
  </r>
  <r>
    <x v="1"/>
    <n v="9"/>
    <s v="Promoters"/>
    <s v="Food quality"/>
    <x v="2"/>
  </r>
  <r>
    <x v="3"/>
    <n v="8"/>
    <s v="Passives"/>
    <s v="Variety of food"/>
    <x v="2"/>
  </r>
  <r>
    <x v="2"/>
    <n v="8"/>
    <s v="Passives"/>
    <s v="Broadband &amp; TV"/>
    <x v="3"/>
  </r>
  <r>
    <x v="1"/>
    <n v="10"/>
    <s v="Promoter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2"/>
    <n v="9"/>
    <s v="Promoters"/>
    <s v="Room service"/>
    <x v="1"/>
  </r>
  <r>
    <x v="1"/>
    <n v="8"/>
    <s v="Passives"/>
    <s v="Room cleanliness"/>
    <x v="1"/>
  </r>
  <r>
    <x v="0"/>
    <n v="9"/>
    <s v="Promoters"/>
    <s v="Food quality"/>
    <x v="2"/>
  </r>
  <r>
    <x v="4"/>
    <n v="3"/>
    <s v="Detractors"/>
    <s v="Variety of food"/>
    <x v="2"/>
  </r>
  <r>
    <x v="2"/>
    <n v="9"/>
    <s v="Promoters"/>
    <s v="Broadband &amp; TV"/>
    <x v="3"/>
  </r>
  <r>
    <x v="2"/>
    <n v="7"/>
    <s v="Passives"/>
    <s v="Gym"/>
    <x v="3"/>
  </r>
  <r>
    <x v="1"/>
    <n v="9"/>
    <s v="Promoters"/>
    <s v="Staff attitude"/>
    <x v="0"/>
  </r>
  <r>
    <x v="3"/>
    <n v="10"/>
    <s v="Promoters"/>
    <s v="Check-in Process"/>
    <x v="0"/>
  </r>
  <r>
    <x v="1"/>
    <n v="8"/>
    <s v="Passives"/>
    <s v="Room service"/>
    <x v="1"/>
  </r>
  <r>
    <x v="0"/>
    <n v="9"/>
    <s v="Promoters"/>
    <s v="Room cleanliness"/>
    <x v="1"/>
  </r>
  <r>
    <x v="2"/>
    <n v="8"/>
    <s v="Passives"/>
    <s v="Food quality"/>
    <x v="2"/>
  </r>
  <r>
    <x v="3"/>
    <n v="9"/>
    <s v="Promoters"/>
    <s v="Variety of food"/>
    <x v="2"/>
  </r>
  <r>
    <x v="1"/>
    <n v="8"/>
    <s v="Passives"/>
    <s v="Broadband &amp; TV"/>
    <x v="3"/>
  </r>
  <r>
    <x v="1"/>
    <n v="9"/>
    <s v="Promoters"/>
    <s v="Gym"/>
    <x v="3"/>
  </r>
  <r>
    <x v="2"/>
    <n v="9"/>
    <s v="Promoters"/>
    <s v="Staff attitude"/>
    <x v="0"/>
  </r>
  <r>
    <x v="2"/>
    <n v="7"/>
    <s v="Passives"/>
    <s v="Check-in Process"/>
    <x v="0"/>
  </r>
  <r>
    <x v="3"/>
    <n v="6"/>
    <s v="Detractors"/>
    <s v="Room service"/>
    <x v="1"/>
  </r>
  <r>
    <x v="1"/>
    <n v="9"/>
    <s v="Promoters"/>
    <s v="Room cleanliness"/>
    <x v="1"/>
  </r>
  <r>
    <x v="0"/>
    <n v="9"/>
    <s v="Promoters"/>
    <s v="Food quality"/>
    <x v="2"/>
  </r>
  <r>
    <x v="4"/>
    <n v="6"/>
    <s v="Detractors"/>
    <s v="Variety of food"/>
    <x v="2"/>
  </r>
  <r>
    <x v="0"/>
    <n v="10"/>
    <s v="Promoters"/>
    <s v="Broadband &amp; TV"/>
    <x v="3"/>
  </r>
  <r>
    <x v="4"/>
    <n v="10"/>
    <s v="Promoters"/>
    <s v="Gym"/>
    <x v="3"/>
  </r>
  <r>
    <x v="1"/>
    <n v="9"/>
    <s v="Promoters"/>
    <s v="Staff attitude"/>
    <x v="0"/>
  </r>
  <r>
    <x v="3"/>
    <n v="9"/>
    <s v="Promoters"/>
    <s v="Check-in Process"/>
    <x v="0"/>
  </r>
  <r>
    <x v="0"/>
    <n v="4"/>
    <s v="Detractors"/>
    <s v="Room service"/>
    <x v="1"/>
  </r>
  <r>
    <x v="1"/>
    <n v="7"/>
    <s v="Passives"/>
    <s v="Room cleanliness"/>
    <x v="1"/>
  </r>
  <r>
    <x v="4"/>
    <n v="7"/>
    <s v="Passives"/>
    <s v="Food quality"/>
    <x v="2"/>
  </r>
  <r>
    <x v="2"/>
    <n v="9"/>
    <s v="Promoters"/>
    <s v="Variety of food"/>
    <x v="2"/>
  </r>
  <r>
    <x v="1"/>
    <n v="3"/>
    <s v="Detractors"/>
    <s v="Broadband &amp; TV"/>
    <x v="3"/>
  </r>
  <r>
    <x v="0"/>
    <n v="5"/>
    <s v="Detractors"/>
    <s v="Gym"/>
    <x v="3"/>
  </r>
  <r>
    <x v="2"/>
    <n v="6"/>
    <s v="Detractors"/>
    <s v="Staff attitude"/>
    <x v="0"/>
  </r>
  <r>
    <x v="2"/>
    <n v="10"/>
    <s v="Promoters"/>
    <s v="Check-in Process"/>
    <x v="0"/>
  </r>
  <r>
    <x v="1"/>
    <n v="10"/>
    <s v="Promoters"/>
    <s v="Room service"/>
    <x v="1"/>
  </r>
  <r>
    <x v="0"/>
    <n v="7"/>
    <s v="Passives"/>
    <s v="Room cleanliness"/>
    <x v="1"/>
  </r>
  <r>
    <x v="4"/>
    <n v="9"/>
    <s v="Promoters"/>
    <s v="Food quality"/>
    <x v="2"/>
  </r>
  <r>
    <x v="2"/>
    <n v="7"/>
    <s v="Passives"/>
    <s v="Variety of food"/>
    <x v="2"/>
  </r>
  <r>
    <x v="0"/>
    <n v="6"/>
    <s v="Detractors"/>
    <s v="Broadband &amp; TV"/>
    <x v="3"/>
  </r>
  <r>
    <x v="2"/>
    <n v="7"/>
    <s v="Passives"/>
    <s v="Gym"/>
    <x v="3"/>
  </r>
  <r>
    <x v="2"/>
    <n v="9"/>
    <s v="Promoters"/>
    <s v="Staff attitude"/>
    <x v="0"/>
  </r>
  <r>
    <x v="4"/>
    <n v="6"/>
    <s v="Detractors"/>
    <s v="Check-in Process"/>
    <x v="0"/>
  </r>
  <r>
    <x v="2"/>
    <n v="9"/>
    <s v="Promoters"/>
    <s v="Room service"/>
    <x v="1"/>
  </r>
  <r>
    <x v="2"/>
    <n v="8"/>
    <s v="Passives"/>
    <s v="Room cleanliness"/>
    <x v="1"/>
  </r>
  <r>
    <x v="2"/>
    <n v="8"/>
    <s v="Passives"/>
    <s v="Food quality"/>
    <x v="2"/>
  </r>
  <r>
    <x v="4"/>
    <n v="3"/>
    <s v="Detractors"/>
    <s v="Variety of food"/>
    <x v="2"/>
  </r>
  <r>
    <x v="0"/>
    <n v="9"/>
    <s v="Promoters"/>
    <s v="Broadband &amp; TV"/>
    <x v="3"/>
  </r>
  <r>
    <x v="1"/>
    <n v="7"/>
    <s v="Passives"/>
    <s v="Gym"/>
    <x v="3"/>
  </r>
  <r>
    <x v="1"/>
    <n v="9"/>
    <s v="Promoters"/>
    <s v="Staff attitude"/>
    <x v="0"/>
  </r>
  <r>
    <x v="2"/>
    <n v="4"/>
    <s v="Detractors"/>
    <s v="Check-in Process"/>
    <x v="0"/>
  </r>
  <r>
    <x v="2"/>
    <n v="3"/>
    <s v="Detractors"/>
    <s v="Room service"/>
    <x v="1"/>
  </r>
  <r>
    <x v="2"/>
    <n v="3"/>
    <s v="Detractors"/>
    <s v="Room cleanliness"/>
    <x v="1"/>
  </r>
  <r>
    <x v="2"/>
    <n v="9"/>
    <s v="Promoters"/>
    <s v="Food quality"/>
    <x v="2"/>
  </r>
  <r>
    <x v="0"/>
    <n v="6"/>
    <s v="Detractors"/>
    <s v="Variety of food"/>
    <x v="2"/>
  </r>
  <r>
    <x v="1"/>
    <n v="9"/>
    <s v="Promoters"/>
    <s v="Broadband &amp; TV"/>
    <x v="3"/>
  </r>
  <r>
    <x v="1"/>
    <n v="7"/>
    <s v="Passives"/>
    <s v="Gym"/>
    <x v="3"/>
  </r>
  <r>
    <x v="2"/>
    <n v="9"/>
    <s v="Promoters"/>
    <s v="Staff attitude"/>
    <x v="0"/>
  </r>
  <r>
    <x v="0"/>
    <n v="9"/>
    <s v="Promoters"/>
    <s v="Check-in Process"/>
    <x v="0"/>
  </r>
  <r>
    <x v="4"/>
    <n v="9"/>
    <s v="Promoters"/>
    <s v="Room service"/>
    <x v="1"/>
  </r>
  <r>
    <x v="3"/>
    <n v="7"/>
    <s v="Passives"/>
    <s v="Room cleanliness"/>
    <x v="1"/>
  </r>
  <r>
    <x v="2"/>
    <n v="8"/>
    <s v="Passives"/>
    <s v="Food quality"/>
    <x v="2"/>
  </r>
  <r>
    <x v="4"/>
    <n v="9"/>
    <s v="Promoters"/>
    <s v="Variety of food"/>
    <x v="2"/>
  </r>
  <r>
    <x v="0"/>
    <n v="9"/>
    <s v="Promoters"/>
    <s v="Broadband &amp; TV"/>
    <x v="3"/>
  </r>
  <r>
    <x v="3"/>
    <n v="6"/>
    <s v="Detractors"/>
    <s v="Gym"/>
    <x v="3"/>
  </r>
  <r>
    <x v="2"/>
    <n v="8"/>
    <s v="Passives"/>
    <s v="Staff attitude"/>
    <x v="0"/>
  </r>
  <r>
    <x v="0"/>
    <n v="9"/>
    <s v="Promoters"/>
    <s v="Check-in Process"/>
    <x v="0"/>
  </r>
  <r>
    <x v="2"/>
    <n v="9"/>
    <s v="Promoters"/>
    <s v="Room service"/>
    <x v="1"/>
  </r>
  <r>
    <x v="2"/>
    <n v="4"/>
    <s v="Detractors"/>
    <s v="Room cleanliness"/>
    <x v="1"/>
  </r>
  <r>
    <x v="0"/>
    <n v="10"/>
    <s v="Promoters"/>
    <s v="Food quality"/>
    <x v="2"/>
  </r>
  <r>
    <x v="4"/>
    <n v="10"/>
    <s v="Promoters"/>
    <s v="Variety of food"/>
    <x v="2"/>
  </r>
  <r>
    <x v="1"/>
    <n v="7"/>
    <s v="Passives"/>
    <s v="Broadband &amp; TV"/>
    <x v="3"/>
  </r>
  <r>
    <x v="1"/>
    <n v="10"/>
    <s v="Promoters"/>
    <s v="Gym"/>
    <x v="3"/>
  </r>
  <r>
    <x v="1"/>
    <n v="7"/>
    <s v="Passives"/>
    <s v="Staff attitude"/>
    <x v="0"/>
  </r>
  <r>
    <x v="2"/>
    <n v="7"/>
    <s v="Passives"/>
    <s v="Check-in Process"/>
    <x v="0"/>
  </r>
  <r>
    <x v="3"/>
    <n v="9"/>
    <s v="Promoters"/>
    <s v="Room service"/>
    <x v="1"/>
  </r>
  <r>
    <x v="1"/>
    <n v="5"/>
    <s v="Detractors"/>
    <s v="Room cleanliness"/>
    <x v="1"/>
  </r>
  <r>
    <x v="2"/>
    <n v="8"/>
    <s v="Passives"/>
    <s v="Food quality"/>
    <x v="2"/>
  </r>
  <r>
    <x v="2"/>
    <n v="4"/>
    <s v="Detractors"/>
    <s v="Variety of food"/>
    <x v="2"/>
  </r>
  <r>
    <x v="1"/>
    <n v="10"/>
    <s v="Promoters"/>
    <s v="Broadband &amp; TV"/>
    <x v="3"/>
  </r>
  <r>
    <x v="1"/>
    <n v="5"/>
    <s v="Detractors"/>
    <s v="Gym"/>
    <x v="3"/>
  </r>
  <r>
    <x v="1"/>
    <n v="3"/>
    <s v="Detractors"/>
    <s v="Staff attitude"/>
    <x v="0"/>
  </r>
  <r>
    <x v="4"/>
    <n v="7"/>
    <s v="Passives"/>
    <s v="Check-in Process"/>
    <x v="0"/>
  </r>
  <r>
    <x v="0"/>
    <n v="8"/>
    <s v="Passives"/>
    <s v="Room service"/>
    <x v="1"/>
  </r>
  <r>
    <x v="1"/>
    <n v="6"/>
    <s v="Detractors"/>
    <s v="Room cleanliness"/>
    <x v="1"/>
  </r>
  <r>
    <x v="0"/>
    <n v="9"/>
    <s v="Promoters"/>
    <s v="Food quality"/>
    <x v="2"/>
  </r>
  <r>
    <x v="2"/>
    <n v="9"/>
    <s v="Promoters"/>
    <s v="Variety of food"/>
    <x v="2"/>
  </r>
  <r>
    <x v="0"/>
    <n v="9"/>
    <s v="Promoters"/>
    <s v="Broadband &amp; TV"/>
    <x v="3"/>
  </r>
  <r>
    <x v="0"/>
    <n v="4"/>
    <s v="Detractors"/>
    <s v="Gym"/>
    <x v="3"/>
  </r>
  <r>
    <x v="3"/>
    <n v="9"/>
    <s v="Promoters"/>
    <s v="Staff attitude"/>
    <x v="0"/>
  </r>
  <r>
    <x v="2"/>
    <n v="8"/>
    <s v="Passives"/>
    <s v="Check-in Process"/>
    <x v="0"/>
  </r>
  <r>
    <x v="2"/>
    <n v="10"/>
    <s v="Promoters"/>
    <s v="Room service"/>
    <x v="1"/>
  </r>
  <r>
    <x v="1"/>
    <n v="8"/>
    <s v="Passives"/>
    <s v="Room cleanliness"/>
    <x v="1"/>
  </r>
  <r>
    <x v="0"/>
    <n v="4"/>
    <s v="Detractors"/>
    <s v="Food quality"/>
    <x v="2"/>
  </r>
  <r>
    <x v="0"/>
    <n v="9"/>
    <s v="Promoters"/>
    <s v="Variety of food"/>
    <x v="2"/>
  </r>
  <r>
    <x v="1"/>
    <n v="9"/>
    <s v="Promoters"/>
    <s v="Broadband &amp; TV"/>
    <x v="3"/>
  </r>
  <r>
    <x v="2"/>
    <n v="6"/>
    <s v="Detractors"/>
    <s v="Gym"/>
    <x v="3"/>
  </r>
  <r>
    <x v="2"/>
    <n v="9"/>
    <s v="Promoters"/>
    <s v="Staff attitude"/>
    <x v="0"/>
  </r>
  <r>
    <x v="0"/>
    <n v="6"/>
    <s v="Detractors"/>
    <s v="Check-in Process"/>
    <x v="0"/>
  </r>
  <r>
    <x v="1"/>
    <n v="9"/>
    <s v="Promoters"/>
    <s v="Room service"/>
    <x v="1"/>
  </r>
  <r>
    <x v="3"/>
    <n v="9"/>
    <s v="Promoters"/>
    <s v="Room cleanliness"/>
    <x v="1"/>
  </r>
  <r>
    <x v="1"/>
    <n v="9"/>
    <s v="Promoters"/>
    <s v="Food quality"/>
    <x v="2"/>
  </r>
  <r>
    <x v="4"/>
    <n v="10"/>
    <s v="Promoters"/>
    <s v="Variety of food"/>
    <x v="2"/>
  </r>
  <r>
    <x v="4"/>
    <n v="7"/>
    <s v="Passives"/>
    <s v="Broadband &amp; TV"/>
    <x v="3"/>
  </r>
  <r>
    <x v="1"/>
    <n v="5"/>
    <s v="Detractors"/>
    <s v="Gym"/>
    <x v="3"/>
  </r>
  <r>
    <x v="4"/>
    <n v="9"/>
    <s v="Promoters"/>
    <s v="Staff attitude"/>
    <x v="0"/>
  </r>
  <r>
    <x v="0"/>
    <n v="7"/>
    <s v="Passives"/>
    <s v="Check-in Process"/>
    <x v="0"/>
  </r>
  <r>
    <x v="4"/>
    <n v="8"/>
    <s v="Passives"/>
    <s v="Room service"/>
    <x v="1"/>
  </r>
  <r>
    <x v="1"/>
    <n v="9"/>
    <s v="Promoters"/>
    <s v="Room cleanliness"/>
    <x v="1"/>
  </r>
  <r>
    <x v="1"/>
    <n v="4"/>
    <s v="Detractors"/>
    <s v="Food quality"/>
    <x v="2"/>
  </r>
  <r>
    <x v="4"/>
    <n v="8"/>
    <s v="Passives"/>
    <s v="Variety of food"/>
    <x v="2"/>
  </r>
  <r>
    <x v="0"/>
    <n v="7"/>
    <s v="Passives"/>
    <s v="Broadband &amp; TV"/>
    <x v="3"/>
  </r>
  <r>
    <x v="2"/>
    <n v="4"/>
    <s v="Detractors"/>
    <s v="Gym"/>
    <x v="3"/>
  </r>
  <r>
    <x v="0"/>
    <n v="7"/>
    <s v="Passives"/>
    <s v="Staff attitude"/>
    <x v="0"/>
  </r>
  <r>
    <x v="4"/>
    <n v="9"/>
    <s v="Promoters"/>
    <s v="Check-in Process"/>
    <x v="0"/>
  </r>
  <r>
    <x v="1"/>
    <n v="9"/>
    <s v="Promoters"/>
    <s v="Room service"/>
    <x v="1"/>
  </r>
  <r>
    <x v="2"/>
    <n v="6"/>
    <s v="Detractors"/>
    <s v="Room cleanliness"/>
    <x v="1"/>
  </r>
  <r>
    <x v="1"/>
    <n v="7"/>
    <s v="Passives"/>
    <s v="Food quality"/>
    <x v="2"/>
  </r>
  <r>
    <x v="2"/>
    <n v="4"/>
    <s v="Detractors"/>
    <s v="Variety of food"/>
    <x v="2"/>
  </r>
  <r>
    <x v="2"/>
    <n v="7"/>
    <s v="Passives"/>
    <s v="Broadband &amp; TV"/>
    <x v="3"/>
  </r>
  <r>
    <x v="4"/>
    <n v="9"/>
    <s v="Promoters"/>
    <s v="Gym"/>
    <x v="3"/>
  </r>
  <r>
    <x v="2"/>
    <n v="10"/>
    <s v="Promoters"/>
    <s v="Staff attitude"/>
    <x v="0"/>
  </r>
  <r>
    <x v="3"/>
    <n v="5"/>
    <s v="Detractors"/>
    <s v="Check-in Process"/>
    <x v="0"/>
  </r>
  <r>
    <x v="1"/>
    <n v="10"/>
    <s v="Promoters"/>
    <s v="Room service"/>
    <x v="1"/>
  </r>
  <r>
    <x v="2"/>
    <n v="4"/>
    <s v="Detractors"/>
    <s v="Room cleanliness"/>
    <x v="1"/>
  </r>
  <r>
    <x v="2"/>
    <n v="8"/>
    <s v="Passives"/>
    <s v="Food quality"/>
    <x v="2"/>
  </r>
  <r>
    <x v="4"/>
    <n v="7"/>
    <s v="Passives"/>
    <s v="Variety of food"/>
    <x v="2"/>
  </r>
  <r>
    <x v="4"/>
    <n v="9"/>
    <s v="Promoters"/>
    <s v="Broadband &amp; TV"/>
    <x v="3"/>
  </r>
  <r>
    <x v="1"/>
    <n v="7"/>
    <s v="Passives"/>
    <s v="Gym"/>
    <x v="3"/>
  </r>
  <r>
    <x v="1"/>
    <n v="8"/>
    <s v="Passives"/>
    <s v="Staff attitude"/>
    <x v="0"/>
  </r>
  <r>
    <x v="4"/>
    <n v="8"/>
    <s v="Passives"/>
    <s v="Check-in Process"/>
    <x v="0"/>
  </r>
  <r>
    <x v="2"/>
    <n v="9"/>
    <s v="Promoters"/>
    <s v="Room service"/>
    <x v="1"/>
  </r>
  <r>
    <x v="2"/>
    <n v="10"/>
    <s v="Promoters"/>
    <s v="Room cleanliness"/>
    <x v="1"/>
  </r>
  <r>
    <x v="3"/>
    <n v="6"/>
    <s v="Detractors"/>
    <s v="Food quality"/>
    <x v="2"/>
  </r>
  <r>
    <x v="2"/>
    <n v="9"/>
    <s v="Promoters"/>
    <s v="Variety of food"/>
    <x v="2"/>
  </r>
  <r>
    <x v="2"/>
    <n v="9"/>
    <s v="Promoters"/>
    <s v="Broadband &amp; TV"/>
    <x v="3"/>
  </r>
  <r>
    <x v="1"/>
    <n v="4"/>
    <s v="Detractors"/>
    <s v="Gym"/>
    <x v="3"/>
  </r>
  <r>
    <x v="1"/>
    <n v="5"/>
    <s v="Detractors"/>
    <s v="Staff attitude"/>
    <x v="0"/>
  </r>
  <r>
    <x v="2"/>
    <n v="9"/>
    <s v="Promoters"/>
    <s v="Check-in Process"/>
    <x v="0"/>
  </r>
  <r>
    <x v="2"/>
    <n v="10"/>
    <s v="Promoters"/>
    <s v="Room service"/>
    <x v="1"/>
  </r>
  <r>
    <x v="1"/>
    <n v="8"/>
    <s v="Passives"/>
    <s v="Room cleanliness"/>
    <x v="1"/>
  </r>
  <r>
    <x v="2"/>
    <n v="9"/>
    <s v="Promoters"/>
    <s v="Food quality"/>
    <x v="2"/>
  </r>
  <r>
    <x v="0"/>
    <n v="8"/>
    <s v="Passives"/>
    <s v="Variety of food"/>
    <x v="2"/>
  </r>
  <r>
    <x v="4"/>
    <n v="9"/>
    <s v="Promoters"/>
    <s v="Broadband &amp; TV"/>
    <x v="3"/>
  </r>
  <r>
    <x v="3"/>
    <n v="8"/>
    <s v="Passives"/>
    <s v="Gym"/>
    <x v="3"/>
  </r>
  <r>
    <x v="0"/>
    <n v="6"/>
    <s v="Detractors"/>
    <s v="Staff attitude"/>
    <x v="0"/>
  </r>
  <r>
    <x v="1"/>
    <n v="7"/>
    <s v="Passives"/>
    <s v="Check-in Process"/>
    <x v="0"/>
  </r>
  <r>
    <x v="1"/>
    <n v="9"/>
    <s v="Promoters"/>
    <s v="Room service"/>
    <x v="1"/>
  </r>
  <r>
    <x v="0"/>
    <n v="9"/>
    <s v="Promoters"/>
    <s v="Room cleanliness"/>
    <x v="1"/>
  </r>
  <r>
    <x v="4"/>
    <n v="7"/>
    <s v="Passives"/>
    <s v="Food quality"/>
    <x v="2"/>
  </r>
  <r>
    <x v="2"/>
    <n v="9"/>
    <s v="Promoters"/>
    <s v="Variety of food"/>
    <x v="2"/>
  </r>
  <r>
    <x v="4"/>
    <n v="9"/>
    <s v="Promoters"/>
    <s v="Broadband &amp; TV"/>
    <x v="3"/>
  </r>
  <r>
    <x v="4"/>
    <n v="8"/>
    <s v="Passives"/>
    <s v="Gym"/>
    <x v="3"/>
  </r>
  <r>
    <x v="3"/>
    <n v="9"/>
    <s v="Promoters"/>
    <s v="Staff attitude"/>
    <x v="0"/>
  </r>
  <r>
    <x v="0"/>
    <n v="5"/>
    <s v="Detractors"/>
    <s v="Check-in Process"/>
    <x v="0"/>
  </r>
  <r>
    <x v="1"/>
    <n v="3"/>
    <s v="Detractors"/>
    <s v="Room service"/>
    <x v="1"/>
  </r>
  <r>
    <x v="1"/>
    <n v="7"/>
    <s v="Passives"/>
    <s v="Room cleanliness"/>
    <x v="1"/>
  </r>
  <r>
    <x v="3"/>
    <n v="8"/>
    <s v="Passives"/>
    <s v="Food quality"/>
    <x v="2"/>
  </r>
  <r>
    <x v="2"/>
    <n v="10"/>
    <s v="Promoters"/>
    <s v="Variety of food"/>
    <x v="2"/>
  </r>
  <r>
    <x v="1"/>
    <n v="8"/>
    <s v="Passives"/>
    <s v="Broadband &amp; TV"/>
    <x v="3"/>
  </r>
  <r>
    <x v="0"/>
    <n v="7"/>
    <s v="Passives"/>
    <s v="Gym"/>
    <x v="3"/>
  </r>
  <r>
    <x v="2"/>
    <n v="9"/>
    <s v="Promoters"/>
    <s v="Staff attitude"/>
    <x v="0"/>
  </r>
  <r>
    <x v="2"/>
    <n v="6"/>
    <s v="Detractors"/>
    <s v="Check-in Process"/>
    <x v="0"/>
  </r>
  <r>
    <x v="2"/>
    <n v="9"/>
    <s v="Promoters"/>
    <s v="Room service"/>
    <x v="1"/>
  </r>
  <r>
    <x v="4"/>
    <n v="10"/>
    <s v="Promoters"/>
    <s v="Room cleanliness"/>
    <x v="1"/>
  </r>
  <r>
    <x v="1"/>
    <n v="8"/>
    <s v="Passives"/>
    <s v="Food quality"/>
    <x v="2"/>
  </r>
  <r>
    <x v="0"/>
    <n v="9"/>
    <s v="Promoters"/>
    <s v="Variety of food"/>
    <x v="2"/>
  </r>
  <r>
    <x v="2"/>
    <n v="5"/>
    <s v="Detractors"/>
    <s v="Broadband &amp; TV"/>
    <x v="3"/>
  </r>
  <r>
    <x v="4"/>
    <n v="6"/>
    <s v="Detractors"/>
    <s v="Gym"/>
    <x v="3"/>
  </r>
  <r>
    <x v="2"/>
    <n v="10"/>
    <s v="Promoters"/>
    <s v="Staff attitude"/>
    <x v="0"/>
  </r>
  <r>
    <x v="4"/>
    <n v="9"/>
    <s v="Promoters"/>
    <s v="Check-in Process"/>
    <x v="0"/>
  </r>
  <r>
    <x v="3"/>
    <n v="4"/>
    <s v="Detractors"/>
    <s v="Room service"/>
    <x v="1"/>
  </r>
  <r>
    <x v="4"/>
    <n v="8"/>
    <s v="Passives"/>
    <s v="Room cleanliness"/>
    <x v="1"/>
  </r>
  <r>
    <x v="1"/>
    <n v="9"/>
    <s v="Promoters"/>
    <s v="Food quality"/>
    <x v="2"/>
  </r>
  <r>
    <x v="2"/>
    <n v="8"/>
    <s v="Passives"/>
    <s v="Variety of food"/>
    <x v="2"/>
  </r>
  <r>
    <x v="1"/>
    <n v="9"/>
    <s v="Promoters"/>
    <s v="Broadband &amp; TV"/>
    <x v="3"/>
  </r>
  <r>
    <x v="2"/>
    <n v="9"/>
    <s v="Promoters"/>
    <s v="Gym"/>
    <x v="3"/>
  </r>
  <r>
    <x v="2"/>
    <n v="8"/>
    <s v="Passives"/>
    <s v="Staff attitude"/>
    <x v="0"/>
  </r>
  <r>
    <x v="1"/>
    <n v="5"/>
    <s v="Detractors"/>
    <s v="Check-in Process"/>
    <x v="0"/>
  </r>
  <r>
    <x v="2"/>
    <n v="8"/>
    <s v="Passives"/>
    <s v="Room service"/>
    <x v="1"/>
  </r>
  <r>
    <x v="2"/>
    <n v="9"/>
    <s v="Promoters"/>
    <s v="Room cleanliness"/>
    <x v="1"/>
  </r>
  <r>
    <x v="4"/>
    <n v="8"/>
    <s v="Passives"/>
    <s v="Food quality"/>
    <x v="2"/>
  </r>
  <r>
    <x v="3"/>
    <n v="9"/>
    <s v="Promoters"/>
    <s v="Variety of food"/>
    <x v="2"/>
  </r>
  <r>
    <x v="1"/>
    <n v="9"/>
    <s v="Promoters"/>
    <s v="Broadband &amp; TV"/>
    <x v="3"/>
  </r>
  <r>
    <x v="1"/>
    <n v="7"/>
    <s v="Passives"/>
    <s v="Gym"/>
    <x v="3"/>
  </r>
  <r>
    <x v="0"/>
    <n v="9"/>
    <s v="Promoters"/>
    <s v="Staff attitude"/>
    <x v="0"/>
  </r>
  <r>
    <x v="4"/>
    <n v="4"/>
    <s v="Detractors"/>
    <s v="Check-in Process"/>
    <x v="0"/>
  </r>
  <r>
    <x v="2"/>
    <n v="7"/>
    <s v="Passives"/>
    <s v="Room service"/>
    <x v="1"/>
  </r>
  <r>
    <x v="3"/>
    <n v="5"/>
    <s v="Detractors"/>
    <s v="Room cleanliness"/>
    <x v="1"/>
  </r>
  <r>
    <x v="2"/>
    <n v="9"/>
    <s v="Promoters"/>
    <s v="Food quality"/>
    <x v="2"/>
  </r>
  <r>
    <x v="1"/>
    <n v="8"/>
    <s v="Passives"/>
    <s v="Variety of food"/>
    <x v="2"/>
  </r>
  <r>
    <x v="4"/>
    <n v="9"/>
    <s v="Promoters"/>
    <s v="Broadband &amp; TV"/>
    <x v="3"/>
  </r>
  <r>
    <x v="0"/>
    <n v="9"/>
    <s v="Promoters"/>
    <s v="Gym"/>
    <x v="3"/>
  </r>
  <r>
    <x v="2"/>
    <n v="9"/>
    <s v="Promoters"/>
    <s v="Staff attitude"/>
    <x v="0"/>
  </r>
  <r>
    <x v="0"/>
    <n v="5"/>
    <s v="Detractors"/>
    <s v="Check-in Process"/>
    <x v="0"/>
  </r>
  <r>
    <x v="4"/>
    <n v="4"/>
    <s v="Detractors"/>
    <s v="Room service"/>
    <x v="1"/>
  </r>
  <r>
    <x v="0"/>
    <n v="10"/>
    <s v="Promoters"/>
    <s v="Room cleanliness"/>
    <x v="1"/>
  </r>
  <r>
    <x v="2"/>
    <n v="9"/>
    <s v="Promoters"/>
    <s v="Food quality"/>
    <x v="2"/>
  </r>
  <r>
    <x v="2"/>
    <n v="9"/>
    <s v="Promoters"/>
    <s v="Variety of food"/>
    <x v="2"/>
  </r>
  <r>
    <x v="4"/>
    <n v="7"/>
    <s v="Passives"/>
    <s v="Broadband &amp; TV"/>
    <x v="3"/>
  </r>
  <r>
    <x v="2"/>
    <n v="3"/>
    <s v="Detractors"/>
    <s v="Gym"/>
    <x v="3"/>
  </r>
  <r>
    <x v="3"/>
    <n v="8"/>
    <s v="Passives"/>
    <s v="Staff attitude"/>
    <x v="0"/>
  </r>
  <r>
    <x v="2"/>
    <n v="9"/>
    <s v="Promoters"/>
    <s v="Check-in Process"/>
    <x v="0"/>
  </r>
  <r>
    <x v="2"/>
    <n v="9"/>
    <s v="Promoters"/>
    <s v="Room service"/>
    <x v="1"/>
  </r>
  <r>
    <x v="2"/>
    <n v="3"/>
    <s v="Detractors"/>
    <s v="Room cleanliness"/>
    <x v="1"/>
  </r>
  <r>
    <x v="2"/>
    <n v="10"/>
    <s v="Promoters"/>
    <s v="Food quality"/>
    <x v="2"/>
  </r>
  <r>
    <x v="4"/>
    <n v="3"/>
    <s v="Detractors"/>
    <s v="Variety of food"/>
    <x v="2"/>
  </r>
  <r>
    <x v="0"/>
    <n v="10"/>
    <s v="Promoters"/>
    <s v="Broadband &amp; TV"/>
    <x v="3"/>
  </r>
  <r>
    <x v="1"/>
    <n v="8"/>
    <s v="Passives"/>
    <s v="Gym"/>
    <x v="3"/>
  </r>
  <r>
    <x v="0"/>
    <n v="9"/>
    <s v="Promoters"/>
    <s v="Staff attitude"/>
    <x v="0"/>
  </r>
  <r>
    <x v="2"/>
    <n v="9"/>
    <s v="Promoters"/>
    <s v="Check-in Process"/>
    <x v="0"/>
  </r>
  <r>
    <x v="2"/>
    <n v="8"/>
    <s v="Passives"/>
    <s v="Room service"/>
    <x v="1"/>
  </r>
  <r>
    <x v="0"/>
    <n v="3"/>
    <s v="Detractors"/>
    <s v="Room cleanliness"/>
    <x v="1"/>
  </r>
  <r>
    <x v="2"/>
    <n v="4"/>
    <s v="Detractors"/>
    <s v="Food quality"/>
    <x v="2"/>
  </r>
  <r>
    <x v="3"/>
    <n v="8"/>
    <s v="Passives"/>
    <s v="Variety of food"/>
    <x v="2"/>
  </r>
  <r>
    <x v="2"/>
    <n v="7"/>
    <s v="Passives"/>
    <s v="Broadband &amp; TV"/>
    <x v="3"/>
  </r>
  <r>
    <x v="4"/>
    <n v="9"/>
    <s v="Promoters"/>
    <s v="Gym"/>
    <x v="3"/>
  </r>
  <r>
    <x v="0"/>
    <n v="6"/>
    <s v="Detractors"/>
    <s v="Staff attitude"/>
    <x v="0"/>
  </r>
  <r>
    <x v="3"/>
    <n v="6"/>
    <s v="Detractors"/>
    <s v="Check-in Process"/>
    <x v="0"/>
  </r>
  <r>
    <x v="0"/>
    <n v="9"/>
    <s v="Promoters"/>
    <s v="Room service"/>
    <x v="1"/>
  </r>
  <r>
    <x v="4"/>
    <n v="10"/>
    <s v="Promoters"/>
    <s v="Room cleanliness"/>
    <x v="1"/>
  </r>
  <r>
    <x v="1"/>
    <n v="4"/>
    <s v="Detractors"/>
    <s v="Food quality"/>
    <x v="2"/>
  </r>
  <r>
    <x v="1"/>
    <n v="8"/>
    <s v="Passives"/>
    <s v="Variety of food"/>
    <x v="2"/>
  </r>
  <r>
    <x v="2"/>
    <n v="9"/>
    <s v="Promoters"/>
    <s v="Broadband &amp; TV"/>
    <x v="3"/>
  </r>
  <r>
    <x v="4"/>
    <n v="7"/>
    <s v="Passives"/>
    <s v="Gym"/>
    <x v="3"/>
  </r>
  <r>
    <x v="2"/>
    <n v="8"/>
    <s v="Passives"/>
    <s v="Staff attitude"/>
    <x v="0"/>
  </r>
  <r>
    <x v="0"/>
    <n v="5"/>
    <s v="Detractors"/>
    <s v="Check-in Process"/>
    <x v="0"/>
  </r>
  <r>
    <x v="1"/>
    <n v="9"/>
    <s v="Promoters"/>
    <s v="Room service"/>
    <x v="1"/>
  </r>
  <r>
    <x v="4"/>
    <n v="9"/>
    <s v="Promoters"/>
    <s v="Room cleanliness"/>
    <x v="1"/>
  </r>
  <r>
    <x v="2"/>
    <n v="10"/>
    <s v="Promoters"/>
    <s v="Food quality"/>
    <x v="2"/>
  </r>
  <r>
    <x v="0"/>
    <n v="10"/>
    <s v="Promoters"/>
    <s v="Variety of food"/>
    <x v="2"/>
  </r>
  <r>
    <x v="2"/>
    <n v="9"/>
    <s v="Promoters"/>
    <s v="Broadband &amp; TV"/>
    <x v="3"/>
  </r>
  <r>
    <x v="2"/>
    <n v="9"/>
    <s v="Promoters"/>
    <s v="Gym"/>
    <x v="3"/>
  </r>
  <r>
    <x v="1"/>
    <n v="6"/>
    <s v="Detractors"/>
    <s v="Staff attitude"/>
    <x v="0"/>
  </r>
  <r>
    <x v="1"/>
    <n v="5"/>
    <s v="Detractors"/>
    <s v="Check-in Process"/>
    <x v="0"/>
  </r>
  <r>
    <x v="2"/>
    <n v="6"/>
    <s v="Detractors"/>
    <s v="Room service"/>
    <x v="1"/>
  </r>
  <r>
    <x v="0"/>
    <n v="8"/>
    <s v="Passives"/>
    <s v="Room cleanliness"/>
    <x v="1"/>
  </r>
  <r>
    <x v="2"/>
    <n v="9"/>
    <s v="Promoters"/>
    <s v="Food quality"/>
    <x v="2"/>
  </r>
  <r>
    <x v="2"/>
    <n v="8"/>
    <s v="Passives"/>
    <s v="Variety of food"/>
    <x v="2"/>
  </r>
  <r>
    <x v="2"/>
    <n v="8"/>
    <s v="Passives"/>
    <s v="Broadband &amp; TV"/>
    <x v="3"/>
  </r>
  <r>
    <x v="0"/>
    <n v="7"/>
    <s v="Passives"/>
    <s v="Gym"/>
    <x v="3"/>
  </r>
  <r>
    <x v="2"/>
    <n v="8"/>
    <s v="Passives"/>
    <s v="Staff attitude"/>
    <x v="0"/>
  </r>
  <r>
    <x v="1"/>
    <n v="9"/>
    <s v="Promoters"/>
    <s v="Check-in Process"/>
    <x v="0"/>
  </r>
  <r>
    <x v="2"/>
    <n v="4"/>
    <s v="Detractors"/>
    <s v="Room service"/>
    <x v="1"/>
  </r>
  <r>
    <x v="1"/>
    <n v="3"/>
    <s v="Detractors"/>
    <s v="Room cleanliness"/>
    <x v="1"/>
  </r>
  <r>
    <x v="4"/>
    <n v="9"/>
    <s v="Promoters"/>
    <s v="Food quality"/>
    <x v="2"/>
  </r>
  <r>
    <x v="1"/>
    <n v="9"/>
    <s v="Promoters"/>
    <s v="Variety of food"/>
    <x v="2"/>
  </r>
  <r>
    <x v="2"/>
    <n v="9"/>
    <s v="Promoters"/>
    <s v="Broadband &amp; TV"/>
    <x v="3"/>
  </r>
  <r>
    <x v="0"/>
    <n v="9"/>
    <s v="Promoters"/>
    <s v="Gym"/>
    <x v="3"/>
  </r>
  <r>
    <x v="3"/>
    <n v="5"/>
    <s v="Detractors"/>
    <s v="Staff attitude"/>
    <x v="0"/>
  </r>
  <r>
    <x v="2"/>
    <n v="8"/>
    <s v="Passives"/>
    <s v="Check-in Process"/>
    <x v="0"/>
  </r>
  <r>
    <x v="2"/>
    <n v="9"/>
    <s v="Promoters"/>
    <s v="Room service"/>
    <x v="1"/>
  </r>
  <r>
    <x v="2"/>
    <n v="9"/>
    <s v="Promoters"/>
    <s v="Room cleanliness"/>
    <x v="1"/>
  </r>
  <r>
    <x v="1"/>
    <n v="9"/>
    <s v="Promoters"/>
    <s v="Food quality"/>
    <x v="2"/>
  </r>
  <r>
    <x v="0"/>
    <n v="9"/>
    <s v="Promoters"/>
    <s v="Variety of food"/>
    <x v="2"/>
  </r>
  <r>
    <x v="1"/>
    <n v="9"/>
    <s v="Promoters"/>
    <s v="Broadband &amp; TV"/>
    <x v="3"/>
  </r>
  <r>
    <x v="3"/>
    <n v="8"/>
    <s v="Passives"/>
    <s v="Gym"/>
    <x v="3"/>
  </r>
  <r>
    <x v="4"/>
    <n v="8"/>
    <s v="Passives"/>
    <s v="Staff attitude"/>
    <x v="0"/>
  </r>
  <r>
    <x v="1"/>
    <n v="7"/>
    <s v="Passives"/>
    <s v="Check-in Process"/>
    <x v="0"/>
  </r>
  <r>
    <x v="1"/>
    <n v="8"/>
    <s v="Passives"/>
    <s v="Room service"/>
    <x v="1"/>
  </r>
  <r>
    <x v="2"/>
    <n v="9"/>
    <s v="Promoters"/>
    <s v="Room cleanliness"/>
    <x v="1"/>
  </r>
  <r>
    <x v="1"/>
    <n v="4"/>
    <s v="Detractors"/>
    <s v="Food quality"/>
    <x v="2"/>
  </r>
  <r>
    <x v="2"/>
    <n v="3"/>
    <s v="Detractors"/>
    <s v="Variety of food"/>
    <x v="2"/>
  </r>
  <r>
    <x v="2"/>
    <n v="8"/>
    <s v="Passives"/>
    <s v="Broadband &amp; TV"/>
    <x v="3"/>
  </r>
  <r>
    <x v="1"/>
    <n v="9"/>
    <s v="Promoters"/>
    <s v="Gym"/>
    <x v="3"/>
  </r>
  <r>
    <x v="4"/>
    <n v="3"/>
    <s v="Detractors"/>
    <s v="Staff attitude"/>
    <x v="0"/>
  </r>
  <r>
    <x v="1"/>
    <n v="10"/>
    <s v="Promoters"/>
    <s v="Check-in Process"/>
    <x v="0"/>
  </r>
  <r>
    <x v="4"/>
    <n v="7"/>
    <s v="Passives"/>
    <s v="Room service"/>
    <x v="1"/>
  </r>
  <r>
    <x v="2"/>
    <n v="9"/>
    <s v="Promoters"/>
    <s v="Room cleanliness"/>
    <x v="1"/>
  </r>
  <r>
    <x v="0"/>
    <n v="9"/>
    <s v="Promoters"/>
    <s v="Food quality"/>
    <x v="2"/>
  </r>
  <r>
    <x v="2"/>
    <n v="9"/>
    <s v="Promoters"/>
    <s v="Variety of food"/>
    <x v="2"/>
  </r>
  <r>
    <x v="2"/>
    <n v="9"/>
    <s v="Promoters"/>
    <s v="Broadband &amp; TV"/>
    <x v="3"/>
  </r>
  <r>
    <x v="2"/>
    <n v="6"/>
    <s v="Detractors"/>
    <s v="Gym"/>
    <x v="3"/>
  </r>
  <r>
    <x v="2"/>
    <n v="7"/>
    <s v="Passives"/>
    <s v="Staff attitude"/>
    <x v="0"/>
  </r>
  <r>
    <x v="0"/>
    <n v="8"/>
    <s v="Passives"/>
    <s v="Check-in Process"/>
    <x v="0"/>
  </r>
  <r>
    <x v="2"/>
    <n v="4"/>
    <s v="Detractors"/>
    <s v="Room service"/>
    <x v="1"/>
  </r>
  <r>
    <x v="0"/>
    <n v="8"/>
    <s v="Passives"/>
    <s v="Room cleanliness"/>
    <x v="1"/>
  </r>
  <r>
    <x v="2"/>
    <n v="9"/>
    <s v="Promoters"/>
    <s v="Food quality"/>
    <x v="2"/>
  </r>
  <r>
    <x v="3"/>
    <n v="9"/>
    <s v="Promoters"/>
    <s v="Variety of food"/>
    <x v="2"/>
  </r>
  <r>
    <x v="2"/>
    <n v="7"/>
    <s v="Passives"/>
    <s v="Broadband &amp; TV"/>
    <x v="3"/>
  </r>
  <r>
    <x v="2"/>
    <n v="8"/>
    <s v="Passives"/>
    <s v="Gym"/>
    <x v="3"/>
  </r>
  <r>
    <x v="4"/>
    <n v="9"/>
    <s v="Promoters"/>
    <s v="Staff attitude"/>
    <x v="0"/>
  </r>
  <r>
    <x v="2"/>
    <n v="9"/>
    <s v="Promoters"/>
    <s v="Check-in Process"/>
    <x v="0"/>
  </r>
  <r>
    <x v="1"/>
    <n v="9"/>
    <s v="Promoters"/>
    <s v="Room service"/>
    <x v="1"/>
  </r>
  <r>
    <x v="2"/>
    <n v="6"/>
    <s v="Detractors"/>
    <s v="Room cleanliness"/>
    <x v="1"/>
  </r>
  <r>
    <x v="2"/>
    <n v="8"/>
    <s v="Passives"/>
    <s v="Food quality"/>
    <x v="2"/>
  </r>
  <r>
    <x v="3"/>
    <n v="6"/>
    <s v="Detractors"/>
    <s v="Variety of food"/>
    <x v="2"/>
  </r>
  <r>
    <x v="2"/>
    <n v="9"/>
    <s v="Promoters"/>
    <s v="Broadband &amp; TV"/>
    <x v="3"/>
  </r>
  <r>
    <x v="2"/>
    <n v="7"/>
    <s v="Passives"/>
    <s v="Gym"/>
    <x v="3"/>
  </r>
  <r>
    <x v="0"/>
    <n v="7"/>
    <s v="Passives"/>
    <s v="Staff attitude"/>
    <x v="0"/>
  </r>
  <r>
    <x v="0"/>
    <n v="8"/>
    <s v="Passives"/>
    <s v="Check-in Process"/>
    <x v="0"/>
  </r>
  <r>
    <x v="2"/>
    <n v="10"/>
    <s v="Promoters"/>
    <s v="Room service"/>
    <x v="1"/>
  </r>
  <r>
    <x v="4"/>
    <n v="8"/>
    <s v="Passives"/>
    <s v="Room cleanliness"/>
    <x v="1"/>
  </r>
  <r>
    <x v="0"/>
    <n v="6"/>
    <s v="Detractors"/>
    <s v="Food quality"/>
    <x v="2"/>
  </r>
  <r>
    <x v="2"/>
    <n v="6"/>
    <s v="Detractors"/>
    <s v="Variety of food"/>
    <x v="2"/>
  </r>
  <r>
    <x v="2"/>
    <n v="4"/>
    <s v="Detractors"/>
    <s v="Broadband &amp; TV"/>
    <x v="3"/>
  </r>
  <r>
    <x v="2"/>
    <n v="6"/>
    <s v="Detractors"/>
    <s v="Gym"/>
    <x v="3"/>
  </r>
  <r>
    <x v="1"/>
    <n v="9"/>
    <s v="Promoters"/>
    <s v="Staff attitude"/>
    <x v="0"/>
  </r>
  <r>
    <x v="0"/>
    <n v="8"/>
    <s v="Passives"/>
    <s v="Check-in Process"/>
    <x v="0"/>
  </r>
  <r>
    <x v="2"/>
    <n v="6"/>
    <s v="Detractors"/>
    <s v="Room service"/>
    <x v="1"/>
  </r>
  <r>
    <x v="3"/>
    <n v="7"/>
    <s v="Passives"/>
    <s v="Room cleanliness"/>
    <x v="1"/>
  </r>
  <r>
    <x v="2"/>
    <n v="8"/>
    <s v="Passives"/>
    <s v="Food quality"/>
    <x v="2"/>
  </r>
  <r>
    <x v="2"/>
    <n v="8"/>
    <s v="Passives"/>
    <s v="Variety of food"/>
    <x v="2"/>
  </r>
  <r>
    <x v="1"/>
    <n v="8"/>
    <s v="Passives"/>
    <s v="Broadband &amp; TV"/>
    <x v="3"/>
  </r>
  <r>
    <x v="1"/>
    <n v="8"/>
    <s v="Passives"/>
    <s v="Gym"/>
    <x v="3"/>
  </r>
  <r>
    <x v="1"/>
    <n v="9"/>
    <s v="Promoters"/>
    <s v="Staff attitude"/>
    <x v="0"/>
  </r>
  <r>
    <x v="4"/>
    <n v="9"/>
    <s v="Promoters"/>
    <s v="Check-in Process"/>
    <x v="0"/>
  </r>
  <r>
    <x v="1"/>
    <n v="9"/>
    <s v="Promoters"/>
    <s v="Room service"/>
    <x v="1"/>
  </r>
  <r>
    <x v="0"/>
    <n v="6"/>
    <s v="Detractors"/>
    <s v="Room cleanliness"/>
    <x v="1"/>
  </r>
  <r>
    <x v="0"/>
    <n v="7"/>
    <s v="Passives"/>
    <s v="Food quality"/>
    <x v="2"/>
  </r>
  <r>
    <x v="2"/>
    <n v="9"/>
    <s v="Promoters"/>
    <s v="Variety of food"/>
    <x v="2"/>
  </r>
  <r>
    <x v="2"/>
    <n v="9"/>
    <s v="Promoters"/>
    <s v="Broadband &amp; TV"/>
    <x v="3"/>
  </r>
  <r>
    <x v="0"/>
    <n v="8"/>
    <s v="Passives"/>
    <s v="Gym"/>
    <x v="3"/>
  </r>
  <r>
    <x v="1"/>
    <n v="9"/>
    <s v="Promoters"/>
    <s v="Staff attitude"/>
    <x v="0"/>
  </r>
  <r>
    <x v="1"/>
    <n v="9"/>
    <s v="Promoters"/>
    <s v="Check-in Process"/>
    <x v="0"/>
  </r>
  <r>
    <x v="0"/>
    <n v="8"/>
    <s v="Passives"/>
    <s v="Room service"/>
    <x v="1"/>
  </r>
  <r>
    <x v="1"/>
    <n v="10"/>
    <s v="Promoters"/>
    <s v="Room cleanliness"/>
    <x v="1"/>
  </r>
  <r>
    <x v="2"/>
    <n v="9"/>
    <s v="Promoters"/>
    <s v="Food quality"/>
    <x v="2"/>
  </r>
  <r>
    <x v="1"/>
    <n v="9"/>
    <s v="Promoters"/>
    <s v="Variety of food"/>
    <x v="2"/>
  </r>
  <r>
    <x v="2"/>
    <n v="9"/>
    <s v="Promoters"/>
    <s v="Broadband &amp; TV"/>
    <x v="3"/>
  </r>
  <r>
    <x v="2"/>
    <n v="9"/>
    <s v="Promoters"/>
    <s v="Gym"/>
    <x v="3"/>
  </r>
  <r>
    <x v="4"/>
    <n v="9"/>
    <s v="Promoters"/>
    <s v="Staff attitude"/>
    <x v="0"/>
  </r>
  <r>
    <x v="2"/>
    <n v="4"/>
    <s v="Detractors"/>
    <s v="Check-in Process"/>
    <x v="0"/>
  </r>
  <r>
    <x v="2"/>
    <n v="8"/>
    <s v="Passives"/>
    <s v="Room service"/>
    <x v="1"/>
  </r>
  <r>
    <x v="0"/>
    <n v="7"/>
    <s v="Passives"/>
    <s v="Room cleanliness"/>
    <x v="1"/>
  </r>
  <r>
    <x v="2"/>
    <n v="9"/>
    <s v="Promoters"/>
    <s v="Food quality"/>
    <x v="2"/>
  </r>
  <r>
    <x v="2"/>
    <n v="4"/>
    <s v="Detractors"/>
    <s v="Variety of food"/>
    <x v="2"/>
  </r>
  <r>
    <x v="1"/>
    <n v="9"/>
    <s v="Promoters"/>
    <s v="Broadband &amp; TV"/>
    <x v="3"/>
  </r>
  <r>
    <x v="4"/>
    <n v="9"/>
    <s v="Promoters"/>
    <s v="Gym"/>
    <x v="3"/>
  </r>
  <r>
    <x v="1"/>
    <n v="6"/>
    <s v="Detractors"/>
    <s v="Staff attitude"/>
    <x v="0"/>
  </r>
  <r>
    <x v="4"/>
    <n v="7"/>
    <s v="Passives"/>
    <s v="Check-in Process"/>
    <x v="0"/>
  </r>
  <r>
    <x v="1"/>
    <n v="9"/>
    <s v="Promoters"/>
    <s v="Room service"/>
    <x v="1"/>
  </r>
  <r>
    <x v="1"/>
    <n v="6"/>
    <s v="Detractors"/>
    <s v="Room cleanliness"/>
    <x v="1"/>
  </r>
  <r>
    <x v="3"/>
    <n v="8"/>
    <s v="Passives"/>
    <s v="Food quality"/>
    <x v="2"/>
  </r>
  <r>
    <x v="0"/>
    <n v="9"/>
    <s v="Promoters"/>
    <s v="Variety of food"/>
    <x v="2"/>
  </r>
  <r>
    <x v="1"/>
    <n v="6"/>
    <s v="Detractors"/>
    <s v="Broadband &amp; TV"/>
    <x v="3"/>
  </r>
  <r>
    <x v="2"/>
    <n v="10"/>
    <s v="Promoters"/>
    <s v="Gym"/>
    <x v="3"/>
  </r>
  <r>
    <x v="0"/>
    <n v="8"/>
    <s v="Passives"/>
    <s v="Staff attitude"/>
    <x v="0"/>
  </r>
  <r>
    <x v="1"/>
    <n v="9"/>
    <s v="Promoters"/>
    <s v="Check-in Process"/>
    <x v="0"/>
  </r>
  <r>
    <x v="0"/>
    <n v="5"/>
    <s v="Detractors"/>
    <s v="Room service"/>
    <x v="1"/>
  </r>
  <r>
    <x v="2"/>
    <n v="5"/>
    <s v="Detractors"/>
    <s v="Room cleanliness"/>
    <x v="1"/>
  </r>
  <r>
    <x v="2"/>
    <n v="9"/>
    <s v="Promoters"/>
    <s v="Food quality"/>
    <x v="2"/>
  </r>
  <r>
    <x v="3"/>
    <n v="8"/>
    <s v="Passives"/>
    <s v="Variety of food"/>
    <x v="2"/>
  </r>
  <r>
    <x v="3"/>
    <n v="6"/>
    <s v="Detractors"/>
    <s v="Broadband &amp; TV"/>
    <x v="3"/>
  </r>
  <r>
    <x v="1"/>
    <n v="7"/>
    <s v="Passives"/>
    <s v="Gym"/>
    <x v="3"/>
  </r>
  <r>
    <x v="2"/>
    <n v="10"/>
    <s v="Promoters"/>
    <s v="Staff attitude"/>
    <x v="0"/>
  </r>
  <r>
    <x v="2"/>
    <n v="6"/>
    <s v="Detractors"/>
    <s v="Check-in Process"/>
    <x v="0"/>
  </r>
  <r>
    <x v="1"/>
    <n v="8"/>
    <s v="Passives"/>
    <s v="Room service"/>
    <x v="1"/>
  </r>
  <r>
    <x v="3"/>
    <n v="8"/>
    <s v="Passives"/>
    <s v="Room cleanliness"/>
    <x v="1"/>
  </r>
  <r>
    <x v="2"/>
    <n v="8"/>
    <s v="Passives"/>
    <s v="Food quality"/>
    <x v="2"/>
  </r>
  <r>
    <x v="4"/>
    <n v="9"/>
    <s v="Promoters"/>
    <s v="Variety of food"/>
    <x v="2"/>
  </r>
  <r>
    <x v="0"/>
    <n v="9"/>
    <s v="Promoters"/>
    <s v="Broadband &amp; TV"/>
    <x v="3"/>
  </r>
  <r>
    <x v="4"/>
    <n v="9"/>
    <s v="Promoters"/>
    <s v="Gym"/>
    <x v="3"/>
  </r>
  <r>
    <x v="2"/>
    <n v="10"/>
    <s v="Promoters"/>
    <s v="Staff attitude"/>
    <x v="0"/>
  </r>
  <r>
    <x v="1"/>
    <n v="4"/>
    <s v="Detractors"/>
    <s v="Check-in Process"/>
    <x v="0"/>
  </r>
  <r>
    <x v="1"/>
    <n v="7"/>
    <s v="Passives"/>
    <s v="Room service"/>
    <x v="1"/>
  </r>
  <r>
    <x v="3"/>
    <n v="3"/>
    <s v="Detractors"/>
    <s v="Room cleanliness"/>
    <x v="1"/>
  </r>
  <r>
    <x v="1"/>
    <n v="7"/>
    <s v="Passives"/>
    <s v="Food quality"/>
    <x v="2"/>
  </r>
  <r>
    <x v="3"/>
    <n v="10"/>
    <s v="Promoters"/>
    <s v="Variety of food"/>
    <x v="2"/>
  </r>
  <r>
    <x v="0"/>
    <n v="8"/>
    <s v="Passives"/>
    <s v="Broadband &amp; TV"/>
    <x v="3"/>
  </r>
  <r>
    <x v="2"/>
    <n v="10"/>
    <s v="Promoters"/>
    <s v="Gym"/>
    <x v="3"/>
  </r>
  <r>
    <x v="1"/>
    <n v="5"/>
    <s v="Detractors"/>
    <s v="Staff attitude"/>
    <x v="0"/>
  </r>
  <r>
    <x v="3"/>
    <n v="3"/>
    <s v="Detractors"/>
    <s v="Check-in Process"/>
    <x v="0"/>
  </r>
  <r>
    <x v="2"/>
    <n v="9"/>
    <s v="Promoters"/>
    <s v="Room service"/>
    <x v="1"/>
  </r>
  <r>
    <x v="2"/>
    <n v="7"/>
    <s v="Passives"/>
    <s v="Room cleanliness"/>
    <x v="1"/>
  </r>
  <r>
    <x v="1"/>
    <n v="9"/>
    <s v="Promoters"/>
    <s v="Food quality"/>
    <x v="2"/>
  </r>
  <r>
    <x v="1"/>
    <n v="10"/>
    <s v="Promoters"/>
    <s v="Variety of food"/>
    <x v="2"/>
  </r>
  <r>
    <x v="1"/>
    <n v="4"/>
    <s v="Detractors"/>
    <s v="Broadband &amp; TV"/>
    <x v="3"/>
  </r>
  <r>
    <x v="0"/>
    <n v="3"/>
    <s v="Detractors"/>
    <s v="Gym"/>
    <x v="3"/>
  </r>
  <r>
    <x v="0"/>
    <n v="9"/>
    <s v="Promoters"/>
    <s v="Staff attitude"/>
    <x v="0"/>
  </r>
  <r>
    <x v="2"/>
    <n v="7"/>
    <s v="Passives"/>
    <s v="Check-in Process"/>
    <x v="0"/>
  </r>
  <r>
    <x v="4"/>
    <n v="3"/>
    <s v="Detractors"/>
    <s v="Room service"/>
    <x v="1"/>
  </r>
  <r>
    <x v="2"/>
    <n v="7"/>
    <s v="Passives"/>
    <s v="Room cleanliness"/>
    <x v="1"/>
  </r>
  <r>
    <x v="2"/>
    <n v="9"/>
    <s v="Promoters"/>
    <s v="Food quality"/>
    <x v="2"/>
  </r>
  <r>
    <x v="2"/>
    <n v="4"/>
    <s v="Detractors"/>
    <s v="Variety of food"/>
    <x v="2"/>
  </r>
  <r>
    <x v="2"/>
    <n v="9"/>
    <s v="Promoters"/>
    <s v="Broadband &amp; TV"/>
    <x v="3"/>
  </r>
  <r>
    <x v="2"/>
    <n v="6"/>
    <s v="Detractors"/>
    <s v="Gym"/>
    <x v="3"/>
  </r>
  <r>
    <x v="3"/>
    <n v="10"/>
    <s v="Promoters"/>
    <s v="Staff attitude"/>
    <x v="0"/>
  </r>
  <r>
    <x v="1"/>
    <n v="6"/>
    <s v="Detractors"/>
    <s v="Check-in Process"/>
    <x v="0"/>
  </r>
  <r>
    <x v="3"/>
    <n v="9"/>
    <s v="Promoters"/>
    <s v="Room service"/>
    <x v="1"/>
  </r>
  <r>
    <x v="0"/>
    <n v="9"/>
    <s v="Promoters"/>
    <s v="Room cleanliness"/>
    <x v="1"/>
  </r>
  <r>
    <x v="2"/>
    <n v="9"/>
    <s v="Promoters"/>
    <s v="Food quality"/>
    <x v="2"/>
  </r>
  <r>
    <x v="1"/>
    <n v="3"/>
    <s v="Detractors"/>
    <s v="Variety of food"/>
    <x v="2"/>
  </r>
  <r>
    <x v="0"/>
    <n v="10"/>
    <s v="Promoters"/>
    <s v="Broadband &amp; TV"/>
    <x v="3"/>
  </r>
  <r>
    <x v="0"/>
    <n v="8"/>
    <s v="Passives"/>
    <s v="Gym"/>
    <x v="3"/>
  </r>
  <r>
    <x v="0"/>
    <n v="4"/>
    <s v="Detractors"/>
    <s v="Staff attitude"/>
    <x v="0"/>
  </r>
  <r>
    <x v="2"/>
    <n v="5"/>
    <s v="Detractors"/>
    <s v="Check-in Process"/>
    <x v="0"/>
  </r>
  <r>
    <x v="0"/>
    <n v="9"/>
    <s v="Promoters"/>
    <s v="Room service"/>
    <x v="1"/>
  </r>
  <r>
    <x v="0"/>
    <n v="9"/>
    <s v="Promoters"/>
    <s v="Room cleanliness"/>
    <x v="1"/>
  </r>
  <r>
    <x v="2"/>
    <n v="3"/>
    <s v="Detractors"/>
    <s v="Food quality"/>
    <x v="2"/>
  </r>
  <r>
    <x v="4"/>
    <n v="7"/>
    <s v="Passives"/>
    <s v="Variety of food"/>
    <x v="2"/>
  </r>
  <r>
    <x v="0"/>
    <n v="9"/>
    <s v="Promoters"/>
    <s v="Broadband &amp; TV"/>
    <x v="3"/>
  </r>
  <r>
    <x v="0"/>
    <n v="9"/>
    <s v="Promoters"/>
    <s v="Gym"/>
    <x v="3"/>
  </r>
  <r>
    <x v="1"/>
    <n v="9"/>
    <s v="Promoters"/>
    <s v="Staff attitude"/>
    <x v="0"/>
  </r>
  <r>
    <x v="2"/>
    <n v="6"/>
    <s v="Detractors"/>
    <s v="Check-in Process"/>
    <x v="0"/>
  </r>
  <r>
    <x v="4"/>
    <n v="7"/>
    <s v="Passives"/>
    <s v="Room service"/>
    <x v="1"/>
  </r>
  <r>
    <x v="3"/>
    <n v="4"/>
    <s v="Detractors"/>
    <s v="Room cleanliness"/>
    <x v="1"/>
  </r>
  <r>
    <x v="0"/>
    <n v="9"/>
    <s v="Promoters"/>
    <s v="Food quality"/>
    <x v="2"/>
  </r>
  <r>
    <x v="0"/>
    <n v="4"/>
    <s v="Detractors"/>
    <s v="Variety of food"/>
    <x v="2"/>
  </r>
  <r>
    <x v="1"/>
    <n v="10"/>
    <s v="Promoters"/>
    <s v="Broadband &amp; TV"/>
    <x v="3"/>
  </r>
  <r>
    <x v="0"/>
    <n v="9"/>
    <s v="Promoters"/>
    <s v="Gym"/>
    <x v="3"/>
  </r>
  <r>
    <x v="2"/>
    <n v="7"/>
    <s v="Passives"/>
    <s v="Staff attitude"/>
    <x v="0"/>
  </r>
  <r>
    <x v="1"/>
    <n v="8"/>
    <s v="Passives"/>
    <s v="Check-in Process"/>
    <x v="0"/>
  </r>
  <r>
    <x v="4"/>
    <n v="6"/>
    <s v="Detractors"/>
    <s v="Room service"/>
    <x v="1"/>
  </r>
  <r>
    <x v="0"/>
    <n v="8"/>
    <s v="Passives"/>
    <s v="Room cleanliness"/>
    <x v="1"/>
  </r>
  <r>
    <x v="1"/>
    <n v="4"/>
    <s v="Detractors"/>
    <s v="Food quality"/>
    <x v="2"/>
  </r>
  <r>
    <x v="4"/>
    <n v="9"/>
    <s v="Promoters"/>
    <s v="Variety of food"/>
    <x v="2"/>
  </r>
  <r>
    <x v="1"/>
    <n v="7"/>
    <s v="Passives"/>
    <s v="Broadband &amp; TV"/>
    <x v="3"/>
  </r>
  <r>
    <x v="0"/>
    <n v="6"/>
    <s v="Detractors"/>
    <s v="Gym"/>
    <x v="3"/>
  </r>
  <r>
    <x v="2"/>
    <n v="6"/>
    <s v="Detractors"/>
    <s v="Staff attitude"/>
    <x v="0"/>
  </r>
  <r>
    <x v="2"/>
    <n v="10"/>
    <s v="Promoters"/>
    <s v="Check-in Process"/>
    <x v="0"/>
  </r>
  <r>
    <x v="2"/>
    <n v="9"/>
    <s v="Promoters"/>
    <s v="Room service"/>
    <x v="1"/>
  </r>
  <r>
    <x v="1"/>
    <n v="9"/>
    <s v="Promoters"/>
    <s v="Room cleanliness"/>
    <x v="1"/>
  </r>
  <r>
    <x v="2"/>
    <n v="9"/>
    <s v="Promoters"/>
    <s v="Food quality"/>
    <x v="2"/>
  </r>
  <r>
    <x v="3"/>
    <n v="6"/>
    <s v="Detractors"/>
    <s v="Variety of food"/>
    <x v="2"/>
  </r>
  <r>
    <x v="0"/>
    <n v="9"/>
    <s v="Promoters"/>
    <s v="Broadband &amp; TV"/>
    <x v="3"/>
  </r>
  <r>
    <x v="2"/>
    <n v="8"/>
    <s v="Passives"/>
    <s v="Gym"/>
    <x v="3"/>
  </r>
  <r>
    <x v="0"/>
    <n v="3"/>
    <s v="Detractors"/>
    <s v="Staff attitude"/>
    <x v="0"/>
  </r>
  <r>
    <x v="2"/>
    <n v="10"/>
    <s v="Promoters"/>
    <s v="Check-in Process"/>
    <x v="0"/>
  </r>
  <r>
    <x v="2"/>
    <n v="4"/>
    <s v="Detractors"/>
    <s v="Room service"/>
    <x v="1"/>
  </r>
  <r>
    <x v="3"/>
    <n v="9"/>
    <s v="Promoters"/>
    <s v="Room cleanliness"/>
    <x v="1"/>
  </r>
  <r>
    <x v="3"/>
    <n v="7"/>
    <s v="Passives"/>
    <s v="Food quality"/>
    <x v="2"/>
  </r>
  <r>
    <x v="2"/>
    <n v="8"/>
    <s v="Passives"/>
    <s v="Variety of food"/>
    <x v="2"/>
  </r>
  <r>
    <x v="3"/>
    <n v="3"/>
    <s v="Detractors"/>
    <s v="Broadband &amp; TV"/>
    <x v="3"/>
  </r>
  <r>
    <x v="4"/>
    <n v="10"/>
    <s v="Promoters"/>
    <s v="Gym"/>
    <x v="3"/>
  </r>
  <r>
    <x v="0"/>
    <n v="9"/>
    <s v="Promoters"/>
    <s v="Staff attitude"/>
    <x v="0"/>
  </r>
  <r>
    <x v="2"/>
    <n v="4"/>
    <s v="Detractors"/>
    <s v="Check-in Process"/>
    <x v="0"/>
  </r>
  <r>
    <x v="2"/>
    <n v="4"/>
    <s v="Detractors"/>
    <s v="Room service"/>
    <x v="1"/>
  </r>
  <r>
    <x v="1"/>
    <n v="8"/>
    <s v="Passives"/>
    <s v="Room cleanliness"/>
    <x v="1"/>
  </r>
  <r>
    <x v="2"/>
    <n v="6"/>
    <s v="Detractors"/>
    <s v="Food quality"/>
    <x v="2"/>
  </r>
  <r>
    <x v="1"/>
    <n v="7"/>
    <s v="Passives"/>
    <s v="Variety of food"/>
    <x v="2"/>
  </r>
  <r>
    <x v="2"/>
    <n v="8"/>
    <s v="Passives"/>
    <s v="Broadband &amp; TV"/>
    <x v="3"/>
  </r>
  <r>
    <x v="4"/>
    <n v="9"/>
    <s v="Promoters"/>
    <s v="Gym"/>
    <x v="3"/>
  </r>
  <r>
    <x v="3"/>
    <n v="8"/>
    <s v="Passives"/>
    <s v="Staff attitude"/>
    <x v="0"/>
  </r>
  <r>
    <x v="1"/>
    <n v="7"/>
    <s v="Passives"/>
    <s v="Check-in Process"/>
    <x v="0"/>
  </r>
  <r>
    <x v="4"/>
    <n v="4"/>
    <s v="Detractors"/>
    <s v="Room service"/>
    <x v="1"/>
  </r>
  <r>
    <x v="2"/>
    <n v="6"/>
    <s v="Detractors"/>
    <s v="Room cleanliness"/>
    <x v="1"/>
  </r>
  <r>
    <x v="2"/>
    <n v="9"/>
    <s v="Promoters"/>
    <s v="Food quality"/>
    <x v="2"/>
  </r>
  <r>
    <x v="1"/>
    <n v="7"/>
    <s v="Passives"/>
    <s v="Variety of food"/>
    <x v="2"/>
  </r>
  <r>
    <x v="2"/>
    <n v="6"/>
    <s v="Detractors"/>
    <s v="Broadband &amp; TV"/>
    <x v="3"/>
  </r>
  <r>
    <x v="0"/>
    <n v="8"/>
    <s v="Passives"/>
    <s v="Gym"/>
    <x v="3"/>
  </r>
  <r>
    <x v="3"/>
    <n v="7"/>
    <s v="Passives"/>
    <s v="Staff attitude"/>
    <x v="0"/>
  </r>
  <r>
    <x v="1"/>
    <n v="4"/>
    <s v="Detractors"/>
    <s v="Check-in Process"/>
    <x v="0"/>
  </r>
  <r>
    <x v="2"/>
    <n v="7"/>
    <s v="Passives"/>
    <s v="Room service"/>
    <x v="1"/>
  </r>
  <r>
    <x v="1"/>
    <n v="9"/>
    <s v="Promoters"/>
    <s v="Room cleanliness"/>
    <x v="1"/>
  </r>
  <r>
    <x v="2"/>
    <n v="7"/>
    <s v="Passives"/>
    <s v="Food quality"/>
    <x v="2"/>
  </r>
  <r>
    <x v="4"/>
    <n v="9"/>
    <s v="Promoters"/>
    <s v="Variety of food"/>
    <x v="2"/>
  </r>
  <r>
    <x v="0"/>
    <n v="4"/>
    <s v="Detractors"/>
    <s v="Broadband &amp; TV"/>
    <x v="3"/>
  </r>
  <r>
    <x v="2"/>
    <n v="9"/>
    <s v="Promoters"/>
    <s v="Gym"/>
    <x v="3"/>
  </r>
  <r>
    <x v="4"/>
    <n v="5"/>
    <s v="Detractors"/>
    <s v="Staff attitude"/>
    <x v="0"/>
  </r>
  <r>
    <x v="1"/>
    <n v="9"/>
    <s v="Promoters"/>
    <s v="Check-in Process"/>
    <x v="0"/>
  </r>
  <r>
    <x v="2"/>
    <n v="7"/>
    <s v="Passives"/>
    <s v="Room service"/>
    <x v="1"/>
  </r>
  <r>
    <x v="2"/>
    <n v="7"/>
    <s v="Passives"/>
    <s v="Room cleanliness"/>
    <x v="1"/>
  </r>
  <r>
    <x v="2"/>
    <n v="9"/>
    <s v="Promoters"/>
    <s v="Food quality"/>
    <x v="2"/>
  </r>
  <r>
    <x v="3"/>
    <n v="4"/>
    <s v="Detractors"/>
    <s v="Variety of food"/>
    <x v="2"/>
  </r>
  <r>
    <x v="1"/>
    <n v="6"/>
    <s v="Detractors"/>
    <s v="Broadband &amp; TV"/>
    <x v="3"/>
  </r>
  <r>
    <x v="2"/>
    <n v="9"/>
    <s v="Promoters"/>
    <s v="Gym"/>
    <x v="3"/>
  </r>
  <r>
    <x v="0"/>
    <n v="9"/>
    <s v="Promoters"/>
    <s v="Staff attitude"/>
    <x v="0"/>
  </r>
  <r>
    <x v="0"/>
    <n v="7"/>
    <s v="Passives"/>
    <s v="Check-in Process"/>
    <x v="0"/>
  </r>
  <r>
    <x v="2"/>
    <n v="9"/>
    <s v="Promoters"/>
    <s v="Room service"/>
    <x v="1"/>
  </r>
  <r>
    <x v="2"/>
    <n v="9"/>
    <s v="Promoters"/>
    <s v="Room cleanliness"/>
    <x v="1"/>
  </r>
  <r>
    <x v="4"/>
    <n v="6"/>
    <s v="Detractors"/>
    <s v="Food quality"/>
    <x v="2"/>
  </r>
  <r>
    <x v="4"/>
    <n v="10"/>
    <s v="Promoters"/>
    <s v="Variety of food"/>
    <x v="2"/>
  </r>
  <r>
    <x v="3"/>
    <n v="7"/>
    <s v="Passives"/>
    <s v="Broadband &amp; TV"/>
    <x v="3"/>
  </r>
  <r>
    <x v="3"/>
    <n v="8"/>
    <s v="Passives"/>
    <s v="Gym"/>
    <x v="3"/>
  </r>
  <r>
    <x v="0"/>
    <n v="10"/>
    <s v="Promoters"/>
    <s v="Staff attitude"/>
    <x v="0"/>
  </r>
  <r>
    <x v="1"/>
    <n v="4"/>
    <s v="Detractors"/>
    <s v="Check-in Process"/>
    <x v="0"/>
  </r>
  <r>
    <x v="0"/>
    <n v="9"/>
    <s v="Promoters"/>
    <s v="Room service"/>
    <x v="1"/>
  </r>
  <r>
    <x v="1"/>
    <n v="7"/>
    <s v="Passives"/>
    <s v="Room cleanliness"/>
    <x v="1"/>
  </r>
  <r>
    <x v="2"/>
    <n v="9"/>
    <s v="Promoters"/>
    <s v="Food quality"/>
    <x v="2"/>
  </r>
  <r>
    <x v="1"/>
    <n v="8"/>
    <s v="Passives"/>
    <s v="Variety of food"/>
    <x v="2"/>
  </r>
  <r>
    <x v="2"/>
    <n v="9"/>
    <s v="Promoters"/>
    <s v="Broadband &amp; TV"/>
    <x v="3"/>
  </r>
  <r>
    <x v="4"/>
    <n v="6"/>
    <s v="Detractors"/>
    <s v="Gym"/>
    <x v="3"/>
  </r>
  <r>
    <x v="2"/>
    <n v="9"/>
    <s v="Promoters"/>
    <s v="Staff attitude"/>
    <x v="0"/>
  </r>
  <r>
    <x v="1"/>
    <n v="9"/>
    <s v="Promoters"/>
    <s v="Check-in Process"/>
    <x v="0"/>
  </r>
  <r>
    <x v="3"/>
    <n v="8"/>
    <s v="Passives"/>
    <s v="Room service"/>
    <x v="1"/>
  </r>
  <r>
    <x v="2"/>
    <n v="9"/>
    <s v="Promoters"/>
    <s v="Room cleanliness"/>
    <x v="1"/>
  </r>
  <r>
    <x v="2"/>
    <n v="9"/>
    <s v="Promoters"/>
    <s v="Food quality"/>
    <x v="2"/>
  </r>
  <r>
    <x v="0"/>
    <n v="9"/>
    <s v="Promoters"/>
    <s v="Variety of food"/>
    <x v="2"/>
  </r>
  <r>
    <x v="2"/>
    <n v="8"/>
    <s v="Passives"/>
    <s v="Broadband &amp; TV"/>
    <x v="3"/>
  </r>
  <r>
    <x v="1"/>
    <n v="6"/>
    <s v="Detractors"/>
    <s v="Gym"/>
    <x v="3"/>
  </r>
  <r>
    <x v="2"/>
    <n v="9"/>
    <s v="Promoters"/>
    <s v="Staff attitude"/>
    <x v="0"/>
  </r>
  <r>
    <x v="1"/>
    <n v="9"/>
    <s v="Promoters"/>
    <s v="Check-in Process"/>
    <x v="0"/>
  </r>
  <r>
    <x v="1"/>
    <n v="6"/>
    <s v="Detractors"/>
    <s v="Room service"/>
    <x v="1"/>
  </r>
  <r>
    <x v="4"/>
    <n v="10"/>
    <s v="Promoters"/>
    <s v="Room cleanliness"/>
    <x v="1"/>
  </r>
  <r>
    <x v="2"/>
    <n v="8"/>
    <s v="Passives"/>
    <s v="Food quality"/>
    <x v="2"/>
  </r>
  <r>
    <x v="1"/>
    <n v="9"/>
    <s v="Promoters"/>
    <s v="Variety of food"/>
    <x v="2"/>
  </r>
  <r>
    <x v="0"/>
    <n v="9"/>
    <s v="Promoters"/>
    <s v="Broadband &amp; TV"/>
    <x v="3"/>
  </r>
  <r>
    <x v="2"/>
    <n v="7"/>
    <s v="Passives"/>
    <s v="Gym"/>
    <x v="3"/>
  </r>
  <r>
    <x v="1"/>
    <n v="9"/>
    <s v="Promoters"/>
    <s v="Staff attitude"/>
    <x v="0"/>
  </r>
  <r>
    <x v="1"/>
    <n v="9"/>
    <s v="Promoters"/>
    <s v="Check-in Process"/>
    <x v="0"/>
  </r>
  <r>
    <x v="0"/>
    <n v="3"/>
    <s v="Detractors"/>
    <s v="Room service"/>
    <x v="1"/>
  </r>
  <r>
    <x v="3"/>
    <n v="8"/>
    <s v="Passives"/>
    <s v="Room cleanliness"/>
    <x v="1"/>
  </r>
  <r>
    <x v="2"/>
    <n v="9"/>
    <s v="Promoters"/>
    <s v="Food quality"/>
    <x v="2"/>
  </r>
  <r>
    <x v="2"/>
    <n v="7"/>
    <s v="Passives"/>
    <s v="Variety of food"/>
    <x v="2"/>
  </r>
  <r>
    <x v="3"/>
    <n v="9"/>
    <s v="Promoters"/>
    <s v="Broadband &amp; TV"/>
    <x v="3"/>
  </r>
  <r>
    <x v="2"/>
    <n v="8"/>
    <s v="Passives"/>
    <s v="Gym"/>
    <x v="3"/>
  </r>
  <r>
    <x v="4"/>
    <n v="8"/>
    <s v="Passives"/>
    <s v="Staff attitude"/>
    <x v="0"/>
  </r>
  <r>
    <x v="2"/>
    <n v="7"/>
    <s v="Passives"/>
    <s v="Check-in Process"/>
    <x v="0"/>
  </r>
  <r>
    <x v="2"/>
    <n v="7"/>
    <s v="Passives"/>
    <s v="Room service"/>
    <x v="1"/>
  </r>
  <r>
    <x v="0"/>
    <n v="10"/>
    <s v="Promoters"/>
    <s v="Room cleanliness"/>
    <x v="1"/>
  </r>
  <r>
    <x v="2"/>
    <n v="9"/>
    <s v="Promoters"/>
    <s v="Food quality"/>
    <x v="2"/>
  </r>
  <r>
    <x v="1"/>
    <n v="7"/>
    <s v="Passives"/>
    <s v="Variety of food"/>
    <x v="2"/>
  </r>
  <r>
    <x v="1"/>
    <n v="8"/>
    <s v="Passives"/>
    <s v="Broadband &amp; TV"/>
    <x v="3"/>
  </r>
  <r>
    <x v="0"/>
    <n v="8"/>
    <s v="Passives"/>
    <s v="Gym"/>
    <x v="3"/>
  </r>
  <r>
    <x v="0"/>
    <n v="7"/>
    <s v="Passives"/>
    <s v="Staff attitude"/>
    <x v="0"/>
  </r>
  <r>
    <x v="1"/>
    <n v="9"/>
    <s v="Promoters"/>
    <s v="Check-in Process"/>
    <x v="0"/>
  </r>
  <r>
    <x v="4"/>
    <n v="9"/>
    <s v="Promoters"/>
    <s v="Room service"/>
    <x v="1"/>
  </r>
  <r>
    <x v="1"/>
    <n v="9"/>
    <s v="Promoters"/>
    <s v="Room cleanliness"/>
    <x v="1"/>
  </r>
  <r>
    <x v="4"/>
    <n v="9"/>
    <s v="Promoters"/>
    <s v="Food quality"/>
    <x v="2"/>
  </r>
  <r>
    <x v="1"/>
    <n v="7"/>
    <s v="Passives"/>
    <s v="Variety of food"/>
    <x v="2"/>
  </r>
  <r>
    <x v="0"/>
    <n v="7"/>
    <s v="Passives"/>
    <s v="Broadband &amp; TV"/>
    <x v="3"/>
  </r>
  <r>
    <x v="1"/>
    <n v="6"/>
    <s v="Detractors"/>
    <s v="Gym"/>
    <x v="3"/>
  </r>
  <r>
    <x v="1"/>
    <n v="9"/>
    <s v="Promoters"/>
    <s v="Staff attitude"/>
    <x v="0"/>
  </r>
  <r>
    <x v="1"/>
    <n v="8"/>
    <s v="Passives"/>
    <s v="Check-in Process"/>
    <x v="0"/>
  </r>
  <r>
    <x v="4"/>
    <n v="10"/>
    <s v="Promoters"/>
    <s v="Room service"/>
    <x v="1"/>
  </r>
  <r>
    <x v="4"/>
    <n v="9"/>
    <s v="Promoters"/>
    <s v="Room cleanliness"/>
    <x v="1"/>
  </r>
  <r>
    <x v="2"/>
    <n v="6"/>
    <s v="Detractors"/>
    <s v="Food quality"/>
    <x v="2"/>
  </r>
  <r>
    <x v="4"/>
    <n v="4"/>
    <s v="Detractors"/>
    <s v="Variety of food"/>
    <x v="2"/>
  </r>
  <r>
    <x v="1"/>
    <n v="4"/>
    <s v="Detractors"/>
    <s v="Broadband &amp; TV"/>
    <x v="3"/>
  </r>
  <r>
    <x v="1"/>
    <n v="9"/>
    <s v="Promoters"/>
    <s v="Gym"/>
    <x v="3"/>
  </r>
  <r>
    <x v="1"/>
    <n v="9"/>
    <s v="Promoters"/>
    <s v="Staff attitude"/>
    <x v="0"/>
  </r>
  <r>
    <x v="4"/>
    <n v="10"/>
    <s v="Promoters"/>
    <s v="Check-in Process"/>
    <x v="0"/>
  </r>
  <r>
    <x v="0"/>
    <n v="10"/>
    <s v="Promoters"/>
    <s v="Room service"/>
    <x v="1"/>
  </r>
  <r>
    <x v="4"/>
    <n v="9"/>
    <s v="Promoters"/>
    <s v="Room cleanliness"/>
    <x v="1"/>
  </r>
  <r>
    <x v="1"/>
    <n v="8"/>
    <s v="Passives"/>
    <s v="Food quality"/>
    <x v="2"/>
  </r>
  <r>
    <x v="0"/>
    <n v="9"/>
    <s v="Promoters"/>
    <s v="Variety of food"/>
    <x v="2"/>
  </r>
  <r>
    <x v="4"/>
    <n v="4"/>
    <s v="Detractors"/>
    <s v="Broadband &amp; TV"/>
    <x v="3"/>
  </r>
  <r>
    <x v="0"/>
    <n v="9"/>
    <s v="Promoters"/>
    <s v="Gym"/>
    <x v="3"/>
  </r>
  <r>
    <x v="2"/>
    <n v="4"/>
    <s v="Detractors"/>
    <s v="Staff attitude"/>
    <x v="0"/>
  </r>
  <r>
    <x v="1"/>
    <n v="9"/>
    <s v="Promoters"/>
    <s v="Check-in Process"/>
    <x v="0"/>
  </r>
  <r>
    <x v="1"/>
    <n v="10"/>
    <s v="Promoters"/>
    <s v="Room service"/>
    <x v="1"/>
  </r>
  <r>
    <x v="2"/>
    <n v="5"/>
    <s v="Detractors"/>
    <s v="Room cleanliness"/>
    <x v="1"/>
  </r>
  <r>
    <x v="2"/>
    <n v="9"/>
    <s v="Promoters"/>
    <s v="Food quality"/>
    <x v="2"/>
  </r>
  <r>
    <x v="2"/>
    <n v="7"/>
    <s v="Passives"/>
    <s v="Variety of food"/>
    <x v="2"/>
  </r>
  <r>
    <x v="0"/>
    <n v="9"/>
    <s v="Promoters"/>
    <s v="Broadband &amp; TV"/>
    <x v="3"/>
  </r>
  <r>
    <x v="3"/>
    <n v="8"/>
    <s v="Passives"/>
    <s v="Gym"/>
    <x v="3"/>
  </r>
  <r>
    <x v="1"/>
    <n v="9"/>
    <s v="Promoters"/>
    <s v="Staff attitude"/>
    <x v="0"/>
  </r>
  <r>
    <x v="1"/>
    <n v="5"/>
    <s v="Detractors"/>
    <s v="Check-in Process"/>
    <x v="0"/>
  </r>
  <r>
    <x v="0"/>
    <n v="9"/>
    <s v="Promoters"/>
    <s v="Room service"/>
    <x v="1"/>
  </r>
  <r>
    <x v="4"/>
    <n v="9"/>
    <s v="Promoters"/>
    <s v="Room cleanliness"/>
    <x v="1"/>
  </r>
  <r>
    <x v="2"/>
    <n v="4"/>
    <s v="Detractors"/>
    <s v="Food quality"/>
    <x v="2"/>
  </r>
  <r>
    <x v="1"/>
    <n v="9"/>
    <s v="Promoters"/>
    <s v="Variety of food"/>
    <x v="2"/>
  </r>
  <r>
    <x v="2"/>
    <n v="10"/>
    <s v="Promoters"/>
    <s v="Broadband &amp; TV"/>
    <x v="3"/>
  </r>
  <r>
    <x v="1"/>
    <n v="9"/>
    <s v="Promoters"/>
    <s v="Gym"/>
    <x v="3"/>
  </r>
  <r>
    <x v="0"/>
    <n v="8"/>
    <s v="Passives"/>
    <s v="Staff attitude"/>
    <x v="0"/>
  </r>
  <r>
    <x v="0"/>
    <n v="6"/>
    <s v="Detractors"/>
    <s v="Check-in Process"/>
    <x v="0"/>
  </r>
  <r>
    <x v="1"/>
    <n v="7"/>
    <s v="Passives"/>
    <s v="Room service"/>
    <x v="1"/>
  </r>
  <r>
    <x v="0"/>
    <n v="9"/>
    <s v="Promoters"/>
    <s v="Room cleanliness"/>
    <x v="1"/>
  </r>
  <r>
    <x v="2"/>
    <n v="6"/>
    <s v="Detractors"/>
    <s v="Food quality"/>
    <x v="2"/>
  </r>
  <r>
    <x v="3"/>
    <n v="8"/>
    <s v="Passives"/>
    <s v="Variety of food"/>
    <x v="2"/>
  </r>
  <r>
    <x v="1"/>
    <n v="5"/>
    <s v="Detractors"/>
    <s v="Broadband &amp; TV"/>
    <x v="3"/>
  </r>
  <r>
    <x v="2"/>
    <n v="4"/>
    <s v="Detractors"/>
    <s v="Gym"/>
    <x v="3"/>
  </r>
  <r>
    <x v="0"/>
    <n v="9"/>
    <s v="Promoters"/>
    <s v="Staff attitude"/>
    <x v="0"/>
  </r>
  <r>
    <x v="2"/>
    <n v="9"/>
    <s v="Promoters"/>
    <s v="Check-in Process"/>
    <x v="0"/>
  </r>
  <r>
    <x v="0"/>
    <n v="8"/>
    <s v="Passives"/>
    <s v="Room service"/>
    <x v="1"/>
  </r>
  <r>
    <x v="1"/>
    <n v="3"/>
    <s v="Detractors"/>
    <s v="Room cleanliness"/>
    <x v="1"/>
  </r>
  <r>
    <x v="2"/>
    <n v="4"/>
    <s v="Detractors"/>
    <s v="Food quality"/>
    <x v="2"/>
  </r>
  <r>
    <x v="1"/>
    <n v="8"/>
    <s v="Passives"/>
    <s v="Variety of food"/>
    <x v="2"/>
  </r>
  <r>
    <x v="2"/>
    <n v="9"/>
    <s v="Promoters"/>
    <s v="Broadband &amp; TV"/>
    <x v="3"/>
  </r>
  <r>
    <x v="2"/>
    <n v="10"/>
    <s v="Promoters"/>
    <s v="Gym"/>
    <x v="3"/>
  </r>
  <r>
    <x v="3"/>
    <n v="5"/>
    <s v="Detractors"/>
    <s v="Staff attitude"/>
    <x v="0"/>
  </r>
  <r>
    <x v="0"/>
    <n v="9"/>
    <s v="Promoters"/>
    <s v="Check-in Process"/>
    <x v="0"/>
  </r>
  <r>
    <x v="1"/>
    <n v="9"/>
    <s v="Promoters"/>
    <s v="Room service"/>
    <x v="1"/>
  </r>
  <r>
    <x v="4"/>
    <n v="9"/>
    <s v="Promoters"/>
    <s v="Room cleanliness"/>
    <x v="1"/>
  </r>
  <r>
    <x v="4"/>
    <n v="9"/>
    <s v="Promoters"/>
    <s v="Food quality"/>
    <x v="2"/>
  </r>
  <r>
    <x v="2"/>
    <n v="9"/>
    <s v="Promoters"/>
    <s v="Variety of food"/>
    <x v="2"/>
  </r>
  <r>
    <x v="1"/>
    <n v="9"/>
    <s v="Promoters"/>
    <s v="Broadband &amp; TV"/>
    <x v="3"/>
  </r>
  <r>
    <x v="1"/>
    <n v="9"/>
    <s v="Promoters"/>
    <s v="Gym"/>
    <x v="3"/>
  </r>
  <r>
    <x v="2"/>
    <n v="9"/>
    <s v="Promoters"/>
    <s v="Staff attitude"/>
    <x v="0"/>
  </r>
  <r>
    <x v="0"/>
    <n v="6"/>
    <s v="Detractors"/>
    <s v="Check-in Process"/>
    <x v="0"/>
  </r>
  <r>
    <x v="0"/>
    <n v="8"/>
    <s v="Passives"/>
    <s v="Room service"/>
    <x v="1"/>
  </r>
  <r>
    <x v="3"/>
    <n v="6"/>
    <s v="Detractors"/>
    <s v="Room cleanliness"/>
    <x v="1"/>
  </r>
  <r>
    <x v="3"/>
    <n v="9"/>
    <s v="Promoters"/>
    <s v="Food quality"/>
    <x v="2"/>
  </r>
  <r>
    <x v="1"/>
    <n v="9"/>
    <s v="Promoters"/>
    <s v="Variety of food"/>
    <x v="2"/>
  </r>
  <r>
    <x v="0"/>
    <n v="4"/>
    <s v="Detractors"/>
    <s v="Broadband &amp; TV"/>
    <x v="3"/>
  </r>
  <r>
    <x v="4"/>
    <n v="9"/>
    <s v="Promoters"/>
    <s v="Gym"/>
    <x v="3"/>
  </r>
  <r>
    <x v="1"/>
    <n v="10"/>
    <s v="Promoters"/>
    <s v="Staff attitude"/>
    <x v="0"/>
  </r>
  <r>
    <x v="1"/>
    <n v="10"/>
    <s v="Promoters"/>
    <s v="Check-in Process"/>
    <x v="0"/>
  </r>
  <r>
    <x v="2"/>
    <n v="7"/>
    <s v="Passives"/>
    <s v="Room service"/>
    <x v="1"/>
  </r>
  <r>
    <x v="0"/>
    <n v="10"/>
    <s v="Promoters"/>
    <s v="Room cleanliness"/>
    <x v="1"/>
  </r>
  <r>
    <x v="1"/>
    <n v="9"/>
    <s v="Promoters"/>
    <s v="Food quality"/>
    <x v="2"/>
  </r>
  <r>
    <x v="2"/>
    <n v="8"/>
    <s v="Passives"/>
    <s v="Variety of food"/>
    <x v="2"/>
  </r>
  <r>
    <x v="1"/>
    <n v="9"/>
    <s v="Promoters"/>
    <s v="Broadband &amp; TV"/>
    <x v="3"/>
  </r>
  <r>
    <x v="3"/>
    <n v="7"/>
    <s v="Passives"/>
    <s v="Gym"/>
    <x v="3"/>
  </r>
  <r>
    <x v="4"/>
    <n v="9"/>
    <s v="Promoters"/>
    <s v="Staff attitude"/>
    <x v="0"/>
  </r>
  <r>
    <x v="1"/>
    <n v="9"/>
    <s v="Promoters"/>
    <s v="Check-in Process"/>
    <x v="0"/>
  </r>
  <r>
    <x v="4"/>
    <n v="5"/>
    <s v="Detractors"/>
    <s v="Room service"/>
    <x v="1"/>
  </r>
  <r>
    <x v="2"/>
    <n v="9"/>
    <s v="Promoters"/>
    <s v="Room cleanliness"/>
    <x v="1"/>
  </r>
  <r>
    <x v="2"/>
    <n v="9"/>
    <s v="Promoters"/>
    <s v="Food quality"/>
    <x v="2"/>
  </r>
  <r>
    <x v="1"/>
    <n v="9"/>
    <s v="Promoters"/>
    <s v="Variety of food"/>
    <x v="2"/>
  </r>
  <r>
    <x v="1"/>
    <n v="9"/>
    <s v="Promoters"/>
    <s v="Broadband &amp; TV"/>
    <x v="3"/>
  </r>
  <r>
    <x v="2"/>
    <n v="9"/>
    <s v="Promoters"/>
    <s v="Gym"/>
    <x v="3"/>
  </r>
  <r>
    <x v="4"/>
    <n v="5"/>
    <s v="Detractors"/>
    <s v="Staff attitude"/>
    <x v="0"/>
  </r>
  <r>
    <x v="4"/>
    <n v="8"/>
    <s v="Passives"/>
    <s v="Check-in Process"/>
    <x v="0"/>
  </r>
  <r>
    <x v="2"/>
    <n v="9"/>
    <s v="Promoters"/>
    <s v="Room service"/>
    <x v="1"/>
  </r>
  <r>
    <x v="1"/>
    <n v="9"/>
    <s v="Promoters"/>
    <s v="Room cleanliness"/>
    <x v="1"/>
  </r>
  <r>
    <x v="1"/>
    <n v="9"/>
    <s v="Promoters"/>
    <s v="Food quality"/>
    <x v="2"/>
  </r>
  <r>
    <x v="1"/>
    <n v="9"/>
    <s v="Promoters"/>
    <s v="Variety of food"/>
    <x v="2"/>
  </r>
  <r>
    <x v="3"/>
    <n v="9"/>
    <s v="Promoters"/>
    <s v="Broadband &amp; TV"/>
    <x v="3"/>
  </r>
  <r>
    <x v="2"/>
    <n v="6"/>
    <s v="Detractors"/>
    <s v="Gym"/>
    <x v="3"/>
  </r>
  <r>
    <x v="3"/>
    <n v="8"/>
    <s v="Passives"/>
    <s v="Staff attitude"/>
    <x v="0"/>
  </r>
  <r>
    <x v="2"/>
    <n v="8"/>
    <s v="Passives"/>
    <s v="Check-in Process"/>
    <x v="0"/>
  </r>
  <r>
    <x v="1"/>
    <n v="3"/>
    <s v="Detractors"/>
    <s v="Room service"/>
    <x v="1"/>
  </r>
  <r>
    <x v="4"/>
    <n v="9"/>
    <s v="Promoters"/>
    <s v="Room cleanliness"/>
    <x v="1"/>
  </r>
  <r>
    <x v="2"/>
    <n v="7"/>
    <s v="Passives"/>
    <s v="Food quality"/>
    <x v="2"/>
  </r>
  <r>
    <x v="1"/>
    <n v="7"/>
    <s v="Passives"/>
    <s v="Variety of food"/>
    <x v="2"/>
  </r>
  <r>
    <x v="2"/>
    <n v="10"/>
    <s v="Promoters"/>
    <s v="Broadband &amp; TV"/>
    <x v="3"/>
  </r>
  <r>
    <x v="2"/>
    <n v="7"/>
    <s v="Passives"/>
    <s v="Gym"/>
    <x v="3"/>
  </r>
  <r>
    <x v="0"/>
    <n v="9"/>
    <s v="Promoters"/>
    <s v="Staff attitude"/>
    <x v="0"/>
  </r>
  <r>
    <x v="0"/>
    <n v="8"/>
    <s v="Passives"/>
    <s v="Check-in Process"/>
    <x v="0"/>
  </r>
  <r>
    <x v="1"/>
    <n v="9"/>
    <s v="Promoters"/>
    <s v="Room service"/>
    <x v="1"/>
  </r>
  <r>
    <x v="1"/>
    <n v="6"/>
    <s v="Detractors"/>
    <s v="Room cleanliness"/>
    <x v="1"/>
  </r>
  <r>
    <x v="2"/>
    <n v="9"/>
    <s v="Promoters"/>
    <s v="Food quality"/>
    <x v="2"/>
  </r>
  <r>
    <x v="0"/>
    <n v="8"/>
    <s v="Passives"/>
    <s v="Variety of food"/>
    <x v="2"/>
  </r>
  <r>
    <x v="1"/>
    <n v="9"/>
    <s v="Promoters"/>
    <s v="Broadband &amp; TV"/>
    <x v="3"/>
  </r>
  <r>
    <x v="1"/>
    <n v="9"/>
    <s v="Promoters"/>
    <s v="Gym"/>
    <x v="3"/>
  </r>
  <r>
    <x v="0"/>
    <n v="9"/>
    <s v="Promoters"/>
    <s v="Staff attitude"/>
    <x v="0"/>
  </r>
  <r>
    <x v="0"/>
    <n v="9"/>
    <s v="Promoters"/>
    <s v="Check-in Process"/>
    <x v="0"/>
  </r>
  <r>
    <x v="3"/>
    <n v="7"/>
    <s v="Passives"/>
    <s v="Room service"/>
    <x v="1"/>
  </r>
  <r>
    <x v="0"/>
    <n v="10"/>
    <s v="Promoters"/>
    <s v="Room cleanliness"/>
    <x v="1"/>
  </r>
  <r>
    <x v="1"/>
    <n v="7"/>
    <s v="Passives"/>
    <s v="Food quality"/>
    <x v="2"/>
  </r>
  <r>
    <x v="2"/>
    <n v="8"/>
    <s v="Passives"/>
    <s v="Variety of food"/>
    <x v="2"/>
  </r>
  <r>
    <x v="2"/>
    <n v="9"/>
    <s v="Promoters"/>
    <s v="Broadband &amp; TV"/>
    <x v="3"/>
  </r>
  <r>
    <x v="4"/>
    <n v="8"/>
    <s v="Passives"/>
    <s v="Gym"/>
    <x v="3"/>
  </r>
  <r>
    <x v="4"/>
    <n v="9"/>
    <s v="Promoters"/>
    <s v="Staff attitude"/>
    <x v="0"/>
  </r>
  <r>
    <x v="3"/>
    <n v="9"/>
    <s v="Promoters"/>
    <s v="Check-in Process"/>
    <x v="0"/>
  </r>
  <r>
    <x v="0"/>
    <n v="10"/>
    <s v="Promoters"/>
    <s v="Room service"/>
    <x v="1"/>
  </r>
  <r>
    <x v="0"/>
    <n v="9"/>
    <s v="Promoters"/>
    <s v="Room cleanliness"/>
    <x v="1"/>
  </r>
  <r>
    <x v="1"/>
    <n v="7"/>
    <s v="Passives"/>
    <s v="Food quality"/>
    <x v="2"/>
  </r>
  <r>
    <x v="3"/>
    <n v="10"/>
    <s v="Promoters"/>
    <s v="Variety of food"/>
    <x v="2"/>
  </r>
  <r>
    <x v="4"/>
    <n v="9"/>
    <s v="Promoters"/>
    <s v="Broadband &amp; TV"/>
    <x v="3"/>
  </r>
  <r>
    <x v="2"/>
    <n v="9"/>
    <s v="Promoters"/>
    <s v="Gym"/>
    <x v="3"/>
  </r>
  <r>
    <x v="1"/>
    <n v="6"/>
    <s v="Detractors"/>
    <s v="Staff attitude"/>
    <x v="0"/>
  </r>
  <r>
    <x v="1"/>
    <n v="9"/>
    <s v="Promoters"/>
    <s v="Check-in Process"/>
    <x v="0"/>
  </r>
  <r>
    <x v="2"/>
    <n v="6"/>
    <s v="Detractors"/>
    <s v="Room service"/>
    <x v="1"/>
  </r>
  <r>
    <x v="1"/>
    <n v="5"/>
    <s v="Detractors"/>
    <s v="Room cleanliness"/>
    <x v="1"/>
  </r>
  <r>
    <x v="4"/>
    <n v="9"/>
    <s v="Promoters"/>
    <s v="Food quality"/>
    <x v="2"/>
  </r>
  <r>
    <x v="0"/>
    <n v="8"/>
    <s v="Passives"/>
    <s v="Variety of food"/>
    <x v="2"/>
  </r>
  <r>
    <x v="2"/>
    <n v="10"/>
    <s v="Promoters"/>
    <s v="Broadband &amp; TV"/>
    <x v="3"/>
  </r>
  <r>
    <x v="3"/>
    <n v="10"/>
    <s v="Promoters"/>
    <s v="Gym"/>
    <x v="3"/>
  </r>
  <r>
    <x v="1"/>
    <n v="7"/>
    <s v="Passives"/>
    <s v="Staff attitude"/>
    <x v="0"/>
  </r>
  <r>
    <x v="1"/>
    <n v="3"/>
    <s v="Detractors"/>
    <s v="Check-in Process"/>
    <x v="0"/>
  </r>
  <r>
    <x v="1"/>
    <n v="8"/>
    <s v="Passives"/>
    <s v="Room service"/>
    <x v="1"/>
  </r>
  <r>
    <x v="0"/>
    <n v="10"/>
    <s v="Promoters"/>
    <s v="Room cleanliness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x v="0"/>
    <x v="0"/>
    <x v="0"/>
  </r>
  <r>
    <x v="0"/>
    <x v="0"/>
    <x v="0"/>
  </r>
  <r>
    <x v="1"/>
    <x v="1"/>
    <x v="1"/>
  </r>
  <r>
    <x v="1"/>
    <x v="2"/>
    <x v="2"/>
  </r>
  <r>
    <x v="2"/>
    <x v="1"/>
    <x v="1"/>
  </r>
  <r>
    <x v="2"/>
    <x v="3"/>
    <x v="3"/>
  </r>
  <r>
    <x v="3"/>
    <x v="4"/>
    <x v="4"/>
  </r>
  <r>
    <x v="3"/>
    <x v="4"/>
    <x v="4"/>
  </r>
  <r>
    <x v="0"/>
    <x v="1"/>
    <x v="1"/>
  </r>
  <r>
    <x v="0"/>
    <x v="4"/>
    <x v="4"/>
  </r>
  <r>
    <x v="1"/>
    <x v="1"/>
    <x v="1"/>
  </r>
  <r>
    <x v="1"/>
    <x v="1"/>
    <x v="1"/>
  </r>
  <r>
    <x v="2"/>
    <x v="1"/>
    <x v="1"/>
  </r>
  <r>
    <x v="2"/>
    <x v="2"/>
    <x v="2"/>
  </r>
  <r>
    <x v="3"/>
    <x v="4"/>
    <x v="4"/>
  </r>
  <r>
    <x v="3"/>
    <x v="1"/>
    <x v="1"/>
  </r>
  <r>
    <x v="0"/>
    <x v="2"/>
    <x v="2"/>
  </r>
  <r>
    <x v="0"/>
    <x v="0"/>
    <x v="0"/>
  </r>
  <r>
    <x v="1"/>
    <x v="1"/>
    <x v="1"/>
  </r>
  <r>
    <x v="1"/>
    <x v="3"/>
    <x v="3"/>
  </r>
  <r>
    <x v="2"/>
    <x v="2"/>
    <x v="2"/>
  </r>
  <r>
    <x v="2"/>
    <x v="2"/>
    <x v="2"/>
  </r>
  <r>
    <x v="3"/>
    <x v="0"/>
    <x v="0"/>
  </r>
  <r>
    <x v="3"/>
    <x v="1"/>
    <x v="1"/>
  </r>
  <r>
    <x v="0"/>
    <x v="0"/>
    <x v="0"/>
  </r>
  <r>
    <x v="0"/>
    <x v="1"/>
    <x v="1"/>
  </r>
  <r>
    <x v="1"/>
    <x v="0"/>
    <x v="0"/>
  </r>
  <r>
    <x v="1"/>
    <x v="2"/>
    <x v="2"/>
  </r>
  <r>
    <x v="2"/>
    <x v="3"/>
    <x v="3"/>
  </r>
  <r>
    <x v="2"/>
    <x v="2"/>
    <x v="2"/>
  </r>
  <r>
    <x v="3"/>
    <x v="2"/>
    <x v="2"/>
  </r>
  <r>
    <x v="3"/>
    <x v="4"/>
    <x v="4"/>
  </r>
  <r>
    <x v="0"/>
    <x v="4"/>
    <x v="4"/>
  </r>
  <r>
    <x v="0"/>
    <x v="4"/>
    <x v="4"/>
  </r>
  <r>
    <x v="1"/>
    <x v="1"/>
    <x v="1"/>
  </r>
  <r>
    <x v="1"/>
    <x v="3"/>
    <x v="3"/>
  </r>
  <r>
    <x v="2"/>
    <x v="0"/>
    <x v="0"/>
  </r>
  <r>
    <x v="2"/>
    <x v="3"/>
    <x v="3"/>
  </r>
  <r>
    <x v="3"/>
    <x v="4"/>
    <x v="4"/>
  </r>
  <r>
    <x v="3"/>
    <x v="0"/>
    <x v="0"/>
  </r>
  <r>
    <x v="0"/>
    <x v="4"/>
    <x v="4"/>
  </r>
  <r>
    <x v="0"/>
    <x v="0"/>
    <x v="0"/>
  </r>
  <r>
    <x v="1"/>
    <x v="1"/>
    <x v="1"/>
  </r>
  <r>
    <x v="1"/>
    <x v="0"/>
    <x v="0"/>
  </r>
  <r>
    <x v="2"/>
    <x v="2"/>
    <x v="2"/>
  </r>
  <r>
    <x v="2"/>
    <x v="2"/>
    <x v="2"/>
  </r>
  <r>
    <x v="3"/>
    <x v="4"/>
    <x v="4"/>
  </r>
  <r>
    <x v="3"/>
    <x v="4"/>
    <x v="4"/>
  </r>
  <r>
    <x v="0"/>
    <x v="1"/>
    <x v="1"/>
  </r>
  <r>
    <x v="0"/>
    <x v="1"/>
    <x v="1"/>
  </r>
  <r>
    <x v="1"/>
    <x v="0"/>
    <x v="0"/>
  </r>
  <r>
    <x v="1"/>
    <x v="2"/>
    <x v="2"/>
  </r>
  <r>
    <x v="2"/>
    <x v="2"/>
    <x v="2"/>
  </r>
  <r>
    <x v="2"/>
    <x v="2"/>
    <x v="2"/>
  </r>
  <r>
    <x v="3"/>
    <x v="4"/>
    <x v="4"/>
  </r>
  <r>
    <x v="3"/>
    <x v="1"/>
    <x v="1"/>
  </r>
  <r>
    <x v="0"/>
    <x v="0"/>
    <x v="0"/>
  </r>
  <r>
    <x v="0"/>
    <x v="4"/>
    <x v="4"/>
  </r>
  <r>
    <x v="1"/>
    <x v="0"/>
    <x v="0"/>
  </r>
  <r>
    <x v="1"/>
    <x v="3"/>
    <x v="3"/>
  </r>
  <r>
    <x v="2"/>
    <x v="4"/>
    <x v="4"/>
  </r>
  <r>
    <x v="2"/>
    <x v="1"/>
    <x v="1"/>
  </r>
  <r>
    <x v="3"/>
    <x v="4"/>
    <x v="4"/>
  </r>
  <r>
    <x v="3"/>
    <x v="1"/>
    <x v="1"/>
  </r>
  <r>
    <x v="0"/>
    <x v="0"/>
    <x v="0"/>
  </r>
  <r>
    <x v="0"/>
    <x v="1"/>
    <x v="1"/>
  </r>
  <r>
    <x v="1"/>
    <x v="3"/>
    <x v="3"/>
  </r>
  <r>
    <x v="1"/>
    <x v="0"/>
    <x v="0"/>
  </r>
  <r>
    <x v="2"/>
    <x v="3"/>
    <x v="3"/>
  </r>
  <r>
    <x v="2"/>
    <x v="2"/>
    <x v="2"/>
  </r>
  <r>
    <x v="3"/>
    <x v="0"/>
    <x v="0"/>
  </r>
  <r>
    <x v="3"/>
    <x v="0"/>
    <x v="0"/>
  </r>
  <r>
    <x v="0"/>
    <x v="1"/>
    <x v="1"/>
  </r>
  <r>
    <x v="0"/>
    <x v="4"/>
    <x v="4"/>
  </r>
  <r>
    <x v="1"/>
    <x v="1"/>
    <x v="1"/>
  </r>
  <r>
    <x v="1"/>
    <x v="2"/>
    <x v="2"/>
  </r>
  <r>
    <x v="2"/>
    <x v="4"/>
    <x v="4"/>
  </r>
  <r>
    <x v="2"/>
    <x v="2"/>
    <x v="2"/>
  </r>
  <r>
    <x v="3"/>
    <x v="2"/>
    <x v="2"/>
  </r>
  <r>
    <x v="3"/>
    <x v="3"/>
    <x v="3"/>
  </r>
  <r>
    <x v="0"/>
    <x v="0"/>
    <x v="0"/>
  </r>
  <r>
    <x v="0"/>
    <x v="1"/>
    <x v="1"/>
  </r>
  <r>
    <x v="1"/>
    <x v="0"/>
    <x v="0"/>
  </r>
  <r>
    <x v="1"/>
    <x v="1"/>
    <x v="1"/>
  </r>
  <r>
    <x v="2"/>
    <x v="1"/>
    <x v="1"/>
  </r>
  <r>
    <x v="2"/>
    <x v="3"/>
    <x v="3"/>
  </r>
  <r>
    <x v="3"/>
    <x v="3"/>
    <x v="3"/>
  </r>
  <r>
    <x v="3"/>
    <x v="3"/>
    <x v="3"/>
  </r>
  <r>
    <x v="0"/>
    <x v="1"/>
    <x v="1"/>
  </r>
  <r>
    <x v="0"/>
    <x v="1"/>
    <x v="1"/>
  </r>
  <r>
    <x v="1"/>
    <x v="1"/>
    <x v="1"/>
  </r>
  <r>
    <x v="1"/>
    <x v="4"/>
    <x v="4"/>
  </r>
  <r>
    <x v="2"/>
    <x v="3"/>
    <x v="3"/>
  </r>
  <r>
    <x v="2"/>
    <x v="2"/>
    <x v="2"/>
  </r>
  <r>
    <x v="3"/>
    <x v="4"/>
    <x v="4"/>
  </r>
  <r>
    <x v="3"/>
    <x v="0"/>
    <x v="0"/>
  </r>
  <r>
    <x v="0"/>
    <x v="1"/>
    <x v="1"/>
  </r>
  <r>
    <x v="0"/>
    <x v="1"/>
    <x v="1"/>
  </r>
  <r>
    <x v="1"/>
    <x v="1"/>
    <x v="1"/>
  </r>
  <r>
    <x v="1"/>
    <x v="1"/>
    <x v="1"/>
  </r>
  <r>
    <x v="2"/>
    <x v="1"/>
    <x v="1"/>
  </r>
  <r>
    <x v="2"/>
    <x v="2"/>
    <x v="2"/>
  </r>
  <r>
    <x v="3"/>
    <x v="0"/>
    <x v="0"/>
  </r>
  <r>
    <x v="3"/>
    <x v="0"/>
    <x v="0"/>
  </r>
  <r>
    <x v="0"/>
    <x v="3"/>
    <x v="3"/>
  </r>
  <r>
    <x v="0"/>
    <x v="3"/>
    <x v="3"/>
  </r>
  <r>
    <x v="1"/>
    <x v="4"/>
    <x v="4"/>
  </r>
  <r>
    <x v="1"/>
    <x v="3"/>
    <x v="3"/>
  </r>
  <r>
    <x v="2"/>
    <x v="2"/>
    <x v="2"/>
  </r>
  <r>
    <x v="2"/>
    <x v="2"/>
    <x v="2"/>
  </r>
  <r>
    <x v="3"/>
    <x v="3"/>
    <x v="3"/>
  </r>
  <r>
    <x v="3"/>
    <x v="0"/>
    <x v="0"/>
  </r>
  <r>
    <x v="0"/>
    <x v="2"/>
    <x v="2"/>
  </r>
  <r>
    <x v="0"/>
    <x v="3"/>
    <x v="3"/>
  </r>
  <r>
    <x v="1"/>
    <x v="0"/>
    <x v="0"/>
  </r>
  <r>
    <x v="1"/>
    <x v="1"/>
    <x v="1"/>
  </r>
  <r>
    <x v="2"/>
    <x v="4"/>
    <x v="4"/>
  </r>
  <r>
    <x v="2"/>
    <x v="2"/>
    <x v="2"/>
  </r>
  <r>
    <x v="3"/>
    <x v="4"/>
    <x v="4"/>
  </r>
  <r>
    <x v="3"/>
    <x v="3"/>
    <x v="3"/>
  </r>
  <r>
    <x v="0"/>
    <x v="3"/>
    <x v="3"/>
  </r>
  <r>
    <x v="0"/>
    <x v="3"/>
    <x v="3"/>
  </r>
  <r>
    <x v="1"/>
    <x v="3"/>
    <x v="3"/>
  </r>
  <r>
    <x v="1"/>
    <x v="1"/>
    <x v="1"/>
  </r>
  <r>
    <x v="2"/>
    <x v="4"/>
    <x v="4"/>
  </r>
  <r>
    <x v="2"/>
    <x v="2"/>
    <x v="2"/>
  </r>
  <r>
    <x v="3"/>
    <x v="0"/>
    <x v="0"/>
  </r>
  <r>
    <x v="3"/>
    <x v="1"/>
    <x v="1"/>
  </r>
  <r>
    <x v="0"/>
    <x v="1"/>
    <x v="1"/>
  </r>
  <r>
    <x v="0"/>
    <x v="4"/>
    <x v="4"/>
  </r>
  <r>
    <x v="1"/>
    <x v="0"/>
    <x v="0"/>
  </r>
  <r>
    <x v="1"/>
    <x v="4"/>
    <x v="4"/>
  </r>
  <r>
    <x v="2"/>
    <x v="0"/>
    <x v="0"/>
  </r>
  <r>
    <x v="2"/>
    <x v="0"/>
    <x v="0"/>
  </r>
  <r>
    <x v="3"/>
    <x v="4"/>
    <x v="4"/>
  </r>
  <r>
    <x v="3"/>
    <x v="0"/>
    <x v="0"/>
  </r>
  <r>
    <x v="0"/>
    <x v="4"/>
    <x v="4"/>
  </r>
  <r>
    <x v="0"/>
    <x v="1"/>
    <x v="1"/>
  </r>
  <r>
    <x v="1"/>
    <x v="1"/>
    <x v="1"/>
  </r>
  <r>
    <x v="1"/>
    <x v="0"/>
    <x v="0"/>
  </r>
  <r>
    <x v="2"/>
    <x v="0"/>
    <x v="0"/>
  </r>
  <r>
    <x v="2"/>
    <x v="2"/>
    <x v="2"/>
  </r>
  <r>
    <x v="3"/>
    <x v="2"/>
    <x v="2"/>
  </r>
  <r>
    <x v="3"/>
    <x v="2"/>
    <x v="2"/>
  </r>
  <r>
    <x v="0"/>
    <x v="0"/>
    <x v="0"/>
  </r>
  <r>
    <x v="0"/>
    <x v="1"/>
    <x v="1"/>
  </r>
  <r>
    <x v="1"/>
    <x v="4"/>
    <x v="4"/>
  </r>
  <r>
    <x v="1"/>
    <x v="2"/>
    <x v="2"/>
  </r>
  <r>
    <x v="2"/>
    <x v="0"/>
    <x v="0"/>
  </r>
  <r>
    <x v="2"/>
    <x v="3"/>
    <x v="3"/>
  </r>
  <r>
    <x v="3"/>
    <x v="4"/>
    <x v="4"/>
  </r>
  <r>
    <x v="3"/>
    <x v="1"/>
    <x v="1"/>
  </r>
  <r>
    <x v="0"/>
    <x v="3"/>
    <x v="3"/>
  </r>
  <r>
    <x v="0"/>
    <x v="3"/>
    <x v="3"/>
  </r>
  <r>
    <x v="1"/>
    <x v="0"/>
    <x v="0"/>
  </r>
  <r>
    <x v="1"/>
    <x v="0"/>
    <x v="0"/>
  </r>
  <r>
    <x v="2"/>
    <x v="1"/>
    <x v="1"/>
  </r>
  <r>
    <x v="2"/>
    <x v="1"/>
    <x v="1"/>
  </r>
  <r>
    <x v="3"/>
    <x v="1"/>
    <x v="1"/>
  </r>
  <r>
    <x v="3"/>
    <x v="3"/>
    <x v="3"/>
  </r>
  <r>
    <x v="0"/>
    <x v="2"/>
    <x v="2"/>
  </r>
  <r>
    <x v="0"/>
    <x v="0"/>
    <x v="0"/>
  </r>
  <r>
    <x v="1"/>
    <x v="1"/>
    <x v="1"/>
  </r>
  <r>
    <x v="1"/>
    <x v="0"/>
    <x v="0"/>
  </r>
  <r>
    <x v="2"/>
    <x v="4"/>
    <x v="4"/>
  </r>
  <r>
    <x v="2"/>
    <x v="3"/>
    <x v="3"/>
  </r>
  <r>
    <x v="3"/>
    <x v="0"/>
    <x v="0"/>
  </r>
  <r>
    <x v="3"/>
    <x v="0"/>
    <x v="0"/>
  </r>
  <r>
    <x v="0"/>
    <x v="4"/>
    <x v="4"/>
  </r>
  <r>
    <x v="0"/>
    <x v="4"/>
    <x v="4"/>
  </r>
  <r>
    <x v="1"/>
    <x v="0"/>
    <x v="0"/>
  </r>
  <r>
    <x v="1"/>
    <x v="2"/>
    <x v="2"/>
  </r>
  <r>
    <x v="2"/>
    <x v="2"/>
    <x v="2"/>
  </r>
  <r>
    <x v="2"/>
    <x v="3"/>
    <x v="3"/>
  </r>
  <r>
    <x v="3"/>
    <x v="4"/>
    <x v="4"/>
  </r>
  <r>
    <x v="3"/>
    <x v="2"/>
    <x v="2"/>
  </r>
  <r>
    <x v="0"/>
    <x v="1"/>
    <x v="1"/>
  </r>
  <r>
    <x v="0"/>
    <x v="1"/>
    <x v="1"/>
  </r>
  <r>
    <x v="1"/>
    <x v="3"/>
    <x v="3"/>
  </r>
  <r>
    <x v="1"/>
    <x v="4"/>
    <x v="4"/>
  </r>
  <r>
    <x v="2"/>
    <x v="1"/>
    <x v="1"/>
  </r>
  <r>
    <x v="2"/>
    <x v="3"/>
    <x v="3"/>
  </r>
  <r>
    <x v="3"/>
    <x v="3"/>
    <x v="3"/>
  </r>
  <r>
    <x v="3"/>
    <x v="0"/>
    <x v="0"/>
  </r>
  <r>
    <x v="0"/>
    <x v="4"/>
    <x v="4"/>
  </r>
  <r>
    <x v="0"/>
    <x v="0"/>
    <x v="0"/>
  </r>
  <r>
    <x v="1"/>
    <x v="4"/>
    <x v="4"/>
  </r>
  <r>
    <x v="1"/>
    <x v="0"/>
    <x v="0"/>
  </r>
  <r>
    <x v="2"/>
    <x v="4"/>
    <x v="4"/>
  </r>
  <r>
    <x v="2"/>
    <x v="3"/>
    <x v="3"/>
  </r>
  <r>
    <x v="3"/>
    <x v="2"/>
    <x v="2"/>
  </r>
  <r>
    <x v="3"/>
    <x v="2"/>
    <x v="2"/>
  </r>
  <r>
    <x v="0"/>
    <x v="4"/>
    <x v="4"/>
  </r>
  <r>
    <x v="0"/>
    <x v="0"/>
    <x v="0"/>
  </r>
  <r>
    <x v="1"/>
    <x v="0"/>
    <x v="0"/>
  </r>
  <r>
    <x v="1"/>
    <x v="3"/>
    <x v="3"/>
  </r>
  <r>
    <x v="2"/>
    <x v="0"/>
    <x v="0"/>
  </r>
  <r>
    <x v="2"/>
    <x v="3"/>
    <x v="3"/>
  </r>
  <r>
    <x v="3"/>
    <x v="1"/>
    <x v="1"/>
  </r>
  <r>
    <x v="3"/>
    <x v="4"/>
    <x v="4"/>
  </r>
  <r>
    <x v="0"/>
    <x v="3"/>
    <x v="3"/>
  </r>
  <r>
    <x v="0"/>
    <x v="3"/>
    <x v="3"/>
  </r>
  <r>
    <x v="1"/>
    <x v="0"/>
    <x v="0"/>
  </r>
  <r>
    <x v="1"/>
    <x v="1"/>
    <x v="1"/>
  </r>
  <r>
    <x v="2"/>
    <x v="4"/>
    <x v="4"/>
  </r>
  <r>
    <x v="2"/>
    <x v="0"/>
    <x v="0"/>
  </r>
  <r>
    <x v="3"/>
    <x v="1"/>
    <x v="1"/>
  </r>
  <r>
    <x v="3"/>
    <x v="2"/>
    <x v="2"/>
  </r>
  <r>
    <x v="0"/>
    <x v="1"/>
    <x v="1"/>
  </r>
  <r>
    <x v="0"/>
    <x v="4"/>
    <x v="4"/>
  </r>
  <r>
    <x v="1"/>
    <x v="1"/>
    <x v="1"/>
  </r>
  <r>
    <x v="1"/>
    <x v="4"/>
    <x v="4"/>
  </r>
  <r>
    <x v="2"/>
    <x v="4"/>
    <x v="4"/>
  </r>
  <r>
    <x v="2"/>
    <x v="3"/>
    <x v="3"/>
  </r>
  <r>
    <x v="3"/>
    <x v="2"/>
    <x v="2"/>
  </r>
  <r>
    <x v="3"/>
    <x v="4"/>
    <x v="4"/>
  </r>
  <r>
    <x v="0"/>
    <x v="1"/>
    <x v="1"/>
  </r>
  <r>
    <x v="0"/>
    <x v="4"/>
    <x v="4"/>
  </r>
  <r>
    <x v="1"/>
    <x v="1"/>
    <x v="1"/>
  </r>
  <r>
    <x v="1"/>
    <x v="2"/>
    <x v="2"/>
  </r>
  <r>
    <x v="2"/>
    <x v="1"/>
    <x v="1"/>
  </r>
  <r>
    <x v="2"/>
    <x v="3"/>
    <x v="3"/>
  </r>
  <r>
    <x v="3"/>
    <x v="4"/>
    <x v="4"/>
  </r>
  <r>
    <x v="3"/>
    <x v="0"/>
    <x v="0"/>
  </r>
  <r>
    <x v="0"/>
    <x v="1"/>
    <x v="1"/>
  </r>
  <r>
    <x v="0"/>
    <x v="0"/>
    <x v="0"/>
  </r>
  <r>
    <x v="1"/>
    <x v="0"/>
    <x v="0"/>
  </r>
  <r>
    <x v="1"/>
    <x v="3"/>
    <x v="3"/>
  </r>
  <r>
    <x v="2"/>
    <x v="4"/>
    <x v="4"/>
  </r>
  <r>
    <x v="2"/>
    <x v="3"/>
    <x v="3"/>
  </r>
  <r>
    <x v="3"/>
    <x v="3"/>
    <x v="3"/>
  </r>
  <r>
    <x v="3"/>
    <x v="2"/>
    <x v="2"/>
  </r>
  <r>
    <x v="0"/>
    <x v="1"/>
    <x v="1"/>
  </r>
  <r>
    <x v="0"/>
    <x v="0"/>
    <x v="0"/>
  </r>
  <r>
    <x v="1"/>
    <x v="4"/>
    <x v="4"/>
  </r>
  <r>
    <x v="1"/>
    <x v="0"/>
    <x v="0"/>
  </r>
  <r>
    <x v="2"/>
    <x v="4"/>
    <x v="4"/>
  </r>
  <r>
    <x v="2"/>
    <x v="3"/>
    <x v="3"/>
  </r>
  <r>
    <x v="3"/>
    <x v="1"/>
    <x v="1"/>
  </r>
  <r>
    <x v="3"/>
    <x v="4"/>
    <x v="4"/>
  </r>
  <r>
    <x v="0"/>
    <x v="1"/>
    <x v="1"/>
  </r>
  <r>
    <x v="0"/>
    <x v="4"/>
    <x v="4"/>
  </r>
  <r>
    <x v="1"/>
    <x v="1"/>
    <x v="1"/>
  </r>
  <r>
    <x v="1"/>
    <x v="4"/>
    <x v="4"/>
  </r>
  <r>
    <x v="2"/>
    <x v="3"/>
    <x v="3"/>
  </r>
  <r>
    <x v="2"/>
    <x v="3"/>
    <x v="3"/>
  </r>
  <r>
    <x v="3"/>
    <x v="4"/>
    <x v="4"/>
  </r>
  <r>
    <x v="3"/>
    <x v="3"/>
    <x v="3"/>
  </r>
  <r>
    <x v="0"/>
    <x v="1"/>
    <x v="1"/>
  </r>
  <r>
    <x v="0"/>
    <x v="4"/>
    <x v="4"/>
  </r>
  <r>
    <x v="1"/>
    <x v="1"/>
    <x v="1"/>
  </r>
  <r>
    <x v="1"/>
    <x v="0"/>
    <x v="0"/>
  </r>
  <r>
    <x v="2"/>
    <x v="4"/>
    <x v="4"/>
  </r>
  <r>
    <x v="2"/>
    <x v="3"/>
    <x v="3"/>
  </r>
  <r>
    <x v="3"/>
    <x v="4"/>
    <x v="4"/>
  </r>
  <r>
    <x v="3"/>
    <x v="4"/>
    <x v="4"/>
  </r>
  <r>
    <x v="0"/>
    <x v="1"/>
    <x v="1"/>
  </r>
  <r>
    <x v="0"/>
    <x v="4"/>
    <x v="4"/>
  </r>
  <r>
    <x v="1"/>
    <x v="0"/>
    <x v="0"/>
  </r>
  <r>
    <x v="1"/>
    <x v="2"/>
    <x v="2"/>
  </r>
  <r>
    <x v="2"/>
    <x v="4"/>
    <x v="4"/>
  </r>
  <r>
    <x v="2"/>
    <x v="2"/>
    <x v="2"/>
  </r>
  <r>
    <x v="3"/>
    <x v="1"/>
    <x v="1"/>
  </r>
  <r>
    <x v="3"/>
    <x v="4"/>
    <x v="4"/>
  </r>
  <r>
    <x v="0"/>
    <x v="1"/>
    <x v="1"/>
  </r>
  <r>
    <x v="0"/>
    <x v="1"/>
    <x v="1"/>
  </r>
  <r>
    <x v="1"/>
    <x v="4"/>
    <x v="4"/>
  </r>
  <r>
    <x v="1"/>
    <x v="1"/>
    <x v="1"/>
  </r>
  <r>
    <x v="2"/>
    <x v="1"/>
    <x v="1"/>
  </r>
  <r>
    <x v="2"/>
    <x v="2"/>
    <x v="2"/>
  </r>
  <r>
    <x v="3"/>
    <x v="3"/>
    <x v="3"/>
  </r>
  <r>
    <x v="3"/>
    <x v="4"/>
    <x v="4"/>
  </r>
  <r>
    <x v="0"/>
    <x v="1"/>
    <x v="1"/>
  </r>
  <r>
    <x v="0"/>
    <x v="1"/>
    <x v="1"/>
  </r>
  <r>
    <x v="1"/>
    <x v="4"/>
    <x v="4"/>
  </r>
  <r>
    <x v="1"/>
    <x v="2"/>
    <x v="2"/>
  </r>
  <r>
    <x v="2"/>
    <x v="4"/>
    <x v="4"/>
  </r>
  <r>
    <x v="2"/>
    <x v="4"/>
    <x v="4"/>
  </r>
  <r>
    <x v="3"/>
    <x v="1"/>
    <x v="1"/>
  </r>
  <r>
    <x v="3"/>
    <x v="2"/>
    <x v="2"/>
  </r>
  <r>
    <x v="0"/>
    <x v="4"/>
    <x v="4"/>
  </r>
  <r>
    <x v="0"/>
    <x v="0"/>
    <x v="0"/>
  </r>
  <r>
    <x v="1"/>
    <x v="0"/>
    <x v="0"/>
  </r>
  <r>
    <x v="1"/>
    <x v="3"/>
    <x v="3"/>
  </r>
  <r>
    <x v="2"/>
    <x v="1"/>
    <x v="1"/>
  </r>
  <r>
    <x v="2"/>
    <x v="2"/>
    <x v="2"/>
  </r>
  <r>
    <x v="3"/>
    <x v="2"/>
    <x v="2"/>
  </r>
  <r>
    <x v="3"/>
    <x v="4"/>
    <x v="4"/>
  </r>
  <r>
    <x v="0"/>
    <x v="0"/>
    <x v="0"/>
  </r>
  <r>
    <x v="0"/>
    <x v="1"/>
    <x v="1"/>
  </r>
  <r>
    <x v="1"/>
    <x v="4"/>
    <x v="4"/>
  </r>
  <r>
    <x v="1"/>
    <x v="1"/>
    <x v="1"/>
  </r>
  <r>
    <x v="2"/>
    <x v="1"/>
    <x v="1"/>
  </r>
  <r>
    <x v="2"/>
    <x v="2"/>
    <x v="2"/>
  </r>
  <r>
    <x v="3"/>
    <x v="4"/>
    <x v="4"/>
  </r>
  <r>
    <x v="3"/>
    <x v="4"/>
    <x v="4"/>
  </r>
  <r>
    <x v="0"/>
    <x v="4"/>
    <x v="4"/>
  </r>
  <r>
    <x v="0"/>
    <x v="4"/>
    <x v="4"/>
  </r>
  <r>
    <x v="1"/>
    <x v="0"/>
    <x v="0"/>
  </r>
  <r>
    <x v="1"/>
    <x v="3"/>
    <x v="3"/>
  </r>
  <r>
    <x v="2"/>
    <x v="1"/>
    <x v="1"/>
  </r>
  <r>
    <x v="2"/>
    <x v="2"/>
    <x v="2"/>
  </r>
  <r>
    <x v="3"/>
    <x v="4"/>
    <x v="4"/>
  </r>
  <r>
    <x v="3"/>
    <x v="4"/>
    <x v="4"/>
  </r>
  <r>
    <x v="0"/>
    <x v="0"/>
    <x v="0"/>
  </r>
  <r>
    <x v="0"/>
    <x v="1"/>
    <x v="1"/>
  </r>
  <r>
    <x v="1"/>
    <x v="2"/>
    <x v="2"/>
  </r>
  <r>
    <x v="1"/>
    <x v="1"/>
    <x v="1"/>
  </r>
  <r>
    <x v="2"/>
    <x v="4"/>
    <x v="4"/>
  </r>
  <r>
    <x v="2"/>
    <x v="2"/>
    <x v="2"/>
  </r>
  <r>
    <x v="3"/>
    <x v="1"/>
    <x v="1"/>
  </r>
  <r>
    <x v="3"/>
    <x v="3"/>
    <x v="3"/>
  </r>
  <r>
    <x v="0"/>
    <x v="4"/>
    <x v="4"/>
  </r>
  <r>
    <x v="0"/>
    <x v="0"/>
    <x v="0"/>
  </r>
  <r>
    <x v="1"/>
    <x v="1"/>
    <x v="1"/>
  </r>
  <r>
    <x v="1"/>
    <x v="0"/>
    <x v="0"/>
  </r>
  <r>
    <x v="2"/>
    <x v="2"/>
    <x v="2"/>
  </r>
  <r>
    <x v="2"/>
    <x v="2"/>
    <x v="2"/>
  </r>
  <r>
    <x v="3"/>
    <x v="1"/>
    <x v="1"/>
  </r>
  <r>
    <x v="3"/>
    <x v="2"/>
    <x v="2"/>
  </r>
  <r>
    <x v="0"/>
    <x v="1"/>
    <x v="1"/>
  </r>
  <r>
    <x v="0"/>
    <x v="4"/>
    <x v="4"/>
  </r>
  <r>
    <x v="1"/>
    <x v="2"/>
    <x v="2"/>
  </r>
  <r>
    <x v="1"/>
    <x v="4"/>
    <x v="4"/>
  </r>
  <r>
    <x v="2"/>
    <x v="4"/>
    <x v="4"/>
  </r>
  <r>
    <x v="2"/>
    <x v="2"/>
    <x v="2"/>
  </r>
  <r>
    <x v="3"/>
    <x v="1"/>
    <x v="1"/>
  </r>
  <r>
    <x v="3"/>
    <x v="4"/>
    <x v="4"/>
  </r>
  <r>
    <x v="0"/>
    <x v="4"/>
    <x v="4"/>
  </r>
  <r>
    <x v="0"/>
    <x v="4"/>
    <x v="4"/>
  </r>
  <r>
    <x v="1"/>
    <x v="1"/>
    <x v="1"/>
  </r>
  <r>
    <x v="1"/>
    <x v="1"/>
    <x v="1"/>
  </r>
  <r>
    <x v="2"/>
    <x v="3"/>
    <x v="3"/>
  </r>
  <r>
    <x v="2"/>
    <x v="2"/>
    <x v="2"/>
  </r>
  <r>
    <x v="3"/>
    <x v="1"/>
    <x v="1"/>
  </r>
  <r>
    <x v="3"/>
    <x v="4"/>
    <x v="4"/>
  </r>
  <r>
    <x v="0"/>
    <x v="4"/>
    <x v="4"/>
  </r>
  <r>
    <x v="0"/>
    <x v="1"/>
    <x v="1"/>
  </r>
  <r>
    <x v="1"/>
    <x v="4"/>
    <x v="4"/>
  </r>
  <r>
    <x v="1"/>
    <x v="2"/>
    <x v="2"/>
  </r>
  <r>
    <x v="2"/>
    <x v="2"/>
    <x v="2"/>
  </r>
  <r>
    <x v="2"/>
    <x v="2"/>
    <x v="2"/>
  </r>
  <r>
    <x v="3"/>
    <x v="4"/>
    <x v="4"/>
  </r>
  <r>
    <x v="3"/>
    <x v="0"/>
    <x v="0"/>
  </r>
  <r>
    <x v="0"/>
    <x v="0"/>
    <x v="0"/>
  </r>
  <r>
    <x v="0"/>
    <x v="4"/>
    <x v="4"/>
  </r>
  <r>
    <x v="1"/>
    <x v="1"/>
    <x v="1"/>
  </r>
  <r>
    <x v="1"/>
    <x v="1"/>
    <x v="1"/>
  </r>
  <r>
    <x v="2"/>
    <x v="1"/>
    <x v="1"/>
  </r>
  <r>
    <x v="2"/>
    <x v="0"/>
    <x v="0"/>
  </r>
  <r>
    <x v="3"/>
    <x v="0"/>
    <x v="0"/>
  </r>
  <r>
    <x v="3"/>
    <x v="2"/>
    <x v="2"/>
  </r>
  <r>
    <x v="0"/>
    <x v="1"/>
    <x v="1"/>
  </r>
  <r>
    <x v="0"/>
    <x v="1"/>
    <x v="1"/>
  </r>
  <r>
    <x v="1"/>
    <x v="0"/>
    <x v="0"/>
  </r>
  <r>
    <x v="1"/>
    <x v="1"/>
    <x v="1"/>
  </r>
  <r>
    <x v="2"/>
    <x v="4"/>
    <x v="4"/>
  </r>
  <r>
    <x v="2"/>
    <x v="3"/>
    <x v="3"/>
  </r>
  <r>
    <x v="3"/>
    <x v="3"/>
    <x v="3"/>
  </r>
  <r>
    <x v="3"/>
    <x v="0"/>
    <x v="0"/>
  </r>
  <r>
    <x v="0"/>
    <x v="0"/>
    <x v="0"/>
  </r>
  <r>
    <x v="0"/>
    <x v="4"/>
    <x v="4"/>
  </r>
  <r>
    <x v="1"/>
    <x v="0"/>
    <x v="0"/>
  </r>
  <r>
    <x v="1"/>
    <x v="1"/>
    <x v="1"/>
  </r>
  <r>
    <x v="2"/>
    <x v="1"/>
    <x v="1"/>
  </r>
  <r>
    <x v="2"/>
    <x v="3"/>
    <x v="3"/>
  </r>
  <r>
    <x v="3"/>
    <x v="1"/>
    <x v="1"/>
  </r>
  <r>
    <x v="3"/>
    <x v="2"/>
    <x v="2"/>
  </r>
  <r>
    <x v="0"/>
    <x v="1"/>
    <x v="1"/>
  </r>
  <r>
    <x v="0"/>
    <x v="1"/>
    <x v="1"/>
  </r>
  <r>
    <x v="1"/>
    <x v="0"/>
    <x v="0"/>
  </r>
  <r>
    <x v="1"/>
    <x v="1"/>
    <x v="1"/>
  </r>
  <r>
    <x v="2"/>
    <x v="4"/>
    <x v="4"/>
  </r>
  <r>
    <x v="2"/>
    <x v="3"/>
    <x v="3"/>
  </r>
  <r>
    <x v="3"/>
    <x v="1"/>
    <x v="1"/>
  </r>
  <r>
    <x v="3"/>
    <x v="4"/>
    <x v="4"/>
  </r>
  <r>
    <x v="0"/>
    <x v="1"/>
    <x v="1"/>
  </r>
  <r>
    <x v="0"/>
    <x v="1"/>
    <x v="1"/>
  </r>
  <r>
    <x v="1"/>
    <x v="0"/>
    <x v="0"/>
  </r>
  <r>
    <x v="1"/>
    <x v="1"/>
    <x v="1"/>
  </r>
  <r>
    <x v="2"/>
    <x v="3"/>
    <x v="3"/>
  </r>
  <r>
    <x v="2"/>
    <x v="3"/>
    <x v="3"/>
  </r>
  <r>
    <x v="3"/>
    <x v="0"/>
    <x v="0"/>
  </r>
  <r>
    <x v="3"/>
    <x v="3"/>
    <x v="3"/>
  </r>
  <r>
    <x v="0"/>
    <x v="0"/>
    <x v="0"/>
  </r>
  <r>
    <x v="0"/>
    <x v="1"/>
    <x v="1"/>
  </r>
  <r>
    <x v="1"/>
    <x v="4"/>
    <x v="4"/>
  </r>
  <r>
    <x v="1"/>
    <x v="0"/>
    <x v="0"/>
  </r>
  <r>
    <x v="2"/>
    <x v="3"/>
    <x v="3"/>
  </r>
  <r>
    <x v="2"/>
    <x v="2"/>
    <x v="2"/>
  </r>
  <r>
    <x v="3"/>
    <x v="1"/>
    <x v="1"/>
  </r>
  <r>
    <x v="3"/>
    <x v="4"/>
    <x v="4"/>
  </r>
  <r>
    <x v="0"/>
    <x v="4"/>
    <x v="4"/>
  </r>
  <r>
    <x v="0"/>
    <x v="1"/>
    <x v="1"/>
  </r>
  <r>
    <x v="1"/>
    <x v="4"/>
    <x v="4"/>
  </r>
  <r>
    <x v="1"/>
    <x v="2"/>
    <x v="2"/>
  </r>
  <r>
    <x v="2"/>
    <x v="4"/>
    <x v="4"/>
  </r>
  <r>
    <x v="2"/>
    <x v="3"/>
    <x v="3"/>
  </r>
  <r>
    <x v="3"/>
    <x v="2"/>
    <x v="2"/>
  </r>
  <r>
    <x v="3"/>
    <x v="4"/>
    <x v="4"/>
  </r>
  <r>
    <x v="0"/>
    <x v="1"/>
    <x v="1"/>
  </r>
  <r>
    <x v="0"/>
    <x v="4"/>
    <x v="4"/>
  </r>
  <r>
    <x v="1"/>
    <x v="1"/>
    <x v="1"/>
  </r>
  <r>
    <x v="1"/>
    <x v="2"/>
    <x v="2"/>
  </r>
  <r>
    <x v="2"/>
    <x v="2"/>
    <x v="2"/>
  </r>
  <r>
    <x v="2"/>
    <x v="3"/>
    <x v="3"/>
  </r>
  <r>
    <x v="3"/>
    <x v="2"/>
    <x v="2"/>
  </r>
  <r>
    <x v="3"/>
    <x v="4"/>
    <x v="4"/>
  </r>
  <r>
    <x v="0"/>
    <x v="4"/>
    <x v="4"/>
  </r>
  <r>
    <x v="0"/>
    <x v="1"/>
    <x v="1"/>
  </r>
  <r>
    <x v="1"/>
    <x v="4"/>
    <x v="4"/>
  </r>
  <r>
    <x v="1"/>
    <x v="0"/>
    <x v="0"/>
  </r>
  <r>
    <x v="2"/>
    <x v="3"/>
    <x v="3"/>
  </r>
  <r>
    <x v="2"/>
    <x v="3"/>
    <x v="3"/>
  </r>
  <r>
    <x v="3"/>
    <x v="2"/>
    <x v="2"/>
  </r>
  <r>
    <x v="3"/>
    <x v="4"/>
    <x v="4"/>
  </r>
  <r>
    <x v="0"/>
    <x v="4"/>
    <x v="4"/>
  </r>
  <r>
    <x v="0"/>
    <x v="0"/>
    <x v="0"/>
  </r>
  <r>
    <x v="1"/>
    <x v="0"/>
    <x v="0"/>
  </r>
  <r>
    <x v="1"/>
    <x v="0"/>
    <x v="0"/>
  </r>
  <r>
    <x v="2"/>
    <x v="2"/>
    <x v="2"/>
  </r>
  <r>
    <x v="2"/>
    <x v="4"/>
    <x v="4"/>
  </r>
  <r>
    <x v="3"/>
    <x v="2"/>
    <x v="2"/>
  </r>
  <r>
    <x v="3"/>
    <x v="3"/>
    <x v="3"/>
  </r>
  <r>
    <x v="0"/>
    <x v="0"/>
    <x v="0"/>
  </r>
  <r>
    <x v="0"/>
    <x v="4"/>
    <x v="4"/>
  </r>
  <r>
    <x v="1"/>
    <x v="3"/>
    <x v="3"/>
  </r>
  <r>
    <x v="1"/>
    <x v="2"/>
    <x v="2"/>
  </r>
  <r>
    <x v="2"/>
    <x v="1"/>
    <x v="1"/>
  </r>
  <r>
    <x v="2"/>
    <x v="2"/>
    <x v="2"/>
  </r>
  <r>
    <x v="3"/>
    <x v="4"/>
    <x v="4"/>
  </r>
  <r>
    <x v="3"/>
    <x v="1"/>
    <x v="1"/>
  </r>
  <r>
    <x v="0"/>
    <x v="1"/>
    <x v="1"/>
  </r>
  <r>
    <x v="0"/>
    <x v="4"/>
    <x v="4"/>
  </r>
  <r>
    <x v="1"/>
    <x v="0"/>
    <x v="0"/>
  </r>
  <r>
    <x v="1"/>
    <x v="3"/>
    <x v="3"/>
  </r>
  <r>
    <x v="2"/>
    <x v="2"/>
    <x v="2"/>
  </r>
  <r>
    <x v="2"/>
    <x v="3"/>
    <x v="3"/>
  </r>
  <r>
    <x v="3"/>
    <x v="4"/>
    <x v="4"/>
  </r>
  <r>
    <x v="3"/>
    <x v="4"/>
    <x v="4"/>
  </r>
  <r>
    <x v="0"/>
    <x v="0"/>
    <x v="0"/>
  </r>
  <r>
    <x v="0"/>
    <x v="1"/>
    <x v="1"/>
  </r>
  <r>
    <x v="1"/>
    <x v="1"/>
    <x v="1"/>
  </r>
  <r>
    <x v="1"/>
    <x v="1"/>
    <x v="1"/>
  </r>
  <r>
    <x v="2"/>
    <x v="0"/>
    <x v="0"/>
  </r>
  <r>
    <x v="2"/>
    <x v="1"/>
    <x v="1"/>
  </r>
  <r>
    <x v="3"/>
    <x v="1"/>
    <x v="1"/>
  </r>
  <r>
    <x v="3"/>
    <x v="1"/>
    <x v="1"/>
  </r>
  <r>
    <x v="0"/>
    <x v="4"/>
    <x v="4"/>
  </r>
  <r>
    <x v="0"/>
    <x v="0"/>
    <x v="0"/>
  </r>
  <r>
    <x v="1"/>
    <x v="4"/>
    <x v="4"/>
  </r>
  <r>
    <x v="1"/>
    <x v="0"/>
    <x v="0"/>
  </r>
  <r>
    <x v="2"/>
    <x v="0"/>
    <x v="0"/>
  </r>
  <r>
    <x v="2"/>
    <x v="3"/>
    <x v="3"/>
  </r>
  <r>
    <x v="3"/>
    <x v="3"/>
    <x v="3"/>
  </r>
  <r>
    <x v="3"/>
    <x v="3"/>
    <x v="3"/>
  </r>
  <r>
    <x v="0"/>
    <x v="1"/>
    <x v="1"/>
  </r>
  <r>
    <x v="0"/>
    <x v="4"/>
    <x v="4"/>
  </r>
  <r>
    <x v="1"/>
    <x v="4"/>
    <x v="4"/>
  </r>
  <r>
    <x v="1"/>
    <x v="1"/>
    <x v="1"/>
  </r>
  <r>
    <x v="2"/>
    <x v="3"/>
    <x v="3"/>
  </r>
  <r>
    <x v="2"/>
    <x v="2"/>
    <x v="2"/>
  </r>
  <r>
    <x v="3"/>
    <x v="2"/>
    <x v="2"/>
  </r>
  <r>
    <x v="3"/>
    <x v="1"/>
    <x v="1"/>
  </r>
  <r>
    <x v="0"/>
    <x v="1"/>
    <x v="1"/>
  </r>
  <r>
    <x v="0"/>
    <x v="0"/>
    <x v="0"/>
  </r>
  <r>
    <x v="1"/>
    <x v="4"/>
    <x v="4"/>
  </r>
  <r>
    <x v="1"/>
    <x v="0"/>
    <x v="0"/>
  </r>
  <r>
    <x v="2"/>
    <x v="3"/>
    <x v="3"/>
  </r>
  <r>
    <x v="2"/>
    <x v="2"/>
    <x v="2"/>
  </r>
  <r>
    <x v="3"/>
    <x v="0"/>
    <x v="0"/>
  </r>
  <r>
    <x v="3"/>
    <x v="3"/>
    <x v="3"/>
  </r>
  <r>
    <x v="0"/>
    <x v="1"/>
    <x v="1"/>
  </r>
  <r>
    <x v="0"/>
    <x v="4"/>
    <x v="4"/>
  </r>
  <r>
    <x v="1"/>
    <x v="1"/>
    <x v="1"/>
  </r>
  <r>
    <x v="1"/>
    <x v="4"/>
    <x v="4"/>
  </r>
  <r>
    <x v="2"/>
    <x v="3"/>
    <x v="3"/>
  </r>
  <r>
    <x v="2"/>
    <x v="2"/>
    <x v="2"/>
  </r>
  <r>
    <x v="3"/>
    <x v="2"/>
    <x v="2"/>
  </r>
  <r>
    <x v="3"/>
    <x v="2"/>
    <x v="2"/>
  </r>
  <r>
    <x v="0"/>
    <x v="4"/>
    <x v="4"/>
  </r>
  <r>
    <x v="0"/>
    <x v="1"/>
    <x v="1"/>
  </r>
  <r>
    <x v="1"/>
    <x v="1"/>
    <x v="1"/>
  </r>
  <r>
    <x v="1"/>
    <x v="4"/>
    <x v="4"/>
  </r>
  <r>
    <x v="2"/>
    <x v="1"/>
    <x v="1"/>
  </r>
  <r>
    <x v="2"/>
    <x v="2"/>
    <x v="2"/>
  </r>
  <r>
    <x v="3"/>
    <x v="1"/>
    <x v="1"/>
  </r>
  <r>
    <x v="3"/>
    <x v="4"/>
    <x v="4"/>
  </r>
  <r>
    <x v="0"/>
    <x v="1"/>
    <x v="1"/>
  </r>
  <r>
    <x v="0"/>
    <x v="1"/>
    <x v="1"/>
  </r>
  <r>
    <x v="1"/>
    <x v="1"/>
    <x v="1"/>
  </r>
  <r>
    <x v="1"/>
    <x v="3"/>
    <x v="3"/>
  </r>
  <r>
    <x v="2"/>
    <x v="2"/>
    <x v="2"/>
  </r>
  <r>
    <x v="2"/>
    <x v="1"/>
    <x v="1"/>
  </r>
  <r>
    <x v="3"/>
    <x v="4"/>
    <x v="4"/>
  </r>
  <r>
    <x v="3"/>
    <x v="1"/>
    <x v="1"/>
  </r>
  <r>
    <x v="0"/>
    <x v="2"/>
    <x v="2"/>
  </r>
  <r>
    <x v="0"/>
    <x v="0"/>
    <x v="0"/>
  </r>
  <r>
    <x v="1"/>
    <x v="1"/>
    <x v="1"/>
  </r>
  <r>
    <x v="1"/>
    <x v="2"/>
    <x v="2"/>
  </r>
  <r>
    <x v="2"/>
    <x v="3"/>
    <x v="3"/>
  </r>
  <r>
    <x v="2"/>
    <x v="3"/>
    <x v="3"/>
  </r>
  <r>
    <x v="3"/>
    <x v="2"/>
    <x v="2"/>
  </r>
  <r>
    <x v="3"/>
    <x v="0"/>
    <x v="0"/>
  </r>
  <r>
    <x v="0"/>
    <x v="1"/>
    <x v="1"/>
  </r>
  <r>
    <x v="0"/>
    <x v="4"/>
    <x v="4"/>
  </r>
  <r>
    <x v="1"/>
    <x v="0"/>
    <x v="0"/>
  </r>
  <r>
    <x v="1"/>
    <x v="4"/>
    <x v="4"/>
  </r>
  <r>
    <x v="2"/>
    <x v="0"/>
    <x v="0"/>
  </r>
  <r>
    <x v="2"/>
    <x v="3"/>
    <x v="3"/>
  </r>
  <r>
    <x v="3"/>
    <x v="4"/>
    <x v="4"/>
  </r>
  <r>
    <x v="3"/>
    <x v="0"/>
    <x v="0"/>
  </r>
  <r>
    <x v="0"/>
    <x v="4"/>
    <x v="4"/>
  </r>
  <r>
    <x v="0"/>
    <x v="1"/>
    <x v="1"/>
  </r>
  <r>
    <x v="1"/>
    <x v="1"/>
    <x v="1"/>
  </r>
  <r>
    <x v="1"/>
    <x v="1"/>
    <x v="1"/>
  </r>
  <r>
    <x v="2"/>
    <x v="2"/>
    <x v="2"/>
  </r>
  <r>
    <x v="2"/>
    <x v="2"/>
    <x v="2"/>
  </r>
  <r>
    <x v="3"/>
    <x v="3"/>
    <x v="3"/>
  </r>
  <r>
    <x v="3"/>
    <x v="0"/>
    <x v="0"/>
  </r>
  <r>
    <x v="0"/>
    <x v="0"/>
    <x v="0"/>
  </r>
  <r>
    <x v="0"/>
    <x v="1"/>
    <x v="1"/>
  </r>
  <r>
    <x v="1"/>
    <x v="4"/>
    <x v="4"/>
  </r>
  <r>
    <x v="1"/>
    <x v="0"/>
    <x v="0"/>
  </r>
  <r>
    <x v="2"/>
    <x v="2"/>
    <x v="2"/>
  </r>
  <r>
    <x v="2"/>
    <x v="3"/>
    <x v="3"/>
  </r>
  <r>
    <x v="3"/>
    <x v="2"/>
    <x v="2"/>
  </r>
  <r>
    <x v="3"/>
    <x v="4"/>
    <x v="4"/>
  </r>
  <r>
    <x v="0"/>
    <x v="1"/>
    <x v="1"/>
  </r>
  <r>
    <x v="0"/>
    <x v="4"/>
    <x v="4"/>
  </r>
  <r>
    <x v="1"/>
    <x v="4"/>
    <x v="4"/>
  </r>
  <r>
    <x v="1"/>
    <x v="2"/>
    <x v="2"/>
  </r>
  <r>
    <x v="2"/>
    <x v="1"/>
    <x v="1"/>
  </r>
  <r>
    <x v="2"/>
    <x v="3"/>
    <x v="3"/>
  </r>
  <r>
    <x v="3"/>
    <x v="1"/>
    <x v="1"/>
  </r>
  <r>
    <x v="3"/>
    <x v="1"/>
    <x v="1"/>
  </r>
  <r>
    <x v="0"/>
    <x v="1"/>
    <x v="1"/>
  </r>
  <r>
    <x v="0"/>
    <x v="4"/>
    <x v="4"/>
  </r>
  <r>
    <x v="1"/>
    <x v="0"/>
    <x v="0"/>
  </r>
  <r>
    <x v="1"/>
    <x v="3"/>
    <x v="3"/>
  </r>
  <r>
    <x v="2"/>
    <x v="4"/>
    <x v="4"/>
  </r>
  <r>
    <x v="2"/>
    <x v="2"/>
    <x v="2"/>
  </r>
  <r>
    <x v="3"/>
    <x v="2"/>
    <x v="2"/>
  </r>
  <r>
    <x v="3"/>
    <x v="4"/>
    <x v="4"/>
  </r>
  <r>
    <x v="0"/>
    <x v="0"/>
    <x v="0"/>
  </r>
  <r>
    <x v="0"/>
    <x v="1"/>
    <x v="1"/>
  </r>
  <r>
    <x v="1"/>
    <x v="2"/>
    <x v="2"/>
  </r>
  <r>
    <x v="1"/>
    <x v="4"/>
    <x v="4"/>
  </r>
  <r>
    <x v="2"/>
    <x v="2"/>
    <x v="2"/>
  </r>
  <r>
    <x v="2"/>
    <x v="2"/>
    <x v="2"/>
  </r>
  <r>
    <x v="3"/>
    <x v="1"/>
    <x v="1"/>
  </r>
  <r>
    <x v="3"/>
    <x v="3"/>
    <x v="3"/>
  </r>
  <r>
    <x v="0"/>
    <x v="1"/>
    <x v="1"/>
  </r>
  <r>
    <x v="0"/>
    <x v="1"/>
    <x v="1"/>
  </r>
  <r>
    <x v="1"/>
    <x v="1"/>
    <x v="1"/>
  </r>
  <r>
    <x v="1"/>
    <x v="1"/>
    <x v="1"/>
  </r>
  <r>
    <x v="2"/>
    <x v="1"/>
    <x v="1"/>
  </r>
  <r>
    <x v="2"/>
    <x v="2"/>
    <x v="2"/>
  </r>
  <r>
    <x v="3"/>
    <x v="0"/>
    <x v="0"/>
  </r>
  <r>
    <x v="3"/>
    <x v="2"/>
    <x v="2"/>
  </r>
  <r>
    <x v="0"/>
    <x v="1"/>
    <x v="1"/>
  </r>
  <r>
    <x v="0"/>
    <x v="3"/>
    <x v="3"/>
  </r>
  <r>
    <x v="1"/>
    <x v="1"/>
    <x v="1"/>
  </r>
  <r>
    <x v="1"/>
    <x v="1"/>
    <x v="1"/>
  </r>
  <r>
    <x v="2"/>
    <x v="3"/>
    <x v="3"/>
  </r>
  <r>
    <x v="2"/>
    <x v="3"/>
    <x v="3"/>
  </r>
  <r>
    <x v="3"/>
    <x v="3"/>
    <x v="3"/>
  </r>
  <r>
    <x v="3"/>
    <x v="4"/>
    <x v="4"/>
  </r>
  <r>
    <x v="0"/>
    <x v="0"/>
    <x v="0"/>
  </r>
  <r>
    <x v="0"/>
    <x v="4"/>
    <x v="4"/>
  </r>
  <r>
    <x v="1"/>
    <x v="3"/>
    <x v="3"/>
  </r>
  <r>
    <x v="1"/>
    <x v="0"/>
    <x v="0"/>
  </r>
  <r>
    <x v="2"/>
    <x v="1"/>
    <x v="1"/>
  </r>
  <r>
    <x v="2"/>
    <x v="2"/>
    <x v="2"/>
  </r>
  <r>
    <x v="3"/>
    <x v="3"/>
    <x v="3"/>
  </r>
  <r>
    <x v="3"/>
    <x v="4"/>
    <x v="4"/>
  </r>
  <r>
    <x v="0"/>
    <x v="1"/>
    <x v="1"/>
  </r>
  <r>
    <x v="0"/>
    <x v="1"/>
    <x v="1"/>
  </r>
  <r>
    <x v="1"/>
    <x v="1"/>
    <x v="1"/>
  </r>
  <r>
    <x v="1"/>
    <x v="0"/>
    <x v="0"/>
  </r>
  <r>
    <x v="2"/>
    <x v="0"/>
    <x v="0"/>
  </r>
  <r>
    <x v="2"/>
    <x v="1"/>
    <x v="1"/>
  </r>
  <r>
    <x v="3"/>
    <x v="3"/>
    <x v="3"/>
  </r>
  <r>
    <x v="3"/>
    <x v="2"/>
    <x v="2"/>
  </r>
  <r>
    <x v="0"/>
    <x v="1"/>
    <x v="1"/>
  </r>
  <r>
    <x v="0"/>
    <x v="0"/>
    <x v="0"/>
  </r>
  <r>
    <x v="1"/>
    <x v="1"/>
    <x v="1"/>
  </r>
  <r>
    <x v="1"/>
    <x v="2"/>
    <x v="2"/>
  </r>
  <r>
    <x v="2"/>
    <x v="2"/>
    <x v="2"/>
  </r>
  <r>
    <x v="2"/>
    <x v="3"/>
    <x v="3"/>
  </r>
  <r>
    <x v="3"/>
    <x v="3"/>
    <x v="3"/>
  </r>
  <r>
    <x v="3"/>
    <x v="4"/>
    <x v="4"/>
  </r>
  <r>
    <x v="0"/>
    <x v="2"/>
    <x v="2"/>
  </r>
  <r>
    <x v="0"/>
    <x v="3"/>
    <x v="3"/>
  </r>
  <r>
    <x v="1"/>
    <x v="1"/>
    <x v="1"/>
  </r>
  <r>
    <x v="1"/>
    <x v="0"/>
    <x v="0"/>
  </r>
  <r>
    <x v="2"/>
    <x v="3"/>
    <x v="3"/>
  </r>
  <r>
    <x v="2"/>
    <x v="3"/>
    <x v="3"/>
  </r>
  <r>
    <x v="3"/>
    <x v="1"/>
    <x v="1"/>
  </r>
  <r>
    <x v="3"/>
    <x v="4"/>
    <x v="4"/>
  </r>
  <r>
    <x v="0"/>
    <x v="1"/>
    <x v="1"/>
  </r>
  <r>
    <x v="0"/>
    <x v="4"/>
    <x v="4"/>
  </r>
  <r>
    <x v="1"/>
    <x v="0"/>
    <x v="0"/>
  </r>
  <r>
    <x v="1"/>
    <x v="1"/>
    <x v="1"/>
  </r>
  <r>
    <x v="2"/>
    <x v="2"/>
    <x v="2"/>
  </r>
  <r>
    <x v="2"/>
    <x v="3"/>
    <x v="3"/>
  </r>
  <r>
    <x v="3"/>
    <x v="4"/>
    <x v="4"/>
  </r>
  <r>
    <x v="3"/>
    <x v="4"/>
    <x v="4"/>
  </r>
  <r>
    <x v="0"/>
    <x v="1"/>
    <x v="1"/>
  </r>
  <r>
    <x v="0"/>
    <x v="1"/>
    <x v="1"/>
  </r>
  <r>
    <x v="1"/>
    <x v="1"/>
    <x v="1"/>
  </r>
  <r>
    <x v="1"/>
    <x v="4"/>
    <x v="4"/>
  </r>
  <r>
    <x v="2"/>
    <x v="1"/>
    <x v="1"/>
  </r>
  <r>
    <x v="2"/>
    <x v="0"/>
    <x v="0"/>
  </r>
  <r>
    <x v="3"/>
    <x v="2"/>
    <x v="2"/>
  </r>
  <r>
    <x v="3"/>
    <x v="1"/>
    <x v="1"/>
  </r>
  <r>
    <x v="0"/>
    <x v="1"/>
    <x v="1"/>
  </r>
  <r>
    <x v="0"/>
    <x v="0"/>
    <x v="0"/>
  </r>
  <r>
    <x v="1"/>
    <x v="1"/>
    <x v="1"/>
  </r>
  <r>
    <x v="1"/>
    <x v="4"/>
    <x v="4"/>
  </r>
  <r>
    <x v="2"/>
    <x v="3"/>
    <x v="3"/>
  </r>
  <r>
    <x v="2"/>
    <x v="3"/>
    <x v="3"/>
  </r>
  <r>
    <x v="3"/>
    <x v="0"/>
    <x v="0"/>
  </r>
  <r>
    <x v="0"/>
    <x v="1"/>
    <x v="1"/>
  </r>
  <r>
    <x v="0"/>
    <x v="3"/>
    <x v="3"/>
  </r>
  <r>
    <x v="1"/>
    <x v="0"/>
    <x v="0"/>
  </r>
  <r>
    <x v="1"/>
    <x v="4"/>
    <x v="4"/>
  </r>
  <r>
    <x v="2"/>
    <x v="0"/>
    <x v="0"/>
  </r>
  <r>
    <x v="2"/>
    <x v="3"/>
    <x v="3"/>
  </r>
  <r>
    <x v="3"/>
    <x v="1"/>
    <x v="1"/>
  </r>
  <r>
    <x v="3"/>
    <x v="1"/>
    <x v="1"/>
  </r>
  <r>
    <x v="0"/>
    <x v="0"/>
    <x v="0"/>
  </r>
  <r>
    <x v="0"/>
    <x v="1"/>
    <x v="1"/>
  </r>
  <r>
    <x v="1"/>
    <x v="1"/>
    <x v="1"/>
  </r>
  <r>
    <x v="1"/>
    <x v="3"/>
    <x v="3"/>
  </r>
  <r>
    <x v="2"/>
    <x v="1"/>
    <x v="1"/>
  </r>
  <r>
    <x v="2"/>
    <x v="3"/>
    <x v="3"/>
  </r>
  <r>
    <x v="3"/>
    <x v="1"/>
    <x v="1"/>
  </r>
  <r>
    <x v="3"/>
    <x v="3"/>
    <x v="3"/>
  </r>
  <r>
    <x v="0"/>
    <x v="4"/>
    <x v="4"/>
  </r>
  <r>
    <x v="0"/>
    <x v="1"/>
    <x v="1"/>
  </r>
  <r>
    <x v="1"/>
    <x v="0"/>
    <x v="0"/>
  </r>
  <r>
    <x v="1"/>
    <x v="3"/>
    <x v="3"/>
  </r>
  <r>
    <x v="2"/>
    <x v="3"/>
    <x v="3"/>
  </r>
  <r>
    <x v="2"/>
    <x v="3"/>
    <x v="3"/>
  </r>
  <r>
    <x v="3"/>
    <x v="0"/>
    <x v="0"/>
  </r>
  <r>
    <x v="3"/>
    <x v="1"/>
    <x v="1"/>
  </r>
  <r>
    <x v="0"/>
    <x v="1"/>
    <x v="1"/>
  </r>
  <r>
    <x v="0"/>
    <x v="1"/>
    <x v="1"/>
  </r>
  <r>
    <x v="1"/>
    <x v="0"/>
    <x v="0"/>
  </r>
  <r>
    <x v="1"/>
    <x v="3"/>
    <x v="3"/>
  </r>
  <r>
    <x v="2"/>
    <x v="3"/>
    <x v="3"/>
  </r>
  <r>
    <x v="2"/>
    <x v="2"/>
    <x v="2"/>
  </r>
  <r>
    <x v="3"/>
    <x v="0"/>
    <x v="0"/>
  </r>
  <r>
    <x v="3"/>
    <x v="4"/>
    <x v="4"/>
  </r>
  <r>
    <x v="0"/>
    <x v="4"/>
    <x v="4"/>
  </r>
  <r>
    <x v="0"/>
    <x v="4"/>
    <x v="4"/>
  </r>
  <r>
    <x v="1"/>
    <x v="1"/>
    <x v="1"/>
  </r>
  <r>
    <x v="1"/>
    <x v="2"/>
    <x v="2"/>
  </r>
  <r>
    <x v="2"/>
    <x v="3"/>
    <x v="3"/>
  </r>
  <r>
    <x v="2"/>
    <x v="2"/>
    <x v="2"/>
  </r>
  <r>
    <x v="3"/>
    <x v="3"/>
    <x v="3"/>
  </r>
  <r>
    <x v="3"/>
    <x v="4"/>
    <x v="4"/>
  </r>
  <r>
    <x v="0"/>
    <x v="0"/>
    <x v="0"/>
  </r>
  <r>
    <x v="0"/>
    <x v="0"/>
    <x v="0"/>
  </r>
  <r>
    <x v="1"/>
    <x v="4"/>
    <x v="4"/>
  </r>
  <r>
    <x v="1"/>
    <x v="4"/>
    <x v="4"/>
  </r>
  <r>
    <x v="2"/>
    <x v="0"/>
    <x v="0"/>
  </r>
  <r>
    <x v="2"/>
    <x v="3"/>
    <x v="3"/>
  </r>
  <r>
    <x v="3"/>
    <x v="3"/>
    <x v="3"/>
  </r>
  <r>
    <x v="3"/>
    <x v="2"/>
    <x v="2"/>
  </r>
  <r>
    <x v="0"/>
    <x v="1"/>
    <x v="1"/>
  </r>
  <r>
    <x v="0"/>
    <x v="4"/>
    <x v="4"/>
  </r>
  <r>
    <x v="1"/>
    <x v="4"/>
    <x v="4"/>
  </r>
  <r>
    <x v="1"/>
    <x v="4"/>
    <x v="4"/>
  </r>
  <r>
    <x v="2"/>
    <x v="1"/>
    <x v="1"/>
  </r>
  <r>
    <x v="2"/>
    <x v="3"/>
    <x v="3"/>
  </r>
  <r>
    <x v="3"/>
    <x v="2"/>
    <x v="2"/>
  </r>
  <r>
    <x v="3"/>
    <x v="1"/>
    <x v="1"/>
  </r>
  <r>
    <x v="0"/>
    <x v="4"/>
    <x v="4"/>
  </r>
  <r>
    <x v="0"/>
    <x v="0"/>
    <x v="0"/>
  </r>
  <r>
    <x v="1"/>
    <x v="4"/>
    <x v="4"/>
  </r>
  <r>
    <x v="1"/>
    <x v="4"/>
    <x v="4"/>
  </r>
  <r>
    <x v="2"/>
    <x v="0"/>
    <x v="0"/>
  </r>
  <r>
    <x v="2"/>
    <x v="3"/>
    <x v="3"/>
  </r>
  <r>
    <x v="3"/>
    <x v="2"/>
    <x v="2"/>
  </r>
  <r>
    <x v="3"/>
    <x v="1"/>
    <x v="1"/>
  </r>
  <r>
    <x v="0"/>
    <x v="2"/>
    <x v="2"/>
  </r>
  <r>
    <x v="0"/>
    <x v="2"/>
    <x v="2"/>
  </r>
  <r>
    <x v="1"/>
    <x v="3"/>
    <x v="3"/>
  </r>
  <r>
    <x v="1"/>
    <x v="1"/>
    <x v="1"/>
  </r>
  <r>
    <x v="2"/>
    <x v="0"/>
    <x v="0"/>
  </r>
  <r>
    <x v="2"/>
    <x v="3"/>
    <x v="3"/>
  </r>
  <r>
    <x v="3"/>
    <x v="3"/>
    <x v="3"/>
  </r>
  <r>
    <x v="3"/>
    <x v="4"/>
    <x v="4"/>
  </r>
  <r>
    <x v="0"/>
    <x v="4"/>
    <x v="4"/>
  </r>
  <r>
    <x v="0"/>
    <x v="1"/>
    <x v="1"/>
  </r>
  <r>
    <x v="1"/>
    <x v="1"/>
    <x v="1"/>
  </r>
  <r>
    <x v="1"/>
    <x v="1"/>
    <x v="1"/>
  </r>
  <r>
    <x v="2"/>
    <x v="4"/>
    <x v="4"/>
  </r>
  <r>
    <x v="2"/>
    <x v="2"/>
    <x v="2"/>
  </r>
  <r>
    <x v="3"/>
    <x v="3"/>
    <x v="3"/>
  </r>
  <r>
    <x v="3"/>
    <x v="2"/>
    <x v="2"/>
  </r>
  <r>
    <x v="0"/>
    <x v="0"/>
    <x v="0"/>
  </r>
  <r>
    <x v="0"/>
    <x v="1"/>
    <x v="1"/>
  </r>
  <r>
    <x v="1"/>
    <x v="2"/>
    <x v="2"/>
  </r>
  <r>
    <x v="1"/>
    <x v="2"/>
    <x v="2"/>
  </r>
  <r>
    <x v="2"/>
    <x v="2"/>
    <x v="2"/>
  </r>
  <r>
    <x v="2"/>
    <x v="3"/>
    <x v="3"/>
  </r>
  <r>
    <x v="3"/>
    <x v="4"/>
    <x v="4"/>
  </r>
  <r>
    <x v="3"/>
    <x v="3"/>
    <x v="3"/>
  </r>
  <r>
    <x v="0"/>
    <x v="0"/>
    <x v="0"/>
  </r>
  <r>
    <x v="0"/>
    <x v="1"/>
    <x v="1"/>
  </r>
  <r>
    <x v="1"/>
    <x v="4"/>
    <x v="4"/>
  </r>
  <r>
    <x v="1"/>
    <x v="2"/>
    <x v="2"/>
  </r>
  <r>
    <x v="2"/>
    <x v="2"/>
    <x v="2"/>
  </r>
  <r>
    <x v="2"/>
    <x v="3"/>
    <x v="3"/>
  </r>
  <r>
    <x v="3"/>
    <x v="2"/>
    <x v="2"/>
  </r>
  <r>
    <x v="3"/>
    <x v="2"/>
    <x v="2"/>
  </r>
  <r>
    <x v="0"/>
    <x v="4"/>
    <x v="4"/>
  </r>
  <r>
    <x v="0"/>
    <x v="1"/>
    <x v="1"/>
  </r>
  <r>
    <x v="1"/>
    <x v="4"/>
    <x v="4"/>
  </r>
  <r>
    <x v="1"/>
    <x v="2"/>
    <x v="2"/>
  </r>
  <r>
    <x v="2"/>
    <x v="0"/>
    <x v="0"/>
  </r>
  <r>
    <x v="2"/>
    <x v="3"/>
    <x v="3"/>
  </r>
  <r>
    <x v="3"/>
    <x v="2"/>
    <x v="2"/>
  </r>
  <r>
    <x v="3"/>
    <x v="4"/>
    <x v="4"/>
  </r>
  <r>
    <x v="0"/>
    <x v="1"/>
    <x v="1"/>
  </r>
  <r>
    <x v="0"/>
    <x v="0"/>
    <x v="0"/>
  </r>
  <r>
    <x v="1"/>
    <x v="0"/>
    <x v="0"/>
  </r>
  <r>
    <x v="1"/>
    <x v="4"/>
    <x v="4"/>
  </r>
  <r>
    <x v="2"/>
    <x v="2"/>
    <x v="2"/>
  </r>
  <r>
    <x v="2"/>
    <x v="2"/>
    <x v="2"/>
  </r>
  <r>
    <x v="3"/>
    <x v="4"/>
    <x v="4"/>
  </r>
  <r>
    <x v="3"/>
    <x v="2"/>
    <x v="2"/>
  </r>
  <r>
    <x v="0"/>
    <x v="4"/>
    <x v="4"/>
  </r>
  <r>
    <x v="0"/>
    <x v="1"/>
    <x v="1"/>
  </r>
  <r>
    <x v="1"/>
    <x v="4"/>
    <x v="4"/>
  </r>
  <r>
    <x v="1"/>
    <x v="2"/>
    <x v="2"/>
  </r>
  <r>
    <x v="2"/>
    <x v="0"/>
    <x v="0"/>
  </r>
  <r>
    <x v="2"/>
    <x v="3"/>
    <x v="3"/>
  </r>
  <r>
    <x v="3"/>
    <x v="4"/>
    <x v="4"/>
  </r>
  <r>
    <x v="3"/>
    <x v="3"/>
    <x v="3"/>
  </r>
  <r>
    <x v="0"/>
    <x v="1"/>
    <x v="1"/>
  </r>
  <r>
    <x v="0"/>
    <x v="4"/>
    <x v="4"/>
  </r>
  <r>
    <x v="1"/>
    <x v="4"/>
    <x v="4"/>
  </r>
  <r>
    <x v="1"/>
    <x v="0"/>
    <x v="0"/>
  </r>
  <r>
    <x v="2"/>
    <x v="0"/>
    <x v="0"/>
  </r>
  <r>
    <x v="2"/>
    <x v="4"/>
    <x v="4"/>
  </r>
  <r>
    <x v="3"/>
    <x v="4"/>
    <x v="4"/>
  </r>
  <r>
    <x v="3"/>
    <x v="1"/>
    <x v="1"/>
  </r>
  <r>
    <x v="0"/>
    <x v="0"/>
    <x v="0"/>
  </r>
  <r>
    <x v="0"/>
    <x v="1"/>
    <x v="1"/>
  </r>
  <r>
    <x v="1"/>
    <x v="3"/>
    <x v="3"/>
  </r>
  <r>
    <x v="1"/>
    <x v="0"/>
    <x v="0"/>
  </r>
  <r>
    <x v="2"/>
    <x v="4"/>
    <x v="4"/>
  </r>
  <r>
    <x v="2"/>
    <x v="2"/>
    <x v="2"/>
  </r>
  <r>
    <x v="3"/>
    <x v="1"/>
    <x v="1"/>
  </r>
  <r>
    <x v="3"/>
    <x v="1"/>
    <x v="1"/>
  </r>
  <r>
    <x v="0"/>
    <x v="1"/>
    <x v="1"/>
  </r>
  <r>
    <x v="0"/>
    <x v="4"/>
    <x v="4"/>
  </r>
  <r>
    <x v="1"/>
    <x v="0"/>
    <x v="0"/>
  </r>
  <r>
    <x v="1"/>
    <x v="1"/>
    <x v="1"/>
  </r>
  <r>
    <x v="2"/>
    <x v="4"/>
    <x v="4"/>
  </r>
  <r>
    <x v="2"/>
    <x v="2"/>
    <x v="2"/>
  </r>
  <r>
    <x v="3"/>
    <x v="0"/>
    <x v="0"/>
  </r>
  <r>
    <x v="3"/>
    <x v="1"/>
    <x v="1"/>
  </r>
  <r>
    <x v="0"/>
    <x v="3"/>
    <x v="3"/>
  </r>
  <r>
    <x v="0"/>
    <x v="0"/>
    <x v="0"/>
  </r>
  <r>
    <x v="1"/>
    <x v="4"/>
    <x v="4"/>
  </r>
  <r>
    <x v="1"/>
    <x v="2"/>
    <x v="2"/>
  </r>
  <r>
    <x v="2"/>
    <x v="0"/>
    <x v="0"/>
  </r>
  <r>
    <x v="2"/>
    <x v="2"/>
    <x v="2"/>
  </r>
  <r>
    <x v="3"/>
    <x v="4"/>
    <x v="4"/>
  </r>
  <r>
    <x v="3"/>
    <x v="1"/>
    <x v="1"/>
  </r>
  <r>
    <x v="0"/>
    <x v="1"/>
    <x v="1"/>
  </r>
  <r>
    <x v="0"/>
    <x v="3"/>
    <x v="3"/>
  </r>
  <r>
    <x v="1"/>
    <x v="0"/>
    <x v="0"/>
  </r>
  <r>
    <x v="1"/>
    <x v="1"/>
    <x v="1"/>
  </r>
  <r>
    <x v="2"/>
    <x v="2"/>
    <x v="2"/>
  </r>
  <r>
    <x v="2"/>
    <x v="4"/>
    <x v="4"/>
  </r>
  <r>
    <x v="3"/>
    <x v="1"/>
    <x v="1"/>
  </r>
  <r>
    <x v="3"/>
    <x v="0"/>
    <x v="0"/>
  </r>
  <r>
    <x v="0"/>
    <x v="1"/>
    <x v="1"/>
  </r>
  <r>
    <x v="0"/>
    <x v="1"/>
    <x v="1"/>
  </r>
  <r>
    <x v="1"/>
    <x v="4"/>
    <x v="4"/>
  </r>
  <r>
    <x v="1"/>
    <x v="3"/>
    <x v="3"/>
  </r>
  <r>
    <x v="2"/>
    <x v="3"/>
    <x v="3"/>
  </r>
  <r>
    <x v="2"/>
    <x v="4"/>
    <x v="4"/>
  </r>
  <r>
    <x v="3"/>
    <x v="4"/>
    <x v="4"/>
  </r>
  <r>
    <x v="3"/>
    <x v="1"/>
    <x v="1"/>
  </r>
  <r>
    <x v="0"/>
    <x v="1"/>
    <x v="1"/>
  </r>
  <r>
    <x v="0"/>
    <x v="4"/>
    <x v="4"/>
  </r>
  <r>
    <x v="1"/>
    <x v="2"/>
    <x v="2"/>
  </r>
  <r>
    <x v="1"/>
    <x v="0"/>
    <x v="0"/>
  </r>
  <r>
    <x v="2"/>
    <x v="2"/>
    <x v="2"/>
  </r>
  <r>
    <x v="2"/>
    <x v="3"/>
    <x v="3"/>
  </r>
  <r>
    <x v="3"/>
    <x v="2"/>
    <x v="2"/>
  </r>
  <r>
    <x v="3"/>
    <x v="4"/>
    <x v="4"/>
  </r>
  <r>
    <x v="0"/>
    <x v="2"/>
    <x v="2"/>
  </r>
  <r>
    <x v="0"/>
    <x v="0"/>
    <x v="0"/>
  </r>
  <r>
    <x v="1"/>
    <x v="4"/>
    <x v="4"/>
  </r>
  <r>
    <x v="1"/>
    <x v="4"/>
    <x v="4"/>
  </r>
  <r>
    <x v="2"/>
    <x v="4"/>
    <x v="4"/>
  </r>
  <r>
    <x v="2"/>
    <x v="3"/>
    <x v="3"/>
  </r>
  <r>
    <x v="3"/>
    <x v="1"/>
    <x v="1"/>
  </r>
  <r>
    <x v="3"/>
    <x v="4"/>
    <x v="4"/>
  </r>
  <r>
    <x v="0"/>
    <x v="2"/>
    <x v="2"/>
  </r>
  <r>
    <x v="0"/>
    <x v="0"/>
    <x v="0"/>
  </r>
  <r>
    <x v="1"/>
    <x v="1"/>
    <x v="1"/>
  </r>
  <r>
    <x v="1"/>
    <x v="0"/>
    <x v="0"/>
  </r>
  <r>
    <x v="2"/>
    <x v="2"/>
    <x v="2"/>
  </r>
  <r>
    <x v="2"/>
    <x v="3"/>
    <x v="3"/>
  </r>
  <r>
    <x v="3"/>
    <x v="4"/>
    <x v="4"/>
  </r>
  <r>
    <x v="3"/>
    <x v="2"/>
    <x v="2"/>
  </r>
  <r>
    <x v="0"/>
    <x v="1"/>
    <x v="1"/>
  </r>
  <r>
    <x v="0"/>
    <x v="4"/>
    <x v="4"/>
  </r>
  <r>
    <x v="1"/>
    <x v="4"/>
    <x v="4"/>
  </r>
  <r>
    <x v="1"/>
    <x v="0"/>
    <x v="0"/>
  </r>
  <r>
    <x v="2"/>
    <x v="1"/>
    <x v="1"/>
  </r>
  <r>
    <x v="2"/>
    <x v="2"/>
    <x v="2"/>
  </r>
  <r>
    <x v="3"/>
    <x v="4"/>
    <x v="4"/>
  </r>
  <r>
    <x v="3"/>
    <x v="4"/>
    <x v="4"/>
  </r>
  <r>
    <x v="0"/>
    <x v="0"/>
    <x v="0"/>
  </r>
  <r>
    <x v="0"/>
    <x v="1"/>
    <x v="1"/>
  </r>
  <r>
    <x v="1"/>
    <x v="3"/>
    <x v="3"/>
  </r>
  <r>
    <x v="1"/>
    <x v="4"/>
    <x v="4"/>
  </r>
  <r>
    <x v="2"/>
    <x v="2"/>
    <x v="2"/>
  </r>
  <r>
    <x v="2"/>
    <x v="3"/>
    <x v="3"/>
  </r>
  <r>
    <x v="3"/>
    <x v="2"/>
    <x v="2"/>
  </r>
  <r>
    <x v="3"/>
    <x v="1"/>
    <x v="1"/>
  </r>
  <r>
    <x v="0"/>
    <x v="1"/>
    <x v="1"/>
  </r>
  <r>
    <x v="0"/>
    <x v="4"/>
    <x v="4"/>
  </r>
  <r>
    <x v="1"/>
    <x v="1"/>
    <x v="1"/>
  </r>
  <r>
    <x v="1"/>
    <x v="3"/>
    <x v="3"/>
  </r>
  <r>
    <x v="2"/>
    <x v="4"/>
    <x v="4"/>
  </r>
  <r>
    <x v="2"/>
    <x v="3"/>
    <x v="3"/>
  </r>
  <r>
    <x v="3"/>
    <x v="4"/>
    <x v="4"/>
  </r>
  <r>
    <x v="3"/>
    <x v="1"/>
    <x v="1"/>
  </r>
  <r>
    <x v="0"/>
    <x v="1"/>
    <x v="1"/>
  </r>
  <r>
    <x v="0"/>
    <x v="1"/>
    <x v="1"/>
  </r>
  <r>
    <x v="1"/>
    <x v="1"/>
    <x v="1"/>
  </r>
  <r>
    <x v="1"/>
    <x v="2"/>
    <x v="2"/>
  </r>
  <r>
    <x v="2"/>
    <x v="3"/>
    <x v="3"/>
  </r>
  <r>
    <x v="2"/>
    <x v="3"/>
    <x v="3"/>
  </r>
  <r>
    <x v="3"/>
    <x v="4"/>
    <x v="4"/>
  </r>
  <r>
    <x v="3"/>
    <x v="0"/>
    <x v="0"/>
  </r>
  <r>
    <x v="0"/>
    <x v="1"/>
    <x v="1"/>
  </r>
  <r>
    <x v="0"/>
    <x v="1"/>
    <x v="1"/>
  </r>
  <r>
    <x v="1"/>
    <x v="0"/>
    <x v="0"/>
  </r>
  <r>
    <x v="1"/>
    <x v="3"/>
    <x v="3"/>
  </r>
  <r>
    <x v="2"/>
    <x v="4"/>
    <x v="4"/>
  </r>
  <r>
    <x v="2"/>
    <x v="2"/>
    <x v="2"/>
  </r>
  <r>
    <x v="3"/>
    <x v="3"/>
    <x v="3"/>
  </r>
  <r>
    <x v="3"/>
    <x v="1"/>
    <x v="1"/>
  </r>
  <r>
    <x v="0"/>
    <x v="1"/>
    <x v="1"/>
  </r>
  <r>
    <x v="0"/>
    <x v="0"/>
    <x v="0"/>
  </r>
  <r>
    <x v="1"/>
    <x v="0"/>
    <x v="0"/>
  </r>
  <r>
    <x v="1"/>
    <x v="4"/>
    <x v="4"/>
  </r>
  <r>
    <x v="2"/>
    <x v="2"/>
    <x v="2"/>
  </r>
  <r>
    <x v="2"/>
    <x v="2"/>
    <x v="2"/>
  </r>
  <r>
    <x v="3"/>
    <x v="2"/>
    <x v="2"/>
  </r>
  <r>
    <x v="3"/>
    <x v="1"/>
    <x v="1"/>
  </r>
  <r>
    <x v="0"/>
    <x v="4"/>
    <x v="4"/>
  </r>
  <r>
    <x v="0"/>
    <x v="4"/>
    <x v="4"/>
  </r>
  <r>
    <x v="1"/>
    <x v="1"/>
    <x v="1"/>
  </r>
  <r>
    <x v="1"/>
    <x v="4"/>
    <x v="4"/>
  </r>
  <r>
    <x v="2"/>
    <x v="0"/>
    <x v="0"/>
  </r>
  <r>
    <x v="2"/>
    <x v="3"/>
    <x v="3"/>
  </r>
  <r>
    <x v="3"/>
    <x v="2"/>
    <x v="2"/>
  </r>
  <r>
    <x v="3"/>
    <x v="4"/>
    <x v="4"/>
  </r>
  <r>
    <x v="0"/>
    <x v="4"/>
    <x v="4"/>
  </r>
  <r>
    <x v="0"/>
    <x v="4"/>
    <x v="4"/>
  </r>
  <r>
    <x v="1"/>
    <x v="0"/>
    <x v="0"/>
  </r>
  <r>
    <x v="1"/>
    <x v="2"/>
    <x v="2"/>
  </r>
  <r>
    <x v="2"/>
    <x v="4"/>
    <x v="4"/>
  </r>
  <r>
    <x v="2"/>
    <x v="2"/>
    <x v="2"/>
  </r>
  <r>
    <x v="3"/>
    <x v="1"/>
    <x v="1"/>
  </r>
  <r>
    <x v="3"/>
    <x v="3"/>
    <x v="3"/>
  </r>
  <r>
    <x v="0"/>
    <x v="1"/>
    <x v="1"/>
  </r>
  <r>
    <x v="0"/>
    <x v="1"/>
    <x v="1"/>
  </r>
  <r>
    <x v="1"/>
    <x v="0"/>
    <x v="0"/>
  </r>
  <r>
    <x v="1"/>
    <x v="4"/>
    <x v="4"/>
  </r>
  <r>
    <x v="2"/>
    <x v="2"/>
    <x v="2"/>
  </r>
  <r>
    <x v="2"/>
    <x v="3"/>
    <x v="3"/>
  </r>
  <r>
    <x v="3"/>
    <x v="4"/>
    <x v="4"/>
  </r>
  <r>
    <x v="3"/>
    <x v="3"/>
    <x v="3"/>
  </r>
  <r>
    <x v="0"/>
    <x v="3"/>
    <x v="3"/>
  </r>
  <r>
    <x v="0"/>
    <x v="0"/>
    <x v="0"/>
  </r>
  <r>
    <x v="1"/>
    <x v="3"/>
    <x v="3"/>
  </r>
  <r>
    <x v="1"/>
    <x v="3"/>
    <x v="3"/>
  </r>
  <r>
    <x v="2"/>
    <x v="2"/>
    <x v="2"/>
  </r>
  <r>
    <x v="2"/>
    <x v="2"/>
    <x v="2"/>
  </r>
  <r>
    <x v="3"/>
    <x v="0"/>
    <x v="0"/>
  </r>
  <r>
    <x v="3"/>
    <x v="1"/>
    <x v="1"/>
  </r>
  <r>
    <x v="0"/>
    <x v="1"/>
    <x v="1"/>
  </r>
  <r>
    <x v="0"/>
    <x v="3"/>
    <x v="3"/>
  </r>
  <r>
    <x v="1"/>
    <x v="2"/>
    <x v="2"/>
  </r>
  <r>
    <x v="1"/>
    <x v="0"/>
    <x v="0"/>
  </r>
  <r>
    <x v="2"/>
    <x v="1"/>
    <x v="1"/>
  </r>
  <r>
    <x v="2"/>
    <x v="2"/>
    <x v="2"/>
  </r>
  <r>
    <x v="3"/>
    <x v="1"/>
    <x v="1"/>
  </r>
  <r>
    <x v="3"/>
    <x v="1"/>
    <x v="1"/>
  </r>
  <r>
    <x v="0"/>
    <x v="4"/>
    <x v="4"/>
  </r>
  <r>
    <x v="0"/>
    <x v="1"/>
    <x v="1"/>
  </r>
  <r>
    <x v="1"/>
    <x v="0"/>
    <x v="0"/>
  </r>
  <r>
    <x v="1"/>
    <x v="0"/>
    <x v="0"/>
  </r>
  <r>
    <x v="2"/>
    <x v="3"/>
    <x v="3"/>
  </r>
  <r>
    <x v="2"/>
    <x v="2"/>
    <x v="2"/>
  </r>
  <r>
    <x v="3"/>
    <x v="3"/>
    <x v="3"/>
  </r>
  <r>
    <x v="3"/>
    <x v="3"/>
    <x v="3"/>
  </r>
  <r>
    <x v="0"/>
    <x v="1"/>
    <x v="1"/>
  </r>
  <r>
    <x v="0"/>
    <x v="1"/>
    <x v="1"/>
  </r>
  <r>
    <x v="1"/>
    <x v="0"/>
    <x v="0"/>
  </r>
  <r>
    <x v="1"/>
    <x v="1"/>
    <x v="1"/>
  </r>
  <r>
    <x v="2"/>
    <x v="4"/>
    <x v="4"/>
  </r>
  <r>
    <x v="2"/>
    <x v="4"/>
    <x v="4"/>
  </r>
  <r>
    <x v="3"/>
    <x v="2"/>
    <x v="2"/>
  </r>
  <r>
    <x v="3"/>
    <x v="4"/>
    <x v="4"/>
  </r>
  <r>
    <x v="0"/>
    <x v="0"/>
    <x v="0"/>
  </r>
  <r>
    <x v="0"/>
    <x v="4"/>
    <x v="4"/>
  </r>
  <r>
    <x v="1"/>
    <x v="4"/>
    <x v="4"/>
  </r>
  <r>
    <x v="1"/>
    <x v="4"/>
    <x v="4"/>
  </r>
  <r>
    <x v="2"/>
    <x v="3"/>
    <x v="3"/>
  </r>
  <r>
    <x v="2"/>
    <x v="2"/>
    <x v="2"/>
  </r>
  <r>
    <x v="3"/>
    <x v="4"/>
    <x v="4"/>
  </r>
  <r>
    <x v="3"/>
    <x v="4"/>
    <x v="4"/>
  </r>
  <r>
    <x v="0"/>
    <x v="4"/>
    <x v="4"/>
  </r>
  <r>
    <x v="0"/>
    <x v="4"/>
    <x v="4"/>
  </r>
  <r>
    <x v="1"/>
    <x v="4"/>
    <x v="4"/>
  </r>
  <r>
    <x v="1"/>
    <x v="0"/>
    <x v="0"/>
  </r>
  <r>
    <x v="2"/>
    <x v="1"/>
    <x v="1"/>
  </r>
  <r>
    <x v="2"/>
    <x v="2"/>
    <x v="2"/>
  </r>
  <r>
    <x v="3"/>
    <x v="3"/>
    <x v="3"/>
  </r>
  <r>
    <x v="3"/>
    <x v="3"/>
    <x v="3"/>
  </r>
  <r>
    <x v="0"/>
    <x v="1"/>
    <x v="1"/>
  </r>
  <r>
    <x v="0"/>
    <x v="4"/>
    <x v="4"/>
  </r>
  <r>
    <x v="1"/>
    <x v="4"/>
    <x v="4"/>
  </r>
  <r>
    <x v="1"/>
    <x v="2"/>
    <x v="2"/>
  </r>
  <r>
    <x v="2"/>
    <x v="0"/>
    <x v="0"/>
  </r>
  <r>
    <x v="2"/>
    <x v="3"/>
    <x v="3"/>
  </r>
  <r>
    <x v="3"/>
    <x v="3"/>
    <x v="3"/>
  </r>
  <r>
    <x v="3"/>
    <x v="1"/>
    <x v="1"/>
  </r>
  <r>
    <x v="0"/>
    <x v="4"/>
    <x v="4"/>
  </r>
  <r>
    <x v="0"/>
    <x v="0"/>
    <x v="0"/>
  </r>
  <r>
    <x v="1"/>
    <x v="2"/>
    <x v="2"/>
  </r>
  <r>
    <x v="1"/>
    <x v="2"/>
    <x v="2"/>
  </r>
  <r>
    <x v="2"/>
    <x v="2"/>
    <x v="2"/>
  </r>
  <r>
    <x v="2"/>
    <x v="2"/>
    <x v="2"/>
  </r>
  <r>
    <x v="3"/>
    <x v="3"/>
    <x v="3"/>
  </r>
  <r>
    <x v="3"/>
    <x v="1"/>
    <x v="1"/>
  </r>
  <r>
    <x v="0"/>
    <x v="4"/>
    <x v="4"/>
  </r>
  <r>
    <x v="0"/>
    <x v="1"/>
    <x v="1"/>
  </r>
  <r>
    <x v="1"/>
    <x v="0"/>
    <x v="0"/>
  </r>
  <r>
    <x v="1"/>
    <x v="0"/>
    <x v="0"/>
  </r>
  <r>
    <x v="2"/>
    <x v="4"/>
    <x v="4"/>
  </r>
  <r>
    <x v="2"/>
    <x v="2"/>
    <x v="2"/>
  </r>
  <r>
    <x v="3"/>
    <x v="0"/>
    <x v="0"/>
  </r>
  <r>
    <x v="3"/>
    <x v="4"/>
    <x v="4"/>
  </r>
  <r>
    <x v="0"/>
    <x v="0"/>
    <x v="0"/>
  </r>
  <r>
    <x v="0"/>
    <x v="4"/>
    <x v="4"/>
  </r>
  <r>
    <x v="1"/>
    <x v="4"/>
    <x v="4"/>
  </r>
  <r>
    <x v="1"/>
    <x v="4"/>
    <x v="4"/>
  </r>
  <r>
    <x v="2"/>
    <x v="1"/>
    <x v="1"/>
  </r>
  <r>
    <x v="2"/>
    <x v="3"/>
    <x v="3"/>
  </r>
  <r>
    <x v="3"/>
    <x v="1"/>
    <x v="1"/>
  </r>
  <r>
    <x v="3"/>
    <x v="2"/>
    <x v="2"/>
  </r>
  <r>
    <x v="0"/>
    <x v="1"/>
    <x v="1"/>
  </r>
  <r>
    <x v="0"/>
    <x v="4"/>
    <x v="4"/>
  </r>
  <r>
    <x v="1"/>
    <x v="1"/>
    <x v="1"/>
  </r>
  <r>
    <x v="1"/>
    <x v="0"/>
    <x v="0"/>
  </r>
  <r>
    <x v="2"/>
    <x v="1"/>
    <x v="1"/>
  </r>
  <r>
    <x v="2"/>
    <x v="2"/>
    <x v="2"/>
  </r>
  <r>
    <x v="3"/>
    <x v="1"/>
    <x v="1"/>
  </r>
  <r>
    <x v="3"/>
    <x v="0"/>
    <x v="0"/>
  </r>
  <r>
    <x v="0"/>
    <x v="1"/>
    <x v="1"/>
  </r>
  <r>
    <x v="0"/>
    <x v="4"/>
    <x v="4"/>
  </r>
  <r>
    <x v="1"/>
    <x v="1"/>
    <x v="1"/>
  </r>
  <r>
    <x v="1"/>
    <x v="1"/>
    <x v="1"/>
  </r>
  <r>
    <x v="2"/>
    <x v="3"/>
    <x v="3"/>
  </r>
  <r>
    <x v="2"/>
    <x v="3"/>
    <x v="3"/>
  </r>
  <r>
    <x v="3"/>
    <x v="1"/>
    <x v="1"/>
  </r>
  <r>
    <x v="3"/>
    <x v="4"/>
    <x v="4"/>
  </r>
  <r>
    <x v="0"/>
    <x v="4"/>
    <x v="4"/>
  </r>
  <r>
    <x v="0"/>
    <x v="0"/>
    <x v="0"/>
  </r>
  <r>
    <x v="1"/>
    <x v="1"/>
    <x v="1"/>
  </r>
  <r>
    <x v="1"/>
    <x v="3"/>
    <x v="3"/>
  </r>
  <r>
    <x v="2"/>
    <x v="1"/>
    <x v="1"/>
  </r>
  <r>
    <x v="2"/>
    <x v="2"/>
    <x v="2"/>
  </r>
  <r>
    <x v="3"/>
    <x v="0"/>
    <x v="0"/>
  </r>
  <r>
    <x v="3"/>
    <x v="4"/>
    <x v="4"/>
  </r>
  <r>
    <x v="0"/>
    <x v="1"/>
    <x v="1"/>
  </r>
  <r>
    <x v="0"/>
    <x v="4"/>
    <x v="4"/>
  </r>
  <r>
    <x v="1"/>
    <x v="0"/>
    <x v="0"/>
  </r>
  <r>
    <x v="1"/>
    <x v="3"/>
    <x v="3"/>
  </r>
  <r>
    <x v="2"/>
    <x v="2"/>
    <x v="2"/>
  </r>
  <r>
    <x v="2"/>
    <x v="2"/>
    <x v="2"/>
  </r>
  <r>
    <x v="3"/>
    <x v="0"/>
    <x v="0"/>
  </r>
  <r>
    <x v="3"/>
    <x v="1"/>
    <x v="1"/>
  </r>
  <r>
    <x v="0"/>
    <x v="1"/>
    <x v="1"/>
  </r>
  <r>
    <x v="0"/>
    <x v="1"/>
    <x v="1"/>
  </r>
  <r>
    <x v="1"/>
    <x v="2"/>
    <x v="2"/>
  </r>
  <r>
    <x v="1"/>
    <x v="0"/>
    <x v="0"/>
  </r>
  <r>
    <x v="2"/>
    <x v="3"/>
    <x v="3"/>
  </r>
  <r>
    <x v="2"/>
    <x v="2"/>
    <x v="2"/>
  </r>
  <r>
    <x v="3"/>
    <x v="2"/>
    <x v="2"/>
  </r>
  <r>
    <x v="3"/>
    <x v="1"/>
    <x v="1"/>
  </r>
  <r>
    <x v="0"/>
    <x v="1"/>
    <x v="1"/>
  </r>
  <r>
    <x v="0"/>
    <x v="4"/>
    <x v="4"/>
  </r>
  <r>
    <x v="1"/>
    <x v="4"/>
    <x v="4"/>
  </r>
  <r>
    <x v="1"/>
    <x v="0"/>
    <x v="0"/>
  </r>
  <r>
    <x v="2"/>
    <x v="4"/>
    <x v="4"/>
  </r>
  <r>
    <x v="2"/>
    <x v="2"/>
    <x v="2"/>
  </r>
  <r>
    <x v="3"/>
    <x v="3"/>
    <x v="3"/>
  </r>
  <r>
    <x v="3"/>
    <x v="4"/>
    <x v="4"/>
  </r>
  <r>
    <x v="0"/>
    <x v="1"/>
    <x v="1"/>
  </r>
  <r>
    <x v="0"/>
    <x v="1"/>
    <x v="1"/>
  </r>
  <r>
    <x v="1"/>
    <x v="4"/>
    <x v="4"/>
  </r>
  <r>
    <x v="1"/>
    <x v="2"/>
    <x v="2"/>
  </r>
  <r>
    <x v="2"/>
    <x v="0"/>
    <x v="0"/>
  </r>
  <r>
    <x v="2"/>
    <x v="3"/>
    <x v="3"/>
  </r>
  <r>
    <x v="3"/>
    <x v="1"/>
    <x v="1"/>
  </r>
  <r>
    <x v="3"/>
    <x v="4"/>
    <x v="4"/>
  </r>
  <r>
    <x v="0"/>
    <x v="0"/>
    <x v="0"/>
  </r>
  <r>
    <x v="0"/>
    <x v="4"/>
    <x v="4"/>
  </r>
  <r>
    <x v="1"/>
    <x v="0"/>
    <x v="0"/>
  </r>
  <r>
    <x v="1"/>
    <x v="1"/>
    <x v="1"/>
  </r>
  <r>
    <x v="2"/>
    <x v="0"/>
    <x v="0"/>
  </r>
  <r>
    <x v="2"/>
    <x v="3"/>
    <x v="3"/>
  </r>
  <r>
    <x v="3"/>
    <x v="3"/>
    <x v="3"/>
  </r>
  <r>
    <x v="3"/>
    <x v="3"/>
    <x v="3"/>
  </r>
  <r>
    <x v="0"/>
    <x v="1"/>
    <x v="1"/>
  </r>
  <r>
    <x v="0"/>
    <x v="4"/>
    <x v="4"/>
  </r>
  <r>
    <x v="1"/>
    <x v="4"/>
    <x v="4"/>
  </r>
  <r>
    <x v="1"/>
    <x v="3"/>
    <x v="3"/>
  </r>
  <r>
    <x v="2"/>
    <x v="4"/>
    <x v="4"/>
  </r>
  <r>
    <x v="2"/>
    <x v="2"/>
    <x v="2"/>
  </r>
  <r>
    <x v="3"/>
    <x v="1"/>
    <x v="1"/>
  </r>
  <r>
    <x v="3"/>
    <x v="0"/>
    <x v="0"/>
  </r>
  <r>
    <x v="0"/>
    <x v="1"/>
    <x v="1"/>
  </r>
  <r>
    <x v="0"/>
    <x v="4"/>
    <x v="4"/>
  </r>
  <r>
    <x v="1"/>
    <x v="0"/>
    <x v="0"/>
  </r>
  <r>
    <x v="1"/>
    <x v="2"/>
    <x v="2"/>
  </r>
  <r>
    <x v="2"/>
    <x v="1"/>
    <x v="1"/>
  </r>
  <r>
    <x v="2"/>
    <x v="3"/>
    <x v="3"/>
  </r>
  <r>
    <x v="3"/>
    <x v="0"/>
    <x v="0"/>
  </r>
  <r>
    <x v="3"/>
    <x v="3"/>
    <x v="3"/>
  </r>
  <r>
    <x v="0"/>
    <x v="1"/>
    <x v="1"/>
  </r>
  <r>
    <x v="0"/>
    <x v="4"/>
    <x v="4"/>
  </r>
  <r>
    <x v="1"/>
    <x v="2"/>
    <x v="2"/>
  </r>
  <r>
    <x v="1"/>
    <x v="4"/>
    <x v="4"/>
  </r>
  <r>
    <x v="2"/>
    <x v="1"/>
    <x v="1"/>
  </r>
  <r>
    <x v="2"/>
    <x v="2"/>
    <x v="2"/>
  </r>
  <r>
    <x v="3"/>
    <x v="1"/>
    <x v="1"/>
  </r>
  <r>
    <x v="3"/>
    <x v="3"/>
    <x v="3"/>
  </r>
  <r>
    <x v="0"/>
    <x v="0"/>
    <x v="0"/>
  </r>
  <r>
    <x v="0"/>
    <x v="0"/>
    <x v="0"/>
  </r>
  <r>
    <x v="1"/>
    <x v="0"/>
    <x v="0"/>
  </r>
  <r>
    <x v="1"/>
    <x v="3"/>
    <x v="3"/>
  </r>
  <r>
    <x v="2"/>
    <x v="2"/>
    <x v="2"/>
  </r>
  <r>
    <x v="2"/>
    <x v="3"/>
    <x v="3"/>
  </r>
  <r>
    <x v="3"/>
    <x v="2"/>
    <x v="2"/>
  </r>
  <r>
    <x v="3"/>
    <x v="4"/>
    <x v="4"/>
  </r>
  <r>
    <x v="0"/>
    <x v="1"/>
    <x v="1"/>
  </r>
  <r>
    <x v="0"/>
    <x v="1"/>
    <x v="1"/>
  </r>
  <r>
    <x v="1"/>
    <x v="4"/>
    <x v="4"/>
  </r>
  <r>
    <x v="1"/>
    <x v="1"/>
    <x v="1"/>
  </r>
  <r>
    <x v="2"/>
    <x v="2"/>
    <x v="2"/>
  </r>
  <r>
    <x v="2"/>
    <x v="2"/>
    <x v="2"/>
  </r>
  <r>
    <x v="3"/>
    <x v="1"/>
    <x v="1"/>
  </r>
  <r>
    <x v="3"/>
    <x v="1"/>
    <x v="1"/>
  </r>
  <r>
    <x v="0"/>
    <x v="4"/>
    <x v="4"/>
  </r>
  <r>
    <x v="0"/>
    <x v="1"/>
    <x v="1"/>
  </r>
  <r>
    <x v="1"/>
    <x v="4"/>
    <x v="4"/>
  </r>
  <r>
    <x v="1"/>
    <x v="1"/>
    <x v="1"/>
  </r>
  <r>
    <x v="2"/>
    <x v="1"/>
    <x v="1"/>
  </r>
  <r>
    <x v="2"/>
    <x v="2"/>
    <x v="2"/>
  </r>
  <r>
    <x v="3"/>
    <x v="3"/>
    <x v="3"/>
  </r>
  <r>
    <x v="3"/>
    <x v="4"/>
    <x v="4"/>
  </r>
  <r>
    <x v="0"/>
    <x v="0"/>
    <x v="0"/>
  </r>
  <r>
    <x v="0"/>
    <x v="1"/>
    <x v="1"/>
  </r>
  <r>
    <x v="1"/>
    <x v="4"/>
    <x v="4"/>
  </r>
  <r>
    <x v="1"/>
    <x v="1"/>
    <x v="1"/>
  </r>
  <r>
    <x v="2"/>
    <x v="4"/>
    <x v="4"/>
  </r>
  <r>
    <x v="2"/>
    <x v="3"/>
    <x v="3"/>
  </r>
  <r>
    <x v="3"/>
    <x v="3"/>
    <x v="3"/>
  </r>
  <r>
    <x v="3"/>
    <x v="2"/>
    <x v="2"/>
  </r>
  <r>
    <x v="0"/>
    <x v="0"/>
    <x v="0"/>
  </r>
  <r>
    <x v="0"/>
    <x v="1"/>
    <x v="1"/>
  </r>
  <r>
    <x v="1"/>
    <x v="4"/>
    <x v="4"/>
  </r>
  <r>
    <x v="1"/>
    <x v="2"/>
    <x v="2"/>
  </r>
  <r>
    <x v="2"/>
    <x v="1"/>
    <x v="1"/>
  </r>
  <r>
    <x v="2"/>
    <x v="2"/>
    <x v="2"/>
  </r>
  <r>
    <x v="3"/>
    <x v="3"/>
    <x v="3"/>
  </r>
  <r>
    <x v="3"/>
    <x v="3"/>
    <x v="3"/>
  </r>
  <r>
    <x v="0"/>
    <x v="0"/>
    <x v="0"/>
  </r>
  <r>
    <x v="0"/>
    <x v="2"/>
    <x v="2"/>
  </r>
  <r>
    <x v="1"/>
    <x v="0"/>
    <x v="0"/>
  </r>
  <r>
    <x v="1"/>
    <x v="2"/>
    <x v="2"/>
  </r>
  <r>
    <x v="2"/>
    <x v="4"/>
    <x v="4"/>
  </r>
  <r>
    <x v="2"/>
    <x v="2"/>
    <x v="2"/>
  </r>
  <r>
    <x v="3"/>
    <x v="0"/>
    <x v="0"/>
  </r>
  <r>
    <x v="3"/>
    <x v="3"/>
    <x v="3"/>
  </r>
  <r>
    <x v="0"/>
    <x v="1"/>
    <x v="1"/>
  </r>
  <r>
    <x v="0"/>
    <x v="1"/>
    <x v="1"/>
  </r>
  <r>
    <x v="1"/>
    <x v="0"/>
    <x v="0"/>
  </r>
  <r>
    <x v="1"/>
    <x v="3"/>
    <x v="3"/>
  </r>
  <r>
    <x v="2"/>
    <x v="4"/>
    <x v="4"/>
  </r>
  <r>
    <x v="2"/>
    <x v="2"/>
    <x v="2"/>
  </r>
  <r>
    <x v="3"/>
    <x v="0"/>
    <x v="0"/>
  </r>
  <r>
    <x v="3"/>
    <x v="0"/>
    <x v="0"/>
  </r>
  <r>
    <x v="0"/>
    <x v="1"/>
    <x v="1"/>
  </r>
  <r>
    <x v="0"/>
    <x v="1"/>
    <x v="1"/>
  </r>
  <r>
    <x v="1"/>
    <x v="1"/>
    <x v="1"/>
  </r>
  <r>
    <x v="1"/>
    <x v="0"/>
    <x v="0"/>
  </r>
  <r>
    <x v="2"/>
    <x v="4"/>
    <x v="4"/>
  </r>
  <r>
    <x v="2"/>
    <x v="2"/>
    <x v="2"/>
  </r>
  <r>
    <x v="3"/>
    <x v="1"/>
    <x v="1"/>
  </r>
  <r>
    <x v="3"/>
    <x v="4"/>
    <x v="4"/>
  </r>
  <r>
    <x v="0"/>
    <x v="0"/>
    <x v="0"/>
  </r>
  <r>
    <x v="0"/>
    <x v="0"/>
    <x v="0"/>
  </r>
  <r>
    <x v="1"/>
    <x v="1"/>
    <x v="1"/>
  </r>
  <r>
    <x v="1"/>
    <x v="3"/>
    <x v="3"/>
  </r>
  <r>
    <x v="2"/>
    <x v="2"/>
    <x v="2"/>
  </r>
  <r>
    <x v="2"/>
    <x v="3"/>
    <x v="3"/>
  </r>
  <r>
    <x v="3"/>
    <x v="0"/>
    <x v="0"/>
  </r>
  <r>
    <x v="3"/>
    <x v="1"/>
    <x v="1"/>
  </r>
  <r>
    <x v="0"/>
    <x v="1"/>
    <x v="1"/>
  </r>
  <r>
    <x v="0"/>
    <x v="4"/>
    <x v="4"/>
  </r>
  <r>
    <x v="1"/>
    <x v="0"/>
    <x v="0"/>
  </r>
  <r>
    <x v="1"/>
    <x v="4"/>
    <x v="4"/>
  </r>
  <r>
    <x v="2"/>
    <x v="0"/>
    <x v="0"/>
  </r>
  <r>
    <x v="2"/>
    <x v="2"/>
    <x v="2"/>
  </r>
  <r>
    <x v="3"/>
    <x v="0"/>
    <x v="0"/>
  </r>
  <r>
    <x v="3"/>
    <x v="4"/>
    <x v="4"/>
  </r>
  <r>
    <x v="0"/>
    <x v="4"/>
    <x v="4"/>
  </r>
  <r>
    <x v="0"/>
    <x v="4"/>
    <x v="4"/>
  </r>
  <r>
    <x v="1"/>
    <x v="4"/>
    <x v="4"/>
  </r>
  <r>
    <x v="1"/>
    <x v="1"/>
    <x v="1"/>
  </r>
  <r>
    <x v="2"/>
    <x v="4"/>
    <x v="4"/>
  </r>
  <r>
    <x v="2"/>
    <x v="3"/>
    <x v="3"/>
  </r>
  <r>
    <x v="3"/>
    <x v="3"/>
    <x v="3"/>
  </r>
  <r>
    <x v="3"/>
    <x v="2"/>
    <x v="2"/>
  </r>
  <r>
    <x v="0"/>
    <x v="1"/>
    <x v="1"/>
  </r>
  <r>
    <x v="0"/>
    <x v="4"/>
    <x v="4"/>
  </r>
  <r>
    <x v="1"/>
    <x v="4"/>
    <x v="4"/>
  </r>
  <r>
    <x v="1"/>
    <x v="4"/>
    <x v="4"/>
  </r>
  <r>
    <x v="2"/>
    <x v="1"/>
    <x v="1"/>
  </r>
  <r>
    <x v="2"/>
    <x v="2"/>
    <x v="2"/>
  </r>
  <r>
    <x v="3"/>
    <x v="4"/>
    <x v="4"/>
  </r>
  <r>
    <x v="3"/>
    <x v="2"/>
    <x v="2"/>
  </r>
  <r>
    <x v="0"/>
    <x v="1"/>
    <x v="1"/>
  </r>
  <r>
    <x v="0"/>
    <x v="0"/>
    <x v="0"/>
  </r>
  <r>
    <x v="1"/>
    <x v="1"/>
    <x v="1"/>
  </r>
  <r>
    <x v="1"/>
    <x v="0"/>
    <x v="0"/>
  </r>
  <r>
    <x v="2"/>
    <x v="1"/>
    <x v="1"/>
  </r>
  <r>
    <x v="2"/>
    <x v="3"/>
    <x v="3"/>
  </r>
  <r>
    <x v="3"/>
    <x v="3"/>
    <x v="3"/>
  </r>
  <r>
    <x v="3"/>
    <x v="3"/>
    <x v="3"/>
  </r>
  <r>
    <x v="0"/>
    <x v="1"/>
    <x v="1"/>
  </r>
  <r>
    <x v="0"/>
    <x v="4"/>
    <x v="4"/>
  </r>
  <r>
    <x v="1"/>
    <x v="4"/>
    <x v="4"/>
  </r>
  <r>
    <x v="1"/>
    <x v="4"/>
    <x v="4"/>
  </r>
  <r>
    <x v="2"/>
    <x v="4"/>
    <x v="4"/>
  </r>
  <r>
    <x v="2"/>
    <x v="1"/>
    <x v="1"/>
  </r>
  <r>
    <x v="3"/>
    <x v="4"/>
    <x v="4"/>
  </r>
  <r>
    <x v="3"/>
    <x v="4"/>
    <x v="4"/>
  </r>
  <r>
    <x v="0"/>
    <x v="0"/>
    <x v="0"/>
  </r>
  <r>
    <x v="0"/>
    <x v="4"/>
    <x v="4"/>
  </r>
  <r>
    <x v="1"/>
    <x v="0"/>
    <x v="0"/>
  </r>
  <r>
    <x v="1"/>
    <x v="4"/>
    <x v="4"/>
  </r>
  <r>
    <x v="2"/>
    <x v="3"/>
    <x v="3"/>
  </r>
  <r>
    <x v="2"/>
    <x v="3"/>
    <x v="3"/>
  </r>
  <r>
    <x v="3"/>
    <x v="1"/>
    <x v="1"/>
  </r>
  <r>
    <x v="3"/>
    <x v="1"/>
    <x v="1"/>
  </r>
  <r>
    <x v="0"/>
    <x v="0"/>
    <x v="0"/>
  </r>
  <r>
    <x v="0"/>
    <x v="0"/>
    <x v="0"/>
  </r>
  <r>
    <x v="1"/>
    <x v="3"/>
    <x v="3"/>
  </r>
  <r>
    <x v="1"/>
    <x v="0"/>
    <x v="0"/>
  </r>
  <r>
    <x v="2"/>
    <x v="1"/>
    <x v="1"/>
  </r>
  <r>
    <x v="2"/>
    <x v="4"/>
    <x v="4"/>
  </r>
  <r>
    <x v="3"/>
    <x v="4"/>
    <x v="4"/>
  </r>
  <r>
    <x v="3"/>
    <x v="1"/>
    <x v="1"/>
  </r>
  <r>
    <x v="0"/>
    <x v="1"/>
    <x v="1"/>
  </r>
  <r>
    <x v="0"/>
    <x v="3"/>
    <x v="3"/>
  </r>
  <r>
    <x v="1"/>
    <x v="1"/>
    <x v="1"/>
  </r>
  <r>
    <x v="1"/>
    <x v="0"/>
    <x v="0"/>
  </r>
  <r>
    <x v="2"/>
    <x v="0"/>
    <x v="0"/>
  </r>
  <r>
    <x v="2"/>
    <x v="2"/>
    <x v="2"/>
  </r>
  <r>
    <x v="3"/>
    <x v="2"/>
    <x v="2"/>
  </r>
  <r>
    <x v="3"/>
    <x v="0"/>
    <x v="0"/>
  </r>
  <r>
    <x v="0"/>
    <x v="1"/>
    <x v="1"/>
  </r>
  <r>
    <x v="0"/>
    <x v="4"/>
    <x v="4"/>
  </r>
  <r>
    <x v="1"/>
    <x v="1"/>
    <x v="1"/>
  </r>
  <r>
    <x v="1"/>
    <x v="4"/>
    <x v="4"/>
  </r>
  <r>
    <x v="2"/>
    <x v="3"/>
    <x v="3"/>
  </r>
  <r>
    <x v="2"/>
    <x v="2"/>
    <x v="2"/>
  </r>
  <r>
    <x v="3"/>
    <x v="2"/>
    <x v="2"/>
  </r>
  <r>
    <x v="3"/>
    <x v="4"/>
    <x v="4"/>
  </r>
  <r>
    <x v="0"/>
    <x v="3"/>
    <x v="3"/>
  </r>
  <r>
    <x v="0"/>
    <x v="2"/>
    <x v="2"/>
  </r>
  <r>
    <x v="1"/>
    <x v="1"/>
    <x v="1"/>
  </r>
  <r>
    <x v="1"/>
    <x v="2"/>
    <x v="2"/>
  </r>
  <r>
    <x v="2"/>
    <x v="1"/>
    <x v="1"/>
  </r>
  <r>
    <x v="2"/>
    <x v="3"/>
    <x v="3"/>
  </r>
  <r>
    <x v="3"/>
    <x v="4"/>
    <x v="4"/>
  </r>
  <r>
    <x v="3"/>
    <x v="2"/>
    <x v="2"/>
  </r>
  <r>
    <x v="0"/>
    <x v="1"/>
    <x v="1"/>
  </r>
  <r>
    <x v="0"/>
    <x v="1"/>
    <x v="1"/>
  </r>
  <r>
    <x v="1"/>
    <x v="4"/>
    <x v="4"/>
  </r>
  <r>
    <x v="1"/>
    <x v="3"/>
    <x v="3"/>
  </r>
  <r>
    <x v="2"/>
    <x v="0"/>
    <x v="0"/>
  </r>
  <r>
    <x v="2"/>
    <x v="3"/>
    <x v="3"/>
  </r>
  <r>
    <x v="3"/>
    <x v="3"/>
    <x v="3"/>
  </r>
  <r>
    <x v="3"/>
    <x v="4"/>
    <x v="4"/>
  </r>
  <r>
    <x v="0"/>
    <x v="0"/>
    <x v="0"/>
  </r>
  <r>
    <x v="0"/>
    <x v="4"/>
    <x v="4"/>
  </r>
  <r>
    <x v="1"/>
    <x v="0"/>
    <x v="0"/>
  </r>
  <r>
    <x v="1"/>
    <x v="2"/>
    <x v="2"/>
  </r>
  <r>
    <x v="2"/>
    <x v="0"/>
    <x v="0"/>
  </r>
  <r>
    <x v="2"/>
    <x v="3"/>
    <x v="3"/>
  </r>
  <r>
    <x v="3"/>
    <x v="4"/>
    <x v="4"/>
  </r>
  <r>
    <x v="3"/>
    <x v="3"/>
    <x v="3"/>
  </r>
  <r>
    <x v="0"/>
    <x v="4"/>
    <x v="4"/>
  </r>
  <r>
    <x v="0"/>
    <x v="0"/>
    <x v="0"/>
  </r>
  <r>
    <x v="1"/>
    <x v="4"/>
    <x v="4"/>
  </r>
  <r>
    <x v="1"/>
    <x v="2"/>
    <x v="2"/>
  </r>
  <r>
    <x v="2"/>
    <x v="0"/>
    <x v="0"/>
  </r>
  <r>
    <x v="2"/>
    <x v="0"/>
    <x v="0"/>
  </r>
  <r>
    <x v="3"/>
    <x v="1"/>
    <x v="1"/>
  </r>
  <r>
    <x v="3"/>
    <x v="3"/>
    <x v="3"/>
  </r>
  <r>
    <x v="0"/>
    <x v="4"/>
    <x v="4"/>
  </r>
  <r>
    <x v="0"/>
    <x v="1"/>
    <x v="1"/>
  </r>
  <r>
    <x v="1"/>
    <x v="0"/>
    <x v="0"/>
  </r>
  <r>
    <x v="1"/>
    <x v="0"/>
    <x v="0"/>
  </r>
  <r>
    <x v="2"/>
    <x v="1"/>
    <x v="1"/>
  </r>
  <r>
    <x v="2"/>
    <x v="3"/>
    <x v="3"/>
  </r>
  <r>
    <x v="3"/>
    <x v="3"/>
    <x v="3"/>
  </r>
  <r>
    <x v="3"/>
    <x v="3"/>
    <x v="3"/>
  </r>
  <r>
    <x v="0"/>
    <x v="1"/>
    <x v="1"/>
  </r>
  <r>
    <x v="0"/>
    <x v="1"/>
    <x v="1"/>
  </r>
  <r>
    <x v="1"/>
    <x v="1"/>
    <x v="1"/>
  </r>
  <r>
    <x v="1"/>
    <x v="1"/>
    <x v="1"/>
  </r>
  <r>
    <x v="2"/>
    <x v="3"/>
    <x v="3"/>
  </r>
  <r>
    <x v="2"/>
    <x v="3"/>
    <x v="3"/>
  </r>
  <r>
    <x v="3"/>
    <x v="4"/>
    <x v="4"/>
  </r>
  <r>
    <x v="3"/>
    <x v="3"/>
    <x v="3"/>
  </r>
  <r>
    <x v="0"/>
    <x v="1"/>
    <x v="1"/>
  </r>
  <r>
    <x v="0"/>
    <x v="1"/>
    <x v="1"/>
  </r>
  <r>
    <x v="1"/>
    <x v="0"/>
    <x v="0"/>
  </r>
  <r>
    <x v="1"/>
    <x v="2"/>
    <x v="2"/>
  </r>
  <r>
    <x v="2"/>
    <x v="1"/>
    <x v="1"/>
  </r>
  <r>
    <x v="2"/>
    <x v="2"/>
    <x v="2"/>
  </r>
  <r>
    <x v="3"/>
    <x v="1"/>
    <x v="1"/>
  </r>
  <r>
    <x v="3"/>
    <x v="3"/>
    <x v="3"/>
  </r>
  <r>
    <x v="0"/>
    <x v="4"/>
    <x v="4"/>
  </r>
  <r>
    <x v="0"/>
    <x v="0"/>
    <x v="0"/>
  </r>
  <r>
    <x v="1"/>
    <x v="1"/>
    <x v="1"/>
  </r>
  <r>
    <x v="1"/>
    <x v="3"/>
    <x v="3"/>
  </r>
  <r>
    <x v="2"/>
    <x v="0"/>
    <x v="0"/>
  </r>
  <r>
    <x v="2"/>
    <x v="2"/>
    <x v="2"/>
  </r>
  <r>
    <x v="3"/>
    <x v="3"/>
    <x v="3"/>
  </r>
  <r>
    <x v="3"/>
    <x v="2"/>
    <x v="2"/>
  </r>
  <r>
    <x v="0"/>
    <x v="0"/>
    <x v="0"/>
  </r>
  <r>
    <x v="0"/>
    <x v="0"/>
    <x v="0"/>
  </r>
  <r>
    <x v="1"/>
    <x v="1"/>
    <x v="1"/>
  </r>
  <r>
    <x v="1"/>
    <x v="3"/>
    <x v="3"/>
  </r>
  <r>
    <x v="2"/>
    <x v="2"/>
    <x v="2"/>
  </r>
  <r>
    <x v="2"/>
    <x v="2"/>
    <x v="2"/>
  </r>
  <r>
    <x v="3"/>
    <x v="0"/>
    <x v="0"/>
  </r>
  <r>
    <x v="3"/>
    <x v="2"/>
    <x v="2"/>
  </r>
  <r>
    <x v="0"/>
    <x v="0"/>
    <x v="0"/>
  </r>
  <r>
    <x v="0"/>
    <x v="1"/>
    <x v="1"/>
  </r>
  <r>
    <x v="1"/>
    <x v="1"/>
    <x v="1"/>
  </r>
  <r>
    <x v="1"/>
    <x v="0"/>
    <x v="0"/>
  </r>
  <r>
    <x v="2"/>
    <x v="1"/>
    <x v="1"/>
  </r>
  <r>
    <x v="2"/>
    <x v="3"/>
    <x v="3"/>
  </r>
  <r>
    <x v="3"/>
    <x v="2"/>
    <x v="2"/>
  </r>
  <r>
    <x v="3"/>
    <x v="0"/>
    <x v="0"/>
  </r>
  <r>
    <x v="0"/>
    <x v="1"/>
    <x v="1"/>
  </r>
  <r>
    <x v="0"/>
    <x v="0"/>
    <x v="0"/>
  </r>
  <r>
    <x v="1"/>
    <x v="4"/>
    <x v="4"/>
  </r>
  <r>
    <x v="1"/>
    <x v="2"/>
    <x v="2"/>
  </r>
  <r>
    <x v="2"/>
    <x v="3"/>
    <x v="3"/>
  </r>
  <r>
    <x v="2"/>
    <x v="3"/>
    <x v="3"/>
  </r>
  <r>
    <x v="3"/>
    <x v="1"/>
    <x v="1"/>
  </r>
  <r>
    <x v="3"/>
    <x v="4"/>
    <x v="4"/>
  </r>
  <r>
    <x v="0"/>
    <x v="0"/>
    <x v="0"/>
  </r>
  <r>
    <x v="0"/>
    <x v="4"/>
    <x v="4"/>
  </r>
  <r>
    <x v="1"/>
    <x v="0"/>
    <x v="0"/>
  </r>
  <r>
    <x v="1"/>
    <x v="2"/>
    <x v="2"/>
  </r>
  <r>
    <x v="2"/>
    <x v="4"/>
    <x v="4"/>
  </r>
  <r>
    <x v="2"/>
    <x v="3"/>
    <x v="3"/>
  </r>
  <r>
    <x v="3"/>
    <x v="0"/>
    <x v="0"/>
  </r>
  <r>
    <x v="3"/>
    <x v="2"/>
    <x v="2"/>
  </r>
  <r>
    <x v="0"/>
    <x v="2"/>
    <x v="2"/>
  </r>
  <r>
    <x v="0"/>
    <x v="0"/>
    <x v="0"/>
  </r>
  <r>
    <x v="1"/>
    <x v="4"/>
    <x v="4"/>
  </r>
  <r>
    <x v="1"/>
    <x v="0"/>
    <x v="0"/>
  </r>
  <r>
    <x v="2"/>
    <x v="0"/>
    <x v="0"/>
  </r>
  <r>
    <x v="2"/>
    <x v="0"/>
    <x v="0"/>
  </r>
  <r>
    <x v="3"/>
    <x v="3"/>
    <x v="3"/>
  </r>
  <r>
    <x v="3"/>
    <x v="1"/>
    <x v="1"/>
  </r>
  <r>
    <x v="0"/>
    <x v="3"/>
    <x v="3"/>
  </r>
  <r>
    <x v="0"/>
    <x v="3"/>
    <x v="3"/>
  </r>
  <r>
    <x v="1"/>
    <x v="0"/>
    <x v="0"/>
  </r>
  <r>
    <x v="1"/>
    <x v="1"/>
    <x v="1"/>
  </r>
  <r>
    <x v="2"/>
    <x v="4"/>
    <x v="4"/>
  </r>
  <r>
    <x v="2"/>
    <x v="2"/>
    <x v="2"/>
  </r>
  <r>
    <x v="3"/>
    <x v="3"/>
    <x v="3"/>
  </r>
  <r>
    <x v="3"/>
    <x v="3"/>
    <x v="3"/>
  </r>
  <r>
    <x v="0"/>
    <x v="1"/>
    <x v="1"/>
  </r>
  <r>
    <x v="0"/>
    <x v="4"/>
    <x v="4"/>
  </r>
  <r>
    <x v="1"/>
    <x v="0"/>
    <x v="0"/>
  </r>
  <r>
    <x v="1"/>
    <x v="3"/>
    <x v="3"/>
  </r>
  <r>
    <x v="2"/>
    <x v="4"/>
    <x v="4"/>
  </r>
  <r>
    <x v="2"/>
    <x v="3"/>
    <x v="3"/>
  </r>
  <r>
    <x v="3"/>
    <x v="2"/>
    <x v="2"/>
  </r>
  <r>
    <x v="3"/>
    <x v="0"/>
    <x v="0"/>
  </r>
  <r>
    <x v="0"/>
    <x v="4"/>
    <x v="4"/>
  </r>
  <r>
    <x v="0"/>
    <x v="4"/>
    <x v="4"/>
  </r>
  <r>
    <x v="1"/>
    <x v="0"/>
    <x v="0"/>
  </r>
  <r>
    <x v="1"/>
    <x v="1"/>
    <x v="1"/>
  </r>
  <r>
    <x v="2"/>
    <x v="3"/>
    <x v="3"/>
  </r>
  <r>
    <x v="2"/>
    <x v="3"/>
    <x v="3"/>
  </r>
  <r>
    <x v="3"/>
    <x v="4"/>
    <x v="4"/>
  </r>
  <r>
    <x v="3"/>
    <x v="4"/>
    <x v="4"/>
  </r>
  <r>
    <x v="0"/>
    <x v="1"/>
    <x v="1"/>
  </r>
  <r>
    <x v="0"/>
    <x v="1"/>
    <x v="1"/>
  </r>
  <r>
    <x v="1"/>
    <x v="4"/>
    <x v="4"/>
  </r>
  <r>
    <x v="1"/>
    <x v="0"/>
    <x v="0"/>
  </r>
  <r>
    <x v="2"/>
    <x v="2"/>
    <x v="2"/>
  </r>
  <r>
    <x v="2"/>
    <x v="2"/>
    <x v="2"/>
  </r>
  <r>
    <x v="3"/>
    <x v="2"/>
    <x v="2"/>
  </r>
  <r>
    <x v="3"/>
    <x v="4"/>
    <x v="4"/>
  </r>
  <r>
    <x v="0"/>
    <x v="0"/>
    <x v="0"/>
  </r>
  <r>
    <x v="0"/>
    <x v="4"/>
    <x v="4"/>
  </r>
  <r>
    <x v="1"/>
    <x v="1"/>
    <x v="1"/>
  </r>
  <r>
    <x v="1"/>
    <x v="1"/>
    <x v="1"/>
  </r>
  <r>
    <x v="2"/>
    <x v="3"/>
    <x v="3"/>
  </r>
  <r>
    <x v="2"/>
    <x v="3"/>
    <x v="3"/>
  </r>
  <r>
    <x v="3"/>
    <x v="3"/>
    <x v="3"/>
  </r>
  <r>
    <x v="3"/>
    <x v="3"/>
    <x v="3"/>
  </r>
  <r>
    <x v="0"/>
    <x v="1"/>
    <x v="1"/>
  </r>
  <r>
    <x v="0"/>
    <x v="1"/>
    <x v="1"/>
  </r>
  <r>
    <x v="1"/>
    <x v="0"/>
    <x v="0"/>
  </r>
  <r>
    <x v="1"/>
    <x v="3"/>
    <x v="3"/>
  </r>
  <r>
    <x v="2"/>
    <x v="4"/>
    <x v="4"/>
  </r>
  <r>
    <x v="2"/>
    <x v="2"/>
    <x v="2"/>
  </r>
  <r>
    <x v="3"/>
    <x v="2"/>
    <x v="2"/>
  </r>
  <r>
    <x v="3"/>
    <x v="0"/>
    <x v="0"/>
  </r>
  <r>
    <x v="0"/>
    <x v="1"/>
    <x v="1"/>
  </r>
  <r>
    <x v="0"/>
    <x v="1"/>
    <x v="1"/>
  </r>
  <r>
    <x v="1"/>
    <x v="2"/>
    <x v="2"/>
  </r>
  <r>
    <x v="1"/>
    <x v="0"/>
    <x v="0"/>
  </r>
  <r>
    <x v="2"/>
    <x v="2"/>
    <x v="2"/>
  </r>
  <r>
    <x v="2"/>
    <x v="2"/>
    <x v="2"/>
  </r>
  <r>
    <x v="3"/>
    <x v="1"/>
    <x v="1"/>
  </r>
  <r>
    <x v="3"/>
    <x v="1"/>
    <x v="1"/>
  </r>
  <r>
    <x v="0"/>
    <x v="1"/>
    <x v="1"/>
  </r>
  <r>
    <x v="0"/>
    <x v="1"/>
    <x v="1"/>
  </r>
  <r>
    <x v="1"/>
    <x v="3"/>
    <x v="3"/>
  </r>
  <r>
    <x v="1"/>
    <x v="4"/>
    <x v="4"/>
  </r>
  <r>
    <x v="2"/>
    <x v="1"/>
    <x v="1"/>
  </r>
  <r>
    <x v="2"/>
    <x v="3"/>
    <x v="3"/>
  </r>
  <r>
    <x v="3"/>
    <x v="4"/>
    <x v="4"/>
  </r>
  <r>
    <x v="3"/>
    <x v="0"/>
    <x v="0"/>
  </r>
  <r>
    <x v="0"/>
    <x v="3"/>
    <x v="3"/>
  </r>
  <r>
    <x v="0"/>
    <x v="3"/>
    <x v="3"/>
  </r>
  <r>
    <x v="1"/>
    <x v="0"/>
    <x v="0"/>
  </r>
  <r>
    <x v="1"/>
    <x v="4"/>
    <x v="4"/>
  </r>
  <r>
    <x v="2"/>
    <x v="3"/>
    <x v="3"/>
  </r>
  <r>
    <x v="2"/>
    <x v="3"/>
    <x v="3"/>
  </r>
  <r>
    <x v="3"/>
    <x v="1"/>
    <x v="1"/>
  </r>
  <r>
    <x v="3"/>
    <x v="0"/>
    <x v="0"/>
  </r>
  <r>
    <x v="0"/>
    <x v="0"/>
    <x v="0"/>
  </r>
  <r>
    <x v="0"/>
    <x v="4"/>
    <x v="4"/>
  </r>
  <r>
    <x v="1"/>
    <x v="4"/>
    <x v="4"/>
  </r>
  <r>
    <x v="1"/>
    <x v="0"/>
    <x v="0"/>
  </r>
  <r>
    <x v="2"/>
    <x v="3"/>
    <x v="3"/>
  </r>
  <r>
    <x v="2"/>
    <x v="2"/>
    <x v="2"/>
  </r>
  <r>
    <x v="3"/>
    <x v="3"/>
    <x v="3"/>
  </r>
  <r>
    <x v="3"/>
    <x v="1"/>
    <x v="1"/>
  </r>
  <r>
    <x v="0"/>
    <x v="1"/>
    <x v="1"/>
  </r>
  <r>
    <x v="0"/>
    <x v="4"/>
    <x v="4"/>
  </r>
  <r>
    <x v="1"/>
    <x v="3"/>
    <x v="3"/>
  </r>
  <r>
    <x v="1"/>
    <x v="2"/>
    <x v="2"/>
  </r>
  <r>
    <x v="2"/>
    <x v="2"/>
    <x v="2"/>
  </r>
  <r>
    <x v="2"/>
    <x v="3"/>
    <x v="3"/>
  </r>
  <r>
    <x v="3"/>
    <x v="0"/>
    <x v="0"/>
  </r>
  <r>
    <x v="3"/>
    <x v="3"/>
    <x v="3"/>
  </r>
  <r>
    <x v="0"/>
    <x v="4"/>
    <x v="4"/>
  </r>
  <r>
    <x v="0"/>
    <x v="4"/>
    <x v="4"/>
  </r>
  <r>
    <x v="1"/>
    <x v="0"/>
    <x v="0"/>
  </r>
  <r>
    <x v="1"/>
    <x v="4"/>
    <x v="4"/>
  </r>
  <r>
    <x v="2"/>
    <x v="0"/>
    <x v="0"/>
  </r>
  <r>
    <x v="2"/>
    <x v="2"/>
    <x v="2"/>
  </r>
  <r>
    <x v="3"/>
    <x v="0"/>
    <x v="0"/>
  </r>
  <r>
    <x v="3"/>
    <x v="4"/>
    <x v="4"/>
  </r>
  <r>
    <x v="0"/>
    <x v="1"/>
    <x v="1"/>
  </r>
  <r>
    <x v="0"/>
    <x v="1"/>
    <x v="1"/>
  </r>
  <r>
    <x v="1"/>
    <x v="4"/>
    <x v="4"/>
  </r>
  <r>
    <x v="1"/>
    <x v="2"/>
    <x v="2"/>
  </r>
  <r>
    <x v="2"/>
    <x v="4"/>
    <x v="4"/>
  </r>
  <r>
    <x v="2"/>
    <x v="2"/>
    <x v="2"/>
  </r>
  <r>
    <x v="3"/>
    <x v="4"/>
    <x v="4"/>
  </r>
  <r>
    <x v="3"/>
    <x v="2"/>
    <x v="2"/>
  </r>
  <r>
    <x v="0"/>
    <x v="1"/>
    <x v="1"/>
  </r>
  <r>
    <x v="0"/>
    <x v="1"/>
    <x v="1"/>
  </r>
  <r>
    <x v="1"/>
    <x v="0"/>
    <x v="0"/>
  </r>
  <r>
    <x v="1"/>
    <x v="2"/>
    <x v="2"/>
  </r>
  <r>
    <x v="2"/>
    <x v="3"/>
    <x v="3"/>
  </r>
  <r>
    <x v="2"/>
    <x v="2"/>
    <x v="2"/>
  </r>
  <r>
    <x v="3"/>
    <x v="4"/>
    <x v="4"/>
  </r>
  <r>
    <x v="3"/>
    <x v="3"/>
    <x v="3"/>
  </r>
  <r>
    <x v="0"/>
    <x v="4"/>
    <x v="4"/>
  </r>
  <r>
    <x v="0"/>
    <x v="1"/>
    <x v="1"/>
  </r>
  <r>
    <x v="1"/>
    <x v="1"/>
    <x v="1"/>
  </r>
  <r>
    <x v="1"/>
    <x v="1"/>
    <x v="1"/>
  </r>
  <r>
    <x v="2"/>
    <x v="2"/>
    <x v="2"/>
  </r>
  <r>
    <x v="2"/>
    <x v="0"/>
    <x v="0"/>
  </r>
  <r>
    <x v="3"/>
    <x v="1"/>
    <x v="1"/>
  </r>
  <r>
    <x v="3"/>
    <x v="1"/>
    <x v="1"/>
  </r>
  <r>
    <x v="0"/>
    <x v="2"/>
    <x v="2"/>
  </r>
  <r>
    <x v="0"/>
    <x v="3"/>
    <x v="3"/>
  </r>
  <r>
    <x v="1"/>
    <x v="0"/>
    <x v="0"/>
  </r>
  <r>
    <x v="1"/>
    <x v="3"/>
    <x v="3"/>
  </r>
  <r>
    <x v="2"/>
    <x v="4"/>
    <x v="4"/>
  </r>
  <r>
    <x v="2"/>
    <x v="2"/>
    <x v="2"/>
  </r>
  <r>
    <x v="3"/>
    <x v="3"/>
    <x v="3"/>
  </r>
  <r>
    <x v="3"/>
    <x v="2"/>
    <x v="2"/>
  </r>
  <r>
    <x v="0"/>
    <x v="0"/>
    <x v="0"/>
  </r>
  <r>
    <x v="0"/>
    <x v="1"/>
    <x v="1"/>
  </r>
  <r>
    <x v="1"/>
    <x v="0"/>
    <x v="0"/>
  </r>
  <r>
    <x v="1"/>
    <x v="4"/>
    <x v="4"/>
  </r>
  <r>
    <x v="2"/>
    <x v="1"/>
    <x v="1"/>
  </r>
  <r>
    <x v="2"/>
    <x v="0"/>
    <x v="0"/>
  </r>
  <r>
    <x v="3"/>
    <x v="1"/>
    <x v="1"/>
  </r>
  <r>
    <x v="3"/>
    <x v="0"/>
    <x v="0"/>
  </r>
  <r>
    <x v="0"/>
    <x v="0"/>
    <x v="0"/>
  </r>
  <r>
    <x v="0"/>
    <x v="4"/>
    <x v="4"/>
  </r>
  <r>
    <x v="1"/>
    <x v="4"/>
    <x v="4"/>
  </r>
  <r>
    <x v="1"/>
    <x v="3"/>
    <x v="3"/>
  </r>
  <r>
    <x v="2"/>
    <x v="0"/>
    <x v="0"/>
  </r>
  <r>
    <x v="2"/>
    <x v="3"/>
    <x v="3"/>
  </r>
  <r>
    <x v="3"/>
    <x v="4"/>
    <x v="4"/>
  </r>
  <r>
    <x v="3"/>
    <x v="2"/>
    <x v="2"/>
  </r>
  <r>
    <x v="0"/>
    <x v="1"/>
    <x v="1"/>
  </r>
  <r>
    <x v="0"/>
    <x v="4"/>
    <x v="4"/>
  </r>
  <r>
    <x v="1"/>
    <x v="1"/>
    <x v="1"/>
  </r>
  <r>
    <x v="1"/>
    <x v="2"/>
    <x v="2"/>
  </r>
  <r>
    <x v="2"/>
    <x v="1"/>
    <x v="1"/>
  </r>
  <r>
    <x v="2"/>
    <x v="3"/>
    <x v="3"/>
  </r>
  <r>
    <x v="3"/>
    <x v="0"/>
    <x v="0"/>
  </r>
  <r>
    <x v="3"/>
    <x v="4"/>
    <x v="4"/>
  </r>
  <r>
    <x v="0"/>
    <x v="1"/>
    <x v="1"/>
  </r>
  <r>
    <x v="0"/>
    <x v="4"/>
    <x v="4"/>
  </r>
  <r>
    <x v="1"/>
    <x v="1"/>
    <x v="1"/>
  </r>
  <r>
    <x v="1"/>
    <x v="2"/>
    <x v="2"/>
  </r>
  <r>
    <x v="2"/>
    <x v="1"/>
    <x v="1"/>
  </r>
  <r>
    <x v="2"/>
    <x v="3"/>
    <x v="3"/>
  </r>
  <r>
    <x v="3"/>
    <x v="0"/>
    <x v="0"/>
  </r>
  <r>
    <x v="3"/>
    <x v="4"/>
    <x v="4"/>
  </r>
  <r>
    <x v="0"/>
    <x v="2"/>
    <x v="2"/>
  </r>
  <r>
    <x v="0"/>
    <x v="3"/>
    <x v="3"/>
  </r>
  <r>
    <x v="1"/>
    <x v="3"/>
    <x v="3"/>
  </r>
  <r>
    <x v="1"/>
    <x v="1"/>
    <x v="1"/>
  </r>
  <r>
    <x v="2"/>
    <x v="4"/>
    <x v="4"/>
  </r>
  <r>
    <x v="2"/>
    <x v="2"/>
    <x v="2"/>
  </r>
  <r>
    <x v="3"/>
    <x v="2"/>
    <x v="2"/>
  </r>
  <r>
    <x v="3"/>
    <x v="3"/>
    <x v="3"/>
  </r>
  <r>
    <x v="0"/>
    <x v="1"/>
    <x v="1"/>
  </r>
  <r>
    <x v="0"/>
    <x v="1"/>
    <x v="1"/>
  </r>
  <r>
    <x v="1"/>
    <x v="0"/>
    <x v="0"/>
  </r>
  <r>
    <x v="1"/>
    <x v="4"/>
    <x v="4"/>
  </r>
  <r>
    <x v="2"/>
    <x v="2"/>
    <x v="2"/>
  </r>
  <r>
    <x v="2"/>
    <x v="2"/>
    <x v="2"/>
  </r>
  <r>
    <x v="3"/>
    <x v="4"/>
    <x v="4"/>
  </r>
  <r>
    <x v="3"/>
    <x v="0"/>
    <x v="0"/>
  </r>
  <r>
    <x v="0"/>
    <x v="0"/>
    <x v="0"/>
  </r>
  <r>
    <x v="0"/>
    <x v="1"/>
    <x v="1"/>
  </r>
  <r>
    <x v="1"/>
    <x v="2"/>
    <x v="2"/>
  </r>
  <r>
    <x v="1"/>
    <x v="1"/>
    <x v="1"/>
  </r>
  <r>
    <x v="2"/>
    <x v="3"/>
    <x v="3"/>
  </r>
  <r>
    <x v="2"/>
    <x v="3"/>
    <x v="3"/>
  </r>
  <r>
    <x v="3"/>
    <x v="2"/>
    <x v="2"/>
  </r>
  <r>
    <x v="3"/>
    <x v="0"/>
    <x v="0"/>
  </r>
  <r>
    <x v="0"/>
    <x v="4"/>
    <x v="4"/>
  </r>
  <r>
    <x v="0"/>
    <x v="4"/>
    <x v="4"/>
  </r>
  <r>
    <x v="1"/>
    <x v="4"/>
    <x v="4"/>
  </r>
  <r>
    <x v="1"/>
    <x v="2"/>
    <x v="2"/>
  </r>
  <r>
    <x v="2"/>
    <x v="1"/>
    <x v="1"/>
  </r>
  <r>
    <x v="2"/>
    <x v="2"/>
    <x v="2"/>
  </r>
  <r>
    <x v="3"/>
    <x v="0"/>
    <x v="0"/>
  </r>
  <r>
    <x v="3"/>
    <x v="4"/>
    <x v="4"/>
  </r>
  <r>
    <x v="0"/>
    <x v="1"/>
    <x v="1"/>
  </r>
  <r>
    <x v="0"/>
    <x v="4"/>
    <x v="4"/>
  </r>
  <r>
    <x v="1"/>
    <x v="0"/>
    <x v="0"/>
  </r>
  <r>
    <x v="1"/>
    <x v="1"/>
    <x v="1"/>
  </r>
  <r>
    <x v="2"/>
    <x v="3"/>
    <x v="3"/>
  </r>
  <r>
    <x v="2"/>
    <x v="3"/>
    <x v="3"/>
  </r>
  <r>
    <x v="3"/>
    <x v="1"/>
    <x v="1"/>
  </r>
  <r>
    <x v="3"/>
    <x v="1"/>
    <x v="1"/>
  </r>
  <r>
    <x v="0"/>
    <x v="1"/>
    <x v="1"/>
  </r>
  <r>
    <x v="0"/>
    <x v="3"/>
    <x v="3"/>
  </r>
  <r>
    <x v="1"/>
    <x v="2"/>
    <x v="2"/>
  </r>
  <r>
    <x v="1"/>
    <x v="3"/>
    <x v="3"/>
  </r>
  <r>
    <x v="2"/>
    <x v="0"/>
    <x v="0"/>
  </r>
  <r>
    <x v="2"/>
    <x v="2"/>
    <x v="2"/>
  </r>
  <r>
    <x v="3"/>
    <x v="0"/>
    <x v="0"/>
  </r>
  <r>
    <x v="3"/>
    <x v="4"/>
    <x v="4"/>
  </r>
  <r>
    <x v="0"/>
    <x v="0"/>
    <x v="0"/>
  </r>
  <r>
    <x v="0"/>
    <x v="4"/>
    <x v="4"/>
  </r>
  <r>
    <x v="1"/>
    <x v="0"/>
    <x v="0"/>
  </r>
  <r>
    <x v="1"/>
    <x v="1"/>
    <x v="1"/>
  </r>
  <r>
    <x v="2"/>
    <x v="3"/>
    <x v="3"/>
  </r>
  <r>
    <x v="2"/>
    <x v="2"/>
    <x v="2"/>
  </r>
  <r>
    <x v="3"/>
    <x v="3"/>
    <x v="3"/>
  </r>
  <r>
    <x v="3"/>
    <x v="2"/>
    <x v="2"/>
  </r>
  <r>
    <x v="0"/>
    <x v="0"/>
    <x v="0"/>
  </r>
  <r>
    <x v="0"/>
    <x v="4"/>
    <x v="4"/>
  </r>
  <r>
    <x v="1"/>
    <x v="0"/>
    <x v="0"/>
  </r>
  <r>
    <x v="1"/>
    <x v="3"/>
    <x v="3"/>
  </r>
  <r>
    <x v="2"/>
    <x v="2"/>
    <x v="2"/>
  </r>
  <r>
    <x v="2"/>
    <x v="3"/>
    <x v="3"/>
  </r>
  <r>
    <x v="3"/>
    <x v="4"/>
    <x v="4"/>
  </r>
  <r>
    <x v="3"/>
    <x v="4"/>
    <x v="4"/>
  </r>
  <r>
    <x v="0"/>
    <x v="0"/>
    <x v="0"/>
  </r>
  <r>
    <x v="0"/>
    <x v="2"/>
    <x v="2"/>
  </r>
  <r>
    <x v="1"/>
    <x v="0"/>
    <x v="0"/>
  </r>
  <r>
    <x v="1"/>
    <x v="2"/>
    <x v="2"/>
  </r>
  <r>
    <x v="2"/>
    <x v="3"/>
    <x v="3"/>
  </r>
  <r>
    <x v="2"/>
    <x v="3"/>
    <x v="3"/>
  </r>
  <r>
    <x v="3"/>
    <x v="0"/>
    <x v="0"/>
  </r>
  <r>
    <x v="3"/>
    <x v="1"/>
    <x v="1"/>
  </r>
  <r>
    <x v="0"/>
    <x v="3"/>
    <x v="3"/>
  </r>
  <r>
    <x v="0"/>
    <x v="3"/>
    <x v="3"/>
  </r>
  <r>
    <x v="1"/>
    <x v="0"/>
    <x v="0"/>
  </r>
  <r>
    <x v="1"/>
    <x v="1"/>
    <x v="1"/>
  </r>
  <r>
    <x v="2"/>
    <x v="1"/>
    <x v="1"/>
  </r>
  <r>
    <x v="2"/>
    <x v="3"/>
    <x v="3"/>
  </r>
  <r>
    <x v="3"/>
    <x v="3"/>
    <x v="3"/>
  </r>
  <r>
    <x v="3"/>
    <x v="3"/>
    <x v="3"/>
  </r>
  <r>
    <x v="0"/>
    <x v="0"/>
    <x v="0"/>
  </r>
  <r>
    <x v="0"/>
    <x v="1"/>
    <x v="1"/>
  </r>
  <r>
    <x v="1"/>
    <x v="3"/>
    <x v="3"/>
  </r>
  <r>
    <x v="1"/>
    <x v="4"/>
    <x v="4"/>
  </r>
  <r>
    <x v="2"/>
    <x v="0"/>
    <x v="0"/>
  </r>
  <r>
    <x v="2"/>
    <x v="3"/>
    <x v="3"/>
  </r>
  <r>
    <x v="3"/>
    <x v="0"/>
    <x v="0"/>
  </r>
  <r>
    <x v="3"/>
    <x v="0"/>
    <x v="0"/>
  </r>
  <r>
    <x v="0"/>
    <x v="0"/>
    <x v="0"/>
  </r>
  <r>
    <x v="0"/>
    <x v="4"/>
    <x v="4"/>
  </r>
  <r>
    <x v="1"/>
    <x v="1"/>
    <x v="1"/>
  </r>
  <r>
    <x v="1"/>
    <x v="0"/>
    <x v="0"/>
  </r>
  <r>
    <x v="2"/>
    <x v="1"/>
    <x v="1"/>
  </r>
  <r>
    <x v="2"/>
    <x v="1"/>
    <x v="1"/>
  </r>
  <r>
    <x v="3"/>
    <x v="2"/>
    <x v="2"/>
  </r>
  <r>
    <x v="3"/>
    <x v="3"/>
    <x v="3"/>
  </r>
  <r>
    <x v="0"/>
    <x v="1"/>
    <x v="1"/>
  </r>
  <r>
    <x v="0"/>
    <x v="1"/>
    <x v="1"/>
  </r>
  <r>
    <x v="1"/>
    <x v="1"/>
    <x v="1"/>
  </r>
  <r>
    <x v="1"/>
    <x v="1"/>
    <x v="1"/>
  </r>
  <r>
    <x v="2"/>
    <x v="0"/>
    <x v="0"/>
  </r>
  <r>
    <x v="2"/>
    <x v="2"/>
    <x v="2"/>
  </r>
  <r>
    <x v="3"/>
    <x v="2"/>
    <x v="2"/>
  </r>
  <r>
    <x v="3"/>
    <x v="0"/>
    <x v="0"/>
  </r>
  <r>
    <x v="0"/>
    <x v="0"/>
    <x v="0"/>
  </r>
  <r>
    <x v="0"/>
    <x v="0"/>
    <x v="0"/>
  </r>
  <r>
    <x v="1"/>
    <x v="4"/>
    <x v="4"/>
  </r>
  <r>
    <x v="1"/>
    <x v="4"/>
    <x v="4"/>
  </r>
  <r>
    <x v="2"/>
    <x v="4"/>
    <x v="4"/>
  </r>
  <r>
    <x v="2"/>
    <x v="3"/>
    <x v="3"/>
  </r>
  <r>
    <x v="3"/>
    <x v="3"/>
    <x v="3"/>
  </r>
  <r>
    <x v="3"/>
    <x v="0"/>
    <x v="0"/>
  </r>
  <r>
    <x v="0"/>
    <x v="0"/>
    <x v="0"/>
  </r>
  <r>
    <x v="0"/>
    <x v="1"/>
    <x v="1"/>
  </r>
  <r>
    <x v="1"/>
    <x v="4"/>
    <x v="4"/>
  </r>
  <r>
    <x v="1"/>
    <x v="1"/>
    <x v="1"/>
  </r>
  <r>
    <x v="2"/>
    <x v="2"/>
    <x v="2"/>
  </r>
  <r>
    <x v="2"/>
    <x v="3"/>
    <x v="3"/>
  </r>
  <r>
    <x v="3"/>
    <x v="0"/>
    <x v="0"/>
  </r>
  <r>
    <x v="3"/>
    <x v="3"/>
    <x v="3"/>
  </r>
  <r>
    <x v="0"/>
    <x v="0"/>
    <x v="0"/>
  </r>
  <r>
    <x v="0"/>
    <x v="4"/>
    <x v="4"/>
  </r>
  <r>
    <x v="1"/>
    <x v="1"/>
    <x v="1"/>
  </r>
  <r>
    <x v="1"/>
    <x v="0"/>
    <x v="0"/>
  </r>
  <r>
    <x v="2"/>
    <x v="1"/>
    <x v="1"/>
  </r>
  <r>
    <x v="2"/>
    <x v="3"/>
    <x v="3"/>
  </r>
  <r>
    <x v="3"/>
    <x v="0"/>
    <x v="0"/>
  </r>
  <r>
    <x v="3"/>
    <x v="3"/>
    <x v="3"/>
  </r>
  <r>
    <x v="0"/>
    <x v="1"/>
    <x v="1"/>
  </r>
  <r>
    <x v="0"/>
    <x v="4"/>
    <x v="4"/>
  </r>
  <r>
    <x v="1"/>
    <x v="1"/>
    <x v="1"/>
  </r>
  <r>
    <x v="1"/>
    <x v="2"/>
    <x v="2"/>
  </r>
  <r>
    <x v="2"/>
    <x v="1"/>
    <x v="1"/>
  </r>
  <r>
    <x v="2"/>
    <x v="3"/>
    <x v="3"/>
  </r>
  <r>
    <x v="3"/>
    <x v="1"/>
    <x v="1"/>
  </r>
  <r>
    <x v="3"/>
    <x v="3"/>
    <x v="3"/>
  </r>
  <r>
    <x v="0"/>
    <x v="1"/>
    <x v="1"/>
  </r>
  <r>
    <x v="0"/>
    <x v="4"/>
    <x v="4"/>
  </r>
  <r>
    <x v="1"/>
    <x v="4"/>
    <x v="4"/>
  </r>
  <r>
    <x v="1"/>
    <x v="3"/>
    <x v="3"/>
  </r>
  <r>
    <x v="2"/>
    <x v="1"/>
    <x v="1"/>
  </r>
  <r>
    <x v="2"/>
    <x v="3"/>
    <x v="3"/>
  </r>
  <r>
    <x v="3"/>
    <x v="0"/>
    <x v="0"/>
  </r>
  <r>
    <x v="3"/>
    <x v="1"/>
    <x v="1"/>
  </r>
  <r>
    <x v="0"/>
    <x v="4"/>
    <x v="4"/>
  </r>
  <r>
    <x v="0"/>
    <x v="4"/>
    <x v="4"/>
  </r>
  <r>
    <x v="1"/>
    <x v="1"/>
    <x v="1"/>
  </r>
  <r>
    <x v="1"/>
    <x v="1"/>
    <x v="1"/>
  </r>
  <r>
    <x v="2"/>
    <x v="0"/>
    <x v="0"/>
  </r>
  <r>
    <x v="2"/>
    <x v="1"/>
    <x v="1"/>
  </r>
  <r>
    <x v="3"/>
    <x v="0"/>
    <x v="0"/>
  </r>
  <r>
    <x v="3"/>
    <x v="1"/>
    <x v="1"/>
  </r>
  <r>
    <x v="0"/>
    <x v="0"/>
    <x v="0"/>
  </r>
  <r>
    <x v="0"/>
    <x v="2"/>
    <x v="2"/>
  </r>
  <r>
    <x v="1"/>
    <x v="0"/>
    <x v="0"/>
  </r>
  <r>
    <x v="1"/>
    <x v="2"/>
    <x v="2"/>
  </r>
  <r>
    <x v="2"/>
    <x v="3"/>
    <x v="3"/>
  </r>
  <r>
    <x v="2"/>
    <x v="3"/>
    <x v="3"/>
  </r>
  <r>
    <x v="3"/>
    <x v="4"/>
    <x v="4"/>
  </r>
  <r>
    <x v="3"/>
    <x v="4"/>
    <x v="4"/>
  </r>
  <r>
    <x v="0"/>
    <x v="1"/>
    <x v="1"/>
  </r>
  <r>
    <x v="0"/>
    <x v="1"/>
    <x v="1"/>
  </r>
  <r>
    <x v="1"/>
    <x v="3"/>
    <x v="3"/>
  </r>
  <r>
    <x v="1"/>
    <x v="3"/>
    <x v="3"/>
  </r>
  <r>
    <x v="2"/>
    <x v="3"/>
    <x v="3"/>
  </r>
  <r>
    <x v="2"/>
    <x v="3"/>
    <x v="3"/>
  </r>
  <r>
    <x v="3"/>
    <x v="0"/>
    <x v="0"/>
  </r>
  <r>
    <x v="3"/>
    <x v="4"/>
    <x v="4"/>
  </r>
  <r>
    <x v="0"/>
    <x v="0"/>
    <x v="0"/>
  </r>
  <r>
    <x v="0"/>
    <x v="0"/>
    <x v="0"/>
  </r>
  <r>
    <x v="1"/>
    <x v="3"/>
    <x v="3"/>
  </r>
  <r>
    <x v="1"/>
    <x v="1"/>
    <x v="1"/>
  </r>
  <r>
    <x v="2"/>
    <x v="1"/>
    <x v="1"/>
  </r>
  <r>
    <x v="2"/>
    <x v="3"/>
    <x v="3"/>
  </r>
  <r>
    <x v="3"/>
    <x v="1"/>
    <x v="1"/>
  </r>
  <r>
    <x v="3"/>
    <x v="4"/>
    <x v="4"/>
  </r>
  <r>
    <x v="0"/>
    <x v="2"/>
    <x v="2"/>
  </r>
  <r>
    <x v="0"/>
    <x v="3"/>
    <x v="3"/>
  </r>
  <r>
    <x v="1"/>
    <x v="0"/>
    <x v="0"/>
  </r>
  <r>
    <x v="1"/>
    <x v="4"/>
    <x v="4"/>
  </r>
  <r>
    <x v="2"/>
    <x v="2"/>
    <x v="2"/>
  </r>
  <r>
    <x v="2"/>
    <x v="3"/>
    <x v="3"/>
  </r>
  <r>
    <x v="3"/>
    <x v="3"/>
    <x v="3"/>
  </r>
  <r>
    <x v="3"/>
    <x v="1"/>
    <x v="1"/>
  </r>
  <r>
    <x v="0"/>
    <x v="3"/>
    <x v="3"/>
  </r>
  <r>
    <x v="0"/>
    <x v="3"/>
    <x v="3"/>
  </r>
  <r>
    <x v="1"/>
    <x v="0"/>
    <x v="0"/>
  </r>
  <r>
    <x v="1"/>
    <x v="2"/>
    <x v="2"/>
  </r>
  <r>
    <x v="2"/>
    <x v="4"/>
    <x v="4"/>
  </r>
  <r>
    <x v="2"/>
    <x v="1"/>
    <x v="1"/>
  </r>
  <r>
    <x v="3"/>
    <x v="2"/>
    <x v="2"/>
  </r>
  <r>
    <x v="3"/>
    <x v="0"/>
    <x v="0"/>
  </r>
  <r>
    <x v="0"/>
    <x v="4"/>
    <x v="4"/>
  </r>
  <r>
    <x v="0"/>
    <x v="4"/>
    <x v="4"/>
  </r>
  <r>
    <x v="1"/>
    <x v="1"/>
    <x v="1"/>
  </r>
  <r>
    <x v="1"/>
    <x v="1"/>
    <x v="1"/>
  </r>
  <r>
    <x v="2"/>
    <x v="0"/>
    <x v="0"/>
  </r>
  <r>
    <x v="2"/>
    <x v="2"/>
    <x v="2"/>
  </r>
  <r>
    <x v="3"/>
    <x v="4"/>
    <x v="4"/>
  </r>
  <r>
    <x v="3"/>
    <x v="1"/>
    <x v="1"/>
  </r>
  <r>
    <x v="0"/>
    <x v="3"/>
    <x v="3"/>
  </r>
  <r>
    <x v="0"/>
    <x v="3"/>
    <x v="3"/>
  </r>
  <r>
    <x v="1"/>
    <x v="2"/>
    <x v="2"/>
  </r>
  <r>
    <x v="1"/>
    <x v="3"/>
    <x v="3"/>
  </r>
  <r>
    <x v="2"/>
    <x v="2"/>
    <x v="2"/>
  </r>
  <r>
    <x v="2"/>
    <x v="2"/>
    <x v="2"/>
  </r>
  <r>
    <x v="3"/>
    <x v="4"/>
    <x v="4"/>
  </r>
  <r>
    <x v="3"/>
    <x v="2"/>
    <x v="2"/>
  </r>
  <r>
    <x v="0"/>
    <x v="1"/>
    <x v="1"/>
  </r>
  <r>
    <x v="0"/>
    <x v="4"/>
    <x v="4"/>
  </r>
  <r>
    <x v="1"/>
    <x v="1"/>
    <x v="1"/>
  </r>
  <r>
    <x v="1"/>
    <x v="3"/>
    <x v="3"/>
  </r>
  <r>
    <x v="2"/>
    <x v="2"/>
    <x v="2"/>
  </r>
  <r>
    <x v="2"/>
    <x v="2"/>
    <x v="2"/>
  </r>
  <r>
    <x v="3"/>
    <x v="4"/>
    <x v="4"/>
  </r>
  <r>
    <x v="3"/>
    <x v="1"/>
    <x v="1"/>
  </r>
  <r>
    <x v="0"/>
    <x v="0"/>
    <x v="0"/>
  </r>
  <r>
    <x v="0"/>
    <x v="4"/>
    <x v="4"/>
  </r>
  <r>
    <x v="1"/>
    <x v="0"/>
    <x v="0"/>
  </r>
  <r>
    <x v="1"/>
    <x v="3"/>
    <x v="3"/>
  </r>
  <r>
    <x v="2"/>
    <x v="4"/>
    <x v="4"/>
  </r>
  <r>
    <x v="2"/>
    <x v="2"/>
    <x v="2"/>
  </r>
  <r>
    <x v="3"/>
    <x v="1"/>
    <x v="1"/>
  </r>
  <r>
    <x v="3"/>
    <x v="0"/>
    <x v="0"/>
  </r>
  <r>
    <x v="0"/>
    <x v="1"/>
    <x v="1"/>
  </r>
  <r>
    <x v="0"/>
    <x v="4"/>
    <x v="4"/>
  </r>
  <r>
    <x v="1"/>
    <x v="4"/>
    <x v="4"/>
  </r>
  <r>
    <x v="1"/>
    <x v="2"/>
    <x v="2"/>
  </r>
  <r>
    <x v="2"/>
    <x v="2"/>
    <x v="2"/>
  </r>
  <r>
    <x v="2"/>
    <x v="2"/>
    <x v="2"/>
  </r>
  <r>
    <x v="3"/>
    <x v="4"/>
    <x v="4"/>
  </r>
  <r>
    <x v="3"/>
    <x v="0"/>
    <x v="0"/>
  </r>
  <r>
    <x v="0"/>
    <x v="1"/>
    <x v="1"/>
  </r>
  <r>
    <x v="0"/>
    <x v="1"/>
    <x v="1"/>
  </r>
  <r>
    <x v="1"/>
    <x v="3"/>
    <x v="3"/>
  </r>
  <r>
    <x v="1"/>
    <x v="4"/>
    <x v="4"/>
  </r>
  <r>
    <x v="2"/>
    <x v="1"/>
    <x v="1"/>
  </r>
  <r>
    <x v="2"/>
    <x v="3"/>
    <x v="3"/>
  </r>
  <r>
    <x v="3"/>
    <x v="0"/>
    <x v="0"/>
  </r>
  <r>
    <x v="3"/>
    <x v="3"/>
    <x v="3"/>
  </r>
  <r>
    <x v="0"/>
    <x v="1"/>
    <x v="1"/>
  </r>
  <r>
    <x v="0"/>
    <x v="3"/>
    <x v="3"/>
  </r>
  <r>
    <x v="1"/>
    <x v="0"/>
    <x v="0"/>
  </r>
  <r>
    <x v="1"/>
    <x v="4"/>
    <x v="4"/>
  </r>
  <r>
    <x v="2"/>
    <x v="4"/>
    <x v="4"/>
  </r>
  <r>
    <x v="2"/>
    <x v="2"/>
    <x v="2"/>
  </r>
  <r>
    <x v="3"/>
    <x v="4"/>
    <x v="4"/>
  </r>
  <r>
    <x v="3"/>
    <x v="0"/>
    <x v="0"/>
  </r>
  <r>
    <x v="0"/>
    <x v="1"/>
    <x v="1"/>
  </r>
  <r>
    <x v="0"/>
    <x v="4"/>
    <x v="4"/>
  </r>
  <r>
    <x v="1"/>
    <x v="1"/>
    <x v="1"/>
  </r>
  <r>
    <x v="1"/>
    <x v="2"/>
    <x v="2"/>
  </r>
  <r>
    <x v="2"/>
    <x v="2"/>
    <x v="2"/>
  </r>
  <r>
    <x v="2"/>
    <x v="0"/>
    <x v="0"/>
  </r>
  <r>
    <x v="3"/>
    <x v="0"/>
    <x v="0"/>
  </r>
  <r>
    <x v="3"/>
    <x v="3"/>
    <x v="3"/>
  </r>
  <r>
    <x v="0"/>
    <x v="1"/>
    <x v="1"/>
  </r>
  <r>
    <x v="0"/>
    <x v="3"/>
    <x v="3"/>
  </r>
  <r>
    <x v="1"/>
    <x v="3"/>
    <x v="3"/>
  </r>
  <r>
    <x v="1"/>
    <x v="2"/>
    <x v="2"/>
  </r>
  <r>
    <x v="2"/>
    <x v="1"/>
    <x v="1"/>
  </r>
  <r>
    <x v="2"/>
    <x v="2"/>
    <x v="2"/>
  </r>
  <r>
    <x v="3"/>
    <x v="3"/>
    <x v="3"/>
  </r>
  <r>
    <x v="3"/>
    <x v="1"/>
    <x v="1"/>
  </r>
  <r>
    <x v="0"/>
    <x v="0"/>
    <x v="0"/>
  </r>
  <r>
    <x v="0"/>
    <x v="4"/>
    <x v="4"/>
  </r>
  <r>
    <x v="1"/>
    <x v="4"/>
    <x v="4"/>
  </r>
  <r>
    <x v="1"/>
    <x v="2"/>
    <x v="2"/>
  </r>
  <r>
    <x v="2"/>
    <x v="0"/>
    <x v="0"/>
  </r>
  <r>
    <x v="2"/>
    <x v="2"/>
    <x v="2"/>
  </r>
  <r>
    <x v="3"/>
    <x v="3"/>
    <x v="3"/>
  </r>
  <r>
    <x v="3"/>
    <x v="0"/>
    <x v="0"/>
  </r>
  <r>
    <x v="0"/>
    <x v="4"/>
    <x v="4"/>
  </r>
  <r>
    <x v="0"/>
    <x v="4"/>
    <x v="4"/>
  </r>
  <r>
    <x v="1"/>
    <x v="0"/>
    <x v="0"/>
  </r>
  <r>
    <x v="1"/>
    <x v="1"/>
    <x v="1"/>
  </r>
  <r>
    <x v="2"/>
    <x v="4"/>
    <x v="4"/>
  </r>
  <r>
    <x v="2"/>
    <x v="3"/>
    <x v="3"/>
  </r>
  <r>
    <x v="3"/>
    <x v="4"/>
    <x v="4"/>
  </r>
  <r>
    <x v="3"/>
    <x v="4"/>
    <x v="4"/>
  </r>
  <r>
    <x v="0"/>
    <x v="1"/>
    <x v="1"/>
  </r>
  <r>
    <x v="0"/>
    <x v="4"/>
    <x v="4"/>
  </r>
  <r>
    <x v="1"/>
    <x v="0"/>
    <x v="0"/>
  </r>
  <r>
    <x v="1"/>
    <x v="1"/>
    <x v="1"/>
  </r>
  <r>
    <x v="2"/>
    <x v="4"/>
    <x v="4"/>
  </r>
  <r>
    <x v="2"/>
    <x v="0"/>
    <x v="0"/>
  </r>
  <r>
    <x v="3"/>
    <x v="2"/>
    <x v="2"/>
  </r>
  <r>
    <x v="3"/>
    <x v="2"/>
    <x v="2"/>
  </r>
  <r>
    <x v="0"/>
    <x v="1"/>
    <x v="1"/>
  </r>
  <r>
    <x v="0"/>
    <x v="4"/>
    <x v="4"/>
  </r>
  <r>
    <x v="1"/>
    <x v="4"/>
    <x v="4"/>
  </r>
  <r>
    <x v="1"/>
    <x v="4"/>
    <x v="4"/>
  </r>
  <r>
    <x v="2"/>
    <x v="2"/>
    <x v="2"/>
  </r>
  <r>
    <x v="2"/>
    <x v="3"/>
    <x v="3"/>
  </r>
  <r>
    <x v="3"/>
    <x v="1"/>
    <x v="1"/>
  </r>
  <r>
    <x v="3"/>
    <x v="4"/>
    <x v="4"/>
  </r>
  <r>
    <x v="0"/>
    <x v="1"/>
    <x v="1"/>
  </r>
  <r>
    <x v="0"/>
    <x v="4"/>
    <x v="4"/>
  </r>
  <r>
    <x v="1"/>
    <x v="3"/>
    <x v="3"/>
  </r>
  <r>
    <x v="1"/>
    <x v="2"/>
    <x v="2"/>
  </r>
  <r>
    <x v="2"/>
    <x v="0"/>
    <x v="0"/>
  </r>
  <r>
    <x v="2"/>
    <x v="1"/>
    <x v="1"/>
  </r>
  <r>
    <x v="3"/>
    <x v="1"/>
    <x v="1"/>
  </r>
  <r>
    <x v="3"/>
    <x v="3"/>
    <x v="3"/>
  </r>
  <r>
    <x v="0"/>
    <x v="2"/>
    <x v="2"/>
  </r>
  <r>
    <x v="0"/>
    <x v="3"/>
    <x v="3"/>
  </r>
  <r>
    <x v="1"/>
    <x v="1"/>
    <x v="1"/>
  </r>
  <r>
    <x v="1"/>
    <x v="3"/>
    <x v="3"/>
  </r>
  <r>
    <x v="2"/>
    <x v="4"/>
    <x v="4"/>
  </r>
  <r>
    <x v="2"/>
    <x v="2"/>
    <x v="2"/>
  </r>
  <r>
    <x v="3"/>
    <x v="3"/>
    <x v="3"/>
  </r>
  <r>
    <x v="3"/>
    <x v="3"/>
    <x v="3"/>
  </r>
  <r>
    <x v="0"/>
    <x v="1"/>
    <x v="1"/>
  </r>
  <r>
    <x v="0"/>
    <x v="4"/>
    <x v="4"/>
  </r>
  <r>
    <x v="1"/>
    <x v="3"/>
    <x v="3"/>
  </r>
  <r>
    <x v="1"/>
    <x v="0"/>
    <x v="0"/>
  </r>
  <r>
    <x v="2"/>
    <x v="0"/>
    <x v="0"/>
  </r>
  <r>
    <x v="2"/>
    <x v="2"/>
    <x v="2"/>
  </r>
  <r>
    <x v="3"/>
    <x v="4"/>
    <x v="4"/>
  </r>
  <r>
    <x v="3"/>
    <x v="3"/>
    <x v="3"/>
  </r>
  <r>
    <x v="0"/>
    <x v="0"/>
    <x v="0"/>
  </r>
  <r>
    <x v="0"/>
    <x v="1"/>
    <x v="1"/>
  </r>
  <r>
    <x v="1"/>
    <x v="4"/>
    <x v="4"/>
  </r>
  <r>
    <x v="1"/>
    <x v="4"/>
    <x v="4"/>
  </r>
  <r>
    <x v="2"/>
    <x v="0"/>
    <x v="0"/>
  </r>
  <r>
    <x v="2"/>
    <x v="1"/>
    <x v="1"/>
  </r>
  <r>
    <x v="3"/>
    <x v="2"/>
    <x v="2"/>
  </r>
  <r>
    <x v="3"/>
    <x v="1"/>
    <x v="1"/>
  </r>
  <r>
    <x v="0"/>
    <x v="4"/>
    <x v="4"/>
  </r>
  <r>
    <x v="0"/>
    <x v="1"/>
    <x v="1"/>
  </r>
  <r>
    <x v="1"/>
    <x v="0"/>
    <x v="0"/>
  </r>
  <r>
    <x v="1"/>
    <x v="1"/>
    <x v="1"/>
  </r>
  <r>
    <x v="2"/>
    <x v="1"/>
    <x v="1"/>
  </r>
  <r>
    <x v="2"/>
    <x v="2"/>
    <x v="2"/>
  </r>
  <r>
    <x v="3"/>
    <x v="1"/>
    <x v="1"/>
  </r>
  <r>
    <x v="3"/>
    <x v="3"/>
    <x v="3"/>
  </r>
  <r>
    <x v="0"/>
    <x v="4"/>
    <x v="4"/>
  </r>
  <r>
    <x v="0"/>
    <x v="1"/>
    <x v="1"/>
  </r>
  <r>
    <x v="1"/>
    <x v="0"/>
    <x v="0"/>
  </r>
  <r>
    <x v="1"/>
    <x v="0"/>
    <x v="0"/>
  </r>
  <r>
    <x v="2"/>
    <x v="1"/>
    <x v="1"/>
  </r>
  <r>
    <x v="2"/>
    <x v="3"/>
    <x v="3"/>
  </r>
  <r>
    <x v="3"/>
    <x v="3"/>
    <x v="3"/>
  </r>
  <r>
    <x v="3"/>
    <x v="0"/>
    <x v="0"/>
  </r>
  <r>
    <x v="0"/>
    <x v="0"/>
    <x v="0"/>
  </r>
  <r>
    <x v="0"/>
    <x v="4"/>
    <x v="4"/>
  </r>
  <r>
    <x v="1"/>
    <x v="4"/>
    <x v="4"/>
  </r>
  <r>
    <x v="1"/>
    <x v="1"/>
    <x v="1"/>
  </r>
  <r>
    <x v="2"/>
    <x v="4"/>
    <x v="4"/>
  </r>
  <r>
    <x v="2"/>
    <x v="2"/>
    <x v="2"/>
  </r>
  <r>
    <x v="3"/>
    <x v="3"/>
    <x v="3"/>
  </r>
  <r>
    <x v="3"/>
    <x v="3"/>
    <x v="3"/>
  </r>
  <r>
    <x v="0"/>
    <x v="1"/>
    <x v="1"/>
  </r>
  <r>
    <x v="0"/>
    <x v="0"/>
    <x v="0"/>
  </r>
  <r>
    <x v="1"/>
    <x v="1"/>
    <x v="1"/>
  </r>
  <r>
    <x v="1"/>
    <x v="1"/>
    <x v="1"/>
  </r>
  <r>
    <x v="2"/>
    <x v="0"/>
    <x v="0"/>
  </r>
  <r>
    <x v="2"/>
    <x v="2"/>
    <x v="2"/>
  </r>
  <r>
    <x v="3"/>
    <x v="4"/>
    <x v="4"/>
  </r>
  <r>
    <x v="3"/>
    <x v="4"/>
    <x v="4"/>
  </r>
  <r>
    <x v="0"/>
    <x v="0"/>
    <x v="0"/>
  </r>
  <r>
    <x v="0"/>
    <x v="1"/>
    <x v="1"/>
  </r>
  <r>
    <x v="1"/>
    <x v="4"/>
    <x v="4"/>
  </r>
  <r>
    <x v="1"/>
    <x v="2"/>
    <x v="2"/>
  </r>
  <r>
    <x v="2"/>
    <x v="2"/>
    <x v="2"/>
  </r>
  <r>
    <x v="2"/>
    <x v="2"/>
    <x v="2"/>
  </r>
  <r>
    <x v="3"/>
    <x v="4"/>
    <x v="4"/>
  </r>
  <r>
    <x v="3"/>
    <x v="4"/>
    <x v="4"/>
  </r>
  <r>
    <x v="0"/>
    <x v="0"/>
    <x v="0"/>
  </r>
  <r>
    <x v="0"/>
    <x v="0"/>
    <x v="0"/>
  </r>
  <r>
    <x v="1"/>
    <x v="1"/>
    <x v="1"/>
  </r>
  <r>
    <x v="1"/>
    <x v="2"/>
    <x v="2"/>
  </r>
  <r>
    <x v="2"/>
    <x v="1"/>
    <x v="1"/>
  </r>
  <r>
    <x v="2"/>
    <x v="2"/>
    <x v="2"/>
  </r>
  <r>
    <x v="3"/>
    <x v="0"/>
    <x v="0"/>
  </r>
  <r>
    <x v="3"/>
    <x v="4"/>
    <x v="4"/>
  </r>
  <r>
    <x v="0"/>
    <x v="4"/>
    <x v="4"/>
  </r>
  <r>
    <x v="0"/>
    <x v="1"/>
    <x v="1"/>
  </r>
  <r>
    <x v="1"/>
    <x v="4"/>
    <x v="4"/>
  </r>
  <r>
    <x v="1"/>
    <x v="2"/>
    <x v="2"/>
  </r>
  <r>
    <x v="2"/>
    <x v="1"/>
    <x v="1"/>
  </r>
  <r>
    <x v="2"/>
    <x v="4"/>
    <x v="4"/>
  </r>
  <r>
    <x v="3"/>
    <x v="1"/>
    <x v="1"/>
  </r>
  <r>
    <x v="3"/>
    <x v="2"/>
    <x v="2"/>
  </r>
  <r>
    <x v="0"/>
    <x v="1"/>
    <x v="1"/>
  </r>
  <r>
    <x v="0"/>
    <x v="1"/>
    <x v="1"/>
  </r>
  <r>
    <x v="1"/>
    <x v="0"/>
    <x v="0"/>
  </r>
  <r>
    <x v="1"/>
    <x v="4"/>
    <x v="4"/>
  </r>
  <r>
    <x v="2"/>
    <x v="4"/>
    <x v="4"/>
  </r>
  <r>
    <x v="2"/>
    <x v="0"/>
    <x v="0"/>
  </r>
  <r>
    <x v="3"/>
    <x v="0"/>
    <x v="0"/>
  </r>
  <r>
    <x v="3"/>
    <x v="4"/>
    <x v="4"/>
  </r>
  <r>
    <x v="0"/>
    <x v="4"/>
    <x v="4"/>
  </r>
  <r>
    <x v="0"/>
    <x v="4"/>
    <x v="4"/>
  </r>
  <r>
    <x v="1"/>
    <x v="0"/>
    <x v="0"/>
  </r>
  <r>
    <x v="1"/>
    <x v="3"/>
    <x v="3"/>
  </r>
  <r>
    <x v="2"/>
    <x v="0"/>
    <x v="0"/>
  </r>
  <r>
    <x v="2"/>
    <x v="2"/>
    <x v="2"/>
  </r>
  <r>
    <x v="3"/>
    <x v="4"/>
    <x v="4"/>
  </r>
  <r>
    <x v="3"/>
    <x v="3"/>
    <x v="3"/>
  </r>
  <r>
    <x v="0"/>
    <x v="1"/>
    <x v="1"/>
  </r>
  <r>
    <x v="0"/>
    <x v="4"/>
    <x v="4"/>
  </r>
  <r>
    <x v="1"/>
    <x v="0"/>
    <x v="0"/>
  </r>
  <r>
    <x v="1"/>
    <x v="1"/>
    <x v="1"/>
  </r>
  <r>
    <x v="2"/>
    <x v="2"/>
    <x v="2"/>
  </r>
  <r>
    <x v="2"/>
    <x v="2"/>
    <x v="2"/>
  </r>
  <r>
    <x v="3"/>
    <x v="0"/>
    <x v="0"/>
  </r>
  <r>
    <x v="3"/>
    <x v="4"/>
    <x v="4"/>
  </r>
  <r>
    <x v="0"/>
    <x v="3"/>
    <x v="3"/>
  </r>
  <r>
    <x v="0"/>
    <x v="3"/>
    <x v="3"/>
  </r>
  <r>
    <x v="1"/>
    <x v="2"/>
    <x v="2"/>
  </r>
  <r>
    <x v="1"/>
    <x v="1"/>
    <x v="1"/>
  </r>
  <r>
    <x v="2"/>
    <x v="4"/>
    <x v="4"/>
  </r>
  <r>
    <x v="2"/>
    <x v="2"/>
    <x v="2"/>
  </r>
  <r>
    <x v="3"/>
    <x v="1"/>
    <x v="1"/>
  </r>
  <r>
    <x v="3"/>
    <x v="1"/>
    <x v="1"/>
  </r>
  <r>
    <x v="0"/>
    <x v="4"/>
    <x v="4"/>
  </r>
  <r>
    <x v="0"/>
    <x v="1"/>
    <x v="1"/>
  </r>
  <r>
    <x v="1"/>
    <x v="4"/>
    <x v="4"/>
  </r>
  <r>
    <x v="1"/>
    <x v="4"/>
    <x v="4"/>
  </r>
  <r>
    <x v="2"/>
    <x v="0"/>
    <x v="0"/>
  </r>
  <r>
    <x v="2"/>
    <x v="2"/>
    <x v="2"/>
  </r>
  <r>
    <x v="3"/>
    <x v="3"/>
    <x v="3"/>
  </r>
  <r>
    <x v="3"/>
    <x v="3"/>
    <x v="3"/>
  </r>
  <r>
    <x v="0"/>
    <x v="0"/>
    <x v="0"/>
  </r>
  <r>
    <x v="0"/>
    <x v="0"/>
    <x v="0"/>
  </r>
  <r>
    <x v="1"/>
    <x v="1"/>
    <x v="1"/>
  </r>
  <r>
    <x v="1"/>
    <x v="0"/>
    <x v="0"/>
  </r>
  <r>
    <x v="2"/>
    <x v="1"/>
    <x v="1"/>
  </r>
  <r>
    <x v="2"/>
    <x v="2"/>
    <x v="2"/>
  </r>
  <r>
    <x v="3"/>
    <x v="0"/>
    <x v="0"/>
  </r>
  <r>
    <x v="3"/>
    <x v="4"/>
    <x v="4"/>
  </r>
  <r>
    <x v="0"/>
    <x v="1"/>
    <x v="1"/>
  </r>
  <r>
    <x v="0"/>
    <x v="0"/>
    <x v="0"/>
  </r>
  <r>
    <x v="1"/>
    <x v="1"/>
    <x v="1"/>
  </r>
  <r>
    <x v="1"/>
    <x v="0"/>
    <x v="0"/>
  </r>
  <r>
    <x v="2"/>
    <x v="2"/>
    <x v="2"/>
  </r>
  <r>
    <x v="2"/>
    <x v="0"/>
    <x v="0"/>
  </r>
  <r>
    <x v="3"/>
    <x v="3"/>
    <x v="3"/>
  </r>
  <r>
    <x v="3"/>
    <x v="4"/>
    <x v="4"/>
  </r>
  <r>
    <x v="0"/>
    <x v="3"/>
    <x v="3"/>
  </r>
  <r>
    <x v="0"/>
    <x v="3"/>
    <x v="3"/>
  </r>
  <r>
    <x v="1"/>
    <x v="4"/>
    <x v="4"/>
  </r>
  <r>
    <x v="1"/>
    <x v="4"/>
    <x v="4"/>
  </r>
  <r>
    <x v="2"/>
    <x v="4"/>
    <x v="4"/>
  </r>
  <r>
    <x v="2"/>
    <x v="2"/>
    <x v="2"/>
  </r>
  <r>
    <x v="3"/>
    <x v="3"/>
    <x v="3"/>
  </r>
  <r>
    <x v="3"/>
    <x v="1"/>
    <x v="1"/>
  </r>
  <r>
    <x v="0"/>
    <x v="1"/>
    <x v="1"/>
  </r>
  <r>
    <x v="0"/>
    <x v="4"/>
    <x v="4"/>
  </r>
  <r>
    <x v="1"/>
    <x v="0"/>
    <x v="0"/>
  </r>
  <r>
    <x v="1"/>
    <x v="3"/>
    <x v="3"/>
  </r>
  <r>
    <x v="2"/>
    <x v="2"/>
    <x v="2"/>
  </r>
  <r>
    <x v="2"/>
    <x v="2"/>
    <x v="2"/>
  </r>
  <r>
    <x v="3"/>
    <x v="1"/>
    <x v="1"/>
  </r>
  <r>
    <x v="3"/>
    <x v="2"/>
    <x v="2"/>
  </r>
  <r>
    <x v="0"/>
    <x v="0"/>
    <x v="0"/>
  </r>
  <r>
    <x v="0"/>
    <x v="1"/>
    <x v="1"/>
  </r>
  <r>
    <x v="1"/>
    <x v="4"/>
    <x v="4"/>
  </r>
  <r>
    <x v="1"/>
    <x v="0"/>
    <x v="0"/>
  </r>
  <r>
    <x v="2"/>
    <x v="2"/>
    <x v="2"/>
  </r>
  <r>
    <x v="2"/>
    <x v="2"/>
    <x v="2"/>
  </r>
  <r>
    <x v="3"/>
    <x v="4"/>
    <x v="4"/>
  </r>
  <r>
    <x v="3"/>
    <x v="2"/>
    <x v="2"/>
  </r>
  <r>
    <x v="0"/>
    <x v="0"/>
    <x v="0"/>
  </r>
  <r>
    <x v="0"/>
    <x v="4"/>
    <x v="4"/>
  </r>
  <r>
    <x v="1"/>
    <x v="3"/>
    <x v="3"/>
  </r>
  <r>
    <x v="1"/>
    <x v="4"/>
    <x v="4"/>
  </r>
  <r>
    <x v="2"/>
    <x v="0"/>
    <x v="0"/>
  </r>
  <r>
    <x v="2"/>
    <x v="2"/>
    <x v="2"/>
  </r>
  <r>
    <x v="3"/>
    <x v="3"/>
    <x v="3"/>
  </r>
  <r>
    <x v="3"/>
    <x v="4"/>
    <x v="4"/>
  </r>
  <r>
    <x v="0"/>
    <x v="2"/>
    <x v="2"/>
  </r>
  <r>
    <x v="0"/>
    <x v="3"/>
    <x v="3"/>
  </r>
  <r>
    <x v="1"/>
    <x v="1"/>
    <x v="1"/>
  </r>
  <r>
    <x v="1"/>
    <x v="0"/>
    <x v="0"/>
  </r>
  <r>
    <x v="2"/>
    <x v="4"/>
    <x v="4"/>
  </r>
  <r>
    <x v="2"/>
    <x v="4"/>
    <x v="4"/>
  </r>
  <r>
    <x v="3"/>
    <x v="0"/>
    <x v="0"/>
  </r>
  <r>
    <x v="3"/>
    <x v="0"/>
    <x v="0"/>
  </r>
  <r>
    <x v="0"/>
    <x v="4"/>
    <x v="4"/>
  </r>
  <r>
    <x v="0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310E4-1940-4EA3-96AD-53864B8D4F7C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C95:D100" firstHeaderRow="1" firstDataRow="1" firstDataCol="1" rowPageCount="1" colPageCount="1"/>
  <pivotFields count="3">
    <pivotField axis="axisRow" showAll="0">
      <items count="5">
        <item x="3"/>
        <item x="2"/>
        <item x="1"/>
        <item x="0"/>
        <item t="default"/>
      </items>
    </pivotField>
    <pivotField showAll="0">
      <items count="6">
        <item x="3"/>
        <item x="4"/>
        <item x="0"/>
        <item x="2"/>
        <item x="1"/>
        <item t="default"/>
      </items>
    </pivotField>
    <pivotField axis="axisPage" dataField="1" multipleItemSelectionAllowed="1" showAll="0">
      <items count="6">
        <item x="2"/>
        <item x="3"/>
        <item h="1" x="0"/>
        <item h="1"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Rating Ran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4A24F-17F9-4E02-810A-986C485251D7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73:K78" firstHeaderRow="1" firstDataRow="1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>
      <items count="6">
        <item x="2"/>
        <item x="3"/>
        <item x="0"/>
        <item x="1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ating Range" fld="2" subtotal="average" baseField="0" baseItem="0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AD1F7-521B-4952-B69B-C783F49C2C8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C55:D60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g Overall Experience" fld="0" subtotal="average" baseField="4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EEFF9-7554-4B6F-86A5-FC8BB3BA2C3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50:K55" firstHeaderRow="1" firstDataRow="1" firstDataCol="1"/>
  <pivotFields count="4"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PS RATING" fld="3" subtotal="average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867F1-A21A-4CF6-A52C-75B8EC582A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C44:D49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EF11-23DC-45A2-AD2B-ACE972E146E7}">
  <dimension ref="A1:O1948"/>
  <sheetViews>
    <sheetView topLeftCell="A1928"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2001</v>
      </c>
    </row>
    <row r="2" spans="1:15" x14ac:dyDescent="0.25">
      <c r="A2">
        <v>1</v>
      </c>
      <c r="B2" t="s">
        <v>14</v>
      </c>
      <c r="C2" t="s">
        <v>15</v>
      </c>
      <c r="D2" s="1">
        <v>34244</v>
      </c>
      <c r="E2" s="1">
        <v>44658</v>
      </c>
      <c r="F2" t="s">
        <v>16</v>
      </c>
      <c r="G2" t="s">
        <v>17</v>
      </c>
      <c r="H2">
        <v>3</v>
      </c>
      <c r="I2">
        <v>9</v>
      </c>
      <c r="J2" t="s">
        <v>18</v>
      </c>
      <c r="K2" t="s">
        <v>19</v>
      </c>
      <c r="L2" t="s">
        <v>20</v>
      </c>
      <c r="M2" t="s">
        <v>21</v>
      </c>
      <c r="N2">
        <v>3</v>
      </c>
      <c r="O2">
        <f>YEAR(E2)</f>
        <v>2022</v>
      </c>
    </row>
    <row r="3" spans="1:15" x14ac:dyDescent="0.25">
      <c r="A3">
        <v>2</v>
      </c>
      <c r="B3" t="s">
        <v>22</v>
      </c>
      <c r="C3" t="s">
        <v>15</v>
      </c>
      <c r="D3" s="1">
        <v>22364</v>
      </c>
      <c r="E3" s="1">
        <v>44352</v>
      </c>
      <c r="F3" t="s">
        <v>16</v>
      </c>
      <c r="G3" t="s">
        <v>17</v>
      </c>
      <c r="H3">
        <v>3</v>
      </c>
      <c r="I3">
        <v>10</v>
      </c>
      <c r="J3" t="s">
        <v>18</v>
      </c>
      <c r="K3" t="s">
        <v>23</v>
      </c>
      <c r="L3" t="s">
        <v>20</v>
      </c>
      <c r="M3" t="s">
        <v>21</v>
      </c>
      <c r="N3">
        <v>3</v>
      </c>
      <c r="O3">
        <f t="shared" ref="O3:O66" si="0">YEAR(E3)</f>
        <v>2021</v>
      </c>
    </row>
    <row r="4" spans="1:15" x14ac:dyDescent="0.25">
      <c r="A4">
        <v>3</v>
      </c>
      <c r="B4" t="s">
        <v>24</v>
      </c>
      <c r="C4" t="s">
        <v>15</v>
      </c>
      <c r="D4" s="1">
        <v>29862</v>
      </c>
      <c r="E4" s="1">
        <v>43846</v>
      </c>
      <c r="F4" t="s">
        <v>25</v>
      </c>
      <c r="G4" t="s">
        <v>26</v>
      </c>
      <c r="H4">
        <v>4</v>
      </c>
      <c r="I4">
        <v>4</v>
      </c>
      <c r="J4" t="s">
        <v>27</v>
      </c>
      <c r="K4" t="s">
        <v>28</v>
      </c>
      <c r="L4" t="s">
        <v>29</v>
      </c>
      <c r="M4" t="s">
        <v>30</v>
      </c>
      <c r="N4">
        <v>4</v>
      </c>
      <c r="O4">
        <f t="shared" si="0"/>
        <v>2020</v>
      </c>
    </row>
    <row r="5" spans="1:15" x14ac:dyDescent="0.25">
      <c r="A5">
        <v>4</v>
      </c>
      <c r="B5" t="s">
        <v>31</v>
      </c>
      <c r="C5" t="s">
        <v>15</v>
      </c>
      <c r="D5" s="1">
        <v>38077</v>
      </c>
      <c r="E5" s="1">
        <v>44695</v>
      </c>
      <c r="F5" t="s">
        <v>25</v>
      </c>
      <c r="G5" t="s">
        <v>32</v>
      </c>
      <c r="H5">
        <v>5</v>
      </c>
      <c r="I5">
        <v>6</v>
      </c>
      <c r="J5" t="s">
        <v>27</v>
      </c>
      <c r="K5" t="s">
        <v>33</v>
      </c>
      <c r="L5" t="s">
        <v>29</v>
      </c>
      <c r="M5" t="s">
        <v>34</v>
      </c>
      <c r="N5">
        <v>1</v>
      </c>
      <c r="O5">
        <f t="shared" si="0"/>
        <v>2022</v>
      </c>
    </row>
    <row r="6" spans="1:15" x14ac:dyDescent="0.25">
      <c r="A6">
        <v>5</v>
      </c>
      <c r="B6" t="s">
        <v>35</v>
      </c>
      <c r="C6" t="s">
        <v>15</v>
      </c>
      <c r="D6" s="1">
        <v>22501</v>
      </c>
      <c r="E6" s="1">
        <v>44736</v>
      </c>
      <c r="F6" t="s">
        <v>16</v>
      </c>
      <c r="G6" t="s">
        <v>36</v>
      </c>
      <c r="H6">
        <v>5</v>
      </c>
      <c r="I6">
        <v>5</v>
      </c>
      <c r="J6" t="s">
        <v>27</v>
      </c>
      <c r="K6" t="s">
        <v>37</v>
      </c>
      <c r="L6" t="s">
        <v>38</v>
      </c>
      <c r="M6" t="s">
        <v>30</v>
      </c>
      <c r="N6">
        <v>4</v>
      </c>
      <c r="O6">
        <f t="shared" si="0"/>
        <v>2022</v>
      </c>
    </row>
    <row r="7" spans="1:15" x14ac:dyDescent="0.25">
      <c r="A7">
        <v>6</v>
      </c>
      <c r="B7" t="s">
        <v>39</v>
      </c>
      <c r="C7" t="s">
        <v>15</v>
      </c>
      <c r="D7" s="1">
        <v>20909</v>
      </c>
      <c r="E7" s="1">
        <v>44436</v>
      </c>
      <c r="F7" t="s">
        <v>40</v>
      </c>
      <c r="G7" t="s">
        <v>32</v>
      </c>
      <c r="H7">
        <v>3</v>
      </c>
      <c r="I7">
        <v>9</v>
      </c>
      <c r="J7" t="s">
        <v>18</v>
      </c>
      <c r="K7" t="s">
        <v>41</v>
      </c>
      <c r="L7" t="s">
        <v>38</v>
      </c>
      <c r="M7" t="s">
        <v>42</v>
      </c>
      <c r="N7">
        <v>2</v>
      </c>
      <c r="O7">
        <f t="shared" si="0"/>
        <v>2021</v>
      </c>
    </row>
    <row r="8" spans="1:15" x14ac:dyDescent="0.25">
      <c r="A8">
        <v>7</v>
      </c>
      <c r="B8" t="s">
        <v>43</v>
      </c>
      <c r="C8" t="s">
        <v>44</v>
      </c>
      <c r="D8" s="1">
        <v>36940</v>
      </c>
      <c r="E8" s="1">
        <v>44838</v>
      </c>
      <c r="F8" t="s">
        <v>25</v>
      </c>
      <c r="G8" t="s">
        <v>45</v>
      </c>
      <c r="H8">
        <v>4</v>
      </c>
      <c r="I8">
        <v>9</v>
      </c>
      <c r="J8" t="s">
        <v>18</v>
      </c>
      <c r="K8" t="s">
        <v>46</v>
      </c>
      <c r="L8" t="s">
        <v>47</v>
      </c>
      <c r="M8" t="s">
        <v>48</v>
      </c>
      <c r="N8">
        <v>5</v>
      </c>
      <c r="O8">
        <f t="shared" si="0"/>
        <v>2022</v>
      </c>
    </row>
    <row r="9" spans="1:15" x14ac:dyDescent="0.25">
      <c r="A9">
        <v>8</v>
      </c>
      <c r="B9" t="s">
        <v>49</v>
      </c>
      <c r="C9" t="s">
        <v>15</v>
      </c>
      <c r="D9" s="1">
        <v>29917</v>
      </c>
      <c r="E9" s="1">
        <v>43862</v>
      </c>
      <c r="F9" t="s">
        <v>16</v>
      </c>
      <c r="G9" t="s">
        <v>17</v>
      </c>
      <c r="H9">
        <v>1</v>
      </c>
      <c r="I9">
        <v>7</v>
      </c>
      <c r="J9" t="s">
        <v>50</v>
      </c>
      <c r="K9" t="s">
        <v>51</v>
      </c>
      <c r="L9" t="s">
        <v>47</v>
      </c>
      <c r="M9" t="s">
        <v>48</v>
      </c>
      <c r="N9">
        <v>5</v>
      </c>
      <c r="O9">
        <f t="shared" si="0"/>
        <v>2020</v>
      </c>
    </row>
    <row r="10" spans="1:15" x14ac:dyDescent="0.25">
      <c r="A10">
        <v>9</v>
      </c>
      <c r="B10" t="s">
        <v>52</v>
      </c>
      <c r="C10" t="s">
        <v>44</v>
      </c>
      <c r="D10" s="1">
        <v>32414</v>
      </c>
      <c r="E10" s="1">
        <v>44051</v>
      </c>
      <c r="F10" t="s">
        <v>25</v>
      </c>
      <c r="G10" t="s">
        <v>53</v>
      </c>
      <c r="H10">
        <v>4</v>
      </c>
      <c r="I10">
        <v>9</v>
      </c>
      <c r="J10" t="s">
        <v>18</v>
      </c>
      <c r="K10" t="s">
        <v>19</v>
      </c>
      <c r="L10" t="s">
        <v>20</v>
      </c>
      <c r="M10" t="s">
        <v>30</v>
      </c>
      <c r="N10">
        <v>4</v>
      </c>
      <c r="O10">
        <f t="shared" si="0"/>
        <v>2020</v>
      </c>
    </row>
    <row r="11" spans="1:15" x14ac:dyDescent="0.25">
      <c r="A11">
        <v>10</v>
      </c>
      <c r="B11" t="s">
        <v>54</v>
      </c>
      <c r="C11" t="s">
        <v>15</v>
      </c>
      <c r="D11" s="1">
        <v>35758</v>
      </c>
      <c r="E11" s="1">
        <v>44181</v>
      </c>
      <c r="F11" t="s">
        <v>16</v>
      </c>
      <c r="G11" t="s">
        <v>17</v>
      </c>
      <c r="H11">
        <v>5</v>
      </c>
      <c r="I11">
        <v>9</v>
      </c>
      <c r="J11" t="s">
        <v>18</v>
      </c>
      <c r="K11" t="s">
        <v>23</v>
      </c>
      <c r="L11" t="s">
        <v>20</v>
      </c>
      <c r="M11" t="s">
        <v>48</v>
      </c>
      <c r="N11">
        <v>5</v>
      </c>
      <c r="O11">
        <f t="shared" si="0"/>
        <v>2020</v>
      </c>
    </row>
    <row r="12" spans="1:15" x14ac:dyDescent="0.25">
      <c r="A12">
        <v>11</v>
      </c>
      <c r="B12" t="s">
        <v>55</v>
      </c>
      <c r="C12" t="s">
        <v>44</v>
      </c>
      <c r="D12" s="1">
        <v>22585</v>
      </c>
      <c r="E12" s="1">
        <v>43987</v>
      </c>
      <c r="F12" t="s">
        <v>16</v>
      </c>
      <c r="G12" t="s">
        <v>17</v>
      </c>
      <c r="H12">
        <v>3</v>
      </c>
      <c r="I12">
        <v>4</v>
      </c>
      <c r="J12" t="s">
        <v>27</v>
      </c>
      <c r="K12" t="s">
        <v>28</v>
      </c>
      <c r="L12" t="s">
        <v>29</v>
      </c>
      <c r="M12" t="s">
        <v>30</v>
      </c>
      <c r="N12">
        <v>4</v>
      </c>
      <c r="O12">
        <f t="shared" si="0"/>
        <v>2020</v>
      </c>
    </row>
    <row r="13" spans="1:15" x14ac:dyDescent="0.25">
      <c r="A13">
        <v>12</v>
      </c>
      <c r="B13" t="s">
        <v>56</v>
      </c>
      <c r="C13" t="s">
        <v>44</v>
      </c>
      <c r="D13" s="1">
        <v>38323</v>
      </c>
      <c r="E13" s="1">
        <v>43955</v>
      </c>
      <c r="F13" t="s">
        <v>40</v>
      </c>
      <c r="G13" t="s">
        <v>26</v>
      </c>
      <c r="H13">
        <v>4</v>
      </c>
      <c r="I13">
        <v>10</v>
      </c>
      <c r="J13" t="s">
        <v>18</v>
      </c>
      <c r="K13" t="s">
        <v>33</v>
      </c>
      <c r="L13" t="s">
        <v>29</v>
      </c>
      <c r="M13" t="s">
        <v>30</v>
      </c>
      <c r="N13">
        <v>4</v>
      </c>
      <c r="O13">
        <f t="shared" si="0"/>
        <v>2020</v>
      </c>
    </row>
    <row r="14" spans="1:15" x14ac:dyDescent="0.25">
      <c r="A14">
        <v>13</v>
      </c>
      <c r="B14" t="s">
        <v>57</v>
      </c>
      <c r="C14" t="s">
        <v>44</v>
      </c>
      <c r="D14" s="1">
        <v>35729</v>
      </c>
      <c r="E14" s="1">
        <v>44695</v>
      </c>
      <c r="F14" t="s">
        <v>40</v>
      </c>
      <c r="G14" t="s">
        <v>17</v>
      </c>
      <c r="H14">
        <v>2</v>
      </c>
      <c r="I14">
        <v>7</v>
      </c>
      <c r="J14" t="s">
        <v>50</v>
      </c>
      <c r="K14" t="s">
        <v>37</v>
      </c>
      <c r="L14" t="s">
        <v>38</v>
      </c>
      <c r="M14" t="s">
        <v>30</v>
      </c>
      <c r="N14">
        <v>4</v>
      </c>
      <c r="O14">
        <f t="shared" si="0"/>
        <v>2022</v>
      </c>
    </row>
    <row r="15" spans="1:15" x14ac:dyDescent="0.25">
      <c r="A15">
        <v>14</v>
      </c>
      <c r="B15" t="s">
        <v>58</v>
      </c>
      <c r="C15" t="s">
        <v>15</v>
      </c>
      <c r="D15" s="1">
        <v>34324</v>
      </c>
      <c r="E15" s="1">
        <v>43982</v>
      </c>
      <c r="F15" t="s">
        <v>25</v>
      </c>
      <c r="G15" t="s">
        <v>45</v>
      </c>
      <c r="H15">
        <v>2</v>
      </c>
      <c r="I15">
        <v>10</v>
      </c>
      <c r="J15" t="s">
        <v>18</v>
      </c>
      <c r="K15" t="s">
        <v>41</v>
      </c>
      <c r="L15" t="s">
        <v>38</v>
      </c>
      <c r="M15" t="s">
        <v>34</v>
      </c>
      <c r="N15">
        <v>1</v>
      </c>
      <c r="O15">
        <f t="shared" si="0"/>
        <v>2020</v>
      </c>
    </row>
    <row r="16" spans="1:15" x14ac:dyDescent="0.25">
      <c r="A16">
        <v>15</v>
      </c>
      <c r="B16" t="s">
        <v>59</v>
      </c>
      <c r="C16" t="s">
        <v>44</v>
      </c>
      <c r="D16" s="1">
        <v>24298</v>
      </c>
      <c r="E16" s="1">
        <v>44545</v>
      </c>
      <c r="F16" t="s">
        <v>40</v>
      </c>
      <c r="G16" t="s">
        <v>60</v>
      </c>
      <c r="H16">
        <v>2</v>
      </c>
      <c r="I16">
        <v>8</v>
      </c>
      <c r="J16" t="s">
        <v>50</v>
      </c>
      <c r="K16" t="s">
        <v>46</v>
      </c>
      <c r="L16" t="s">
        <v>47</v>
      </c>
      <c r="M16" t="s">
        <v>48</v>
      </c>
      <c r="N16">
        <v>5</v>
      </c>
      <c r="O16">
        <f t="shared" si="0"/>
        <v>2021</v>
      </c>
    </row>
    <row r="17" spans="1:15" x14ac:dyDescent="0.25">
      <c r="A17">
        <v>16</v>
      </c>
      <c r="B17" t="s">
        <v>61</v>
      </c>
      <c r="C17" t="s">
        <v>44</v>
      </c>
      <c r="D17" s="1">
        <v>26546</v>
      </c>
      <c r="E17" s="1">
        <v>44009</v>
      </c>
      <c r="F17" t="s">
        <v>25</v>
      </c>
      <c r="G17" t="s">
        <v>60</v>
      </c>
      <c r="H17">
        <v>4</v>
      </c>
      <c r="I17">
        <v>9</v>
      </c>
      <c r="J17" t="s">
        <v>18</v>
      </c>
      <c r="K17" t="s">
        <v>51</v>
      </c>
      <c r="L17" t="s">
        <v>47</v>
      </c>
      <c r="M17" t="s">
        <v>30</v>
      </c>
      <c r="N17">
        <v>4</v>
      </c>
      <c r="O17">
        <f t="shared" si="0"/>
        <v>2020</v>
      </c>
    </row>
    <row r="18" spans="1:15" x14ac:dyDescent="0.25">
      <c r="A18">
        <v>17</v>
      </c>
      <c r="B18" t="s">
        <v>62</v>
      </c>
      <c r="C18" t="s">
        <v>15</v>
      </c>
      <c r="D18" s="1">
        <v>34093</v>
      </c>
      <c r="E18" s="1">
        <v>44679</v>
      </c>
      <c r="F18" t="s">
        <v>16</v>
      </c>
      <c r="G18" t="s">
        <v>32</v>
      </c>
      <c r="H18">
        <v>5</v>
      </c>
      <c r="I18">
        <v>9</v>
      </c>
      <c r="J18" t="s">
        <v>18</v>
      </c>
      <c r="K18" t="s">
        <v>19</v>
      </c>
      <c r="L18" t="s">
        <v>20</v>
      </c>
      <c r="M18" t="s">
        <v>34</v>
      </c>
      <c r="N18">
        <v>1</v>
      </c>
      <c r="O18">
        <f t="shared" si="0"/>
        <v>2022</v>
      </c>
    </row>
    <row r="19" spans="1:15" x14ac:dyDescent="0.25">
      <c r="A19">
        <v>18</v>
      </c>
      <c r="B19" t="s">
        <v>63</v>
      </c>
      <c r="C19" t="s">
        <v>44</v>
      </c>
      <c r="D19" s="1">
        <v>26659</v>
      </c>
      <c r="E19" s="1">
        <v>44058</v>
      </c>
      <c r="F19" t="s">
        <v>40</v>
      </c>
      <c r="G19" t="s">
        <v>32</v>
      </c>
      <c r="H19">
        <v>5</v>
      </c>
      <c r="I19">
        <v>9</v>
      </c>
      <c r="J19" t="s">
        <v>18</v>
      </c>
      <c r="K19" t="s">
        <v>23</v>
      </c>
      <c r="L19" t="s">
        <v>20</v>
      </c>
      <c r="M19" t="s">
        <v>21</v>
      </c>
      <c r="N19">
        <v>3</v>
      </c>
      <c r="O19">
        <f t="shared" si="0"/>
        <v>2020</v>
      </c>
    </row>
    <row r="20" spans="1:15" x14ac:dyDescent="0.25">
      <c r="A20">
        <v>19</v>
      </c>
      <c r="B20" t="s">
        <v>64</v>
      </c>
      <c r="C20" t="s">
        <v>44</v>
      </c>
      <c r="D20" s="1">
        <v>32064</v>
      </c>
      <c r="E20" s="1">
        <v>44020</v>
      </c>
      <c r="F20" t="s">
        <v>16</v>
      </c>
      <c r="G20" t="s">
        <v>17</v>
      </c>
      <c r="H20">
        <v>3</v>
      </c>
      <c r="I20">
        <v>3</v>
      </c>
      <c r="J20" t="s">
        <v>27</v>
      </c>
      <c r="K20" t="s">
        <v>28</v>
      </c>
      <c r="L20" t="s">
        <v>29</v>
      </c>
      <c r="M20" t="s">
        <v>30</v>
      </c>
      <c r="N20">
        <v>4</v>
      </c>
      <c r="O20">
        <f t="shared" si="0"/>
        <v>2020</v>
      </c>
    </row>
    <row r="21" spans="1:15" x14ac:dyDescent="0.25">
      <c r="A21">
        <v>20</v>
      </c>
      <c r="B21" t="s">
        <v>65</v>
      </c>
      <c r="C21" t="s">
        <v>44</v>
      </c>
      <c r="D21" s="1">
        <v>34421</v>
      </c>
      <c r="E21" s="1">
        <v>44431</v>
      </c>
      <c r="F21" t="s">
        <v>40</v>
      </c>
      <c r="G21" t="s">
        <v>60</v>
      </c>
      <c r="H21">
        <v>5</v>
      </c>
      <c r="I21">
        <v>9</v>
      </c>
      <c r="J21" t="s">
        <v>18</v>
      </c>
      <c r="K21" t="s">
        <v>33</v>
      </c>
      <c r="L21" t="s">
        <v>29</v>
      </c>
      <c r="M21" t="s">
        <v>42</v>
      </c>
      <c r="N21">
        <v>2</v>
      </c>
      <c r="O21">
        <f t="shared" si="0"/>
        <v>2021</v>
      </c>
    </row>
    <row r="22" spans="1:15" x14ac:dyDescent="0.25">
      <c r="A22">
        <v>21</v>
      </c>
      <c r="B22" t="s">
        <v>66</v>
      </c>
      <c r="C22" t="s">
        <v>44</v>
      </c>
      <c r="D22" s="1">
        <v>35864</v>
      </c>
      <c r="E22" s="1">
        <v>44177</v>
      </c>
      <c r="F22" t="s">
        <v>16</v>
      </c>
      <c r="G22" t="s">
        <v>17</v>
      </c>
      <c r="H22">
        <v>3</v>
      </c>
      <c r="I22">
        <v>8</v>
      </c>
      <c r="J22" t="s">
        <v>50</v>
      </c>
      <c r="K22" t="s">
        <v>37</v>
      </c>
      <c r="L22" t="s">
        <v>38</v>
      </c>
      <c r="M22" t="s">
        <v>34</v>
      </c>
      <c r="N22">
        <v>1</v>
      </c>
      <c r="O22">
        <f t="shared" si="0"/>
        <v>2020</v>
      </c>
    </row>
    <row r="23" spans="1:15" x14ac:dyDescent="0.25">
      <c r="A23">
        <v>22</v>
      </c>
      <c r="B23" t="s">
        <v>67</v>
      </c>
      <c r="C23" t="s">
        <v>44</v>
      </c>
      <c r="D23" s="1">
        <v>29272</v>
      </c>
      <c r="E23" s="1">
        <v>44308</v>
      </c>
      <c r="F23" t="s">
        <v>68</v>
      </c>
      <c r="G23" t="s">
        <v>60</v>
      </c>
      <c r="H23">
        <v>5</v>
      </c>
      <c r="I23">
        <v>5</v>
      </c>
      <c r="J23" t="s">
        <v>27</v>
      </c>
      <c r="K23" t="s">
        <v>41</v>
      </c>
      <c r="L23" t="s">
        <v>38</v>
      </c>
      <c r="M23" t="s">
        <v>34</v>
      </c>
      <c r="N23">
        <v>1</v>
      </c>
      <c r="O23">
        <f t="shared" si="0"/>
        <v>2021</v>
      </c>
    </row>
    <row r="24" spans="1:15" x14ac:dyDescent="0.25">
      <c r="A24">
        <v>23</v>
      </c>
      <c r="B24" t="s">
        <v>69</v>
      </c>
      <c r="C24" t="s">
        <v>15</v>
      </c>
      <c r="D24" s="1">
        <v>25655</v>
      </c>
      <c r="E24" s="1">
        <v>44605</v>
      </c>
      <c r="F24" t="s">
        <v>25</v>
      </c>
      <c r="G24" t="s">
        <v>45</v>
      </c>
      <c r="H24">
        <v>5</v>
      </c>
      <c r="I24">
        <v>9</v>
      </c>
      <c r="J24" t="s">
        <v>18</v>
      </c>
      <c r="K24" t="s">
        <v>46</v>
      </c>
      <c r="L24" t="s">
        <v>47</v>
      </c>
      <c r="M24" t="s">
        <v>21</v>
      </c>
      <c r="N24">
        <v>3</v>
      </c>
      <c r="O24">
        <f t="shared" si="0"/>
        <v>2022</v>
      </c>
    </row>
    <row r="25" spans="1:15" x14ac:dyDescent="0.25">
      <c r="A25">
        <v>24</v>
      </c>
      <c r="B25" t="s">
        <v>70</v>
      </c>
      <c r="C25" t="s">
        <v>15</v>
      </c>
      <c r="D25" s="1">
        <v>19084</v>
      </c>
      <c r="E25" s="1">
        <v>43880</v>
      </c>
      <c r="F25" t="s">
        <v>25</v>
      </c>
      <c r="G25" t="s">
        <v>17</v>
      </c>
      <c r="H25">
        <v>3</v>
      </c>
      <c r="I25">
        <v>9</v>
      </c>
      <c r="J25" t="s">
        <v>18</v>
      </c>
      <c r="K25" t="s">
        <v>51</v>
      </c>
      <c r="L25" t="s">
        <v>47</v>
      </c>
      <c r="M25" t="s">
        <v>30</v>
      </c>
      <c r="N25">
        <v>4</v>
      </c>
      <c r="O25">
        <f t="shared" si="0"/>
        <v>2020</v>
      </c>
    </row>
    <row r="26" spans="1:15" x14ac:dyDescent="0.25">
      <c r="A26">
        <v>25</v>
      </c>
      <c r="B26" t="s">
        <v>71</v>
      </c>
      <c r="C26" t="s">
        <v>15</v>
      </c>
      <c r="D26" s="1">
        <v>26816</v>
      </c>
      <c r="E26" s="1">
        <v>44223</v>
      </c>
      <c r="F26" t="s">
        <v>25</v>
      </c>
      <c r="G26" t="s">
        <v>32</v>
      </c>
      <c r="H26">
        <v>5</v>
      </c>
      <c r="I26">
        <v>9</v>
      </c>
      <c r="J26" t="s">
        <v>18</v>
      </c>
      <c r="K26" t="s">
        <v>19</v>
      </c>
      <c r="L26" t="s">
        <v>20</v>
      </c>
      <c r="M26" t="s">
        <v>21</v>
      </c>
      <c r="N26">
        <v>3</v>
      </c>
      <c r="O26">
        <f t="shared" si="0"/>
        <v>2021</v>
      </c>
    </row>
    <row r="27" spans="1:15" x14ac:dyDescent="0.25">
      <c r="A27">
        <v>26</v>
      </c>
      <c r="B27" t="s">
        <v>72</v>
      </c>
      <c r="C27" t="s">
        <v>15</v>
      </c>
      <c r="D27" s="1">
        <v>29711</v>
      </c>
      <c r="E27" s="1">
        <v>44358</v>
      </c>
      <c r="F27" t="s">
        <v>25</v>
      </c>
      <c r="G27" t="s">
        <v>36</v>
      </c>
      <c r="H27">
        <v>2</v>
      </c>
      <c r="I27">
        <v>4</v>
      </c>
      <c r="J27" t="s">
        <v>27</v>
      </c>
      <c r="K27" t="s">
        <v>23</v>
      </c>
      <c r="L27" t="s">
        <v>20</v>
      </c>
      <c r="M27" t="s">
        <v>30</v>
      </c>
      <c r="N27">
        <v>4</v>
      </c>
      <c r="O27">
        <f t="shared" si="0"/>
        <v>2021</v>
      </c>
    </row>
    <row r="28" spans="1:15" x14ac:dyDescent="0.25">
      <c r="A28">
        <v>27</v>
      </c>
      <c r="B28" t="s">
        <v>73</v>
      </c>
      <c r="C28" t="s">
        <v>15</v>
      </c>
      <c r="D28" s="1">
        <v>20482</v>
      </c>
      <c r="E28" s="1">
        <v>44887</v>
      </c>
      <c r="F28" t="s">
        <v>16</v>
      </c>
      <c r="G28" t="s">
        <v>17</v>
      </c>
      <c r="H28">
        <v>3</v>
      </c>
      <c r="I28">
        <v>8</v>
      </c>
      <c r="J28" t="s">
        <v>50</v>
      </c>
      <c r="K28" t="s">
        <v>28</v>
      </c>
      <c r="L28" t="s">
        <v>29</v>
      </c>
      <c r="M28" t="s">
        <v>21</v>
      </c>
      <c r="N28">
        <v>3</v>
      </c>
      <c r="O28">
        <f t="shared" si="0"/>
        <v>2022</v>
      </c>
    </row>
    <row r="29" spans="1:15" x14ac:dyDescent="0.25">
      <c r="A29">
        <v>28</v>
      </c>
      <c r="B29" t="s">
        <v>74</v>
      </c>
      <c r="C29" t="s">
        <v>15</v>
      </c>
      <c r="D29" s="1">
        <v>22908</v>
      </c>
      <c r="E29" s="1">
        <v>44215</v>
      </c>
      <c r="F29" t="s">
        <v>40</v>
      </c>
      <c r="G29" t="s">
        <v>53</v>
      </c>
      <c r="H29">
        <v>1</v>
      </c>
      <c r="I29">
        <v>9</v>
      </c>
      <c r="J29" t="s">
        <v>18</v>
      </c>
      <c r="K29" t="s">
        <v>33</v>
      </c>
      <c r="L29" t="s">
        <v>29</v>
      </c>
      <c r="M29" t="s">
        <v>34</v>
      </c>
      <c r="N29">
        <v>1</v>
      </c>
      <c r="O29">
        <f t="shared" si="0"/>
        <v>2021</v>
      </c>
    </row>
    <row r="30" spans="1:15" x14ac:dyDescent="0.25">
      <c r="A30">
        <v>29</v>
      </c>
      <c r="B30" t="s">
        <v>75</v>
      </c>
      <c r="C30" t="s">
        <v>44</v>
      </c>
      <c r="D30" s="1">
        <v>21446</v>
      </c>
      <c r="E30" s="1">
        <v>44689</v>
      </c>
      <c r="F30" t="s">
        <v>25</v>
      </c>
      <c r="G30" t="s">
        <v>60</v>
      </c>
      <c r="H30">
        <v>3</v>
      </c>
      <c r="I30">
        <v>9</v>
      </c>
      <c r="J30" t="s">
        <v>18</v>
      </c>
      <c r="K30" t="s">
        <v>37</v>
      </c>
      <c r="L30" t="s">
        <v>38</v>
      </c>
      <c r="M30" t="s">
        <v>42</v>
      </c>
      <c r="N30">
        <v>2</v>
      </c>
      <c r="O30">
        <f t="shared" si="0"/>
        <v>2022</v>
      </c>
    </row>
    <row r="31" spans="1:15" x14ac:dyDescent="0.25">
      <c r="A31">
        <v>30</v>
      </c>
      <c r="B31" t="s">
        <v>76</v>
      </c>
      <c r="C31" t="s">
        <v>15</v>
      </c>
      <c r="D31" s="1">
        <v>36125</v>
      </c>
      <c r="E31" s="1">
        <v>44037</v>
      </c>
      <c r="F31" t="s">
        <v>16</v>
      </c>
      <c r="G31" t="s">
        <v>17</v>
      </c>
      <c r="H31">
        <v>5</v>
      </c>
      <c r="I31">
        <v>8</v>
      </c>
      <c r="J31" t="s">
        <v>50</v>
      </c>
      <c r="K31" t="s">
        <v>41</v>
      </c>
      <c r="L31" t="s">
        <v>38</v>
      </c>
      <c r="M31" t="s">
        <v>34</v>
      </c>
      <c r="N31">
        <v>1</v>
      </c>
      <c r="O31">
        <f t="shared" si="0"/>
        <v>2020</v>
      </c>
    </row>
    <row r="32" spans="1:15" x14ac:dyDescent="0.25">
      <c r="A32">
        <v>31</v>
      </c>
      <c r="B32" t="s">
        <v>77</v>
      </c>
      <c r="C32" t="s">
        <v>15</v>
      </c>
      <c r="D32" s="1">
        <v>35287</v>
      </c>
      <c r="E32" s="1">
        <v>44060</v>
      </c>
      <c r="F32" t="s">
        <v>25</v>
      </c>
      <c r="G32" t="s">
        <v>32</v>
      </c>
      <c r="H32">
        <v>3</v>
      </c>
      <c r="I32">
        <v>10</v>
      </c>
      <c r="J32" t="s">
        <v>18</v>
      </c>
      <c r="K32" t="s">
        <v>46</v>
      </c>
      <c r="L32" t="s">
        <v>47</v>
      </c>
      <c r="M32" t="s">
        <v>34</v>
      </c>
      <c r="N32">
        <v>1</v>
      </c>
      <c r="O32">
        <f t="shared" si="0"/>
        <v>2020</v>
      </c>
    </row>
    <row r="33" spans="1:15" x14ac:dyDescent="0.25">
      <c r="A33">
        <v>32</v>
      </c>
      <c r="B33" t="s">
        <v>78</v>
      </c>
      <c r="C33" t="s">
        <v>15</v>
      </c>
      <c r="D33" s="1">
        <v>36302</v>
      </c>
      <c r="E33" s="1">
        <v>44361</v>
      </c>
      <c r="F33" t="s">
        <v>40</v>
      </c>
      <c r="G33" t="s">
        <v>60</v>
      </c>
      <c r="H33">
        <v>2</v>
      </c>
      <c r="I33">
        <v>8</v>
      </c>
      <c r="J33" t="s">
        <v>50</v>
      </c>
      <c r="K33" t="s">
        <v>51</v>
      </c>
      <c r="L33" t="s">
        <v>47</v>
      </c>
      <c r="M33" t="s">
        <v>48</v>
      </c>
      <c r="N33">
        <v>5</v>
      </c>
      <c r="O33">
        <f t="shared" si="0"/>
        <v>2021</v>
      </c>
    </row>
    <row r="34" spans="1:15" x14ac:dyDescent="0.25">
      <c r="A34">
        <v>33</v>
      </c>
      <c r="B34" t="s">
        <v>79</v>
      </c>
      <c r="C34" t="s">
        <v>44</v>
      </c>
      <c r="D34" s="1">
        <v>23858</v>
      </c>
      <c r="E34" s="1">
        <v>44562</v>
      </c>
      <c r="F34" t="s">
        <v>16</v>
      </c>
      <c r="G34" t="s">
        <v>17</v>
      </c>
      <c r="H34">
        <v>1</v>
      </c>
      <c r="I34">
        <v>9</v>
      </c>
      <c r="J34" t="s">
        <v>18</v>
      </c>
      <c r="K34" t="s">
        <v>19</v>
      </c>
      <c r="L34" t="s">
        <v>20</v>
      </c>
      <c r="M34" t="s">
        <v>48</v>
      </c>
      <c r="N34">
        <v>5</v>
      </c>
      <c r="O34">
        <f t="shared" si="0"/>
        <v>2022</v>
      </c>
    </row>
    <row r="35" spans="1:15" x14ac:dyDescent="0.25">
      <c r="A35">
        <v>34</v>
      </c>
      <c r="B35" t="s">
        <v>80</v>
      </c>
      <c r="C35" t="s">
        <v>15</v>
      </c>
      <c r="D35" s="1">
        <v>22468</v>
      </c>
      <c r="E35" s="1">
        <v>44538</v>
      </c>
      <c r="F35" t="s">
        <v>25</v>
      </c>
      <c r="G35" t="s">
        <v>45</v>
      </c>
      <c r="H35">
        <v>1</v>
      </c>
      <c r="I35">
        <v>4</v>
      </c>
      <c r="J35" t="s">
        <v>27</v>
      </c>
      <c r="K35" t="s">
        <v>23</v>
      </c>
      <c r="L35" t="s">
        <v>20</v>
      </c>
      <c r="M35" t="s">
        <v>48</v>
      </c>
      <c r="N35">
        <v>5</v>
      </c>
      <c r="O35">
        <f t="shared" si="0"/>
        <v>2021</v>
      </c>
    </row>
    <row r="36" spans="1:15" x14ac:dyDescent="0.25">
      <c r="A36">
        <v>35</v>
      </c>
      <c r="B36" t="s">
        <v>81</v>
      </c>
      <c r="C36" t="s">
        <v>44</v>
      </c>
      <c r="D36" s="1">
        <v>37628</v>
      </c>
      <c r="E36" s="1">
        <v>43980</v>
      </c>
      <c r="F36" t="s">
        <v>16</v>
      </c>
      <c r="G36" t="s">
        <v>17</v>
      </c>
      <c r="H36">
        <v>3</v>
      </c>
      <c r="I36">
        <v>8</v>
      </c>
      <c r="J36" t="s">
        <v>50</v>
      </c>
      <c r="K36" t="s">
        <v>28</v>
      </c>
      <c r="L36" t="s">
        <v>29</v>
      </c>
      <c r="M36" t="s">
        <v>30</v>
      </c>
      <c r="N36">
        <v>4</v>
      </c>
      <c r="O36">
        <f t="shared" si="0"/>
        <v>2020</v>
      </c>
    </row>
    <row r="37" spans="1:15" x14ac:dyDescent="0.25">
      <c r="A37">
        <v>36</v>
      </c>
      <c r="B37" t="s">
        <v>82</v>
      </c>
      <c r="C37" t="s">
        <v>44</v>
      </c>
      <c r="D37" s="1">
        <v>31791</v>
      </c>
      <c r="E37" s="1">
        <v>44023</v>
      </c>
      <c r="F37" t="s">
        <v>16</v>
      </c>
      <c r="G37" t="s">
        <v>36</v>
      </c>
      <c r="H37">
        <v>4</v>
      </c>
      <c r="I37">
        <v>9</v>
      </c>
      <c r="J37" t="s">
        <v>18</v>
      </c>
      <c r="K37" t="s">
        <v>33</v>
      </c>
      <c r="L37" t="s">
        <v>29</v>
      </c>
      <c r="M37" t="s">
        <v>42</v>
      </c>
      <c r="N37">
        <v>2</v>
      </c>
      <c r="O37">
        <f t="shared" si="0"/>
        <v>2020</v>
      </c>
    </row>
    <row r="38" spans="1:15" x14ac:dyDescent="0.25">
      <c r="A38">
        <v>37</v>
      </c>
      <c r="B38" t="s">
        <v>83</v>
      </c>
      <c r="C38" t="s">
        <v>15</v>
      </c>
      <c r="D38" s="1">
        <v>20006</v>
      </c>
      <c r="E38" s="1">
        <v>44783</v>
      </c>
      <c r="F38" t="s">
        <v>16</v>
      </c>
      <c r="G38" t="s">
        <v>17</v>
      </c>
      <c r="H38">
        <v>2</v>
      </c>
      <c r="I38">
        <v>7</v>
      </c>
      <c r="J38" t="s">
        <v>50</v>
      </c>
      <c r="K38" t="s">
        <v>37</v>
      </c>
      <c r="L38" t="s">
        <v>38</v>
      </c>
      <c r="M38" t="s">
        <v>21</v>
      </c>
      <c r="N38">
        <v>3</v>
      </c>
      <c r="O38">
        <f t="shared" si="0"/>
        <v>2022</v>
      </c>
    </row>
    <row r="39" spans="1:15" x14ac:dyDescent="0.25">
      <c r="A39">
        <v>38</v>
      </c>
      <c r="B39" t="s">
        <v>84</v>
      </c>
      <c r="C39" t="s">
        <v>15</v>
      </c>
      <c r="D39" s="1">
        <v>22130</v>
      </c>
      <c r="E39" s="1">
        <v>43903</v>
      </c>
      <c r="F39" t="s">
        <v>40</v>
      </c>
      <c r="G39" t="s">
        <v>17</v>
      </c>
      <c r="H39">
        <v>3</v>
      </c>
      <c r="I39">
        <v>9</v>
      </c>
      <c r="J39" t="s">
        <v>18</v>
      </c>
      <c r="K39" t="s">
        <v>41</v>
      </c>
      <c r="L39" t="s">
        <v>38</v>
      </c>
      <c r="M39" t="s">
        <v>42</v>
      </c>
      <c r="N39">
        <v>2</v>
      </c>
      <c r="O39">
        <f t="shared" si="0"/>
        <v>2020</v>
      </c>
    </row>
    <row r="40" spans="1:15" x14ac:dyDescent="0.25">
      <c r="A40">
        <v>39</v>
      </c>
      <c r="B40" t="s">
        <v>85</v>
      </c>
      <c r="C40" t="s">
        <v>44</v>
      </c>
      <c r="D40" s="1">
        <v>31342</v>
      </c>
      <c r="E40" s="1">
        <v>44885</v>
      </c>
      <c r="F40" t="s">
        <v>16</v>
      </c>
      <c r="G40" t="s">
        <v>17</v>
      </c>
      <c r="H40">
        <v>4</v>
      </c>
      <c r="I40">
        <v>5</v>
      </c>
      <c r="J40" t="s">
        <v>27</v>
      </c>
      <c r="K40" t="s">
        <v>46</v>
      </c>
      <c r="L40" t="s">
        <v>47</v>
      </c>
      <c r="M40" t="s">
        <v>48</v>
      </c>
      <c r="N40">
        <v>5</v>
      </c>
      <c r="O40">
        <f t="shared" si="0"/>
        <v>2022</v>
      </c>
    </row>
    <row r="41" spans="1:15" x14ac:dyDescent="0.25">
      <c r="A41">
        <v>40</v>
      </c>
      <c r="B41" t="s">
        <v>86</v>
      </c>
      <c r="C41" t="s">
        <v>15</v>
      </c>
      <c r="D41" s="1">
        <v>38347</v>
      </c>
      <c r="E41" s="1">
        <v>44745</v>
      </c>
      <c r="F41" t="s">
        <v>40</v>
      </c>
      <c r="G41" t="s">
        <v>53</v>
      </c>
      <c r="H41">
        <v>5</v>
      </c>
      <c r="I41">
        <v>9</v>
      </c>
      <c r="J41" t="s">
        <v>18</v>
      </c>
      <c r="K41" t="s">
        <v>51</v>
      </c>
      <c r="L41" t="s">
        <v>47</v>
      </c>
      <c r="M41" t="s">
        <v>21</v>
      </c>
      <c r="N41">
        <v>3</v>
      </c>
      <c r="O41">
        <f t="shared" si="0"/>
        <v>2022</v>
      </c>
    </row>
    <row r="42" spans="1:15" x14ac:dyDescent="0.25">
      <c r="A42">
        <v>41</v>
      </c>
      <c r="B42" t="s">
        <v>87</v>
      </c>
      <c r="C42" t="s">
        <v>44</v>
      </c>
      <c r="D42" s="1">
        <v>20781</v>
      </c>
      <c r="E42" s="1">
        <v>44331</v>
      </c>
      <c r="F42" t="s">
        <v>16</v>
      </c>
      <c r="G42" t="s">
        <v>17</v>
      </c>
      <c r="H42">
        <v>5</v>
      </c>
      <c r="I42">
        <v>8</v>
      </c>
      <c r="J42" t="s">
        <v>50</v>
      </c>
      <c r="K42" t="s">
        <v>19</v>
      </c>
      <c r="L42" t="s">
        <v>20</v>
      </c>
      <c r="M42" t="s">
        <v>48</v>
      </c>
      <c r="N42">
        <v>5</v>
      </c>
      <c r="O42">
        <f t="shared" si="0"/>
        <v>2021</v>
      </c>
    </row>
    <row r="43" spans="1:15" x14ac:dyDescent="0.25">
      <c r="A43">
        <v>42</v>
      </c>
      <c r="B43" t="s">
        <v>88</v>
      </c>
      <c r="C43" t="s">
        <v>15</v>
      </c>
      <c r="D43" s="1">
        <v>28506</v>
      </c>
      <c r="E43" s="1">
        <v>44728</v>
      </c>
      <c r="F43" t="s">
        <v>16</v>
      </c>
      <c r="G43" t="s">
        <v>17</v>
      </c>
      <c r="H43">
        <v>4</v>
      </c>
      <c r="I43">
        <v>9</v>
      </c>
      <c r="J43" t="s">
        <v>18</v>
      </c>
      <c r="K43" t="s">
        <v>23</v>
      </c>
      <c r="L43" t="s">
        <v>20</v>
      </c>
      <c r="M43" t="s">
        <v>21</v>
      </c>
      <c r="N43">
        <v>3</v>
      </c>
      <c r="O43">
        <f t="shared" si="0"/>
        <v>2022</v>
      </c>
    </row>
    <row r="44" spans="1:15" x14ac:dyDescent="0.25">
      <c r="A44">
        <v>43</v>
      </c>
      <c r="B44" t="s">
        <v>89</v>
      </c>
      <c r="C44" t="s">
        <v>44</v>
      </c>
      <c r="D44" s="1">
        <v>31024</v>
      </c>
      <c r="E44" s="1">
        <v>43946</v>
      </c>
      <c r="F44" t="s">
        <v>16</v>
      </c>
      <c r="G44" t="s">
        <v>17</v>
      </c>
      <c r="H44">
        <v>3</v>
      </c>
      <c r="I44">
        <v>9</v>
      </c>
      <c r="J44" t="s">
        <v>18</v>
      </c>
      <c r="K44" t="s">
        <v>28</v>
      </c>
      <c r="L44" t="s">
        <v>29</v>
      </c>
      <c r="M44" t="s">
        <v>30</v>
      </c>
      <c r="N44">
        <v>4</v>
      </c>
      <c r="O44">
        <f t="shared" si="0"/>
        <v>2020</v>
      </c>
    </row>
    <row r="45" spans="1:15" x14ac:dyDescent="0.25">
      <c r="A45">
        <v>44</v>
      </c>
      <c r="B45" t="s">
        <v>90</v>
      </c>
      <c r="C45" t="s">
        <v>15</v>
      </c>
      <c r="D45" s="1">
        <v>36905</v>
      </c>
      <c r="E45" s="1">
        <v>44606</v>
      </c>
      <c r="F45" t="s">
        <v>16</v>
      </c>
      <c r="G45" t="s">
        <v>17</v>
      </c>
      <c r="H45">
        <v>1</v>
      </c>
      <c r="I45">
        <v>3</v>
      </c>
      <c r="J45" t="s">
        <v>27</v>
      </c>
      <c r="K45" t="s">
        <v>33</v>
      </c>
      <c r="L45" t="s">
        <v>29</v>
      </c>
      <c r="M45" t="s">
        <v>21</v>
      </c>
      <c r="N45">
        <v>3</v>
      </c>
      <c r="O45">
        <f t="shared" si="0"/>
        <v>2022</v>
      </c>
    </row>
    <row r="46" spans="1:15" x14ac:dyDescent="0.25">
      <c r="A46">
        <v>45</v>
      </c>
      <c r="B46" t="s">
        <v>91</v>
      </c>
      <c r="C46" t="s">
        <v>44</v>
      </c>
      <c r="D46" s="1">
        <v>24876</v>
      </c>
      <c r="E46" s="1">
        <v>44033</v>
      </c>
      <c r="F46" t="s">
        <v>25</v>
      </c>
      <c r="G46" t="s">
        <v>45</v>
      </c>
      <c r="H46">
        <v>4</v>
      </c>
      <c r="I46">
        <v>9</v>
      </c>
      <c r="J46" t="s">
        <v>18</v>
      </c>
      <c r="K46" t="s">
        <v>37</v>
      </c>
      <c r="L46" t="s">
        <v>38</v>
      </c>
      <c r="M46" t="s">
        <v>34</v>
      </c>
      <c r="N46">
        <v>1</v>
      </c>
      <c r="O46">
        <f t="shared" si="0"/>
        <v>2020</v>
      </c>
    </row>
    <row r="47" spans="1:15" x14ac:dyDescent="0.25">
      <c r="A47">
        <v>46</v>
      </c>
      <c r="B47" t="s">
        <v>92</v>
      </c>
      <c r="C47" t="s">
        <v>15</v>
      </c>
      <c r="D47" s="1">
        <v>27562</v>
      </c>
      <c r="E47" s="1">
        <v>44876</v>
      </c>
      <c r="F47" t="s">
        <v>40</v>
      </c>
      <c r="G47" t="s">
        <v>32</v>
      </c>
      <c r="H47">
        <v>4</v>
      </c>
      <c r="I47">
        <v>9</v>
      </c>
      <c r="J47" t="s">
        <v>18</v>
      </c>
      <c r="K47" t="s">
        <v>41</v>
      </c>
      <c r="L47" t="s">
        <v>38</v>
      </c>
      <c r="M47" t="s">
        <v>34</v>
      </c>
      <c r="N47">
        <v>1</v>
      </c>
      <c r="O47">
        <f t="shared" si="0"/>
        <v>2022</v>
      </c>
    </row>
    <row r="48" spans="1:15" x14ac:dyDescent="0.25">
      <c r="A48">
        <v>47</v>
      </c>
      <c r="B48" t="s">
        <v>93</v>
      </c>
      <c r="C48" t="s">
        <v>15</v>
      </c>
      <c r="D48" s="1">
        <v>26878</v>
      </c>
      <c r="E48" s="1">
        <v>44679</v>
      </c>
      <c r="F48" t="s">
        <v>16</v>
      </c>
      <c r="G48" t="s">
        <v>17</v>
      </c>
      <c r="H48">
        <v>3</v>
      </c>
      <c r="I48">
        <v>10</v>
      </c>
      <c r="J48" t="s">
        <v>18</v>
      </c>
      <c r="K48" t="s">
        <v>46</v>
      </c>
      <c r="L48" t="s">
        <v>47</v>
      </c>
      <c r="M48" t="s">
        <v>48</v>
      </c>
      <c r="N48">
        <v>5</v>
      </c>
      <c r="O48">
        <f t="shared" si="0"/>
        <v>2022</v>
      </c>
    </row>
    <row r="49" spans="1:15" x14ac:dyDescent="0.25">
      <c r="A49">
        <v>48</v>
      </c>
      <c r="B49" t="s">
        <v>94</v>
      </c>
      <c r="C49" t="s">
        <v>15</v>
      </c>
      <c r="D49" s="1">
        <v>18684</v>
      </c>
      <c r="E49" s="1">
        <v>44002</v>
      </c>
      <c r="F49" t="s">
        <v>25</v>
      </c>
      <c r="G49" t="s">
        <v>36</v>
      </c>
      <c r="H49">
        <v>5</v>
      </c>
      <c r="I49">
        <v>9</v>
      </c>
      <c r="J49" t="s">
        <v>18</v>
      </c>
      <c r="K49" t="s">
        <v>51</v>
      </c>
      <c r="L49" t="s">
        <v>47</v>
      </c>
      <c r="M49" t="s">
        <v>48</v>
      </c>
      <c r="N49">
        <v>5</v>
      </c>
      <c r="O49">
        <f t="shared" si="0"/>
        <v>2020</v>
      </c>
    </row>
    <row r="50" spans="1:15" x14ac:dyDescent="0.25">
      <c r="A50">
        <v>49</v>
      </c>
      <c r="B50" t="s">
        <v>95</v>
      </c>
      <c r="C50" t="s">
        <v>15</v>
      </c>
      <c r="D50" s="1">
        <v>32978</v>
      </c>
      <c r="E50" s="1">
        <v>44783</v>
      </c>
      <c r="F50" t="s">
        <v>16</v>
      </c>
      <c r="G50" t="s">
        <v>17</v>
      </c>
      <c r="H50">
        <v>5</v>
      </c>
      <c r="I50">
        <v>9</v>
      </c>
      <c r="J50" t="s">
        <v>18</v>
      </c>
      <c r="K50" t="s">
        <v>19</v>
      </c>
      <c r="L50" t="s">
        <v>20</v>
      </c>
      <c r="M50" t="s">
        <v>30</v>
      </c>
      <c r="N50">
        <v>4</v>
      </c>
      <c r="O50">
        <f t="shared" si="0"/>
        <v>2022</v>
      </c>
    </row>
    <row r="51" spans="1:15" x14ac:dyDescent="0.25">
      <c r="A51">
        <v>50</v>
      </c>
      <c r="B51" t="s">
        <v>96</v>
      </c>
      <c r="C51" t="s">
        <v>15</v>
      </c>
      <c r="D51" s="1">
        <v>35079</v>
      </c>
      <c r="E51" s="1">
        <v>43946</v>
      </c>
      <c r="F51" t="s">
        <v>16</v>
      </c>
      <c r="G51" t="s">
        <v>36</v>
      </c>
      <c r="H51">
        <v>3</v>
      </c>
      <c r="I51">
        <v>9</v>
      </c>
      <c r="J51" t="s">
        <v>18</v>
      </c>
      <c r="K51" t="s">
        <v>23</v>
      </c>
      <c r="L51" t="s">
        <v>20</v>
      </c>
      <c r="M51" t="s">
        <v>30</v>
      </c>
      <c r="N51">
        <v>4</v>
      </c>
      <c r="O51">
        <f t="shared" si="0"/>
        <v>2020</v>
      </c>
    </row>
    <row r="52" spans="1:15" x14ac:dyDescent="0.25">
      <c r="A52">
        <v>51</v>
      </c>
      <c r="B52" t="s">
        <v>97</v>
      </c>
      <c r="C52" t="s">
        <v>15</v>
      </c>
      <c r="D52" s="1">
        <v>22443</v>
      </c>
      <c r="E52" s="1">
        <v>44591</v>
      </c>
      <c r="F52" t="s">
        <v>40</v>
      </c>
      <c r="G52" t="s">
        <v>53</v>
      </c>
      <c r="H52">
        <v>5</v>
      </c>
      <c r="I52">
        <v>4</v>
      </c>
      <c r="J52" t="s">
        <v>27</v>
      </c>
      <c r="K52" t="s">
        <v>28</v>
      </c>
      <c r="L52" t="s">
        <v>29</v>
      </c>
      <c r="M52" t="s">
        <v>21</v>
      </c>
      <c r="N52">
        <v>3</v>
      </c>
      <c r="O52">
        <f t="shared" si="0"/>
        <v>2022</v>
      </c>
    </row>
    <row r="53" spans="1:15" x14ac:dyDescent="0.25">
      <c r="A53">
        <v>52</v>
      </c>
      <c r="B53" t="s">
        <v>98</v>
      </c>
      <c r="C53" t="s">
        <v>15</v>
      </c>
      <c r="D53" s="1">
        <v>28662</v>
      </c>
      <c r="E53" s="1">
        <v>44115</v>
      </c>
      <c r="F53" t="s">
        <v>40</v>
      </c>
      <c r="G53" t="s">
        <v>60</v>
      </c>
      <c r="H53">
        <v>3</v>
      </c>
      <c r="I53">
        <v>7</v>
      </c>
      <c r="J53" t="s">
        <v>50</v>
      </c>
      <c r="K53" t="s">
        <v>33</v>
      </c>
      <c r="L53" t="s">
        <v>29</v>
      </c>
      <c r="M53" t="s">
        <v>34</v>
      </c>
      <c r="N53">
        <v>1</v>
      </c>
      <c r="O53">
        <f t="shared" si="0"/>
        <v>2020</v>
      </c>
    </row>
    <row r="54" spans="1:15" x14ac:dyDescent="0.25">
      <c r="A54">
        <v>53</v>
      </c>
      <c r="B54" t="s">
        <v>99</v>
      </c>
      <c r="C54" t="s">
        <v>15</v>
      </c>
      <c r="D54" s="1">
        <v>31245</v>
      </c>
      <c r="E54" s="1">
        <v>44650</v>
      </c>
      <c r="F54" t="s">
        <v>16</v>
      </c>
      <c r="G54" t="s">
        <v>17</v>
      </c>
      <c r="H54">
        <v>3</v>
      </c>
      <c r="I54">
        <v>9</v>
      </c>
      <c r="J54" t="s">
        <v>18</v>
      </c>
      <c r="K54" t="s">
        <v>37</v>
      </c>
      <c r="L54" t="s">
        <v>38</v>
      </c>
      <c r="M54" t="s">
        <v>34</v>
      </c>
      <c r="N54">
        <v>1</v>
      </c>
      <c r="O54">
        <f t="shared" si="0"/>
        <v>2022</v>
      </c>
    </row>
    <row r="55" spans="1:15" x14ac:dyDescent="0.25">
      <c r="A55">
        <v>54</v>
      </c>
      <c r="B55" t="s">
        <v>100</v>
      </c>
      <c r="C55" t="s">
        <v>44</v>
      </c>
      <c r="D55" s="1">
        <v>25595</v>
      </c>
      <c r="E55" s="1">
        <v>44634</v>
      </c>
      <c r="F55" t="s">
        <v>40</v>
      </c>
      <c r="G55" t="s">
        <v>32</v>
      </c>
      <c r="H55">
        <v>5</v>
      </c>
      <c r="I55">
        <v>10</v>
      </c>
      <c r="J55" t="s">
        <v>18</v>
      </c>
      <c r="K55" t="s">
        <v>41</v>
      </c>
      <c r="L55" t="s">
        <v>38</v>
      </c>
      <c r="M55" t="s">
        <v>34</v>
      </c>
      <c r="N55">
        <v>1</v>
      </c>
      <c r="O55">
        <f t="shared" si="0"/>
        <v>2022</v>
      </c>
    </row>
    <row r="56" spans="1:15" x14ac:dyDescent="0.25">
      <c r="A56">
        <v>55</v>
      </c>
      <c r="B56" t="s">
        <v>101</v>
      </c>
      <c r="C56" t="s">
        <v>15</v>
      </c>
      <c r="D56" s="1">
        <v>33328</v>
      </c>
      <c r="E56" s="1">
        <v>44542</v>
      </c>
      <c r="F56" t="s">
        <v>16</v>
      </c>
      <c r="G56" t="s">
        <v>17</v>
      </c>
      <c r="H56">
        <v>5</v>
      </c>
      <c r="I56">
        <v>3</v>
      </c>
      <c r="J56" t="s">
        <v>27</v>
      </c>
      <c r="K56" t="s">
        <v>46</v>
      </c>
      <c r="L56" t="s">
        <v>47</v>
      </c>
      <c r="M56" t="s">
        <v>48</v>
      </c>
      <c r="N56">
        <v>5</v>
      </c>
      <c r="O56">
        <f t="shared" si="0"/>
        <v>2021</v>
      </c>
    </row>
    <row r="57" spans="1:15" x14ac:dyDescent="0.25">
      <c r="A57">
        <v>56</v>
      </c>
      <c r="B57" t="s">
        <v>102</v>
      </c>
      <c r="C57" t="s">
        <v>15</v>
      </c>
      <c r="D57" s="1">
        <v>26659</v>
      </c>
      <c r="E57" s="1">
        <v>44642</v>
      </c>
      <c r="F57" t="s">
        <v>16</v>
      </c>
      <c r="G57" t="s">
        <v>17</v>
      </c>
      <c r="H57">
        <v>4</v>
      </c>
      <c r="I57">
        <v>9</v>
      </c>
      <c r="J57" t="s">
        <v>18</v>
      </c>
      <c r="K57" t="s">
        <v>51</v>
      </c>
      <c r="L57" t="s">
        <v>47</v>
      </c>
      <c r="M57" t="s">
        <v>30</v>
      </c>
      <c r="N57">
        <v>4</v>
      </c>
      <c r="O57">
        <f t="shared" si="0"/>
        <v>2022</v>
      </c>
    </row>
    <row r="58" spans="1:15" x14ac:dyDescent="0.25">
      <c r="A58">
        <v>57</v>
      </c>
      <c r="B58" t="s">
        <v>103</v>
      </c>
      <c r="C58" t="s">
        <v>15</v>
      </c>
      <c r="D58" s="1">
        <v>35423</v>
      </c>
      <c r="E58" s="1">
        <v>44572</v>
      </c>
      <c r="F58" t="s">
        <v>16</v>
      </c>
      <c r="G58" t="s">
        <v>17</v>
      </c>
      <c r="H58">
        <v>5</v>
      </c>
      <c r="I58">
        <v>9</v>
      </c>
      <c r="J58" t="s">
        <v>18</v>
      </c>
      <c r="K58" t="s">
        <v>19</v>
      </c>
      <c r="L58" t="s">
        <v>20</v>
      </c>
      <c r="M58" t="s">
        <v>21</v>
      </c>
      <c r="N58">
        <v>3</v>
      </c>
      <c r="O58">
        <f t="shared" si="0"/>
        <v>2022</v>
      </c>
    </row>
    <row r="59" spans="1:15" x14ac:dyDescent="0.25">
      <c r="A59">
        <v>58</v>
      </c>
      <c r="B59" t="s">
        <v>104</v>
      </c>
      <c r="C59" t="s">
        <v>15</v>
      </c>
      <c r="D59" s="1">
        <v>33539</v>
      </c>
      <c r="E59" s="1">
        <v>44154</v>
      </c>
      <c r="F59" t="s">
        <v>40</v>
      </c>
      <c r="G59" t="s">
        <v>53</v>
      </c>
      <c r="H59">
        <v>1</v>
      </c>
      <c r="I59">
        <v>6</v>
      </c>
      <c r="J59" t="s">
        <v>27</v>
      </c>
      <c r="K59" t="s">
        <v>23</v>
      </c>
      <c r="L59" t="s">
        <v>20</v>
      </c>
      <c r="M59" t="s">
        <v>48</v>
      </c>
      <c r="N59">
        <v>5</v>
      </c>
      <c r="O59">
        <f t="shared" si="0"/>
        <v>2020</v>
      </c>
    </row>
    <row r="60" spans="1:15" x14ac:dyDescent="0.25">
      <c r="A60">
        <v>59</v>
      </c>
      <c r="B60" t="s">
        <v>105</v>
      </c>
      <c r="C60" t="s">
        <v>15</v>
      </c>
      <c r="D60" s="1">
        <v>23227</v>
      </c>
      <c r="E60" s="1">
        <v>44034</v>
      </c>
      <c r="F60" t="s">
        <v>25</v>
      </c>
      <c r="G60" t="s">
        <v>60</v>
      </c>
      <c r="H60">
        <v>5</v>
      </c>
      <c r="I60">
        <v>8</v>
      </c>
      <c r="J60" t="s">
        <v>50</v>
      </c>
      <c r="K60" t="s">
        <v>28</v>
      </c>
      <c r="L60" t="s">
        <v>29</v>
      </c>
      <c r="M60" t="s">
        <v>21</v>
      </c>
      <c r="N60">
        <v>3</v>
      </c>
      <c r="O60">
        <f t="shared" si="0"/>
        <v>2020</v>
      </c>
    </row>
    <row r="61" spans="1:15" x14ac:dyDescent="0.25">
      <c r="A61">
        <v>60</v>
      </c>
      <c r="B61" t="s">
        <v>106</v>
      </c>
      <c r="C61" t="s">
        <v>44</v>
      </c>
      <c r="D61" s="1">
        <v>28667</v>
      </c>
      <c r="E61" s="1">
        <v>44037</v>
      </c>
      <c r="F61" t="s">
        <v>16</v>
      </c>
      <c r="G61" t="s">
        <v>17</v>
      </c>
      <c r="H61">
        <v>5</v>
      </c>
      <c r="I61">
        <v>4</v>
      </c>
      <c r="J61" t="s">
        <v>27</v>
      </c>
      <c r="K61" t="s">
        <v>33</v>
      </c>
      <c r="L61" t="s">
        <v>29</v>
      </c>
      <c r="M61" t="s">
        <v>42</v>
      </c>
      <c r="N61">
        <v>2</v>
      </c>
      <c r="O61">
        <f t="shared" si="0"/>
        <v>2020</v>
      </c>
    </row>
    <row r="62" spans="1:15" x14ac:dyDescent="0.25">
      <c r="A62">
        <v>61</v>
      </c>
      <c r="B62" t="s">
        <v>107</v>
      </c>
      <c r="C62" t="s">
        <v>44</v>
      </c>
      <c r="D62" s="1">
        <v>33206</v>
      </c>
      <c r="E62" s="1">
        <v>44763</v>
      </c>
      <c r="F62" t="s">
        <v>16</v>
      </c>
      <c r="G62" t="s">
        <v>17</v>
      </c>
      <c r="H62">
        <v>3</v>
      </c>
      <c r="I62">
        <v>6</v>
      </c>
      <c r="J62" t="s">
        <v>27</v>
      </c>
      <c r="K62" t="s">
        <v>37</v>
      </c>
      <c r="L62" t="s">
        <v>38</v>
      </c>
      <c r="M62" t="s">
        <v>48</v>
      </c>
      <c r="N62">
        <v>5</v>
      </c>
      <c r="O62">
        <f t="shared" si="0"/>
        <v>2022</v>
      </c>
    </row>
    <row r="63" spans="1:15" x14ac:dyDescent="0.25">
      <c r="A63">
        <v>62</v>
      </c>
      <c r="B63" t="s">
        <v>108</v>
      </c>
      <c r="C63" t="s">
        <v>44</v>
      </c>
      <c r="D63" s="1">
        <v>23736</v>
      </c>
      <c r="E63" s="1">
        <v>44118</v>
      </c>
      <c r="F63" t="s">
        <v>40</v>
      </c>
      <c r="G63" t="s">
        <v>26</v>
      </c>
      <c r="H63">
        <v>2</v>
      </c>
      <c r="I63">
        <v>6</v>
      </c>
      <c r="J63" t="s">
        <v>27</v>
      </c>
      <c r="K63" t="s">
        <v>41</v>
      </c>
      <c r="L63" t="s">
        <v>38</v>
      </c>
      <c r="M63" t="s">
        <v>30</v>
      </c>
      <c r="N63">
        <v>4</v>
      </c>
      <c r="O63">
        <f t="shared" si="0"/>
        <v>2020</v>
      </c>
    </row>
    <row r="64" spans="1:15" x14ac:dyDescent="0.25">
      <c r="A64">
        <v>63</v>
      </c>
      <c r="B64" t="s">
        <v>109</v>
      </c>
      <c r="C64" t="s">
        <v>15</v>
      </c>
      <c r="D64" s="1">
        <v>21113</v>
      </c>
      <c r="E64" s="1">
        <v>44410</v>
      </c>
      <c r="F64" t="s">
        <v>25</v>
      </c>
      <c r="G64" t="s">
        <v>36</v>
      </c>
      <c r="H64">
        <v>5</v>
      </c>
      <c r="I64">
        <v>7</v>
      </c>
      <c r="J64" t="s">
        <v>50</v>
      </c>
      <c r="K64" t="s">
        <v>46</v>
      </c>
      <c r="L64" t="s">
        <v>47</v>
      </c>
      <c r="M64" t="s">
        <v>48</v>
      </c>
      <c r="N64">
        <v>5</v>
      </c>
      <c r="O64">
        <f t="shared" si="0"/>
        <v>2021</v>
      </c>
    </row>
    <row r="65" spans="1:15" x14ac:dyDescent="0.25">
      <c r="A65">
        <v>64</v>
      </c>
      <c r="B65" t="s">
        <v>110</v>
      </c>
      <c r="C65" t="s">
        <v>44</v>
      </c>
      <c r="D65" s="1">
        <v>35939</v>
      </c>
      <c r="E65" s="1">
        <v>44426</v>
      </c>
      <c r="F65" t="s">
        <v>25</v>
      </c>
      <c r="G65" t="s">
        <v>60</v>
      </c>
      <c r="H65">
        <v>4</v>
      </c>
      <c r="I65">
        <v>9</v>
      </c>
      <c r="J65" t="s">
        <v>18</v>
      </c>
      <c r="K65" t="s">
        <v>51</v>
      </c>
      <c r="L65" t="s">
        <v>47</v>
      </c>
      <c r="M65" t="s">
        <v>30</v>
      </c>
      <c r="N65">
        <v>4</v>
      </c>
      <c r="O65">
        <f t="shared" si="0"/>
        <v>2021</v>
      </c>
    </row>
    <row r="66" spans="1:15" x14ac:dyDescent="0.25">
      <c r="A66">
        <v>65</v>
      </c>
      <c r="B66" t="s">
        <v>111</v>
      </c>
      <c r="C66" t="s">
        <v>44</v>
      </c>
      <c r="D66" s="1">
        <v>27145</v>
      </c>
      <c r="E66" s="1">
        <v>44624</v>
      </c>
      <c r="F66" t="s">
        <v>40</v>
      </c>
      <c r="G66" t="s">
        <v>60</v>
      </c>
      <c r="H66">
        <v>4</v>
      </c>
      <c r="I66">
        <v>8</v>
      </c>
      <c r="J66" t="s">
        <v>50</v>
      </c>
      <c r="K66" t="s">
        <v>19</v>
      </c>
      <c r="L66" t="s">
        <v>20</v>
      </c>
      <c r="M66" t="s">
        <v>21</v>
      </c>
      <c r="N66">
        <v>3</v>
      </c>
      <c r="O66">
        <f t="shared" si="0"/>
        <v>2022</v>
      </c>
    </row>
    <row r="67" spans="1:15" x14ac:dyDescent="0.25">
      <c r="A67">
        <v>66</v>
      </c>
      <c r="B67" t="s">
        <v>112</v>
      </c>
      <c r="C67" t="s">
        <v>44</v>
      </c>
      <c r="D67" s="1">
        <v>21629</v>
      </c>
      <c r="E67" s="1">
        <v>44023</v>
      </c>
      <c r="F67" t="s">
        <v>25</v>
      </c>
      <c r="G67" t="s">
        <v>36</v>
      </c>
      <c r="H67">
        <v>3</v>
      </c>
      <c r="I67">
        <v>8</v>
      </c>
      <c r="J67" t="s">
        <v>50</v>
      </c>
      <c r="K67" t="s">
        <v>23</v>
      </c>
      <c r="L67" t="s">
        <v>20</v>
      </c>
      <c r="M67" t="s">
        <v>30</v>
      </c>
      <c r="N67">
        <v>4</v>
      </c>
      <c r="O67">
        <f t="shared" ref="O67:O130" si="1">YEAR(E67)</f>
        <v>2020</v>
      </c>
    </row>
    <row r="68" spans="1:15" x14ac:dyDescent="0.25">
      <c r="A68">
        <v>67</v>
      </c>
      <c r="B68" t="s">
        <v>113</v>
      </c>
      <c r="C68" t="s">
        <v>44</v>
      </c>
      <c r="D68" s="1">
        <v>23839</v>
      </c>
      <c r="E68" s="1">
        <v>44209</v>
      </c>
      <c r="F68" t="s">
        <v>16</v>
      </c>
      <c r="G68" t="s">
        <v>32</v>
      </c>
      <c r="H68">
        <v>2</v>
      </c>
      <c r="I68">
        <v>9</v>
      </c>
      <c r="J68" t="s">
        <v>18</v>
      </c>
      <c r="K68" t="s">
        <v>28</v>
      </c>
      <c r="L68" t="s">
        <v>29</v>
      </c>
      <c r="M68" t="s">
        <v>42</v>
      </c>
      <c r="N68">
        <v>2</v>
      </c>
      <c r="O68">
        <f t="shared" si="1"/>
        <v>2021</v>
      </c>
    </row>
    <row r="69" spans="1:15" x14ac:dyDescent="0.25">
      <c r="A69">
        <v>68</v>
      </c>
      <c r="B69" t="s">
        <v>114</v>
      </c>
      <c r="C69" t="s">
        <v>44</v>
      </c>
      <c r="D69" s="1">
        <v>18871</v>
      </c>
      <c r="E69" s="1">
        <v>44224</v>
      </c>
      <c r="F69" t="s">
        <v>16</v>
      </c>
      <c r="G69" t="s">
        <v>32</v>
      </c>
      <c r="H69">
        <v>4</v>
      </c>
      <c r="I69">
        <v>9</v>
      </c>
      <c r="J69" t="s">
        <v>18</v>
      </c>
      <c r="K69" t="s">
        <v>33</v>
      </c>
      <c r="L69" t="s">
        <v>29</v>
      </c>
      <c r="M69" t="s">
        <v>21</v>
      </c>
      <c r="N69">
        <v>3</v>
      </c>
      <c r="O69">
        <f t="shared" si="1"/>
        <v>2021</v>
      </c>
    </row>
    <row r="70" spans="1:15" x14ac:dyDescent="0.25">
      <c r="A70">
        <v>69</v>
      </c>
      <c r="B70" t="s">
        <v>115</v>
      </c>
      <c r="C70" t="s">
        <v>44</v>
      </c>
      <c r="D70" s="1">
        <v>20322</v>
      </c>
      <c r="E70" s="1">
        <v>44506</v>
      </c>
      <c r="F70" t="s">
        <v>40</v>
      </c>
      <c r="G70" t="s">
        <v>17</v>
      </c>
      <c r="H70">
        <v>5</v>
      </c>
      <c r="I70">
        <v>9</v>
      </c>
      <c r="J70" t="s">
        <v>18</v>
      </c>
      <c r="K70" t="s">
        <v>37</v>
      </c>
      <c r="L70" t="s">
        <v>38</v>
      </c>
      <c r="M70" t="s">
        <v>42</v>
      </c>
      <c r="N70">
        <v>2</v>
      </c>
      <c r="O70">
        <f t="shared" si="1"/>
        <v>2021</v>
      </c>
    </row>
    <row r="71" spans="1:15" x14ac:dyDescent="0.25">
      <c r="A71">
        <v>70</v>
      </c>
      <c r="B71" t="s">
        <v>116</v>
      </c>
      <c r="C71" t="s">
        <v>15</v>
      </c>
      <c r="D71" s="1">
        <v>25182</v>
      </c>
      <c r="E71" s="1">
        <v>44768</v>
      </c>
      <c r="F71" t="s">
        <v>25</v>
      </c>
      <c r="G71" t="s">
        <v>36</v>
      </c>
      <c r="H71">
        <v>3</v>
      </c>
      <c r="I71">
        <v>9</v>
      </c>
      <c r="J71" t="s">
        <v>18</v>
      </c>
      <c r="K71" t="s">
        <v>41</v>
      </c>
      <c r="L71" t="s">
        <v>38</v>
      </c>
      <c r="M71" t="s">
        <v>34</v>
      </c>
      <c r="N71">
        <v>1</v>
      </c>
      <c r="O71">
        <f t="shared" si="1"/>
        <v>2022</v>
      </c>
    </row>
    <row r="72" spans="1:15" x14ac:dyDescent="0.25">
      <c r="A72">
        <v>71</v>
      </c>
      <c r="B72" t="s">
        <v>117</v>
      </c>
      <c r="C72" t="s">
        <v>15</v>
      </c>
      <c r="D72" s="1">
        <v>36466</v>
      </c>
      <c r="E72" s="1">
        <v>44346</v>
      </c>
      <c r="F72" t="s">
        <v>68</v>
      </c>
      <c r="G72" t="s">
        <v>60</v>
      </c>
      <c r="H72">
        <v>5</v>
      </c>
      <c r="I72">
        <v>9</v>
      </c>
      <c r="J72" t="s">
        <v>18</v>
      </c>
      <c r="K72" t="s">
        <v>46</v>
      </c>
      <c r="L72" t="s">
        <v>47</v>
      </c>
      <c r="M72" t="s">
        <v>21</v>
      </c>
      <c r="N72">
        <v>3</v>
      </c>
      <c r="O72">
        <f t="shared" si="1"/>
        <v>2021</v>
      </c>
    </row>
    <row r="73" spans="1:15" x14ac:dyDescent="0.25">
      <c r="A73">
        <v>72</v>
      </c>
      <c r="B73" t="s">
        <v>118</v>
      </c>
      <c r="C73" t="s">
        <v>15</v>
      </c>
      <c r="D73" s="1">
        <v>34976</v>
      </c>
      <c r="E73" s="1">
        <v>43909</v>
      </c>
      <c r="F73" t="s">
        <v>40</v>
      </c>
      <c r="G73" t="s">
        <v>53</v>
      </c>
      <c r="H73">
        <v>2</v>
      </c>
      <c r="I73">
        <v>6</v>
      </c>
      <c r="J73" t="s">
        <v>27</v>
      </c>
      <c r="K73" t="s">
        <v>51</v>
      </c>
      <c r="L73" t="s">
        <v>47</v>
      </c>
      <c r="M73" t="s">
        <v>21</v>
      </c>
      <c r="N73">
        <v>3</v>
      </c>
      <c r="O73">
        <f t="shared" si="1"/>
        <v>2020</v>
      </c>
    </row>
    <row r="74" spans="1:15" x14ac:dyDescent="0.25">
      <c r="A74">
        <v>73</v>
      </c>
      <c r="B74" t="s">
        <v>119</v>
      </c>
      <c r="C74" t="s">
        <v>15</v>
      </c>
      <c r="D74" s="1">
        <v>19207</v>
      </c>
      <c r="E74" s="1">
        <v>44451</v>
      </c>
      <c r="F74" t="s">
        <v>16</v>
      </c>
      <c r="G74" t="s">
        <v>17</v>
      </c>
      <c r="H74">
        <v>4</v>
      </c>
      <c r="I74">
        <v>9</v>
      </c>
      <c r="J74" t="s">
        <v>18</v>
      </c>
      <c r="K74" t="s">
        <v>19</v>
      </c>
      <c r="L74" t="s">
        <v>20</v>
      </c>
      <c r="M74" t="s">
        <v>30</v>
      </c>
      <c r="N74">
        <v>4</v>
      </c>
      <c r="O74">
        <f t="shared" si="1"/>
        <v>2021</v>
      </c>
    </row>
    <row r="75" spans="1:15" x14ac:dyDescent="0.25">
      <c r="A75">
        <v>74</v>
      </c>
      <c r="B75" t="s">
        <v>120</v>
      </c>
      <c r="C75" t="s">
        <v>15</v>
      </c>
      <c r="D75" s="1">
        <v>30999</v>
      </c>
      <c r="E75" s="1">
        <v>44527</v>
      </c>
      <c r="F75" t="s">
        <v>16</v>
      </c>
      <c r="G75" t="s">
        <v>17</v>
      </c>
      <c r="H75">
        <v>4</v>
      </c>
      <c r="I75">
        <v>4</v>
      </c>
      <c r="J75" t="s">
        <v>27</v>
      </c>
      <c r="K75" t="s">
        <v>23</v>
      </c>
      <c r="L75" t="s">
        <v>20</v>
      </c>
      <c r="M75" t="s">
        <v>48</v>
      </c>
      <c r="N75">
        <v>5</v>
      </c>
      <c r="O75">
        <f t="shared" si="1"/>
        <v>2021</v>
      </c>
    </row>
    <row r="76" spans="1:15" x14ac:dyDescent="0.25">
      <c r="A76">
        <v>75</v>
      </c>
      <c r="B76" t="s">
        <v>121</v>
      </c>
      <c r="C76" t="s">
        <v>15</v>
      </c>
      <c r="D76" s="1">
        <v>32501</v>
      </c>
      <c r="E76" s="1">
        <v>44134</v>
      </c>
      <c r="F76" t="s">
        <v>25</v>
      </c>
      <c r="G76" t="s">
        <v>36</v>
      </c>
      <c r="H76">
        <v>3</v>
      </c>
      <c r="I76">
        <v>6</v>
      </c>
      <c r="J76" t="s">
        <v>27</v>
      </c>
      <c r="K76" t="s">
        <v>28</v>
      </c>
      <c r="L76" t="s">
        <v>29</v>
      </c>
      <c r="M76" t="s">
        <v>30</v>
      </c>
      <c r="N76">
        <v>4</v>
      </c>
      <c r="O76">
        <f t="shared" si="1"/>
        <v>2020</v>
      </c>
    </row>
    <row r="77" spans="1:15" x14ac:dyDescent="0.25">
      <c r="A77">
        <v>76</v>
      </c>
      <c r="B77" t="s">
        <v>122</v>
      </c>
      <c r="C77" t="s">
        <v>15</v>
      </c>
      <c r="D77" s="1">
        <v>19208</v>
      </c>
      <c r="E77" s="1">
        <v>44079</v>
      </c>
      <c r="F77" t="s">
        <v>40</v>
      </c>
      <c r="G77" t="s">
        <v>60</v>
      </c>
      <c r="H77">
        <v>5</v>
      </c>
      <c r="I77">
        <v>8</v>
      </c>
      <c r="J77" t="s">
        <v>50</v>
      </c>
      <c r="K77" t="s">
        <v>33</v>
      </c>
      <c r="L77" t="s">
        <v>29</v>
      </c>
      <c r="M77" t="s">
        <v>34</v>
      </c>
      <c r="N77">
        <v>1</v>
      </c>
      <c r="O77">
        <f t="shared" si="1"/>
        <v>2020</v>
      </c>
    </row>
    <row r="78" spans="1:15" x14ac:dyDescent="0.25">
      <c r="A78">
        <v>77</v>
      </c>
      <c r="B78" t="s">
        <v>123</v>
      </c>
      <c r="C78" t="s">
        <v>15</v>
      </c>
      <c r="D78" s="1">
        <v>23904</v>
      </c>
      <c r="E78" s="1">
        <v>44280</v>
      </c>
      <c r="F78" t="s">
        <v>16</v>
      </c>
      <c r="G78" t="s">
        <v>17</v>
      </c>
      <c r="H78">
        <v>5</v>
      </c>
      <c r="I78">
        <v>9</v>
      </c>
      <c r="J78" t="s">
        <v>18</v>
      </c>
      <c r="K78" t="s">
        <v>37</v>
      </c>
      <c r="L78" t="s">
        <v>38</v>
      </c>
      <c r="M78" t="s">
        <v>48</v>
      </c>
      <c r="N78">
        <v>5</v>
      </c>
      <c r="O78">
        <f t="shared" si="1"/>
        <v>2021</v>
      </c>
    </row>
    <row r="79" spans="1:15" x14ac:dyDescent="0.25">
      <c r="A79">
        <v>78</v>
      </c>
      <c r="B79" t="s">
        <v>124</v>
      </c>
      <c r="C79" t="s">
        <v>15</v>
      </c>
      <c r="D79" s="1">
        <v>31355</v>
      </c>
      <c r="E79" s="1">
        <v>44372</v>
      </c>
      <c r="F79" t="s">
        <v>16</v>
      </c>
      <c r="G79" t="s">
        <v>36</v>
      </c>
      <c r="H79">
        <v>3</v>
      </c>
      <c r="I79">
        <v>5</v>
      </c>
      <c r="J79" t="s">
        <v>27</v>
      </c>
      <c r="K79" t="s">
        <v>41</v>
      </c>
      <c r="L79" t="s">
        <v>38</v>
      </c>
      <c r="M79" t="s">
        <v>34</v>
      </c>
      <c r="N79">
        <v>1</v>
      </c>
      <c r="O79">
        <f t="shared" si="1"/>
        <v>2021</v>
      </c>
    </row>
    <row r="80" spans="1:15" x14ac:dyDescent="0.25">
      <c r="A80">
        <v>79</v>
      </c>
      <c r="B80" t="s">
        <v>125</v>
      </c>
      <c r="C80" t="s">
        <v>15</v>
      </c>
      <c r="D80" s="1">
        <v>18900</v>
      </c>
      <c r="E80" s="1">
        <v>44817</v>
      </c>
      <c r="F80" t="s">
        <v>16</v>
      </c>
      <c r="G80" t="s">
        <v>17</v>
      </c>
      <c r="H80">
        <v>5</v>
      </c>
      <c r="I80">
        <v>6</v>
      </c>
      <c r="J80" t="s">
        <v>27</v>
      </c>
      <c r="K80" t="s">
        <v>46</v>
      </c>
      <c r="L80" t="s">
        <v>47</v>
      </c>
      <c r="M80" t="s">
        <v>34</v>
      </c>
      <c r="N80">
        <v>1</v>
      </c>
      <c r="O80">
        <f t="shared" si="1"/>
        <v>2022</v>
      </c>
    </row>
    <row r="81" spans="1:15" x14ac:dyDescent="0.25">
      <c r="A81">
        <v>80</v>
      </c>
      <c r="B81" t="s">
        <v>126</v>
      </c>
      <c r="C81" t="s">
        <v>15</v>
      </c>
      <c r="D81" s="1">
        <v>30862</v>
      </c>
      <c r="E81" s="1">
        <v>43985</v>
      </c>
      <c r="F81" t="s">
        <v>16</v>
      </c>
      <c r="G81" t="s">
        <v>17</v>
      </c>
      <c r="H81">
        <v>5</v>
      </c>
      <c r="I81">
        <v>7</v>
      </c>
      <c r="J81" t="s">
        <v>50</v>
      </c>
      <c r="K81" t="s">
        <v>51</v>
      </c>
      <c r="L81" t="s">
        <v>47</v>
      </c>
      <c r="M81" t="s">
        <v>42</v>
      </c>
      <c r="N81">
        <v>2</v>
      </c>
      <c r="O81">
        <f t="shared" si="1"/>
        <v>2020</v>
      </c>
    </row>
    <row r="82" spans="1:15" x14ac:dyDescent="0.25">
      <c r="A82">
        <v>81</v>
      </c>
      <c r="B82" t="s">
        <v>127</v>
      </c>
      <c r="C82" t="s">
        <v>15</v>
      </c>
      <c r="D82" s="1">
        <v>21442</v>
      </c>
      <c r="E82" s="1">
        <v>44467</v>
      </c>
      <c r="F82" t="s">
        <v>40</v>
      </c>
      <c r="G82" t="s">
        <v>32</v>
      </c>
      <c r="H82">
        <v>4</v>
      </c>
      <c r="I82">
        <v>9</v>
      </c>
      <c r="J82" t="s">
        <v>18</v>
      </c>
      <c r="K82" t="s">
        <v>19</v>
      </c>
      <c r="L82" t="s">
        <v>20</v>
      </c>
      <c r="M82" t="s">
        <v>21</v>
      </c>
      <c r="N82">
        <v>3</v>
      </c>
      <c r="O82">
        <f t="shared" si="1"/>
        <v>2021</v>
      </c>
    </row>
    <row r="83" spans="1:15" x14ac:dyDescent="0.25">
      <c r="A83">
        <v>82</v>
      </c>
      <c r="B83" t="s">
        <v>128</v>
      </c>
      <c r="C83" t="s">
        <v>15</v>
      </c>
      <c r="D83" s="1">
        <v>19724</v>
      </c>
      <c r="E83" s="1">
        <v>44509</v>
      </c>
      <c r="F83" t="s">
        <v>25</v>
      </c>
      <c r="G83" t="s">
        <v>32</v>
      </c>
      <c r="H83">
        <v>5</v>
      </c>
      <c r="I83">
        <v>9</v>
      </c>
      <c r="J83" t="s">
        <v>18</v>
      </c>
      <c r="K83" t="s">
        <v>23</v>
      </c>
      <c r="L83" t="s">
        <v>20</v>
      </c>
      <c r="M83" t="s">
        <v>30</v>
      </c>
      <c r="N83">
        <v>4</v>
      </c>
      <c r="O83">
        <f t="shared" si="1"/>
        <v>2021</v>
      </c>
    </row>
    <row r="84" spans="1:15" x14ac:dyDescent="0.25">
      <c r="A84">
        <v>83</v>
      </c>
      <c r="B84" t="s">
        <v>129</v>
      </c>
      <c r="C84" t="s">
        <v>15</v>
      </c>
      <c r="D84" s="1">
        <v>19678</v>
      </c>
      <c r="E84" s="1">
        <v>44147</v>
      </c>
      <c r="F84" t="s">
        <v>16</v>
      </c>
      <c r="G84" t="s">
        <v>17</v>
      </c>
      <c r="H84">
        <v>3</v>
      </c>
      <c r="I84">
        <v>8</v>
      </c>
      <c r="J84" t="s">
        <v>50</v>
      </c>
      <c r="K84" t="s">
        <v>28</v>
      </c>
      <c r="L84" t="s">
        <v>29</v>
      </c>
      <c r="M84" t="s">
        <v>21</v>
      </c>
      <c r="N84">
        <v>3</v>
      </c>
      <c r="O84">
        <f t="shared" si="1"/>
        <v>2020</v>
      </c>
    </row>
    <row r="85" spans="1:15" x14ac:dyDescent="0.25">
      <c r="A85">
        <v>84</v>
      </c>
      <c r="B85" t="s">
        <v>130</v>
      </c>
      <c r="C85" t="s">
        <v>15</v>
      </c>
      <c r="D85" s="1">
        <v>31160</v>
      </c>
      <c r="E85" s="1">
        <v>44760</v>
      </c>
      <c r="F85" t="s">
        <v>40</v>
      </c>
      <c r="G85" t="s">
        <v>36</v>
      </c>
      <c r="H85">
        <v>2</v>
      </c>
      <c r="I85">
        <v>9</v>
      </c>
      <c r="J85" t="s">
        <v>18</v>
      </c>
      <c r="K85" t="s">
        <v>33</v>
      </c>
      <c r="L85" t="s">
        <v>29</v>
      </c>
      <c r="M85" t="s">
        <v>30</v>
      </c>
      <c r="N85">
        <v>4</v>
      </c>
      <c r="O85">
        <f t="shared" si="1"/>
        <v>2022</v>
      </c>
    </row>
    <row r="86" spans="1:15" x14ac:dyDescent="0.25">
      <c r="A86">
        <v>85</v>
      </c>
      <c r="B86" t="s">
        <v>131</v>
      </c>
      <c r="C86" t="s">
        <v>15</v>
      </c>
      <c r="D86" s="1">
        <v>29979</v>
      </c>
      <c r="E86" s="1">
        <v>44203</v>
      </c>
      <c r="F86" t="s">
        <v>16</v>
      </c>
      <c r="G86" t="s">
        <v>17</v>
      </c>
      <c r="H86">
        <v>2</v>
      </c>
      <c r="I86">
        <v>9</v>
      </c>
      <c r="J86" t="s">
        <v>18</v>
      </c>
      <c r="K86" t="s">
        <v>37</v>
      </c>
      <c r="L86" t="s">
        <v>38</v>
      </c>
      <c r="M86" t="s">
        <v>30</v>
      </c>
      <c r="N86">
        <v>4</v>
      </c>
      <c r="O86">
        <f t="shared" si="1"/>
        <v>2021</v>
      </c>
    </row>
    <row r="87" spans="1:15" x14ac:dyDescent="0.25">
      <c r="A87">
        <v>86</v>
      </c>
      <c r="B87" t="s">
        <v>132</v>
      </c>
      <c r="C87" t="s">
        <v>15</v>
      </c>
      <c r="D87" s="1">
        <v>25768</v>
      </c>
      <c r="E87" s="1">
        <v>43929</v>
      </c>
      <c r="F87" t="s">
        <v>25</v>
      </c>
      <c r="G87" t="s">
        <v>36</v>
      </c>
      <c r="H87">
        <v>5</v>
      </c>
      <c r="I87">
        <v>6</v>
      </c>
      <c r="J87" t="s">
        <v>27</v>
      </c>
      <c r="K87" t="s">
        <v>41</v>
      </c>
      <c r="L87" t="s">
        <v>38</v>
      </c>
      <c r="M87" t="s">
        <v>42</v>
      </c>
      <c r="N87">
        <v>2</v>
      </c>
      <c r="O87">
        <f t="shared" si="1"/>
        <v>2020</v>
      </c>
    </row>
    <row r="88" spans="1:15" x14ac:dyDescent="0.25">
      <c r="A88">
        <v>87</v>
      </c>
      <c r="B88" t="s">
        <v>133</v>
      </c>
      <c r="C88" t="s">
        <v>44</v>
      </c>
      <c r="D88" s="1">
        <v>36719</v>
      </c>
      <c r="E88" s="1">
        <v>44456</v>
      </c>
      <c r="F88" t="s">
        <v>25</v>
      </c>
      <c r="G88" t="s">
        <v>53</v>
      </c>
      <c r="H88">
        <v>5</v>
      </c>
      <c r="I88">
        <v>7</v>
      </c>
      <c r="J88" t="s">
        <v>50</v>
      </c>
      <c r="K88" t="s">
        <v>46</v>
      </c>
      <c r="L88" t="s">
        <v>47</v>
      </c>
      <c r="M88" t="s">
        <v>42</v>
      </c>
      <c r="N88">
        <v>2</v>
      </c>
      <c r="O88">
        <f t="shared" si="1"/>
        <v>2021</v>
      </c>
    </row>
    <row r="89" spans="1:15" x14ac:dyDescent="0.25">
      <c r="A89">
        <v>88</v>
      </c>
      <c r="B89" t="s">
        <v>134</v>
      </c>
      <c r="C89" t="s">
        <v>15</v>
      </c>
      <c r="D89" s="1">
        <v>29899</v>
      </c>
      <c r="E89" s="1">
        <v>44336</v>
      </c>
      <c r="F89" t="s">
        <v>25</v>
      </c>
      <c r="G89" t="s">
        <v>60</v>
      </c>
      <c r="H89">
        <v>5</v>
      </c>
      <c r="I89">
        <v>9</v>
      </c>
      <c r="J89" t="s">
        <v>18</v>
      </c>
      <c r="K89" t="s">
        <v>51</v>
      </c>
      <c r="L89" t="s">
        <v>47</v>
      </c>
      <c r="M89" t="s">
        <v>42</v>
      </c>
      <c r="N89">
        <v>2</v>
      </c>
      <c r="O89">
        <f t="shared" si="1"/>
        <v>2021</v>
      </c>
    </row>
    <row r="90" spans="1:15" x14ac:dyDescent="0.25">
      <c r="A90">
        <v>89</v>
      </c>
      <c r="B90" t="s">
        <v>135</v>
      </c>
      <c r="C90" t="s">
        <v>44</v>
      </c>
      <c r="D90" s="1">
        <v>31491</v>
      </c>
      <c r="E90" s="1">
        <v>44725</v>
      </c>
      <c r="F90" t="s">
        <v>16</v>
      </c>
      <c r="G90" t="s">
        <v>60</v>
      </c>
      <c r="H90">
        <v>4</v>
      </c>
      <c r="I90">
        <v>7</v>
      </c>
      <c r="J90" t="s">
        <v>50</v>
      </c>
      <c r="K90" t="s">
        <v>19</v>
      </c>
      <c r="L90" t="s">
        <v>20</v>
      </c>
      <c r="M90" t="s">
        <v>30</v>
      </c>
      <c r="N90">
        <v>4</v>
      </c>
      <c r="O90">
        <f t="shared" si="1"/>
        <v>2022</v>
      </c>
    </row>
    <row r="91" spans="1:15" x14ac:dyDescent="0.25">
      <c r="A91">
        <v>90</v>
      </c>
      <c r="B91" t="s">
        <v>136</v>
      </c>
      <c r="C91" t="s">
        <v>15</v>
      </c>
      <c r="D91" s="1">
        <v>31013</v>
      </c>
      <c r="E91" s="1">
        <v>44078</v>
      </c>
      <c r="F91" t="s">
        <v>40</v>
      </c>
      <c r="G91" t="s">
        <v>60</v>
      </c>
      <c r="H91">
        <v>4</v>
      </c>
      <c r="I91">
        <v>7</v>
      </c>
      <c r="J91" t="s">
        <v>50</v>
      </c>
      <c r="K91" t="s">
        <v>23</v>
      </c>
      <c r="L91" t="s">
        <v>20</v>
      </c>
      <c r="M91" t="s">
        <v>30</v>
      </c>
      <c r="N91">
        <v>4</v>
      </c>
      <c r="O91">
        <f t="shared" si="1"/>
        <v>2020</v>
      </c>
    </row>
    <row r="92" spans="1:15" x14ac:dyDescent="0.25">
      <c r="A92">
        <v>91</v>
      </c>
      <c r="B92" t="s">
        <v>137</v>
      </c>
      <c r="C92" t="s">
        <v>15</v>
      </c>
      <c r="D92" s="1">
        <v>33264</v>
      </c>
      <c r="E92" s="1">
        <v>44109</v>
      </c>
      <c r="F92" t="s">
        <v>25</v>
      </c>
      <c r="G92" t="s">
        <v>60</v>
      </c>
      <c r="H92">
        <v>4</v>
      </c>
      <c r="I92">
        <v>9</v>
      </c>
      <c r="J92" t="s">
        <v>18</v>
      </c>
      <c r="K92" t="s">
        <v>28</v>
      </c>
      <c r="L92" t="s">
        <v>29</v>
      </c>
      <c r="M92" t="s">
        <v>30</v>
      </c>
      <c r="N92">
        <v>4</v>
      </c>
      <c r="O92">
        <f t="shared" si="1"/>
        <v>2020</v>
      </c>
    </row>
    <row r="93" spans="1:15" x14ac:dyDescent="0.25">
      <c r="A93">
        <v>92</v>
      </c>
      <c r="B93" t="s">
        <v>138</v>
      </c>
      <c r="C93" t="s">
        <v>44</v>
      </c>
      <c r="D93" s="1">
        <v>36832</v>
      </c>
      <c r="E93" s="1">
        <v>44374</v>
      </c>
      <c r="F93" t="s">
        <v>25</v>
      </c>
      <c r="G93" t="s">
        <v>36</v>
      </c>
      <c r="H93">
        <v>4</v>
      </c>
      <c r="I93">
        <v>9</v>
      </c>
      <c r="J93" t="s">
        <v>18</v>
      </c>
      <c r="K93" t="s">
        <v>33</v>
      </c>
      <c r="L93" t="s">
        <v>29</v>
      </c>
      <c r="M93" t="s">
        <v>48</v>
      </c>
      <c r="N93">
        <v>5</v>
      </c>
      <c r="O93">
        <f t="shared" si="1"/>
        <v>2021</v>
      </c>
    </row>
    <row r="94" spans="1:15" x14ac:dyDescent="0.25">
      <c r="A94">
        <v>93</v>
      </c>
      <c r="B94" t="s">
        <v>139</v>
      </c>
      <c r="C94" t="s">
        <v>44</v>
      </c>
      <c r="D94" s="1">
        <v>21853</v>
      </c>
      <c r="E94" s="1">
        <v>44485</v>
      </c>
      <c r="F94" t="s">
        <v>25</v>
      </c>
      <c r="G94" t="s">
        <v>36</v>
      </c>
      <c r="H94">
        <v>3</v>
      </c>
      <c r="I94">
        <v>6</v>
      </c>
      <c r="J94" t="s">
        <v>27</v>
      </c>
      <c r="K94" t="s">
        <v>37</v>
      </c>
      <c r="L94" t="s">
        <v>38</v>
      </c>
      <c r="M94" t="s">
        <v>42</v>
      </c>
      <c r="N94">
        <v>2</v>
      </c>
      <c r="O94">
        <f t="shared" si="1"/>
        <v>2021</v>
      </c>
    </row>
    <row r="95" spans="1:15" x14ac:dyDescent="0.25">
      <c r="A95">
        <v>94</v>
      </c>
      <c r="B95" t="s">
        <v>140</v>
      </c>
      <c r="C95" t="s">
        <v>44</v>
      </c>
      <c r="D95" s="1">
        <v>38680</v>
      </c>
      <c r="E95" s="1">
        <v>44759</v>
      </c>
      <c r="F95" t="s">
        <v>40</v>
      </c>
      <c r="G95" t="s">
        <v>17</v>
      </c>
      <c r="H95">
        <v>3</v>
      </c>
      <c r="I95">
        <v>8</v>
      </c>
      <c r="J95" t="s">
        <v>50</v>
      </c>
      <c r="K95" t="s">
        <v>41</v>
      </c>
      <c r="L95" t="s">
        <v>38</v>
      </c>
      <c r="M95" t="s">
        <v>34</v>
      </c>
      <c r="N95">
        <v>1</v>
      </c>
      <c r="O95">
        <f t="shared" si="1"/>
        <v>2022</v>
      </c>
    </row>
    <row r="96" spans="1:15" x14ac:dyDescent="0.25">
      <c r="A96">
        <v>95</v>
      </c>
      <c r="B96" t="s">
        <v>141</v>
      </c>
      <c r="C96" t="s">
        <v>15</v>
      </c>
      <c r="D96" s="1">
        <v>20517</v>
      </c>
      <c r="E96" s="1">
        <v>44808</v>
      </c>
      <c r="F96" t="s">
        <v>25</v>
      </c>
      <c r="G96" t="s">
        <v>32</v>
      </c>
      <c r="H96">
        <v>2</v>
      </c>
      <c r="I96">
        <v>10</v>
      </c>
      <c r="J96" t="s">
        <v>18</v>
      </c>
      <c r="K96" t="s">
        <v>46</v>
      </c>
      <c r="L96" t="s">
        <v>47</v>
      </c>
      <c r="M96" t="s">
        <v>48</v>
      </c>
      <c r="N96">
        <v>5</v>
      </c>
      <c r="O96">
        <f t="shared" si="1"/>
        <v>2022</v>
      </c>
    </row>
    <row r="97" spans="1:15" x14ac:dyDescent="0.25">
      <c r="A97">
        <v>96</v>
      </c>
      <c r="B97" t="s">
        <v>142</v>
      </c>
      <c r="C97" t="s">
        <v>44</v>
      </c>
      <c r="D97" s="1">
        <v>25160</v>
      </c>
      <c r="E97" s="1">
        <v>44902</v>
      </c>
      <c r="F97" t="s">
        <v>25</v>
      </c>
      <c r="G97" t="s">
        <v>36</v>
      </c>
      <c r="H97">
        <v>3</v>
      </c>
      <c r="I97">
        <v>9</v>
      </c>
      <c r="J97" t="s">
        <v>18</v>
      </c>
      <c r="K97" t="s">
        <v>51</v>
      </c>
      <c r="L97" t="s">
        <v>47</v>
      </c>
      <c r="M97" t="s">
        <v>21</v>
      </c>
      <c r="N97">
        <v>3</v>
      </c>
      <c r="O97">
        <f t="shared" si="1"/>
        <v>2022</v>
      </c>
    </row>
    <row r="98" spans="1:15" x14ac:dyDescent="0.25">
      <c r="A98">
        <v>97</v>
      </c>
      <c r="B98" t="s">
        <v>143</v>
      </c>
      <c r="C98" t="s">
        <v>44</v>
      </c>
      <c r="D98" s="1">
        <v>33941</v>
      </c>
      <c r="E98" s="1">
        <v>44322</v>
      </c>
      <c r="F98" t="s">
        <v>25</v>
      </c>
      <c r="G98" t="s">
        <v>32</v>
      </c>
      <c r="H98">
        <v>5</v>
      </c>
      <c r="I98">
        <v>9</v>
      </c>
      <c r="J98" t="s">
        <v>18</v>
      </c>
      <c r="K98" t="s">
        <v>19</v>
      </c>
      <c r="L98" t="s">
        <v>20</v>
      </c>
      <c r="M98" t="s">
        <v>30</v>
      </c>
      <c r="N98">
        <v>4</v>
      </c>
      <c r="O98">
        <f t="shared" si="1"/>
        <v>2021</v>
      </c>
    </row>
    <row r="99" spans="1:15" x14ac:dyDescent="0.25">
      <c r="A99">
        <v>98</v>
      </c>
      <c r="B99" t="s">
        <v>144</v>
      </c>
      <c r="C99" t="s">
        <v>44</v>
      </c>
      <c r="D99" s="1">
        <v>18814</v>
      </c>
      <c r="E99" s="1">
        <v>44291</v>
      </c>
      <c r="F99" t="s">
        <v>25</v>
      </c>
      <c r="G99" t="s">
        <v>36</v>
      </c>
      <c r="H99">
        <v>5</v>
      </c>
      <c r="I99">
        <v>9</v>
      </c>
      <c r="J99" t="s">
        <v>18</v>
      </c>
      <c r="K99" t="s">
        <v>23</v>
      </c>
      <c r="L99" t="s">
        <v>20</v>
      </c>
      <c r="M99" t="s">
        <v>30</v>
      </c>
      <c r="N99">
        <v>4</v>
      </c>
      <c r="O99">
        <f t="shared" si="1"/>
        <v>2021</v>
      </c>
    </row>
    <row r="100" spans="1:15" x14ac:dyDescent="0.25">
      <c r="A100">
        <v>99</v>
      </c>
      <c r="B100" t="s">
        <v>145</v>
      </c>
      <c r="C100" t="s">
        <v>44</v>
      </c>
      <c r="D100" s="1">
        <v>24780</v>
      </c>
      <c r="E100" s="1">
        <v>44888</v>
      </c>
      <c r="F100" t="s">
        <v>16</v>
      </c>
      <c r="G100" t="s">
        <v>17</v>
      </c>
      <c r="H100">
        <v>2</v>
      </c>
      <c r="I100">
        <v>9</v>
      </c>
      <c r="J100" t="s">
        <v>18</v>
      </c>
      <c r="K100" t="s">
        <v>28</v>
      </c>
      <c r="L100" t="s">
        <v>29</v>
      </c>
      <c r="M100" t="s">
        <v>30</v>
      </c>
      <c r="N100">
        <v>4</v>
      </c>
      <c r="O100">
        <f t="shared" si="1"/>
        <v>2022</v>
      </c>
    </row>
    <row r="101" spans="1:15" x14ac:dyDescent="0.25">
      <c r="A101">
        <v>100</v>
      </c>
      <c r="B101" t="s">
        <v>146</v>
      </c>
      <c r="C101" t="s">
        <v>15</v>
      </c>
      <c r="D101" s="1">
        <v>24026</v>
      </c>
      <c r="E101" s="1">
        <v>44479</v>
      </c>
      <c r="F101" t="s">
        <v>16</v>
      </c>
      <c r="G101" t="s">
        <v>17</v>
      </c>
      <c r="H101">
        <v>3</v>
      </c>
      <c r="I101">
        <v>9</v>
      </c>
      <c r="J101" t="s">
        <v>18</v>
      </c>
      <c r="K101" t="s">
        <v>33</v>
      </c>
      <c r="L101" t="s">
        <v>29</v>
      </c>
      <c r="M101" t="s">
        <v>30</v>
      </c>
      <c r="N101">
        <v>4</v>
      </c>
      <c r="O101">
        <f t="shared" si="1"/>
        <v>2021</v>
      </c>
    </row>
    <row r="102" spans="1:15" x14ac:dyDescent="0.25">
      <c r="A102">
        <v>101</v>
      </c>
      <c r="B102" t="s">
        <v>147</v>
      </c>
      <c r="C102" t="s">
        <v>15</v>
      </c>
      <c r="D102" s="1">
        <v>31048</v>
      </c>
      <c r="E102" s="1">
        <v>44859</v>
      </c>
      <c r="F102" t="s">
        <v>16</v>
      </c>
      <c r="G102" t="s">
        <v>17</v>
      </c>
      <c r="H102">
        <v>2</v>
      </c>
      <c r="I102">
        <v>4</v>
      </c>
      <c r="J102" t="s">
        <v>27</v>
      </c>
      <c r="K102" t="s">
        <v>37</v>
      </c>
      <c r="L102" t="s">
        <v>38</v>
      </c>
      <c r="M102" t="s">
        <v>30</v>
      </c>
      <c r="N102">
        <v>4</v>
      </c>
      <c r="O102">
        <f t="shared" si="1"/>
        <v>2022</v>
      </c>
    </row>
    <row r="103" spans="1:15" x14ac:dyDescent="0.25">
      <c r="A103">
        <v>102</v>
      </c>
      <c r="B103" t="s">
        <v>148</v>
      </c>
      <c r="C103" t="s">
        <v>15</v>
      </c>
      <c r="D103" s="1">
        <v>32133</v>
      </c>
      <c r="E103" s="1">
        <v>44292</v>
      </c>
      <c r="F103" t="s">
        <v>25</v>
      </c>
      <c r="G103" t="s">
        <v>60</v>
      </c>
      <c r="H103">
        <v>3</v>
      </c>
      <c r="I103">
        <v>4</v>
      </c>
      <c r="J103" t="s">
        <v>27</v>
      </c>
      <c r="K103" t="s">
        <v>41</v>
      </c>
      <c r="L103" t="s">
        <v>38</v>
      </c>
      <c r="M103" t="s">
        <v>34</v>
      </c>
      <c r="N103">
        <v>1</v>
      </c>
      <c r="O103">
        <f t="shared" si="1"/>
        <v>2021</v>
      </c>
    </row>
    <row r="104" spans="1:15" x14ac:dyDescent="0.25">
      <c r="A104">
        <v>103</v>
      </c>
      <c r="B104" t="s">
        <v>149</v>
      </c>
      <c r="C104" t="s">
        <v>44</v>
      </c>
      <c r="D104" s="1">
        <v>31801</v>
      </c>
      <c r="E104" s="1">
        <v>44870</v>
      </c>
      <c r="F104" t="s">
        <v>16</v>
      </c>
      <c r="G104" t="s">
        <v>17</v>
      </c>
      <c r="H104">
        <v>5</v>
      </c>
      <c r="I104">
        <v>8</v>
      </c>
      <c r="J104" t="s">
        <v>50</v>
      </c>
      <c r="K104" t="s">
        <v>46</v>
      </c>
      <c r="L104" t="s">
        <v>47</v>
      </c>
      <c r="M104" t="s">
        <v>21</v>
      </c>
      <c r="N104">
        <v>3</v>
      </c>
      <c r="O104">
        <f t="shared" si="1"/>
        <v>2022</v>
      </c>
    </row>
    <row r="105" spans="1:15" x14ac:dyDescent="0.25">
      <c r="A105">
        <v>104</v>
      </c>
      <c r="B105" t="s">
        <v>150</v>
      </c>
      <c r="C105" t="s">
        <v>15</v>
      </c>
      <c r="D105" s="1">
        <v>20634</v>
      </c>
      <c r="E105" s="1">
        <v>44717</v>
      </c>
      <c r="F105" t="s">
        <v>25</v>
      </c>
      <c r="G105" t="s">
        <v>60</v>
      </c>
      <c r="H105">
        <v>2</v>
      </c>
      <c r="I105">
        <v>5</v>
      </c>
      <c r="J105" t="s">
        <v>27</v>
      </c>
      <c r="K105" t="s">
        <v>51</v>
      </c>
      <c r="L105" t="s">
        <v>47</v>
      </c>
      <c r="M105" t="s">
        <v>21</v>
      </c>
      <c r="N105">
        <v>3</v>
      </c>
      <c r="O105">
        <f t="shared" si="1"/>
        <v>2022</v>
      </c>
    </row>
    <row r="106" spans="1:15" x14ac:dyDescent="0.25">
      <c r="A106">
        <v>105</v>
      </c>
      <c r="B106" t="s">
        <v>151</v>
      </c>
      <c r="C106" t="s">
        <v>15</v>
      </c>
      <c r="D106" s="1">
        <v>22830</v>
      </c>
      <c r="E106" s="1">
        <v>44254</v>
      </c>
      <c r="F106" t="s">
        <v>40</v>
      </c>
      <c r="G106" t="s">
        <v>53</v>
      </c>
      <c r="H106">
        <v>4</v>
      </c>
      <c r="I106">
        <v>4</v>
      </c>
      <c r="J106" t="s">
        <v>27</v>
      </c>
      <c r="K106" t="s">
        <v>19</v>
      </c>
      <c r="L106" t="s">
        <v>20</v>
      </c>
      <c r="M106" t="s">
        <v>42</v>
      </c>
      <c r="N106">
        <v>2</v>
      </c>
      <c r="O106">
        <f t="shared" si="1"/>
        <v>2021</v>
      </c>
    </row>
    <row r="107" spans="1:15" x14ac:dyDescent="0.25">
      <c r="A107">
        <v>106</v>
      </c>
      <c r="B107" t="s">
        <v>152</v>
      </c>
      <c r="C107" t="s">
        <v>44</v>
      </c>
      <c r="D107" s="1">
        <v>31153</v>
      </c>
      <c r="E107" s="1">
        <v>44193</v>
      </c>
      <c r="F107" t="s">
        <v>16</v>
      </c>
      <c r="G107" t="s">
        <v>36</v>
      </c>
      <c r="H107">
        <v>5</v>
      </c>
      <c r="I107">
        <v>9</v>
      </c>
      <c r="J107" t="s">
        <v>18</v>
      </c>
      <c r="K107" t="s">
        <v>23</v>
      </c>
      <c r="L107" t="s">
        <v>20</v>
      </c>
      <c r="M107" t="s">
        <v>42</v>
      </c>
      <c r="N107">
        <v>2</v>
      </c>
      <c r="O107">
        <f t="shared" si="1"/>
        <v>2020</v>
      </c>
    </row>
    <row r="108" spans="1:15" x14ac:dyDescent="0.25">
      <c r="A108">
        <v>107</v>
      </c>
      <c r="B108" t="s">
        <v>153</v>
      </c>
      <c r="C108" t="s">
        <v>44</v>
      </c>
      <c r="D108" s="1">
        <v>21297</v>
      </c>
      <c r="E108" s="1">
        <v>44160</v>
      </c>
      <c r="F108" t="s">
        <v>40</v>
      </c>
      <c r="G108" t="s">
        <v>60</v>
      </c>
      <c r="H108">
        <v>5</v>
      </c>
      <c r="I108">
        <v>4</v>
      </c>
      <c r="J108" t="s">
        <v>27</v>
      </c>
      <c r="K108" t="s">
        <v>28</v>
      </c>
      <c r="L108" t="s">
        <v>29</v>
      </c>
      <c r="M108" t="s">
        <v>48</v>
      </c>
      <c r="N108">
        <v>5</v>
      </c>
      <c r="O108">
        <f t="shared" si="1"/>
        <v>2020</v>
      </c>
    </row>
    <row r="109" spans="1:15" x14ac:dyDescent="0.25">
      <c r="A109">
        <v>108</v>
      </c>
      <c r="B109" t="s">
        <v>154</v>
      </c>
      <c r="C109" t="s">
        <v>44</v>
      </c>
      <c r="D109" s="1">
        <v>30798</v>
      </c>
      <c r="E109" s="1">
        <v>44748</v>
      </c>
      <c r="F109" t="s">
        <v>25</v>
      </c>
      <c r="G109" t="s">
        <v>53</v>
      </c>
      <c r="H109">
        <v>4</v>
      </c>
      <c r="I109">
        <v>8</v>
      </c>
      <c r="J109" t="s">
        <v>50</v>
      </c>
      <c r="K109" t="s">
        <v>33</v>
      </c>
      <c r="L109" t="s">
        <v>29</v>
      </c>
      <c r="M109" t="s">
        <v>42</v>
      </c>
      <c r="N109">
        <v>2</v>
      </c>
      <c r="O109">
        <f t="shared" si="1"/>
        <v>2022</v>
      </c>
    </row>
    <row r="110" spans="1:15" x14ac:dyDescent="0.25">
      <c r="A110">
        <v>109</v>
      </c>
      <c r="B110" t="s">
        <v>155</v>
      </c>
      <c r="C110" t="s">
        <v>44</v>
      </c>
      <c r="D110" s="1">
        <v>34331</v>
      </c>
      <c r="E110" s="1">
        <v>44189</v>
      </c>
      <c r="F110" t="s">
        <v>40</v>
      </c>
      <c r="G110" t="s">
        <v>32</v>
      </c>
      <c r="H110">
        <v>5</v>
      </c>
      <c r="I110">
        <v>9</v>
      </c>
      <c r="J110" t="s">
        <v>18</v>
      </c>
      <c r="K110" t="s">
        <v>37</v>
      </c>
      <c r="L110" t="s">
        <v>38</v>
      </c>
      <c r="M110" t="s">
        <v>34</v>
      </c>
      <c r="N110">
        <v>1</v>
      </c>
      <c r="O110">
        <f t="shared" si="1"/>
        <v>2020</v>
      </c>
    </row>
    <row r="111" spans="1:15" x14ac:dyDescent="0.25">
      <c r="A111">
        <v>110</v>
      </c>
      <c r="B111" t="s">
        <v>156</v>
      </c>
      <c r="C111" t="s">
        <v>44</v>
      </c>
      <c r="D111" s="1">
        <v>27858</v>
      </c>
      <c r="E111" s="1">
        <v>44348</v>
      </c>
      <c r="F111" t="s">
        <v>16</v>
      </c>
      <c r="G111" t="s">
        <v>17</v>
      </c>
      <c r="H111">
        <v>3</v>
      </c>
      <c r="I111">
        <v>9</v>
      </c>
      <c r="J111" t="s">
        <v>18</v>
      </c>
      <c r="K111" t="s">
        <v>41</v>
      </c>
      <c r="L111" t="s">
        <v>38</v>
      </c>
      <c r="M111" t="s">
        <v>34</v>
      </c>
      <c r="N111">
        <v>1</v>
      </c>
      <c r="O111">
        <f t="shared" si="1"/>
        <v>2021</v>
      </c>
    </row>
    <row r="112" spans="1:15" x14ac:dyDescent="0.25">
      <c r="A112">
        <v>111</v>
      </c>
      <c r="B112" t="s">
        <v>157</v>
      </c>
      <c r="C112" t="s">
        <v>15</v>
      </c>
      <c r="D112" s="1">
        <v>38270</v>
      </c>
      <c r="E112" s="1">
        <v>44552</v>
      </c>
      <c r="F112" t="s">
        <v>16</v>
      </c>
      <c r="G112" t="s">
        <v>17</v>
      </c>
      <c r="H112">
        <v>3</v>
      </c>
      <c r="I112">
        <v>9</v>
      </c>
      <c r="J112" t="s">
        <v>18</v>
      </c>
      <c r="K112" t="s">
        <v>46</v>
      </c>
      <c r="L112" t="s">
        <v>47</v>
      </c>
      <c r="M112" t="s">
        <v>42</v>
      </c>
      <c r="N112">
        <v>2</v>
      </c>
      <c r="O112">
        <f t="shared" si="1"/>
        <v>2021</v>
      </c>
    </row>
    <row r="113" spans="1:15" x14ac:dyDescent="0.25">
      <c r="A113">
        <v>112</v>
      </c>
      <c r="B113" t="s">
        <v>158</v>
      </c>
      <c r="C113" t="s">
        <v>15</v>
      </c>
      <c r="D113" s="1">
        <v>28924</v>
      </c>
      <c r="E113" s="1">
        <v>43904</v>
      </c>
      <c r="F113" t="s">
        <v>25</v>
      </c>
      <c r="G113" t="s">
        <v>45</v>
      </c>
      <c r="H113">
        <v>5</v>
      </c>
      <c r="I113">
        <v>8</v>
      </c>
      <c r="J113" t="s">
        <v>50</v>
      </c>
      <c r="K113" t="s">
        <v>51</v>
      </c>
      <c r="L113" t="s">
        <v>47</v>
      </c>
      <c r="M113" t="s">
        <v>21</v>
      </c>
      <c r="N113">
        <v>3</v>
      </c>
      <c r="O113">
        <f t="shared" si="1"/>
        <v>2020</v>
      </c>
    </row>
    <row r="114" spans="1:15" x14ac:dyDescent="0.25">
      <c r="A114">
        <v>113</v>
      </c>
      <c r="B114" t="s">
        <v>159</v>
      </c>
      <c r="C114" t="s">
        <v>15</v>
      </c>
      <c r="D114" s="1">
        <v>38790</v>
      </c>
      <c r="E114" s="1">
        <v>44078</v>
      </c>
      <c r="F114" t="s">
        <v>16</v>
      </c>
      <c r="G114" t="s">
        <v>17</v>
      </c>
      <c r="H114">
        <v>5</v>
      </c>
      <c r="I114">
        <v>9</v>
      </c>
      <c r="J114" t="s">
        <v>18</v>
      </c>
      <c r="K114" t="s">
        <v>19</v>
      </c>
      <c r="L114" t="s">
        <v>20</v>
      </c>
      <c r="M114" t="s">
        <v>34</v>
      </c>
      <c r="N114">
        <v>1</v>
      </c>
      <c r="O114">
        <f t="shared" si="1"/>
        <v>2020</v>
      </c>
    </row>
    <row r="115" spans="1:15" x14ac:dyDescent="0.25">
      <c r="A115">
        <v>114</v>
      </c>
      <c r="B115" t="s">
        <v>160</v>
      </c>
      <c r="C115" t="s">
        <v>44</v>
      </c>
      <c r="D115" s="1">
        <v>24131</v>
      </c>
      <c r="E115" s="1">
        <v>44741</v>
      </c>
      <c r="F115" t="s">
        <v>25</v>
      </c>
      <c r="G115" t="s">
        <v>45</v>
      </c>
      <c r="H115">
        <v>3</v>
      </c>
      <c r="I115">
        <v>9</v>
      </c>
      <c r="J115" t="s">
        <v>18</v>
      </c>
      <c r="K115" t="s">
        <v>23</v>
      </c>
      <c r="L115" t="s">
        <v>20</v>
      </c>
      <c r="M115" t="s">
        <v>42</v>
      </c>
      <c r="N115">
        <v>2</v>
      </c>
      <c r="O115">
        <f t="shared" si="1"/>
        <v>2022</v>
      </c>
    </row>
    <row r="116" spans="1:15" x14ac:dyDescent="0.25">
      <c r="A116">
        <v>115</v>
      </c>
      <c r="B116" t="s">
        <v>161</v>
      </c>
      <c r="C116" t="s">
        <v>44</v>
      </c>
      <c r="D116" s="1">
        <v>21272</v>
      </c>
      <c r="E116" s="1">
        <v>43944</v>
      </c>
      <c r="F116" t="s">
        <v>25</v>
      </c>
      <c r="G116" t="s">
        <v>60</v>
      </c>
      <c r="H116">
        <v>4</v>
      </c>
      <c r="I116">
        <v>9</v>
      </c>
      <c r="J116" t="s">
        <v>18</v>
      </c>
      <c r="K116" t="s">
        <v>28</v>
      </c>
      <c r="L116" t="s">
        <v>29</v>
      </c>
      <c r="M116" t="s">
        <v>21</v>
      </c>
      <c r="N116">
        <v>3</v>
      </c>
      <c r="O116">
        <f t="shared" si="1"/>
        <v>2020</v>
      </c>
    </row>
    <row r="117" spans="1:15" x14ac:dyDescent="0.25">
      <c r="A117">
        <v>116</v>
      </c>
      <c r="B117" t="s">
        <v>162</v>
      </c>
      <c r="C117" t="s">
        <v>44</v>
      </c>
      <c r="D117" s="1">
        <v>24185</v>
      </c>
      <c r="E117" s="1">
        <v>44281</v>
      </c>
      <c r="F117" t="s">
        <v>16</v>
      </c>
      <c r="G117" t="s">
        <v>45</v>
      </c>
      <c r="H117">
        <v>4</v>
      </c>
      <c r="I117">
        <v>8</v>
      </c>
      <c r="J117" t="s">
        <v>50</v>
      </c>
      <c r="K117" t="s">
        <v>33</v>
      </c>
      <c r="L117" t="s">
        <v>29</v>
      </c>
      <c r="M117" t="s">
        <v>30</v>
      </c>
      <c r="N117">
        <v>4</v>
      </c>
      <c r="O117">
        <f t="shared" si="1"/>
        <v>2021</v>
      </c>
    </row>
    <row r="118" spans="1:15" x14ac:dyDescent="0.25">
      <c r="A118">
        <v>117</v>
      </c>
      <c r="B118" t="s">
        <v>163</v>
      </c>
      <c r="C118" t="s">
        <v>15</v>
      </c>
      <c r="D118" s="1">
        <v>35982</v>
      </c>
      <c r="E118" s="1">
        <v>44566</v>
      </c>
      <c r="F118" t="s">
        <v>16</v>
      </c>
      <c r="G118" t="s">
        <v>17</v>
      </c>
      <c r="H118">
        <v>4</v>
      </c>
      <c r="I118">
        <v>9</v>
      </c>
      <c r="J118" t="s">
        <v>18</v>
      </c>
      <c r="K118" t="s">
        <v>37</v>
      </c>
      <c r="L118" t="s">
        <v>38</v>
      </c>
      <c r="M118" t="s">
        <v>48</v>
      </c>
      <c r="N118">
        <v>5</v>
      </c>
      <c r="O118">
        <f t="shared" si="1"/>
        <v>2022</v>
      </c>
    </row>
    <row r="119" spans="1:15" x14ac:dyDescent="0.25">
      <c r="A119">
        <v>118</v>
      </c>
      <c r="B119" t="s">
        <v>164</v>
      </c>
      <c r="C119" t="s">
        <v>15</v>
      </c>
      <c r="D119" s="1">
        <v>37123</v>
      </c>
      <c r="E119" s="1">
        <v>44210</v>
      </c>
      <c r="F119" t="s">
        <v>25</v>
      </c>
      <c r="G119" t="s">
        <v>36</v>
      </c>
      <c r="H119">
        <v>5</v>
      </c>
      <c r="I119">
        <v>5</v>
      </c>
      <c r="J119" t="s">
        <v>27</v>
      </c>
      <c r="K119" t="s">
        <v>41</v>
      </c>
      <c r="L119" t="s">
        <v>38</v>
      </c>
      <c r="M119" t="s">
        <v>34</v>
      </c>
      <c r="N119">
        <v>1</v>
      </c>
      <c r="O119">
        <f t="shared" si="1"/>
        <v>2021</v>
      </c>
    </row>
    <row r="120" spans="1:15" x14ac:dyDescent="0.25">
      <c r="A120">
        <v>119</v>
      </c>
      <c r="B120" t="s">
        <v>165</v>
      </c>
      <c r="C120" t="s">
        <v>44</v>
      </c>
      <c r="D120" s="1">
        <v>37373</v>
      </c>
      <c r="E120" s="1">
        <v>44374</v>
      </c>
      <c r="F120" t="s">
        <v>68</v>
      </c>
      <c r="G120" t="s">
        <v>36</v>
      </c>
      <c r="H120">
        <v>5</v>
      </c>
      <c r="I120">
        <v>8</v>
      </c>
      <c r="J120" t="s">
        <v>50</v>
      </c>
      <c r="K120" t="s">
        <v>46</v>
      </c>
      <c r="L120" t="s">
        <v>47</v>
      </c>
      <c r="M120" t="s">
        <v>48</v>
      </c>
      <c r="N120">
        <v>5</v>
      </c>
      <c r="O120">
        <f t="shared" si="1"/>
        <v>2021</v>
      </c>
    </row>
    <row r="121" spans="1:15" x14ac:dyDescent="0.25">
      <c r="A121">
        <v>120</v>
      </c>
      <c r="B121" t="s">
        <v>166</v>
      </c>
      <c r="C121" t="s">
        <v>44</v>
      </c>
      <c r="D121" s="1">
        <v>31872</v>
      </c>
      <c r="E121" s="1">
        <v>44646</v>
      </c>
      <c r="F121" t="s">
        <v>25</v>
      </c>
      <c r="G121" t="s">
        <v>53</v>
      </c>
      <c r="H121">
        <v>2</v>
      </c>
      <c r="I121">
        <v>10</v>
      </c>
      <c r="J121" t="s">
        <v>18</v>
      </c>
      <c r="K121" t="s">
        <v>51</v>
      </c>
      <c r="L121" t="s">
        <v>47</v>
      </c>
      <c r="M121" t="s">
        <v>42</v>
      </c>
      <c r="N121">
        <v>2</v>
      </c>
      <c r="O121">
        <f t="shared" si="1"/>
        <v>2022</v>
      </c>
    </row>
    <row r="122" spans="1:15" x14ac:dyDescent="0.25">
      <c r="A122">
        <v>121</v>
      </c>
      <c r="B122" t="s">
        <v>167</v>
      </c>
      <c r="C122" t="s">
        <v>44</v>
      </c>
      <c r="D122" s="1">
        <v>37013</v>
      </c>
      <c r="E122" s="1">
        <v>43987</v>
      </c>
      <c r="F122" t="s">
        <v>16</v>
      </c>
      <c r="G122" t="s">
        <v>17</v>
      </c>
      <c r="H122">
        <v>4</v>
      </c>
      <c r="I122">
        <v>7</v>
      </c>
      <c r="J122" t="s">
        <v>50</v>
      </c>
      <c r="K122" t="s">
        <v>19</v>
      </c>
      <c r="L122" t="s">
        <v>20</v>
      </c>
      <c r="M122" t="s">
        <v>42</v>
      </c>
      <c r="N122">
        <v>2</v>
      </c>
      <c r="O122">
        <f t="shared" si="1"/>
        <v>2020</v>
      </c>
    </row>
    <row r="123" spans="1:15" x14ac:dyDescent="0.25">
      <c r="A123">
        <v>122</v>
      </c>
      <c r="B123" t="s">
        <v>168</v>
      </c>
      <c r="C123" t="s">
        <v>15</v>
      </c>
      <c r="D123" s="1">
        <v>28035</v>
      </c>
      <c r="E123" s="1">
        <v>44223</v>
      </c>
      <c r="F123" t="s">
        <v>25</v>
      </c>
      <c r="G123" t="s">
        <v>45</v>
      </c>
      <c r="H123">
        <v>4</v>
      </c>
      <c r="I123">
        <v>9</v>
      </c>
      <c r="J123" t="s">
        <v>18</v>
      </c>
      <c r="K123" t="s">
        <v>23</v>
      </c>
      <c r="L123" t="s">
        <v>20</v>
      </c>
      <c r="M123" t="s">
        <v>42</v>
      </c>
      <c r="N123">
        <v>2</v>
      </c>
      <c r="O123">
        <f t="shared" si="1"/>
        <v>2021</v>
      </c>
    </row>
    <row r="124" spans="1:15" x14ac:dyDescent="0.25">
      <c r="A124">
        <v>123</v>
      </c>
      <c r="B124" t="s">
        <v>169</v>
      </c>
      <c r="C124" t="s">
        <v>44</v>
      </c>
      <c r="D124" s="1">
        <v>19552</v>
      </c>
      <c r="E124" s="1">
        <v>44584</v>
      </c>
      <c r="F124" t="s">
        <v>16</v>
      </c>
      <c r="G124" t="s">
        <v>17</v>
      </c>
      <c r="H124">
        <v>4</v>
      </c>
      <c r="I124">
        <v>7</v>
      </c>
      <c r="J124" t="s">
        <v>50</v>
      </c>
      <c r="K124" t="s">
        <v>28</v>
      </c>
      <c r="L124" t="s">
        <v>29</v>
      </c>
      <c r="M124" t="s">
        <v>42</v>
      </c>
      <c r="N124">
        <v>2</v>
      </c>
      <c r="O124">
        <f t="shared" si="1"/>
        <v>2022</v>
      </c>
    </row>
    <row r="125" spans="1:15" x14ac:dyDescent="0.25">
      <c r="A125">
        <v>124</v>
      </c>
      <c r="B125" t="s">
        <v>170</v>
      </c>
      <c r="C125" t="s">
        <v>15</v>
      </c>
      <c r="D125" s="1">
        <v>34777</v>
      </c>
      <c r="E125" s="1">
        <v>44842</v>
      </c>
      <c r="F125" t="s">
        <v>16</v>
      </c>
      <c r="G125" t="s">
        <v>17</v>
      </c>
      <c r="H125">
        <v>2</v>
      </c>
      <c r="I125">
        <v>8</v>
      </c>
      <c r="J125" t="s">
        <v>50</v>
      </c>
      <c r="K125" t="s">
        <v>33</v>
      </c>
      <c r="L125" t="s">
        <v>29</v>
      </c>
      <c r="M125" t="s">
        <v>30</v>
      </c>
      <c r="N125">
        <v>4</v>
      </c>
      <c r="O125">
        <f t="shared" si="1"/>
        <v>2022</v>
      </c>
    </row>
    <row r="126" spans="1:15" x14ac:dyDescent="0.25">
      <c r="A126">
        <v>125</v>
      </c>
      <c r="B126" t="s">
        <v>171</v>
      </c>
      <c r="C126" t="s">
        <v>15</v>
      </c>
      <c r="D126" s="1">
        <v>30732</v>
      </c>
      <c r="E126" s="1">
        <v>44055</v>
      </c>
      <c r="F126" t="s">
        <v>25</v>
      </c>
      <c r="G126" t="s">
        <v>45</v>
      </c>
      <c r="H126">
        <v>4</v>
      </c>
      <c r="I126">
        <v>4</v>
      </c>
      <c r="J126" t="s">
        <v>27</v>
      </c>
      <c r="K126" t="s">
        <v>37</v>
      </c>
      <c r="L126" t="s">
        <v>38</v>
      </c>
      <c r="M126" t="s">
        <v>48</v>
      </c>
      <c r="N126">
        <v>5</v>
      </c>
      <c r="O126">
        <f t="shared" si="1"/>
        <v>2020</v>
      </c>
    </row>
    <row r="127" spans="1:15" x14ac:dyDescent="0.25">
      <c r="A127">
        <v>126</v>
      </c>
      <c r="B127" t="s">
        <v>172</v>
      </c>
      <c r="C127" t="s">
        <v>44</v>
      </c>
      <c r="D127" s="1">
        <v>35347</v>
      </c>
      <c r="E127" s="1">
        <v>44115</v>
      </c>
      <c r="F127" t="s">
        <v>16</v>
      </c>
      <c r="G127" t="s">
        <v>32</v>
      </c>
      <c r="H127">
        <v>4</v>
      </c>
      <c r="I127">
        <v>6</v>
      </c>
      <c r="J127" t="s">
        <v>27</v>
      </c>
      <c r="K127" t="s">
        <v>41</v>
      </c>
      <c r="L127" t="s">
        <v>38</v>
      </c>
      <c r="M127" t="s">
        <v>34</v>
      </c>
      <c r="N127">
        <v>1</v>
      </c>
      <c r="O127">
        <f t="shared" si="1"/>
        <v>2020</v>
      </c>
    </row>
    <row r="128" spans="1:15" x14ac:dyDescent="0.25">
      <c r="A128">
        <v>127</v>
      </c>
      <c r="B128" t="s">
        <v>173</v>
      </c>
      <c r="C128" t="s">
        <v>15</v>
      </c>
      <c r="D128" s="1">
        <v>24256</v>
      </c>
      <c r="E128" s="1">
        <v>44614</v>
      </c>
      <c r="F128" t="s">
        <v>40</v>
      </c>
      <c r="G128" t="s">
        <v>53</v>
      </c>
      <c r="H128">
        <v>4</v>
      </c>
      <c r="I128">
        <v>9</v>
      </c>
      <c r="J128" t="s">
        <v>18</v>
      </c>
      <c r="K128" t="s">
        <v>46</v>
      </c>
      <c r="L128" t="s">
        <v>47</v>
      </c>
      <c r="M128" t="s">
        <v>21</v>
      </c>
      <c r="N128">
        <v>3</v>
      </c>
      <c r="O128">
        <f t="shared" si="1"/>
        <v>2022</v>
      </c>
    </row>
    <row r="129" spans="1:15" x14ac:dyDescent="0.25">
      <c r="A129">
        <v>128</v>
      </c>
      <c r="B129" t="s">
        <v>174</v>
      </c>
      <c r="C129" t="s">
        <v>15</v>
      </c>
      <c r="D129" s="1">
        <v>26197</v>
      </c>
      <c r="E129" s="1">
        <v>44844</v>
      </c>
      <c r="F129" t="s">
        <v>16</v>
      </c>
      <c r="G129" t="s">
        <v>17</v>
      </c>
      <c r="H129">
        <v>5</v>
      </c>
      <c r="I129">
        <v>7</v>
      </c>
      <c r="J129" t="s">
        <v>50</v>
      </c>
      <c r="K129" t="s">
        <v>51</v>
      </c>
      <c r="L129" t="s">
        <v>47</v>
      </c>
      <c r="M129" t="s">
        <v>30</v>
      </c>
      <c r="N129">
        <v>4</v>
      </c>
      <c r="O129">
        <f t="shared" si="1"/>
        <v>2022</v>
      </c>
    </row>
    <row r="130" spans="1:15" x14ac:dyDescent="0.25">
      <c r="A130">
        <v>129</v>
      </c>
      <c r="B130" t="s">
        <v>175</v>
      </c>
      <c r="C130" t="s">
        <v>15</v>
      </c>
      <c r="D130" s="1">
        <v>24417</v>
      </c>
      <c r="E130" s="1">
        <v>44418</v>
      </c>
      <c r="F130" t="s">
        <v>25</v>
      </c>
      <c r="G130" t="s">
        <v>60</v>
      </c>
      <c r="H130">
        <v>2</v>
      </c>
      <c r="I130">
        <v>4</v>
      </c>
      <c r="J130" t="s">
        <v>27</v>
      </c>
      <c r="K130" t="s">
        <v>19</v>
      </c>
      <c r="L130" t="s">
        <v>20</v>
      </c>
      <c r="M130" t="s">
        <v>30</v>
      </c>
      <c r="N130">
        <v>4</v>
      </c>
      <c r="O130">
        <f t="shared" si="1"/>
        <v>2021</v>
      </c>
    </row>
    <row r="131" spans="1:15" x14ac:dyDescent="0.25">
      <c r="A131">
        <v>130</v>
      </c>
      <c r="B131" t="s">
        <v>176</v>
      </c>
      <c r="C131" t="s">
        <v>44</v>
      </c>
      <c r="D131" s="1">
        <v>18890</v>
      </c>
      <c r="E131" s="1">
        <v>44457</v>
      </c>
      <c r="F131" t="s">
        <v>16</v>
      </c>
      <c r="G131" t="s">
        <v>17</v>
      </c>
      <c r="H131">
        <v>3</v>
      </c>
      <c r="I131">
        <v>7</v>
      </c>
      <c r="J131" t="s">
        <v>50</v>
      </c>
      <c r="K131" t="s">
        <v>23</v>
      </c>
      <c r="L131" t="s">
        <v>20</v>
      </c>
      <c r="M131" t="s">
        <v>48</v>
      </c>
      <c r="N131">
        <v>5</v>
      </c>
      <c r="O131">
        <f t="shared" ref="O131:O194" si="2">YEAR(E131)</f>
        <v>2021</v>
      </c>
    </row>
    <row r="132" spans="1:15" x14ac:dyDescent="0.25">
      <c r="A132">
        <v>131</v>
      </c>
      <c r="B132" t="s">
        <v>177</v>
      </c>
      <c r="C132" t="s">
        <v>15</v>
      </c>
      <c r="D132" s="1">
        <v>22194</v>
      </c>
      <c r="E132" s="1">
        <v>44674</v>
      </c>
      <c r="F132" t="s">
        <v>40</v>
      </c>
      <c r="G132" t="s">
        <v>32</v>
      </c>
      <c r="H132">
        <v>2</v>
      </c>
      <c r="I132">
        <v>4</v>
      </c>
      <c r="J132" t="s">
        <v>27</v>
      </c>
      <c r="K132" t="s">
        <v>28</v>
      </c>
      <c r="L132" t="s">
        <v>29</v>
      </c>
      <c r="M132" t="s">
        <v>21</v>
      </c>
      <c r="N132">
        <v>3</v>
      </c>
      <c r="O132">
        <f t="shared" si="2"/>
        <v>2022</v>
      </c>
    </row>
    <row r="133" spans="1:15" x14ac:dyDescent="0.25">
      <c r="A133">
        <v>132</v>
      </c>
      <c r="B133" t="s">
        <v>178</v>
      </c>
      <c r="C133" t="s">
        <v>15</v>
      </c>
      <c r="D133" s="1">
        <v>25091</v>
      </c>
      <c r="E133" s="1">
        <v>44477</v>
      </c>
      <c r="F133" t="s">
        <v>16</v>
      </c>
      <c r="G133" t="s">
        <v>17</v>
      </c>
      <c r="H133">
        <v>1</v>
      </c>
      <c r="I133">
        <v>9</v>
      </c>
      <c r="J133" t="s">
        <v>18</v>
      </c>
      <c r="K133" t="s">
        <v>33</v>
      </c>
      <c r="L133" t="s">
        <v>29</v>
      </c>
      <c r="M133" t="s">
        <v>48</v>
      </c>
      <c r="N133">
        <v>5</v>
      </c>
      <c r="O133">
        <f t="shared" si="2"/>
        <v>2021</v>
      </c>
    </row>
    <row r="134" spans="1:15" x14ac:dyDescent="0.25">
      <c r="A134">
        <v>133</v>
      </c>
      <c r="B134" t="s">
        <v>179</v>
      </c>
      <c r="C134" t="s">
        <v>44</v>
      </c>
      <c r="D134" s="1">
        <v>38214</v>
      </c>
      <c r="E134" s="1">
        <v>44615</v>
      </c>
      <c r="F134" t="s">
        <v>40</v>
      </c>
      <c r="G134" t="s">
        <v>60</v>
      </c>
      <c r="H134">
        <v>3</v>
      </c>
      <c r="I134">
        <v>9</v>
      </c>
      <c r="J134" t="s">
        <v>18</v>
      </c>
      <c r="K134" t="s">
        <v>37</v>
      </c>
      <c r="L134" t="s">
        <v>38</v>
      </c>
      <c r="M134" t="s">
        <v>21</v>
      </c>
      <c r="N134">
        <v>3</v>
      </c>
      <c r="O134">
        <f t="shared" si="2"/>
        <v>2022</v>
      </c>
    </row>
    <row r="135" spans="1:15" x14ac:dyDescent="0.25">
      <c r="A135">
        <v>134</v>
      </c>
      <c r="B135" t="s">
        <v>180</v>
      </c>
      <c r="C135" t="s">
        <v>44</v>
      </c>
      <c r="D135" s="1">
        <v>38205</v>
      </c>
      <c r="E135" s="1">
        <v>44377</v>
      </c>
      <c r="F135" t="s">
        <v>40</v>
      </c>
      <c r="G135" t="s">
        <v>53</v>
      </c>
      <c r="H135">
        <v>1</v>
      </c>
      <c r="I135">
        <v>9</v>
      </c>
      <c r="J135" t="s">
        <v>18</v>
      </c>
      <c r="K135" t="s">
        <v>41</v>
      </c>
      <c r="L135" t="s">
        <v>38</v>
      </c>
      <c r="M135" t="s">
        <v>21</v>
      </c>
      <c r="N135">
        <v>3</v>
      </c>
      <c r="O135">
        <f t="shared" si="2"/>
        <v>2021</v>
      </c>
    </row>
    <row r="136" spans="1:15" x14ac:dyDescent="0.25">
      <c r="A136">
        <v>135</v>
      </c>
      <c r="B136" t="s">
        <v>181</v>
      </c>
      <c r="C136" t="s">
        <v>15</v>
      </c>
      <c r="D136" s="1">
        <v>34828</v>
      </c>
      <c r="E136" s="1">
        <v>44864</v>
      </c>
      <c r="F136" t="s">
        <v>16</v>
      </c>
      <c r="G136" t="s">
        <v>17</v>
      </c>
      <c r="H136">
        <v>1</v>
      </c>
      <c r="I136">
        <v>5</v>
      </c>
      <c r="J136" t="s">
        <v>27</v>
      </c>
      <c r="K136" t="s">
        <v>46</v>
      </c>
      <c r="L136" t="s">
        <v>47</v>
      </c>
      <c r="M136" t="s">
        <v>48</v>
      </c>
      <c r="N136">
        <v>5</v>
      </c>
      <c r="O136">
        <f t="shared" si="2"/>
        <v>2022</v>
      </c>
    </row>
    <row r="137" spans="1:15" x14ac:dyDescent="0.25">
      <c r="A137">
        <v>136</v>
      </c>
      <c r="B137" t="s">
        <v>182</v>
      </c>
      <c r="C137" t="s">
        <v>44</v>
      </c>
      <c r="D137" s="1">
        <v>31547</v>
      </c>
      <c r="E137" s="1">
        <v>44366</v>
      </c>
      <c r="F137" t="s">
        <v>16</v>
      </c>
      <c r="G137" t="s">
        <v>17</v>
      </c>
      <c r="H137">
        <v>4</v>
      </c>
      <c r="I137">
        <v>4</v>
      </c>
      <c r="J137" t="s">
        <v>27</v>
      </c>
      <c r="K137" t="s">
        <v>51</v>
      </c>
      <c r="L137" t="s">
        <v>47</v>
      </c>
      <c r="M137" t="s">
        <v>21</v>
      </c>
      <c r="N137">
        <v>3</v>
      </c>
      <c r="O137">
        <f t="shared" si="2"/>
        <v>2021</v>
      </c>
    </row>
    <row r="138" spans="1:15" x14ac:dyDescent="0.25">
      <c r="A138">
        <v>137</v>
      </c>
      <c r="B138" t="s">
        <v>183</v>
      </c>
      <c r="C138" t="s">
        <v>44</v>
      </c>
      <c r="D138" s="1">
        <v>27175</v>
      </c>
      <c r="E138" s="1">
        <v>44508</v>
      </c>
      <c r="F138" t="s">
        <v>25</v>
      </c>
      <c r="G138" t="s">
        <v>53</v>
      </c>
      <c r="H138">
        <v>5</v>
      </c>
      <c r="I138">
        <v>9</v>
      </c>
      <c r="J138" t="s">
        <v>18</v>
      </c>
      <c r="K138" t="s">
        <v>19</v>
      </c>
      <c r="L138" t="s">
        <v>20</v>
      </c>
      <c r="M138" t="s">
        <v>48</v>
      </c>
      <c r="N138">
        <v>5</v>
      </c>
      <c r="O138">
        <f t="shared" si="2"/>
        <v>2021</v>
      </c>
    </row>
    <row r="139" spans="1:15" x14ac:dyDescent="0.25">
      <c r="A139">
        <v>138</v>
      </c>
      <c r="B139" t="s">
        <v>184</v>
      </c>
      <c r="C139" t="s">
        <v>44</v>
      </c>
      <c r="D139" s="1">
        <v>19659</v>
      </c>
      <c r="E139" s="1">
        <v>44025</v>
      </c>
      <c r="F139" t="s">
        <v>16</v>
      </c>
      <c r="G139" t="s">
        <v>17</v>
      </c>
      <c r="H139">
        <v>3</v>
      </c>
      <c r="I139">
        <v>9</v>
      </c>
      <c r="J139" t="s">
        <v>18</v>
      </c>
      <c r="K139" t="s">
        <v>23</v>
      </c>
      <c r="L139" t="s">
        <v>20</v>
      </c>
      <c r="M139" t="s">
        <v>30</v>
      </c>
      <c r="N139">
        <v>4</v>
      </c>
      <c r="O139">
        <f t="shared" si="2"/>
        <v>2020</v>
      </c>
    </row>
    <row r="140" spans="1:15" x14ac:dyDescent="0.25">
      <c r="A140">
        <v>139</v>
      </c>
      <c r="B140" t="s">
        <v>185</v>
      </c>
      <c r="C140" t="s">
        <v>44</v>
      </c>
      <c r="D140" s="1">
        <v>32582</v>
      </c>
      <c r="E140" s="1">
        <v>44294</v>
      </c>
      <c r="F140" t="s">
        <v>16</v>
      </c>
      <c r="G140" t="s">
        <v>17</v>
      </c>
      <c r="H140">
        <v>4</v>
      </c>
      <c r="I140">
        <v>9</v>
      </c>
      <c r="J140" t="s">
        <v>18</v>
      </c>
      <c r="K140" t="s">
        <v>28</v>
      </c>
      <c r="L140" t="s">
        <v>29</v>
      </c>
      <c r="M140" t="s">
        <v>30</v>
      </c>
      <c r="N140">
        <v>4</v>
      </c>
      <c r="O140">
        <f t="shared" si="2"/>
        <v>2021</v>
      </c>
    </row>
    <row r="141" spans="1:15" x14ac:dyDescent="0.25">
      <c r="A141">
        <v>140</v>
      </c>
      <c r="B141" t="s">
        <v>186</v>
      </c>
      <c r="C141" t="s">
        <v>15</v>
      </c>
      <c r="D141" s="1">
        <v>25821</v>
      </c>
      <c r="E141" s="1">
        <v>44324</v>
      </c>
      <c r="F141" t="s">
        <v>16</v>
      </c>
      <c r="G141" t="s">
        <v>36</v>
      </c>
      <c r="H141">
        <v>5</v>
      </c>
      <c r="I141">
        <v>4</v>
      </c>
      <c r="J141" t="s">
        <v>27</v>
      </c>
      <c r="K141" t="s">
        <v>33</v>
      </c>
      <c r="L141" t="s">
        <v>29</v>
      </c>
      <c r="M141" t="s">
        <v>21</v>
      </c>
      <c r="N141">
        <v>3</v>
      </c>
      <c r="O141">
        <f t="shared" si="2"/>
        <v>2021</v>
      </c>
    </row>
    <row r="142" spans="1:15" x14ac:dyDescent="0.25">
      <c r="A142">
        <v>141</v>
      </c>
      <c r="B142" t="s">
        <v>187</v>
      </c>
      <c r="C142" t="s">
        <v>15</v>
      </c>
      <c r="D142" s="1">
        <v>28090</v>
      </c>
      <c r="E142" s="1">
        <v>43938</v>
      </c>
      <c r="F142" t="s">
        <v>25</v>
      </c>
      <c r="G142" t="s">
        <v>26</v>
      </c>
      <c r="H142">
        <v>4</v>
      </c>
      <c r="I142">
        <v>9</v>
      </c>
      <c r="J142" t="s">
        <v>18</v>
      </c>
      <c r="K142" t="s">
        <v>37</v>
      </c>
      <c r="L142" t="s">
        <v>38</v>
      </c>
      <c r="M142" t="s">
        <v>21</v>
      </c>
      <c r="N142">
        <v>3</v>
      </c>
      <c r="O142">
        <f t="shared" si="2"/>
        <v>2020</v>
      </c>
    </row>
    <row r="143" spans="1:15" x14ac:dyDescent="0.25">
      <c r="A143">
        <v>142</v>
      </c>
      <c r="B143" t="s">
        <v>188</v>
      </c>
      <c r="C143" t="s">
        <v>44</v>
      </c>
      <c r="D143" s="1">
        <v>33168</v>
      </c>
      <c r="E143" s="1">
        <v>43836</v>
      </c>
      <c r="F143" t="s">
        <v>40</v>
      </c>
      <c r="G143" t="s">
        <v>26</v>
      </c>
      <c r="H143">
        <v>4</v>
      </c>
      <c r="I143">
        <v>10</v>
      </c>
      <c r="J143" t="s">
        <v>18</v>
      </c>
      <c r="K143" t="s">
        <v>41</v>
      </c>
      <c r="L143" t="s">
        <v>38</v>
      </c>
      <c r="M143" t="s">
        <v>34</v>
      </c>
      <c r="N143">
        <v>1</v>
      </c>
      <c r="O143">
        <f t="shared" si="2"/>
        <v>2020</v>
      </c>
    </row>
    <row r="144" spans="1:15" x14ac:dyDescent="0.25">
      <c r="A144">
        <v>143</v>
      </c>
      <c r="B144" t="s">
        <v>189</v>
      </c>
      <c r="C144" t="s">
        <v>44</v>
      </c>
      <c r="D144" s="1">
        <v>34512</v>
      </c>
      <c r="E144" s="1">
        <v>44741</v>
      </c>
      <c r="F144" t="s">
        <v>16</v>
      </c>
      <c r="G144" t="s">
        <v>17</v>
      </c>
      <c r="H144">
        <v>4</v>
      </c>
      <c r="I144">
        <v>10</v>
      </c>
      <c r="J144" t="s">
        <v>18</v>
      </c>
      <c r="K144" t="s">
        <v>46</v>
      </c>
      <c r="L144" t="s">
        <v>47</v>
      </c>
      <c r="M144" t="s">
        <v>34</v>
      </c>
      <c r="N144">
        <v>1</v>
      </c>
      <c r="O144">
        <f t="shared" si="2"/>
        <v>2022</v>
      </c>
    </row>
    <row r="145" spans="1:15" x14ac:dyDescent="0.25">
      <c r="A145">
        <v>144</v>
      </c>
      <c r="B145" t="s">
        <v>190</v>
      </c>
      <c r="C145" t="s">
        <v>44</v>
      </c>
      <c r="D145" s="1">
        <v>36151</v>
      </c>
      <c r="E145" s="1">
        <v>44473</v>
      </c>
      <c r="F145" t="s">
        <v>16</v>
      </c>
      <c r="G145" t="s">
        <v>17</v>
      </c>
      <c r="H145">
        <v>5</v>
      </c>
      <c r="I145">
        <v>9</v>
      </c>
      <c r="J145" t="s">
        <v>18</v>
      </c>
      <c r="K145" t="s">
        <v>51</v>
      </c>
      <c r="L145" t="s">
        <v>47</v>
      </c>
      <c r="M145" t="s">
        <v>34</v>
      </c>
      <c r="N145">
        <v>1</v>
      </c>
      <c r="O145">
        <f t="shared" si="2"/>
        <v>2021</v>
      </c>
    </row>
    <row r="146" spans="1:15" x14ac:dyDescent="0.25">
      <c r="A146">
        <v>145</v>
      </c>
      <c r="B146" t="s">
        <v>191</v>
      </c>
      <c r="C146" t="s">
        <v>15</v>
      </c>
      <c r="D146" s="1">
        <v>26075</v>
      </c>
      <c r="E146" s="1">
        <v>44709</v>
      </c>
      <c r="F146" t="s">
        <v>16</v>
      </c>
      <c r="G146" t="s">
        <v>60</v>
      </c>
      <c r="H146">
        <v>3</v>
      </c>
      <c r="I146">
        <v>4</v>
      </c>
      <c r="J146" t="s">
        <v>27</v>
      </c>
      <c r="K146" t="s">
        <v>19</v>
      </c>
      <c r="L146" t="s">
        <v>20</v>
      </c>
      <c r="M146" t="s">
        <v>21</v>
      </c>
      <c r="N146">
        <v>3</v>
      </c>
      <c r="O146">
        <f t="shared" si="2"/>
        <v>2022</v>
      </c>
    </row>
    <row r="147" spans="1:15" x14ac:dyDescent="0.25">
      <c r="A147">
        <v>146</v>
      </c>
      <c r="B147" t="s">
        <v>192</v>
      </c>
      <c r="C147" t="s">
        <v>44</v>
      </c>
      <c r="D147" s="1">
        <v>26314</v>
      </c>
      <c r="E147" s="1">
        <v>44624</v>
      </c>
      <c r="F147" t="s">
        <v>40</v>
      </c>
      <c r="G147" t="s">
        <v>32</v>
      </c>
      <c r="H147">
        <v>5</v>
      </c>
      <c r="I147">
        <v>4</v>
      </c>
      <c r="J147" t="s">
        <v>27</v>
      </c>
      <c r="K147" t="s">
        <v>23</v>
      </c>
      <c r="L147" t="s">
        <v>20</v>
      </c>
      <c r="M147" t="s">
        <v>30</v>
      </c>
      <c r="N147">
        <v>4</v>
      </c>
      <c r="O147">
        <f t="shared" si="2"/>
        <v>2022</v>
      </c>
    </row>
    <row r="148" spans="1:15" x14ac:dyDescent="0.25">
      <c r="A148">
        <v>147</v>
      </c>
      <c r="B148" t="s">
        <v>193</v>
      </c>
      <c r="C148" t="s">
        <v>44</v>
      </c>
      <c r="D148" s="1">
        <v>22746</v>
      </c>
      <c r="E148" s="1">
        <v>44860</v>
      </c>
      <c r="F148" t="s">
        <v>25</v>
      </c>
      <c r="G148" t="s">
        <v>53</v>
      </c>
      <c r="H148">
        <v>3</v>
      </c>
      <c r="I148">
        <v>3</v>
      </c>
      <c r="J148" t="s">
        <v>27</v>
      </c>
      <c r="K148" t="s">
        <v>28</v>
      </c>
      <c r="L148" t="s">
        <v>29</v>
      </c>
      <c r="M148" t="s">
        <v>48</v>
      </c>
      <c r="N148">
        <v>5</v>
      </c>
      <c r="O148">
        <f t="shared" si="2"/>
        <v>2022</v>
      </c>
    </row>
    <row r="149" spans="1:15" x14ac:dyDescent="0.25">
      <c r="A149">
        <v>148</v>
      </c>
      <c r="B149" t="s">
        <v>194</v>
      </c>
      <c r="C149" t="s">
        <v>15</v>
      </c>
      <c r="D149" s="1">
        <v>31044</v>
      </c>
      <c r="E149" s="1">
        <v>44498</v>
      </c>
      <c r="F149" t="s">
        <v>16</v>
      </c>
      <c r="G149" t="s">
        <v>60</v>
      </c>
      <c r="H149">
        <v>4</v>
      </c>
      <c r="I149">
        <v>9</v>
      </c>
      <c r="J149" t="s">
        <v>18</v>
      </c>
      <c r="K149" t="s">
        <v>33</v>
      </c>
      <c r="L149" t="s">
        <v>29</v>
      </c>
      <c r="M149" t="s">
        <v>34</v>
      </c>
      <c r="N149">
        <v>1</v>
      </c>
      <c r="O149">
        <f t="shared" si="2"/>
        <v>2021</v>
      </c>
    </row>
    <row r="150" spans="1:15" x14ac:dyDescent="0.25">
      <c r="A150">
        <v>149</v>
      </c>
      <c r="B150" t="s">
        <v>195</v>
      </c>
      <c r="C150" t="s">
        <v>44</v>
      </c>
      <c r="D150" s="1">
        <v>21462</v>
      </c>
      <c r="E150" s="1">
        <v>44038</v>
      </c>
      <c r="F150" t="s">
        <v>25</v>
      </c>
      <c r="G150" t="s">
        <v>32</v>
      </c>
      <c r="H150">
        <v>4</v>
      </c>
      <c r="I150">
        <v>9</v>
      </c>
      <c r="J150" t="s">
        <v>18</v>
      </c>
      <c r="K150" t="s">
        <v>37</v>
      </c>
      <c r="L150" t="s">
        <v>38</v>
      </c>
      <c r="M150" t="s">
        <v>21</v>
      </c>
      <c r="N150">
        <v>3</v>
      </c>
      <c r="O150">
        <f t="shared" si="2"/>
        <v>2020</v>
      </c>
    </row>
    <row r="151" spans="1:15" x14ac:dyDescent="0.25">
      <c r="A151">
        <v>150</v>
      </c>
      <c r="B151" t="s">
        <v>196</v>
      </c>
      <c r="C151" t="s">
        <v>15</v>
      </c>
      <c r="D151" s="1">
        <v>24572</v>
      </c>
      <c r="E151" s="1">
        <v>44781</v>
      </c>
      <c r="F151" t="s">
        <v>16</v>
      </c>
      <c r="G151" t="s">
        <v>17</v>
      </c>
      <c r="H151">
        <v>5</v>
      </c>
      <c r="I151">
        <v>10</v>
      </c>
      <c r="J151" t="s">
        <v>18</v>
      </c>
      <c r="K151" t="s">
        <v>41</v>
      </c>
      <c r="L151" t="s">
        <v>38</v>
      </c>
      <c r="M151" t="s">
        <v>42</v>
      </c>
      <c r="N151">
        <v>2</v>
      </c>
      <c r="O151">
        <f t="shared" si="2"/>
        <v>2022</v>
      </c>
    </row>
    <row r="152" spans="1:15" x14ac:dyDescent="0.25">
      <c r="A152">
        <v>151</v>
      </c>
      <c r="B152" t="s">
        <v>197</v>
      </c>
      <c r="C152" t="s">
        <v>15</v>
      </c>
      <c r="D152" s="1">
        <v>20040</v>
      </c>
      <c r="E152" s="1">
        <v>44214</v>
      </c>
      <c r="F152" t="s">
        <v>16</v>
      </c>
      <c r="G152" t="s">
        <v>17</v>
      </c>
      <c r="H152">
        <v>3</v>
      </c>
      <c r="I152">
        <v>10</v>
      </c>
      <c r="J152" t="s">
        <v>18</v>
      </c>
      <c r="K152" t="s">
        <v>46</v>
      </c>
      <c r="L152" t="s">
        <v>47</v>
      </c>
      <c r="M152" t="s">
        <v>48</v>
      </c>
      <c r="N152">
        <v>5</v>
      </c>
      <c r="O152">
        <f t="shared" si="2"/>
        <v>2021</v>
      </c>
    </row>
    <row r="153" spans="1:15" x14ac:dyDescent="0.25">
      <c r="A153">
        <v>152</v>
      </c>
      <c r="B153" t="s">
        <v>198</v>
      </c>
      <c r="C153" t="s">
        <v>15</v>
      </c>
      <c r="D153" s="1">
        <v>26834</v>
      </c>
      <c r="E153" s="1">
        <v>44849</v>
      </c>
      <c r="F153" t="s">
        <v>40</v>
      </c>
      <c r="G153" t="s">
        <v>60</v>
      </c>
      <c r="H153">
        <v>5</v>
      </c>
      <c r="I153">
        <v>8</v>
      </c>
      <c r="J153" t="s">
        <v>50</v>
      </c>
      <c r="K153" t="s">
        <v>51</v>
      </c>
      <c r="L153" t="s">
        <v>47</v>
      </c>
      <c r="M153" t="s">
        <v>30</v>
      </c>
      <c r="N153">
        <v>4</v>
      </c>
      <c r="O153">
        <f t="shared" si="2"/>
        <v>2022</v>
      </c>
    </row>
    <row r="154" spans="1:15" x14ac:dyDescent="0.25">
      <c r="A154">
        <v>153</v>
      </c>
      <c r="B154" t="s">
        <v>199</v>
      </c>
      <c r="C154" t="s">
        <v>44</v>
      </c>
      <c r="D154" s="1">
        <v>32259</v>
      </c>
      <c r="E154" s="1">
        <v>44817</v>
      </c>
      <c r="F154" t="s">
        <v>40</v>
      </c>
      <c r="G154" t="s">
        <v>60</v>
      </c>
      <c r="H154">
        <v>3</v>
      </c>
      <c r="I154">
        <v>6</v>
      </c>
      <c r="J154" t="s">
        <v>27</v>
      </c>
      <c r="K154" t="s">
        <v>19</v>
      </c>
      <c r="L154" t="s">
        <v>20</v>
      </c>
      <c r="M154" t="s">
        <v>42</v>
      </c>
      <c r="N154">
        <v>2</v>
      </c>
      <c r="O154">
        <f t="shared" si="2"/>
        <v>2022</v>
      </c>
    </row>
    <row r="155" spans="1:15" x14ac:dyDescent="0.25">
      <c r="A155">
        <v>154</v>
      </c>
      <c r="B155" t="s">
        <v>200</v>
      </c>
      <c r="C155" t="s">
        <v>15</v>
      </c>
      <c r="D155" s="1">
        <v>22526</v>
      </c>
      <c r="E155" s="1">
        <v>44829</v>
      </c>
      <c r="F155" t="s">
        <v>40</v>
      </c>
      <c r="G155" t="s">
        <v>32</v>
      </c>
      <c r="H155">
        <v>5</v>
      </c>
      <c r="I155">
        <v>8</v>
      </c>
      <c r="J155" t="s">
        <v>50</v>
      </c>
      <c r="K155" t="s">
        <v>23</v>
      </c>
      <c r="L155" t="s">
        <v>20</v>
      </c>
      <c r="M155" t="s">
        <v>42</v>
      </c>
      <c r="N155">
        <v>2</v>
      </c>
      <c r="O155">
        <f t="shared" si="2"/>
        <v>2022</v>
      </c>
    </row>
    <row r="156" spans="1:15" x14ac:dyDescent="0.25">
      <c r="A156">
        <v>155</v>
      </c>
      <c r="B156" t="s">
        <v>201</v>
      </c>
      <c r="C156" t="s">
        <v>15</v>
      </c>
      <c r="D156" s="1">
        <v>31416</v>
      </c>
      <c r="E156" s="1">
        <v>44484</v>
      </c>
      <c r="F156" t="s">
        <v>68</v>
      </c>
      <c r="G156" t="s">
        <v>17</v>
      </c>
      <c r="H156">
        <v>2</v>
      </c>
      <c r="I156">
        <v>8</v>
      </c>
      <c r="J156" t="s">
        <v>50</v>
      </c>
      <c r="K156" t="s">
        <v>28</v>
      </c>
      <c r="L156" t="s">
        <v>29</v>
      </c>
      <c r="M156" t="s">
        <v>21</v>
      </c>
      <c r="N156">
        <v>3</v>
      </c>
      <c r="O156">
        <f t="shared" si="2"/>
        <v>2021</v>
      </c>
    </row>
    <row r="157" spans="1:15" x14ac:dyDescent="0.25">
      <c r="A157">
        <v>156</v>
      </c>
      <c r="B157" t="s">
        <v>202</v>
      </c>
      <c r="C157" t="s">
        <v>44</v>
      </c>
      <c r="D157" s="1">
        <v>19768</v>
      </c>
      <c r="E157" s="1">
        <v>44174</v>
      </c>
      <c r="F157" t="s">
        <v>16</v>
      </c>
      <c r="G157" t="s">
        <v>17</v>
      </c>
      <c r="H157">
        <v>1</v>
      </c>
      <c r="I157">
        <v>9</v>
      </c>
      <c r="J157" t="s">
        <v>18</v>
      </c>
      <c r="K157" t="s">
        <v>33</v>
      </c>
      <c r="L157" t="s">
        <v>29</v>
      </c>
      <c r="M157" t="s">
        <v>21</v>
      </c>
      <c r="N157">
        <v>3</v>
      </c>
      <c r="O157">
        <f t="shared" si="2"/>
        <v>2020</v>
      </c>
    </row>
    <row r="158" spans="1:15" x14ac:dyDescent="0.25">
      <c r="A158">
        <v>157</v>
      </c>
      <c r="B158" t="s">
        <v>203</v>
      </c>
      <c r="C158" t="s">
        <v>15</v>
      </c>
      <c r="D158" s="1">
        <v>33950</v>
      </c>
      <c r="E158" s="1">
        <v>44689</v>
      </c>
      <c r="F158" t="s">
        <v>40</v>
      </c>
      <c r="G158" t="s">
        <v>53</v>
      </c>
      <c r="H158">
        <v>5</v>
      </c>
      <c r="I158">
        <v>10</v>
      </c>
      <c r="J158" t="s">
        <v>18</v>
      </c>
      <c r="K158" t="s">
        <v>37</v>
      </c>
      <c r="L158" t="s">
        <v>38</v>
      </c>
      <c r="M158" t="s">
        <v>30</v>
      </c>
      <c r="N158">
        <v>4</v>
      </c>
      <c r="O158">
        <f t="shared" si="2"/>
        <v>2022</v>
      </c>
    </row>
    <row r="159" spans="1:15" x14ac:dyDescent="0.25">
      <c r="A159">
        <v>158</v>
      </c>
      <c r="B159" t="s">
        <v>204</v>
      </c>
      <c r="C159" t="s">
        <v>15</v>
      </c>
      <c r="D159" s="1">
        <v>35640</v>
      </c>
      <c r="E159" s="1">
        <v>44471</v>
      </c>
      <c r="F159" t="s">
        <v>40</v>
      </c>
      <c r="G159" t="s">
        <v>60</v>
      </c>
      <c r="H159">
        <v>2</v>
      </c>
      <c r="I159">
        <v>8</v>
      </c>
      <c r="J159" t="s">
        <v>50</v>
      </c>
      <c r="K159" t="s">
        <v>41</v>
      </c>
      <c r="L159" t="s">
        <v>38</v>
      </c>
      <c r="M159" t="s">
        <v>30</v>
      </c>
      <c r="N159">
        <v>4</v>
      </c>
      <c r="O159">
        <f t="shared" si="2"/>
        <v>2021</v>
      </c>
    </row>
    <row r="160" spans="1:15" x14ac:dyDescent="0.25">
      <c r="A160">
        <v>159</v>
      </c>
      <c r="B160" t="s">
        <v>205</v>
      </c>
      <c r="C160" t="s">
        <v>15</v>
      </c>
      <c r="D160" s="1">
        <v>19437</v>
      </c>
      <c r="E160" s="1">
        <v>43892</v>
      </c>
      <c r="F160" t="s">
        <v>25</v>
      </c>
      <c r="G160" t="s">
        <v>36</v>
      </c>
      <c r="H160">
        <v>4</v>
      </c>
      <c r="I160">
        <v>5</v>
      </c>
      <c r="J160" t="s">
        <v>27</v>
      </c>
      <c r="K160" t="s">
        <v>46</v>
      </c>
      <c r="L160" t="s">
        <v>47</v>
      </c>
      <c r="M160" t="s">
        <v>30</v>
      </c>
      <c r="N160">
        <v>4</v>
      </c>
      <c r="O160">
        <f t="shared" si="2"/>
        <v>2020</v>
      </c>
    </row>
    <row r="161" spans="1:15" x14ac:dyDescent="0.25">
      <c r="A161">
        <v>160</v>
      </c>
      <c r="B161" t="s">
        <v>206</v>
      </c>
      <c r="C161" t="s">
        <v>15</v>
      </c>
      <c r="D161" s="1">
        <v>23314</v>
      </c>
      <c r="E161" s="1">
        <v>44384</v>
      </c>
      <c r="F161" t="s">
        <v>40</v>
      </c>
      <c r="G161" t="s">
        <v>17</v>
      </c>
      <c r="H161">
        <v>4</v>
      </c>
      <c r="I161">
        <v>9</v>
      </c>
      <c r="J161" t="s">
        <v>18</v>
      </c>
      <c r="K161" t="s">
        <v>51</v>
      </c>
      <c r="L161" t="s">
        <v>47</v>
      </c>
      <c r="M161" t="s">
        <v>42</v>
      </c>
      <c r="N161">
        <v>2</v>
      </c>
      <c r="O161">
        <f t="shared" si="2"/>
        <v>2021</v>
      </c>
    </row>
    <row r="162" spans="1:15" x14ac:dyDescent="0.25">
      <c r="A162">
        <v>161</v>
      </c>
      <c r="B162" t="s">
        <v>207</v>
      </c>
      <c r="C162" t="s">
        <v>15</v>
      </c>
      <c r="D162" s="1">
        <v>32113</v>
      </c>
      <c r="E162" s="1">
        <v>44365</v>
      </c>
      <c r="F162" t="s">
        <v>16</v>
      </c>
      <c r="G162" t="s">
        <v>17</v>
      </c>
      <c r="H162">
        <v>4</v>
      </c>
      <c r="I162">
        <v>10</v>
      </c>
      <c r="J162" t="s">
        <v>18</v>
      </c>
      <c r="K162" t="s">
        <v>19</v>
      </c>
      <c r="L162" t="s">
        <v>20</v>
      </c>
      <c r="M162" t="s">
        <v>34</v>
      </c>
      <c r="N162">
        <v>1</v>
      </c>
      <c r="O162">
        <f t="shared" si="2"/>
        <v>2021</v>
      </c>
    </row>
    <row r="163" spans="1:15" x14ac:dyDescent="0.25">
      <c r="A163">
        <v>162</v>
      </c>
      <c r="B163" t="s">
        <v>208</v>
      </c>
      <c r="C163" t="s">
        <v>15</v>
      </c>
      <c r="D163" s="1">
        <v>33457</v>
      </c>
      <c r="E163" s="1">
        <v>44693</v>
      </c>
      <c r="F163" t="s">
        <v>40</v>
      </c>
      <c r="G163" t="s">
        <v>32</v>
      </c>
      <c r="H163">
        <v>3</v>
      </c>
      <c r="I163">
        <v>9</v>
      </c>
      <c r="J163" t="s">
        <v>18</v>
      </c>
      <c r="K163" t="s">
        <v>23</v>
      </c>
      <c r="L163" t="s">
        <v>20</v>
      </c>
      <c r="M163" t="s">
        <v>21</v>
      </c>
      <c r="N163">
        <v>3</v>
      </c>
      <c r="O163">
        <f t="shared" si="2"/>
        <v>2022</v>
      </c>
    </row>
    <row r="164" spans="1:15" x14ac:dyDescent="0.25">
      <c r="A164">
        <v>163</v>
      </c>
      <c r="B164" t="s">
        <v>209</v>
      </c>
      <c r="C164" t="s">
        <v>44</v>
      </c>
      <c r="D164" s="1">
        <v>31823</v>
      </c>
      <c r="E164" s="1">
        <v>44714</v>
      </c>
      <c r="F164" t="s">
        <v>40</v>
      </c>
      <c r="G164" t="s">
        <v>32</v>
      </c>
      <c r="H164">
        <v>4</v>
      </c>
      <c r="I164">
        <v>7</v>
      </c>
      <c r="J164" t="s">
        <v>50</v>
      </c>
      <c r="K164" t="s">
        <v>28</v>
      </c>
      <c r="L164" t="s">
        <v>29</v>
      </c>
      <c r="M164" t="s">
        <v>30</v>
      </c>
      <c r="N164">
        <v>4</v>
      </c>
      <c r="O164">
        <f t="shared" si="2"/>
        <v>2022</v>
      </c>
    </row>
    <row r="165" spans="1:15" x14ac:dyDescent="0.25">
      <c r="A165">
        <v>164</v>
      </c>
      <c r="B165" t="s">
        <v>210</v>
      </c>
      <c r="C165" t="s">
        <v>15</v>
      </c>
      <c r="D165" s="1">
        <v>23260</v>
      </c>
      <c r="E165" s="1">
        <v>43867</v>
      </c>
      <c r="F165" t="s">
        <v>25</v>
      </c>
      <c r="G165" t="s">
        <v>32</v>
      </c>
      <c r="H165">
        <v>4</v>
      </c>
      <c r="I165">
        <v>5</v>
      </c>
      <c r="J165" t="s">
        <v>27</v>
      </c>
      <c r="K165" t="s">
        <v>33</v>
      </c>
      <c r="L165" t="s">
        <v>29</v>
      </c>
      <c r="M165" t="s">
        <v>21</v>
      </c>
      <c r="N165">
        <v>3</v>
      </c>
      <c r="O165">
        <f t="shared" si="2"/>
        <v>2020</v>
      </c>
    </row>
    <row r="166" spans="1:15" x14ac:dyDescent="0.25">
      <c r="A166">
        <v>165</v>
      </c>
      <c r="B166" t="s">
        <v>211</v>
      </c>
      <c r="C166" t="s">
        <v>15</v>
      </c>
      <c r="D166" s="1">
        <v>23914</v>
      </c>
      <c r="E166" s="1">
        <v>44154</v>
      </c>
      <c r="F166" t="s">
        <v>16</v>
      </c>
      <c r="G166" t="s">
        <v>17</v>
      </c>
      <c r="H166">
        <v>4</v>
      </c>
      <c r="I166">
        <v>7</v>
      </c>
      <c r="J166" t="s">
        <v>50</v>
      </c>
      <c r="K166" t="s">
        <v>37</v>
      </c>
      <c r="L166" t="s">
        <v>38</v>
      </c>
      <c r="M166" t="s">
        <v>48</v>
      </c>
      <c r="N166">
        <v>5</v>
      </c>
      <c r="O166">
        <f t="shared" si="2"/>
        <v>2020</v>
      </c>
    </row>
    <row r="167" spans="1:15" x14ac:dyDescent="0.25">
      <c r="A167">
        <v>166</v>
      </c>
      <c r="B167" t="s">
        <v>212</v>
      </c>
      <c r="C167" t="s">
        <v>15</v>
      </c>
      <c r="D167" s="1">
        <v>38219</v>
      </c>
      <c r="E167" s="1">
        <v>44409</v>
      </c>
      <c r="F167" t="s">
        <v>16</v>
      </c>
      <c r="G167" t="s">
        <v>36</v>
      </c>
      <c r="H167">
        <v>5</v>
      </c>
      <c r="I167">
        <v>9</v>
      </c>
      <c r="J167" t="s">
        <v>18</v>
      </c>
      <c r="K167" t="s">
        <v>41</v>
      </c>
      <c r="L167" t="s">
        <v>38</v>
      </c>
      <c r="M167" t="s">
        <v>42</v>
      </c>
      <c r="N167">
        <v>2</v>
      </c>
      <c r="O167">
        <f t="shared" si="2"/>
        <v>2021</v>
      </c>
    </row>
    <row r="168" spans="1:15" x14ac:dyDescent="0.25">
      <c r="A168">
        <v>167</v>
      </c>
      <c r="B168" t="s">
        <v>213</v>
      </c>
      <c r="C168" t="s">
        <v>15</v>
      </c>
      <c r="D168" s="1">
        <v>28220</v>
      </c>
      <c r="E168" s="1">
        <v>44059</v>
      </c>
      <c r="F168" t="s">
        <v>16</v>
      </c>
      <c r="G168" t="s">
        <v>17</v>
      </c>
      <c r="H168">
        <v>3</v>
      </c>
      <c r="I168">
        <v>7</v>
      </c>
      <c r="J168" t="s">
        <v>50</v>
      </c>
      <c r="K168" t="s">
        <v>46</v>
      </c>
      <c r="L168" t="s">
        <v>47</v>
      </c>
      <c r="M168" t="s">
        <v>21</v>
      </c>
      <c r="N168">
        <v>3</v>
      </c>
      <c r="O168">
        <f t="shared" si="2"/>
        <v>2020</v>
      </c>
    </row>
    <row r="169" spans="1:15" x14ac:dyDescent="0.25">
      <c r="A169">
        <v>168</v>
      </c>
      <c r="B169" t="s">
        <v>214</v>
      </c>
      <c r="C169" t="s">
        <v>15</v>
      </c>
      <c r="D169" s="1">
        <v>30086</v>
      </c>
      <c r="E169" s="1">
        <v>44571</v>
      </c>
      <c r="F169" t="s">
        <v>25</v>
      </c>
      <c r="G169" t="s">
        <v>36</v>
      </c>
      <c r="H169">
        <v>5</v>
      </c>
      <c r="I169">
        <v>4</v>
      </c>
      <c r="J169" t="s">
        <v>27</v>
      </c>
      <c r="K169" t="s">
        <v>51</v>
      </c>
      <c r="L169" t="s">
        <v>47</v>
      </c>
      <c r="M169" t="s">
        <v>21</v>
      </c>
      <c r="N169">
        <v>3</v>
      </c>
      <c r="O169">
        <f t="shared" si="2"/>
        <v>2022</v>
      </c>
    </row>
    <row r="170" spans="1:15" x14ac:dyDescent="0.25">
      <c r="A170">
        <v>169</v>
      </c>
      <c r="B170" t="s">
        <v>215</v>
      </c>
      <c r="C170" t="s">
        <v>15</v>
      </c>
      <c r="D170" s="1">
        <v>33485</v>
      </c>
      <c r="E170" s="1">
        <v>44236</v>
      </c>
      <c r="F170" t="s">
        <v>16</v>
      </c>
      <c r="G170" t="s">
        <v>17</v>
      </c>
      <c r="H170">
        <v>4</v>
      </c>
      <c r="I170">
        <v>9</v>
      </c>
      <c r="J170" t="s">
        <v>18</v>
      </c>
      <c r="K170" t="s">
        <v>19</v>
      </c>
      <c r="L170" t="s">
        <v>20</v>
      </c>
      <c r="M170" t="s">
        <v>48</v>
      </c>
      <c r="N170">
        <v>5</v>
      </c>
      <c r="O170">
        <f t="shared" si="2"/>
        <v>2021</v>
      </c>
    </row>
    <row r="171" spans="1:15" x14ac:dyDescent="0.25">
      <c r="A171">
        <v>170</v>
      </c>
      <c r="B171" t="s">
        <v>216</v>
      </c>
      <c r="C171" t="s">
        <v>15</v>
      </c>
      <c r="D171" s="1">
        <v>29117</v>
      </c>
      <c r="E171" s="1">
        <v>44027</v>
      </c>
      <c r="F171" t="s">
        <v>25</v>
      </c>
      <c r="G171" t="s">
        <v>36</v>
      </c>
      <c r="H171">
        <v>5</v>
      </c>
      <c r="I171">
        <v>6</v>
      </c>
      <c r="J171" t="s">
        <v>27</v>
      </c>
      <c r="K171" t="s">
        <v>23</v>
      </c>
      <c r="L171" t="s">
        <v>20</v>
      </c>
      <c r="M171" t="s">
        <v>48</v>
      </c>
      <c r="N171">
        <v>5</v>
      </c>
      <c r="O171">
        <f t="shared" si="2"/>
        <v>2020</v>
      </c>
    </row>
    <row r="172" spans="1:15" x14ac:dyDescent="0.25">
      <c r="A172">
        <v>171</v>
      </c>
      <c r="B172" t="s">
        <v>217</v>
      </c>
      <c r="C172" t="s">
        <v>44</v>
      </c>
      <c r="D172" s="1">
        <v>34297</v>
      </c>
      <c r="E172" s="1">
        <v>44788</v>
      </c>
      <c r="F172" t="s">
        <v>25</v>
      </c>
      <c r="G172" t="s">
        <v>26</v>
      </c>
      <c r="H172">
        <v>3</v>
      </c>
      <c r="I172">
        <v>9</v>
      </c>
      <c r="J172" t="s">
        <v>18</v>
      </c>
      <c r="K172" t="s">
        <v>28</v>
      </c>
      <c r="L172" t="s">
        <v>29</v>
      </c>
      <c r="M172" t="s">
        <v>21</v>
      </c>
      <c r="N172">
        <v>3</v>
      </c>
      <c r="O172">
        <f t="shared" si="2"/>
        <v>2022</v>
      </c>
    </row>
    <row r="173" spans="1:15" x14ac:dyDescent="0.25">
      <c r="A173">
        <v>172</v>
      </c>
      <c r="B173" t="s">
        <v>218</v>
      </c>
      <c r="C173" t="s">
        <v>44</v>
      </c>
      <c r="D173" s="1">
        <v>30497</v>
      </c>
      <c r="E173" s="1">
        <v>44213</v>
      </c>
      <c r="F173" t="s">
        <v>16</v>
      </c>
      <c r="G173" t="s">
        <v>17</v>
      </c>
      <c r="H173">
        <v>4</v>
      </c>
      <c r="I173">
        <v>9</v>
      </c>
      <c r="J173" t="s">
        <v>18</v>
      </c>
      <c r="K173" t="s">
        <v>33</v>
      </c>
      <c r="L173" t="s">
        <v>29</v>
      </c>
      <c r="M173" t="s">
        <v>34</v>
      </c>
      <c r="N173">
        <v>1</v>
      </c>
      <c r="O173">
        <f t="shared" si="2"/>
        <v>2021</v>
      </c>
    </row>
    <row r="174" spans="1:15" x14ac:dyDescent="0.25">
      <c r="A174">
        <v>173</v>
      </c>
      <c r="B174" t="s">
        <v>219</v>
      </c>
      <c r="C174" t="s">
        <v>15</v>
      </c>
      <c r="D174" s="1">
        <v>34437</v>
      </c>
      <c r="E174" s="1">
        <v>44791</v>
      </c>
      <c r="F174" t="s">
        <v>16</v>
      </c>
      <c r="G174" t="s">
        <v>17</v>
      </c>
      <c r="H174">
        <v>4</v>
      </c>
      <c r="I174">
        <v>3</v>
      </c>
      <c r="J174" t="s">
        <v>27</v>
      </c>
      <c r="K174" t="s">
        <v>37</v>
      </c>
      <c r="L174" t="s">
        <v>38</v>
      </c>
      <c r="M174" t="s">
        <v>34</v>
      </c>
      <c r="N174">
        <v>1</v>
      </c>
      <c r="O174">
        <f t="shared" si="2"/>
        <v>2022</v>
      </c>
    </row>
    <row r="175" spans="1:15" x14ac:dyDescent="0.25">
      <c r="A175">
        <v>174</v>
      </c>
      <c r="B175" t="s">
        <v>220</v>
      </c>
      <c r="C175" t="s">
        <v>44</v>
      </c>
      <c r="D175" s="1">
        <v>18884</v>
      </c>
      <c r="E175" s="1">
        <v>43959</v>
      </c>
      <c r="F175" t="s">
        <v>40</v>
      </c>
      <c r="G175" t="s">
        <v>53</v>
      </c>
      <c r="H175">
        <v>3</v>
      </c>
      <c r="I175">
        <v>7</v>
      </c>
      <c r="J175" t="s">
        <v>50</v>
      </c>
      <c r="K175" t="s">
        <v>41</v>
      </c>
      <c r="L175" t="s">
        <v>38</v>
      </c>
      <c r="M175" t="s">
        <v>42</v>
      </c>
      <c r="N175">
        <v>2</v>
      </c>
      <c r="O175">
        <f t="shared" si="2"/>
        <v>2020</v>
      </c>
    </row>
    <row r="176" spans="1:15" x14ac:dyDescent="0.25">
      <c r="A176">
        <v>175</v>
      </c>
      <c r="B176" t="s">
        <v>221</v>
      </c>
      <c r="C176" t="s">
        <v>15</v>
      </c>
      <c r="D176" s="1">
        <v>26688</v>
      </c>
      <c r="E176" s="1">
        <v>43913</v>
      </c>
      <c r="F176" t="s">
        <v>25</v>
      </c>
      <c r="G176" t="s">
        <v>60</v>
      </c>
      <c r="H176">
        <v>2</v>
      </c>
      <c r="I176">
        <v>8</v>
      </c>
      <c r="J176" t="s">
        <v>50</v>
      </c>
      <c r="K176" t="s">
        <v>46</v>
      </c>
      <c r="L176" t="s">
        <v>47</v>
      </c>
      <c r="M176" t="s">
        <v>48</v>
      </c>
      <c r="N176">
        <v>5</v>
      </c>
      <c r="O176">
        <f t="shared" si="2"/>
        <v>2020</v>
      </c>
    </row>
    <row r="177" spans="1:15" x14ac:dyDescent="0.25">
      <c r="A177">
        <v>176</v>
      </c>
      <c r="B177" t="s">
        <v>222</v>
      </c>
      <c r="C177" t="s">
        <v>44</v>
      </c>
      <c r="D177" s="1">
        <v>29402</v>
      </c>
      <c r="E177" s="1">
        <v>44744</v>
      </c>
      <c r="F177" t="s">
        <v>40</v>
      </c>
      <c r="G177" t="s">
        <v>17</v>
      </c>
      <c r="H177">
        <v>1</v>
      </c>
      <c r="I177">
        <v>9</v>
      </c>
      <c r="J177" t="s">
        <v>18</v>
      </c>
      <c r="K177" t="s">
        <v>51</v>
      </c>
      <c r="L177" t="s">
        <v>47</v>
      </c>
      <c r="M177" t="s">
        <v>34</v>
      </c>
      <c r="N177">
        <v>1</v>
      </c>
      <c r="O177">
        <f t="shared" si="2"/>
        <v>2022</v>
      </c>
    </row>
    <row r="178" spans="1:15" x14ac:dyDescent="0.25">
      <c r="A178">
        <v>177</v>
      </c>
      <c r="B178" t="s">
        <v>223</v>
      </c>
      <c r="C178" t="s">
        <v>44</v>
      </c>
      <c r="D178" s="1">
        <v>24851</v>
      </c>
      <c r="E178" s="1">
        <v>44533</v>
      </c>
      <c r="F178" t="s">
        <v>16</v>
      </c>
      <c r="G178" t="s">
        <v>17</v>
      </c>
      <c r="H178">
        <v>5</v>
      </c>
      <c r="I178">
        <v>9</v>
      </c>
      <c r="J178" t="s">
        <v>18</v>
      </c>
      <c r="K178" t="s">
        <v>19</v>
      </c>
      <c r="L178" t="s">
        <v>20</v>
      </c>
      <c r="M178" t="s">
        <v>30</v>
      </c>
      <c r="N178">
        <v>4</v>
      </c>
      <c r="O178">
        <f t="shared" si="2"/>
        <v>2021</v>
      </c>
    </row>
    <row r="179" spans="1:15" x14ac:dyDescent="0.25">
      <c r="A179">
        <v>178</v>
      </c>
      <c r="B179" t="s">
        <v>224</v>
      </c>
      <c r="C179" t="s">
        <v>44</v>
      </c>
      <c r="D179" s="1">
        <v>36704</v>
      </c>
      <c r="E179" s="1">
        <v>44219</v>
      </c>
      <c r="F179" t="s">
        <v>16</v>
      </c>
      <c r="G179" t="s">
        <v>17</v>
      </c>
      <c r="H179">
        <v>3</v>
      </c>
      <c r="I179">
        <v>8</v>
      </c>
      <c r="J179" t="s">
        <v>50</v>
      </c>
      <c r="K179" t="s">
        <v>23</v>
      </c>
      <c r="L179" t="s">
        <v>20</v>
      </c>
      <c r="M179" t="s">
        <v>30</v>
      </c>
      <c r="N179">
        <v>4</v>
      </c>
      <c r="O179">
        <f t="shared" si="2"/>
        <v>2021</v>
      </c>
    </row>
    <row r="180" spans="1:15" x14ac:dyDescent="0.25">
      <c r="A180">
        <v>179</v>
      </c>
      <c r="B180" t="s">
        <v>225</v>
      </c>
      <c r="C180" t="s">
        <v>15</v>
      </c>
      <c r="D180" s="1">
        <v>30021</v>
      </c>
      <c r="E180" s="1">
        <v>44483</v>
      </c>
      <c r="F180" t="s">
        <v>16</v>
      </c>
      <c r="G180" t="s">
        <v>17</v>
      </c>
      <c r="H180">
        <v>3</v>
      </c>
      <c r="I180">
        <v>9</v>
      </c>
      <c r="J180" t="s">
        <v>18</v>
      </c>
      <c r="K180" t="s">
        <v>28</v>
      </c>
      <c r="L180" t="s">
        <v>29</v>
      </c>
      <c r="M180" t="s">
        <v>42</v>
      </c>
      <c r="N180">
        <v>2</v>
      </c>
      <c r="O180">
        <f t="shared" si="2"/>
        <v>2021</v>
      </c>
    </row>
    <row r="181" spans="1:15" x14ac:dyDescent="0.25">
      <c r="A181">
        <v>180</v>
      </c>
      <c r="B181" t="s">
        <v>226</v>
      </c>
      <c r="C181" t="s">
        <v>44</v>
      </c>
      <c r="D181" s="1">
        <v>18812</v>
      </c>
      <c r="E181" s="1">
        <v>44367</v>
      </c>
      <c r="F181" t="s">
        <v>25</v>
      </c>
      <c r="G181" t="s">
        <v>60</v>
      </c>
      <c r="H181">
        <v>4</v>
      </c>
      <c r="I181">
        <v>8</v>
      </c>
      <c r="J181" t="s">
        <v>50</v>
      </c>
      <c r="K181" t="s">
        <v>33</v>
      </c>
      <c r="L181" t="s">
        <v>29</v>
      </c>
      <c r="M181" t="s">
        <v>48</v>
      </c>
      <c r="N181">
        <v>5</v>
      </c>
      <c r="O181">
        <f t="shared" si="2"/>
        <v>2021</v>
      </c>
    </row>
    <row r="182" spans="1:15" x14ac:dyDescent="0.25">
      <c r="A182">
        <v>181</v>
      </c>
      <c r="B182" t="s">
        <v>227</v>
      </c>
      <c r="C182" t="s">
        <v>15</v>
      </c>
      <c r="D182" s="1">
        <v>37936</v>
      </c>
      <c r="E182" s="1">
        <v>44627</v>
      </c>
      <c r="F182" t="s">
        <v>16</v>
      </c>
      <c r="G182" t="s">
        <v>17</v>
      </c>
      <c r="H182">
        <v>5</v>
      </c>
      <c r="I182">
        <v>3</v>
      </c>
      <c r="J182" t="s">
        <v>27</v>
      </c>
      <c r="K182" t="s">
        <v>37</v>
      </c>
      <c r="L182" t="s">
        <v>38</v>
      </c>
      <c r="M182" t="s">
        <v>30</v>
      </c>
      <c r="N182">
        <v>4</v>
      </c>
      <c r="O182">
        <f t="shared" si="2"/>
        <v>2022</v>
      </c>
    </row>
    <row r="183" spans="1:15" x14ac:dyDescent="0.25">
      <c r="A183">
        <v>182</v>
      </c>
      <c r="B183" t="s">
        <v>228</v>
      </c>
      <c r="C183" t="s">
        <v>15</v>
      </c>
      <c r="D183" s="1">
        <v>38406</v>
      </c>
      <c r="E183" s="1">
        <v>44787</v>
      </c>
      <c r="F183" t="s">
        <v>68</v>
      </c>
      <c r="G183" t="s">
        <v>60</v>
      </c>
      <c r="H183">
        <v>2</v>
      </c>
      <c r="I183">
        <v>7</v>
      </c>
      <c r="J183" t="s">
        <v>50</v>
      </c>
      <c r="K183" t="s">
        <v>41</v>
      </c>
      <c r="L183" t="s">
        <v>38</v>
      </c>
      <c r="M183" t="s">
        <v>42</v>
      </c>
      <c r="N183">
        <v>2</v>
      </c>
      <c r="O183">
        <f t="shared" si="2"/>
        <v>2022</v>
      </c>
    </row>
    <row r="184" spans="1:15" x14ac:dyDescent="0.25">
      <c r="A184">
        <v>183</v>
      </c>
      <c r="B184" t="s">
        <v>229</v>
      </c>
      <c r="C184" t="s">
        <v>15</v>
      </c>
      <c r="D184" s="1">
        <v>26976</v>
      </c>
      <c r="E184" s="1">
        <v>44761</v>
      </c>
      <c r="F184" t="s">
        <v>40</v>
      </c>
      <c r="G184" t="s">
        <v>53</v>
      </c>
      <c r="H184">
        <v>5</v>
      </c>
      <c r="I184">
        <v>7</v>
      </c>
      <c r="J184" t="s">
        <v>50</v>
      </c>
      <c r="K184" t="s">
        <v>46</v>
      </c>
      <c r="L184" t="s">
        <v>47</v>
      </c>
      <c r="M184" t="s">
        <v>42</v>
      </c>
      <c r="N184">
        <v>2</v>
      </c>
      <c r="O184">
        <f t="shared" si="2"/>
        <v>2022</v>
      </c>
    </row>
    <row r="185" spans="1:15" x14ac:dyDescent="0.25">
      <c r="A185">
        <v>184</v>
      </c>
      <c r="B185" t="s">
        <v>230</v>
      </c>
      <c r="C185" t="s">
        <v>44</v>
      </c>
      <c r="D185" s="1">
        <v>28399</v>
      </c>
      <c r="E185" s="1">
        <v>44789</v>
      </c>
      <c r="F185" t="s">
        <v>16</v>
      </c>
      <c r="G185" t="s">
        <v>17</v>
      </c>
      <c r="H185">
        <v>5</v>
      </c>
      <c r="I185">
        <v>8</v>
      </c>
      <c r="J185" t="s">
        <v>50</v>
      </c>
      <c r="K185" t="s">
        <v>51</v>
      </c>
      <c r="L185" t="s">
        <v>47</v>
      </c>
      <c r="M185" t="s">
        <v>21</v>
      </c>
      <c r="N185">
        <v>3</v>
      </c>
      <c r="O185">
        <f t="shared" si="2"/>
        <v>2022</v>
      </c>
    </row>
    <row r="186" spans="1:15" x14ac:dyDescent="0.25">
      <c r="A186">
        <v>185</v>
      </c>
      <c r="B186" t="s">
        <v>231</v>
      </c>
      <c r="C186" t="s">
        <v>15</v>
      </c>
      <c r="D186" s="1">
        <v>25608</v>
      </c>
      <c r="E186" s="1">
        <v>44017</v>
      </c>
      <c r="F186" t="s">
        <v>16</v>
      </c>
      <c r="G186" t="s">
        <v>17</v>
      </c>
      <c r="H186">
        <v>5</v>
      </c>
      <c r="I186">
        <v>7</v>
      </c>
      <c r="J186" t="s">
        <v>50</v>
      </c>
      <c r="K186" t="s">
        <v>19</v>
      </c>
      <c r="L186" t="s">
        <v>20</v>
      </c>
      <c r="M186" t="s">
        <v>48</v>
      </c>
      <c r="N186">
        <v>5</v>
      </c>
      <c r="O186">
        <f t="shared" si="2"/>
        <v>2020</v>
      </c>
    </row>
    <row r="187" spans="1:15" x14ac:dyDescent="0.25">
      <c r="A187">
        <v>186</v>
      </c>
      <c r="B187" t="s">
        <v>232</v>
      </c>
      <c r="C187" t="s">
        <v>15</v>
      </c>
      <c r="D187" s="1">
        <v>20616</v>
      </c>
      <c r="E187" s="1">
        <v>44290</v>
      </c>
      <c r="F187" t="s">
        <v>25</v>
      </c>
      <c r="G187" t="s">
        <v>36</v>
      </c>
      <c r="H187">
        <v>5</v>
      </c>
      <c r="I187">
        <v>7</v>
      </c>
      <c r="J187" t="s">
        <v>50</v>
      </c>
      <c r="K187" t="s">
        <v>23</v>
      </c>
      <c r="L187" t="s">
        <v>20</v>
      </c>
      <c r="M187" t="s">
        <v>21</v>
      </c>
      <c r="N187">
        <v>3</v>
      </c>
      <c r="O187">
        <f t="shared" si="2"/>
        <v>2021</v>
      </c>
    </row>
    <row r="188" spans="1:15" x14ac:dyDescent="0.25">
      <c r="A188">
        <v>187</v>
      </c>
      <c r="B188" t="s">
        <v>233</v>
      </c>
      <c r="C188" t="s">
        <v>44</v>
      </c>
      <c r="D188" s="1">
        <v>30156</v>
      </c>
      <c r="E188" s="1">
        <v>44420</v>
      </c>
      <c r="F188" t="s">
        <v>25</v>
      </c>
      <c r="G188" t="s">
        <v>53</v>
      </c>
      <c r="H188">
        <v>2</v>
      </c>
      <c r="I188">
        <v>9</v>
      </c>
      <c r="J188" t="s">
        <v>18</v>
      </c>
      <c r="K188" t="s">
        <v>28</v>
      </c>
      <c r="L188" t="s">
        <v>29</v>
      </c>
      <c r="M188" t="s">
        <v>48</v>
      </c>
      <c r="N188">
        <v>5</v>
      </c>
      <c r="O188">
        <f t="shared" si="2"/>
        <v>2021</v>
      </c>
    </row>
    <row r="189" spans="1:15" x14ac:dyDescent="0.25">
      <c r="A189">
        <v>188</v>
      </c>
      <c r="B189" t="s">
        <v>234</v>
      </c>
      <c r="C189" t="s">
        <v>15</v>
      </c>
      <c r="D189" s="1">
        <v>24558</v>
      </c>
      <c r="E189" s="1">
        <v>44744</v>
      </c>
      <c r="F189" t="s">
        <v>16</v>
      </c>
      <c r="G189" t="s">
        <v>60</v>
      </c>
      <c r="H189">
        <v>5</v>
      </c>
      <c r="I189">
        <v>7</v>
      </c>
      <c r="J189" t="s">
        <v>50</v>
      </c>
      <c r="K189" t="s">
        <v>33</v>
      </c>
      <c r="L189" t="s">
        <v>29</v>
      </c>
      <c r="M189" t="s">
        <v>21</v>
      </c>
      <c r="N189">
        <v>3</v>
      </c>
      <c r="O189">
        <f t="shared" si="2"/>
        <v>2022</v>
      </c>
    </row>
    <row r="190" spans="1:15" x14ac:dyDescent="0.25">
      <c r="A190">
        <v>189</v>
      </c>
      <c r="B190" t="s">
        <v>235</v>
      </c>
      <c r="C190" t="s">
        <v>15</v>
      </c>
      <c r="D190" s="1">
        <v>32486</v>
      </c>
      <c r="E190" s="1">
        <v>43835</v>
      </c>
      <c r="F190" t="s">
        <v>16</v>
      </c>
      <c r="G190" t="s">
        <v>60</v>
      </c>
      <c r="H190">
        <v>2</v>
      </c>
      <c r="I190">
        <v>9</v>
      </c>
      <c r="J190" t="s">
        <v>18</v>
      </c>
      <c r="K190" t="s">
        <v>37</v>
      </c>
      <c r="L190" t="s">
        <v>38</v>
      </c>
      <c r="M190" t="s">
        <v>48</v>
      </c>
      <c r="N190">
        <v>5</v>
      </c>
      <c r="O190">
        <f t="shared" si="2"/>
        <v>2020</v>
      </c>
    </row>
    <row r="191" spans="1:15" x14ac:dyDescent="0.25">
      <c r="A191">
        <v>190</v>
      </c>
      <c r="B191" t="s">
        <v>236</v>
      </c>
      <c r="C191" t="s">
        <v>44</v>
      </c>
      <c r="D191" s="1">
        <v>38714</v>
      </c>
      <c r="E191" s="1">
        <v>43886</v>
      </c>
      <c r="F191" t="s">
        <v>40</v>
      </c>
      <c r="G191" t="s">
        <v>53</v>
      </c>
      <c r="H191">
        <v>4</v>
      </c>
      <c r="I191">
        <v>8</v>
      </c>
      <c r="J191" t="s">
        <v>50</v>
      </c>
      <c r="K191" t="s">
        <v>41</v>
      </c>
      <c r="L191" t="s">
        <v>38</v>
      </c>
      <c r="M191" t="s">
        <v>42</v>
      </c>
      <c r="N191">
        <v>2</v>
      </c>
      <c r="O191">
        <f t="shared" si="2"/>
        <v>2020</v>
      </c>
    </row>
    <row r="192" spans="1:15" x14ac:dyDescent="0.25">
      <c r="A192">
        <v>191</v>
      </c>
      <c r="B192" t="s">
        <v>237</v>
      </c>
      <c r="C192" t="s">
        <v>44</v>
      </c>
      <c r="D192" s="1">
        <v>26701</v>
      </c>
      <c r="E192" s="1">
        <v>44166</v>
      </c>
      <c r="F192" t="s">
        <v>16</v>
      </c>
      <c r="G192" t="s">
        <v>60</v>
      </c>
      <c r="H192">
        <v>1</v>
      </c>
      <c r="I192">
        <v>8</v>
      </c>
      <c r="J192" t="s">
        <v>50</v>
      </c>
      <c r="K192" t="s">
        <v>46</v>
      </c>
      <c r="L192" t="s">
        <v>47</v>
      </c>
      <c r="M192" t="s">
        <v>34</v>
      </c>
      <c r="N192">
        <v>1</v>
      </c>
      <c r="O192">
        <f t="shared" si="2"/>
        <v>2020</v>
      </c>
    </row>
    <row r="193" spans="1:15" x14ac:dyDescent="0.25">
      <c r="A193">
        <v>192</v>
      </c>
      <c r="B193" t="s">
        <v>238</v>
      </c>
      <c r="C193" t="s">
        <v>15</v>
      </c>
      <c r="D193" s="1">
        <v>21041</v>
      </c>
      <c r="E193" s="1">
        <v>44633</v>
      </c>
      <c r="F193" t="s">
        <v>16</v>
      </c>
      <c r="G193" t="s">
        <v>17</v>
      </c>
      <c r="H193">
        <v>3</v>
      </c>
      <c r="I193">
        <v>9</v>
      </c>
      <c r="J193" t="s">
        <v>18</v>
      </c>
      <c r="K193" t="s">
        <v>51</v>
      </c>
      <c r="L193" t="s">
        <v>47</v>
      </c>
      <c r="M193" t="s">
        <v>34</v>
      </c>
      <c r="N193">
        <v>1</v>
      </c>
      <c r="O193">
        <f t="shared" si="2"/>
        <v>2022</v>
      </c>
    </row>
    <row r="194" spans="1:15" x14ac:dyDescent="0.25">
      <c r="A194">
        <v>193</v>
      </c>
      <c r="B194" t="s">
        <v>239</v>
      </c>
      <c r="C194" t="s">
        <v>15</v>
      </c>
      <c r="D194" s="1">
        <v>22979</v>
      </c>
      <c r="E194" s="1">
        <v>44826</v>
      </c>
      <c r="F194" t="s">
        <v>25</v>
      </c>
      <c r="G194" t="s">
        <v>26</v>
      </c>
      <c r="H194">
        <v>5</v>
      </c>
      <c r="I194">
        <v>8</v>
      </c>
      <c r="J194" t="s">
        <v>50</v>
      </c>
      <c r="K194" t="s">
        <v>19</v>
      </c>
      <c r="L194" t="s">
        <v>20</v>
      </c>
      <c r="M194" t="s">
        <v>48</v>
      </c>
      <c r="N194">
        <v>5</v>
      </c>
      <c r="O194">
        <f t="shared" si="2"/>
        <v>2022</v>
      </c>
    </row>
    <row r="195" spans="1:15" x14ac:dyDescent="0.25">
      <c r="A195">
        <v>194</v>
      </c>
      <c r="B195" t="s">
        <v>240</v>
      </c>
      <c r="C195" t="s">
        <v>15</v>
      </c>
      <c r="D195" s="1">
        <v>26848</v>
      </c>
      <c r="E195" s="1">
        <v>44481</v>
      </c>
      <c r="F195" t="s">
        <v>25</v>
      </c>
      <c r="G195" t="s">
        <v>45</v>
      </c>
      <c r="H195">
        <v>1</v>
      </c>
      <c r="I195">
        <v>7</v>
      </c>
      <c r="J195" t="s">
        <v>50</v>
      </c>
      <c r="K195" t="s">
        <v>23</v>
      </c>
      <c r="L195" t="s">
        <v>20</v>
      </c>
      <c r="M195" t="s">
        <v>21</v>
      </c>
      <c r="N195">
        <v>3</v>
      </c>
      <c r="O195">
        <f t="shared" ref="O195:O258" si="3">YEAR(E195)</f>
        <v>2021</v>
      </c>
    </row>
    <row r="196" spans="1:15" x14ac:dyDescent="0.25">
      <c r="A196">
        <v>195</v>
      </c>
      <c r="B196" t="s">
        <v>241</v>
      </c>
      <c r="C196" t="s">
        <v>15</v>
      </c>
      <c r="D196" s="1">
        <v>36867</v>
      </c>
      <c r="E196" s="1">
        <v>44045</v>
      </c>
      <c r="F196" t="s">
        <v>16</v>
      </c>
      <c r="G196" t="s">
        <v>17</v>
      </c>
      <c r="H196">
        <v>5</v>
      </c>
      <c r="I196">
        <v>7</v>
      </c>
      <c r="J196" t="s">
        <v>50</v>
      </c>
      <c r="K196" t="s">
        <v>28</v>
      </c>
      <c r="L196" t="s">
        <v>29</v>
      </c>
      <c r="M196" t="s">
        <v>21</v>
      </c>
      <c r="N196">
        <v>3</v>
      </c>
      <c r="O196">
        <f t="shared" si="3"/>
        <v>2020</v>
      </c>
    </row>
    <row r="197" spans="1:15" x14ac:dyDescent="0.25">
      <c r="A197">
        <v>196</v>
      </c>
      <c r="B197" t="s">
        <v>242</v>
      </c>
      <c r="C197" t="s">
        <v>15</v>
      </c>
      <c r="D197" s="1">
        <v>21990</v>
      </c>
      <c r="E197" s="1">
        <v>44036</v>
      </c>
      <c r="F197" t="s">
        <v>25</v>
      </c>
      <c r="G197" t="s">
        <v>36</v>
      </c>
      <c r="H197">
        <v>5</v>
      </c>
      <c r="I197">
        <v>3</v>
      </c>
      <c r="J197" t="s">
        <v>27</v>
      </c>
      <c r="K197" t="s">
        <v>33</v>
      </c>
      <c r="L197" t="s">
        <v>29</v>
      </c>
      <c r="M197" t="s">
        <v>42</v>
      </c>
      <c r="N197">
        <v>2</v>
      </c>
      <c r="O197">
        <f t="shared" si="3"/>
        <v>2020</v>
      </c>
    </row>
    <row r="198" spans="1:15" x14ac:dyDescent="0.25">
      <c r="A198">
        <v>197</v>
      </c>
      <c r="B198" t="s">
        <v>243</v>
      </c>
      <c r="C198" t="s">
        <v>15</v>
      </c>
      <c r="D198" s="1">
        <v>22029</v>
      </c>
      <c r="E198" s="1">
        <v>44100</v>
      </c>
      <c r="F198" t="s">
        <v>16</v>
      </c>
      <c r="G198" t="s">
        <v>17</v>
      </c>
      <c r="H198">
        <v>5</v>
      </c>
      <c r="I198">
        <v>10</v>
      </c>
      <c r="J198" t="s">
        <v>18</v>
      </c>
      <c r="K198" t="s">
        <v>37</v>
      </c>
      <c r="L198" t="s">
        <v>38</v>
      </c>
      <c r="M198" t="s">
        <v>21</v>
      </c>
      <c r="N198">
        <v>3</v>
      </c>
      <c r="O198">
        <f t="shared" si="3"/>
        <v>2020</v>
      </c>
    </row>
    <row r="199" spans="1:15" x14ac:dyDescent="0.25">
      <c r="A199">
        <v>198</v>
      </c>
      <c r="B199" t="s">
        <v>244</v>
      </c>
      <c r="C199" t="s">
        <v>15</v>
      </c>
      <c r="D199" s="1">
        <v>32122</v>
      </c>
      <c r="E199" s="1">
        <v>44856</v>
      </c>
      <c r="F199" t="s">
        <v>40</v>
      </c>
      <c r="G199" t="s">
        <v>60</v>
      </c>
      <c r="H199">
        <v>5</v>
      </c>
      <c r="I199">
        <v>5</v>
      </c>
      <c r="J199" t="s">
        <v>27</v>
      </c>
      <c r="K199" t="s">
        <v>41</v>
      </c>
      <c r="L199" t="s">
        <v>38</v>
      </c>
      <c r="M199" t="s">
        <v>42</v>
      </c>
      <c r="N199">
        <v>2</v>
      </c>
      <c r="O199">
        <f t="shared" si="3"/>
        <v>2022</v>
      </c>
    </row>
    <row r="200" spans="1:15" x14ac:dyDescent="0.25">
      <c r="A200">
        <v>199</v>
      </c>
      <c r="B200" t="s">
        <v>245</v>
      </c>
      <c r="C200" t="s">
        <v>15</v>
      </c>
      <c r="D200" s="1">
        <v>26030</v>
      </c>
      <c r="E200" s="1">
        <v>44799</v>
      </c>
      <c r="F200" t="s">
        <v>40</v>
      </c>
      <c r="G200" t="s">
        <v>32</v>
      </c>
      <c r="H200">
        <v>4</v>
      </c>
      <c r="I200">
        <v>8</v>
      </c>
      <c r="J200" t="s">
        <v>50</v>
      </c>
      <c r="K200" t="s">
        <v>46</v>
      </c>
      <c r="L200" t="s">
        <v>47</v>
      </c>
      <c r="M200" t="s">
        <v>30</v>
      </c>
      <c r="N200">
        <v>4</v>
      </c>
      <c r="O200">
        <f t="shared" si="3"/>
        <v>2022</v>
      </c>
    </row>
    <row r="201" spans="1:15" x14ac:dyDescent="0.25">
      <c r="A201">
        <v>200</v>
      </c>
      <c r="B201" t="s">
        <v>246</v>
      </c>
      <c r="C201" t="s">
        <v>15</v>
      </c>
      <c r="D201" s="1">
        <v>34955</v>
      </c>
      <c r="E201" s="1">
        <v>44429</v>
      </c>
      <c r="F201" t="s">
        <v>40</v>
      </c>
      <c r="G201" t="s">
        <v>60</v>
      </c>
      <c r="H201">
        <v>5</v>
      </c>
      <c r="I201">
        <v>10</v>
      </c>
      <c r="J201" t="s">
        <v>18</v>
      </c>
      <c r="K201" t="s">
        <v>51</v>
      </c>
      <c r="L201" t="s">
        <v>47</v>
      </c>
      <c r="M201" t="s">
        <v>48</v>
      </c>
      <c r="N201">
        <v>5</v>
      </c>
      <c r="O201">
        <f t="shared" si="3"/>
        <v>2021</v>
      </c>
    </row>
    <row r="202" spans="1:15" x14ac:dyDescent="0.25">
      <c r="A202">
        <v>201</v>
      </c>
      <c r="B202" t="s">
        <v>247</v>
      </c>
      <c r="C202" t="s">
        <v>15</v>
      </c>
      <c r="D202" s="1">
        <v>37015</v>
      </c>
      <c r="E202" s="1">
        <v>43998</v>
      </c>
      <c r="F202" t="s">
        <v>40</v>
      </c>
      <c r="G202" t="s">
        <v>60</v>
      </c>
      <c r="H202">
        <v>5</v>
      </c>
      <c r="I202">
        <v>9</v>
      </c>
      <c r="J202" t="s">
        <v>18</v>
      </c>
      <c r="K202" t="s">
        <v>19</v>
      </c>
      <c r="L202" t="s">
        <v>20</v>
      </c>
      <c r="M202" t="s">
        <v>42</v>
      </c>
      <c r="N202">
        <v>2</v>
      </c>
      <c r="O202">
        <f t="shared" si="3"/>
        <v>2020</v>
      </c>
    </row>
    <row r="203" spans="1:15" x14ac:dyDescent="0.25">
      <c r="A203">
        <v>202</v>
      </c>
      <c r="B203" t="s">
        <v>248</v>
      </c>
      <c r="C203" t="s">
        <v>15</v>
      </c>
      <c r="D203" s="1">
        <v>21098</v>
      </c>
      <c r="E203" s="1">
        <v>44400</v>
      </c>
      <c r="F203" t="s">
        <v>16</v>
      </c>
      <c r="G203" t="s">
        <v>17</v>
      </c>
      <c r="H203">
        <v>1</v>
      </c>
      <c r="I203">
        <v>9</v>
      </c>
      <c r="J203" t="s">
        <v>18</v>
      </c>
      <c r="K203" t="s">
        <v>23</v>
      </c>
      <c r="L203" t="s">
        <v>20</v>
      </c>
      <c r="M203" t="s">
        <v>42</v>
      </c>
      <c r="N203">
        <v>2</v>
      </c>
      <c r="O203">
        <f t="shared" si="3"/>
        <v>2021</v>
      </c>
    </row>
    <row r="204" spans="1:15" x14ac:dyDescent="0.25">
      <c r="A204">
        <v>203</v>
      </c>
      <c r="B204" t="s">
        <v>249</v>
      </c>
      <c r="C204" t="s">
        <v>44</v>
      </c>
      <c r="D204" s="1">
        <v>38857</v>
      </c>
      <c r="E204" s="1">
        <v>44092</v>
      </c>
      <c r="F204" t="s">
        <v>40</v>
      </c>
      <c r="G204" t="s">
        <v>60</v>
      </c>
      <c r="H204">
        <v>5</v>
      </c>
      <c r="I204">
        <v>4</v>
      </c>
      <c r="J204" t="s">
        <v>27</v>
      </c>
      <c r="K204" t="s">
        <v>28</v>
      </c>
      <c r="L204" t="s">
        <v>29</v>
      </c>
      <c r="M204" t="s">
        <v>21</v>
      </c>
      <c r="N204">
        <v>3</v>
      </c>
      <c r="O204">
        <f t="shared" si="3"/>
        <v>2020</v>
      </c>
    </row>
    <row r="205" spans="1:15" x14ac:dyDescent="0.25">
      <c r="A205">
        <v>204</v>
      </c>
      <c r="B205" t="s">
        <v>250</v>
      </c>
      <c r="C205" t="s">
        <v>15</v>
      </c>
      <c r="D205" s="1">
        <v>35186</v>
      </c>
      <c r="E205" s="1">
        <v>44380</v>
      </c>
      <c r="F205" t="s">
        <v>16</v>
      </c>
      <c r="G205" t="s">
        <v>17</v>
      </c>
      <c r="H205">
        <v>5</v>
      </c>
      <c r="I205">
        <v>7</v>
      </c>
      <c r="J205" t="s">
        <v>50</v>
      </c>
      <c r="K205" t="s">
        <v>33</v>
      </c>
      <c r="L205" t="s">
        <v>29</v>
      </c>
      <c r="M205" t="s">
        <v>30</v>
      </c>
      <c r="N205">
        <v>4</v>
      </c>
      <c r="O205">
        <f t="shared" si="3"/>
        <v>2021</v>
      </c>
    </row>
    <row r="206" spans="1:15" x14ac:dyDescent="0.25">
      <c r="A206">
        <v>205</v>
      </c>
      <c r="B206" t="s">
        <v>251</v>
      </c>
      <c r="C206" t="s">
        <v>15</v>
      </c>
      <c r="D206" s="1">
        <v>22560</v>
      </c>
      <c r="E206" s="1">
        <v>44560</v>
      </c>
      <c r="F206" t="s">
        <v>16</v>
      </c>
      <c r="G206" t="s">
        <v>32</v>
      </c>
      <c r="H206">
        <v>5</v>
      </c>
      <c r="I206">
        <v>8</v>
      </c>
      <c r="J206" t="s">
        <v>50</v>
      </c>
      <c r="K206" t="s">
        <v>37</v>
      </c>
      <c r="L206" t="s">
        <v>38</v>
      </c>
      <c r="M206" t="s">
        <v>48</v>
      </c>
      <c r="N206">
        <v>5</v>
      </c>
      <c r="O206">
        <f t="shared" si="3"/>
        <v>2021</v>
      </c>
    </row>
    <row r="207" spans="1:15" x14ac:dyDescent="0.25">
      <c r="A207">
        <v>206</v>
      </c>
      <c r="B207" t="s">
        <v>252</v>
      </c>
      <c r="C207" t="s">
        <v>15</v>
      </c>
      <c r="D207" s="1">
        <v>28967</v>
      </c>
      <c r="E207" s="1">
        <v>44497</v>
      </c>
      <c r="F207" t="s">
        <v>40</v>
      </c>
      <c r="G207" t="s">
        <v>26</v>
      </c>
      <c r="H207">
        <v>2</v>
      </c>
      <c r="I207">
        <v>10</v>
      </c>
      <c r="J207" t="s">
        <v>18</v>
      </c>
      <c r="K207" t="s">
        <v>41</v>
      </c>
      <c r="L207" t="s">
        <v>38</v>
      </c>
      <c r="M207" t="s">
        <v>21</v>
      </c>
      <c r="N207">
        <v>3</v>
      </c>
      <c r="O207">
        <f t="shared" si="3"/>
        <v>2021</v>
      </c>
    </row>
    <row r="208" spans="1:15" x14ac:dyDescent="0.25">
      <c r="A208">
        <v>207</v>
      </c>
      <c r="B208" t="s">
        <v>253</v>
      </c>
      <c r="C208" t="s">
        <v>15</v>
      </c>
      <c r="D208" s="1">
        <v>38397</v>
      </c>
      <c r="E208" s="1">
        <v>44214</v>
      </c>
      <c r="F208" t="s">
        <v>68</v>
      </c>
      <c r="G208" t="s">
        <v>32</v>
      </c>
      <c r="H208">
        <v>4</v>
      </c>
      <c r="I208">
        <v>6</v>
      </c>
      <c r="J208" t="s">
        <v>27</v>
      </c>
      <c r="K208" t="s">
        <v>46</v>
      </c>
      <c r="L208" t="s">
        <v>47</v>
      </c>
      <c r="M208" t="s">
        <v>30</v>
      </c>
      <c r="N208">
        <v>4</v>
      </c>
      <c r="O208">
        <f t="shared" si="3"/>
        <v>2021</v>
      </c>
    </row>
    <row r="209" spans="1:15" x14ac:dyDescent="0.25">
      <c r="A209">
        <v>208</v>
      </c>
      <c r="B209" t="s">
        <v>254</v>
      </c>
      <c r="C209" t="s">
        <v>44</v>
      </c>
      <c r="D209" s="1">
        <v>23328</v>
      </c>
      <c r="E209" s="1">
        <v>44628</v>
      </c>
      <c r="F209" t="s">
        <v>25</v>
      </c>
      <c r="G209" t="s">
        <v>53</v>
      </c>
      <c r="H209">
        <v>5</v>
      </c>
      <c r="I209">
        <v>9</v>
      </c>
      <c r="J209" t="s">
        <v>18</v>
      </c>
      <c r="K209" t="s">
        <v>51</v>
      </c>
      <c r="L209" t="s">
        <v>47</v>
      </c>
      <c r="M209" t="s">
        <v>34</v>
      </c>
      <c r="N209">
        <v>1</v>
      </c>
      <c r="O209">
        <f t="shared" si="3"/>
        <v>2022</v>
      </c>
    </row>
    <row r="210" spans="1:15" x14ac:dyDescent="0.25">
      <c r="A210">
        <v>209</v>
      </c>
      <c r="B210" t="s">
        <v>255</v>
      </c>
      <c r="C210" t="s">
        <v>44</v>
      </c>
      <c r="D210" s="1">
        <v>38890</v>
      </c>
      <c r="E210" s="1">
        <v>44485</v>
      </c>
      <c r="F210" t="s">
        <v>16</v>
      </c>
      <c r="G210" t="s">
        <v>17</v>
      </c>
      <c r="H210">
        <v>5</v>
      </c>
      <c r="I210">
        <v>9</v>
      </c>
      <c r="J210" t="s">
        <v>18</v>
      </c>
      <c r="K210" t="s">
        <v>19</v>
      </c>
      <c r="L210" t="s">
        <v>20</v>
      </c>
      <c r="M210" t="s">
        <v>30</v>
      </c>
      <c r="N210">
        <v>4</v>
      </c>
      <c r="O210">
        <f t="shared" si="3"/>
        <v>2021</v>
      </c>
    </row>
    <row r="211" spans="1:15" x14ac:dyDescent="0.25">
      <c r="A211">
        <v>210</v>
      </c>
      <c r="B211" t="s">
        <v>256</v>
      </c>
      <c r="C211" t="s">
        <v>15</v>
      </c>
      <c r="D211" s="1">
        <v>34773</v>
      </c>
      <c r="E211" s="1">
        <v>44060</v>
      </c>
      <c r="F211" t="s">
        <v>25</v>
      </c>
      <c r="G211" t="s">
        <v>32</v>
      </c>
      <c r="H211">
        <v>2</v>
      </c>
      <c r="I211">
        <v>7</v>
      </c>
      <c r="J211" t="s">
        <v>50</v>
      </c>
      <c r="K211" t="s">
        <v>23</v>
      </c>
      <c r="L211" t="s">
        <v>20</v>
      </c>
      <c r="M211" t="s">
        <v>48</v>
      </c>
      <c r="N211">
        <v>5</v>
      </c>
      <c r="O211">
        <f t="shared" si="3"/>
        <v>2020</v>
      </c>
    </row>
    <row r="212" spans="1:15" x14ac:dyDescent="0.25">
      <c r="A212">
        <v>211</v>
      </c>
      <c r="B212" t="s">
        <v>257</v>
      </c>
      <c r="C212" t="s">
        <v>15</v>
      </c>
      <c r="D212" s="1">
        <v>26166</v>
      </c>
      <c r="E212" s="1">
        <v>44080</v>
      </c>
      <c r="F212" t="s">
        <v>16</v>
      </c>
      <c r="G212" t="s">
        <v>17</v>
      </c>
      <c r="H212">
        <v>5</v>
      </c>
      <c r="I212">
        <v>7</v>
      </c>
      <c r="J212" t="s">
        <v>50</v>
      </c>
      <c r="K212" t="s">
        <v>28</v>
      </c>
      <c r="L212" t="s">
        <v>29</v>
      </c>
      <c r="M212" t="s">
        <v>30</v>
      </c>
      <c r="N212">
        <v>4</v>
      </c>
      <c r="O212">
        <f t="shared" si="3"/>
        <v>2020</v>
      </c>
    </row>
    <row r="213" spans="1:15" x14ac:dyDescent="0.25">
      <c r="A213">
        <v>212</v>
      </c>
      <c r="B213" t="s">
        <v>258</v>
      </c>
      <c r="C213" t="s">
        <v>15</v>
      </c>
      <c r="D213" s="1">
        <v>36864</v>
      </c>
      <c r="E213" s="1">
        <v>44635</v>
      </c>
      <c r="F213" t="s">
        <v>40</v>
      </c>
      <c r="G213" t="s">
        <v>60</v>
      </c>
      <c r="H213">
        <v>5</v>
      </c>
      <c r="I213">
        <v>3</v>
      </c>
      <c r="J213" t="s">
        <v>27</v>
      </c>
      <c r="K213" t="s">
        <v>33</v>
      </c>
      <c r="L213" t="s">
        <v>29</v>
      </c>
      <c r="M213" t="s">
        <v>48</v>
      </c>
      <c r="N213">
        <v>5</v>
      </c>
      <c r="O213">
        <f t="shared" si="3"/>
        <v>2022</v>
      </c>
    </row>
    <row r="214" spans="1:15" x14ac:dyDescent="0.25">
      <c r="A214">
        <v>213</v>
      </c>
      <c r="B214" t="s">
        <v>259</v>
      </c>
      <c r="C214" t="s">
        <v>44</v>
      </c>
      <c r="D214" s="1">
        <v>34920</v>
      </c>
      <c r="E214" s="1">
        <v>43868</v>
      </c>
      <c r="F214" t="s">
        <v>16</v>
      </c>
      <c r="G214" t="s">
        <v>17</v>
      </c>
      <c r="H214">
        <v>1</v>
      </c>
      <c r="I214">
        <v>4</v>
      </c>
      <c r="J214" t="s">
        <v>27</v>
      </c>
      <c r="K214" t="s">
        <v>37</v>
      </c>
      <c r="L214" t="s">
        <v>38</v>
      </c>
      <c r="M214" t="s">
        <v>48</v>
      </c>
      <c r="N214">
        <v>5</v>
      </c>
      <c r="O214">
        <f t="shared" si="3"/>
        <v>2020</v>
      </c>
    </row>
    <row r="215" spans="1:15" x14ac:dyDescent="0.25">
      <c r="A215">
        <v>214</v>
      </c>
      <c r="B215" t="s">
        <v>260</v>
      </c>
      <c r="C215" t="s">
        <v>15</v>
      </c>
      <c r="D215" s="1">
        <v>32197</v>
      </c>
      <c r="E215" s="1">
        <v>44306</v>
      </c>
      <c r="F215" t="s">
        <v>16</v>
      </c>
      <c r="G215" t="s">
        <v>17</v>
      </c>
      <c r="H215">
        <v>4</v>
      </c>
      <c r="I215">
        <v>9</v>
      </c>
      <c r="J215" t="s">
        <v>18</v>
      </c>
      <c r="K215" t="s">
        <v>41</v>
      </c>
      <c r="L215" t="s">
        <v>38</v>
      </c>
      <c r="M215" t="s">
        <v>42</v>
      </c>
      <c r="N215">
        <v>2</v>
      </c>
      <c r="O215">
        <f t="shared" si="3"/>
        <v>2021</v>
      </c>
    </row>
    <row r="216" spans="1:15" x14ac:dyDescent="0.25">
      <c r="A216">
        <v>215</v>
      </c>
      <c r="B216" t="s">
        <v>261</v>
      </c>
      <c r="C216" t="s">
        <v>15</v>
      </c>
      <c r="D216" s="1">
        <v>38907</v>
      </c>
      <c r="E216" s="1">
        <v>43990</v>
      </c>
      <c r="F216" t="s">
        <v>16</v>
      </c>
      <c r="G216" t="s">
        <v>45</v>
      </c>
      <c r="H216">
        <v>4</v>
      </c>
      <c r="I216">
        <v>4</v>
      </c>
      <c r="J216" t="s">
        <v>27</v>
      </c>
      <c r="K216" t="s">
        <v>46</v>
      </c>
      <c r="L216" t="s">
        <v>47</v>
      </c>
      <c r="M216" t="s">
        <v>34</v>
      </c>
      <c r="N216">
        <v>1</v>
      </c>
      <c r="O216">
        <f t="shared" si="3"/>
        <v>2020</v>
      </c>
    </row>
    <row r="217" spans="1:15" x14ac:dyDescent="0.25">
      <c r="A217">
        <v>216</v>
      </c>
      <c r="B217" t="s">
        <v>262</v>
      </c>
      <c r="C217" t="s">
        <v>44</v>
      </c>
      <c r="D217" s="1">
        <v>26029</v>
      </c>
      <c r="E217" s="1">
        <v>44122</v>
      </c>
      <c r="F217" t="s">
        <v>25</v>
      </c>
      <c r="G217" t="s">
        <v>53</v>
      </c>
      <c r="H217">
        <v>5</v>
      </c>
      <c r="I217">
        <v>6</v>
      </c>
      <c r="J217" t="s">
        <v>27</v>
      </c>
      <c r="K217" t="s">
        <v>51</v>
      </c>
      <c r="L217" t="s">
        <v>47</v>
      </c>
      <c r="M217" t="s">
        <v>48</v>
      </c>
      <c r="N217">
        <v>5</v>
      </c>
      <c r="O217">
        <f t="shared" si="3"/>
        <v>2020</v>
      </c>
    </row>
    <row r="218" spans="1:15" x14ac:dyDescent="0.25">
      <c r="A218">
        <v>217</v>
      </c>
      <c r="B218" t="s">
        <v>263</v>
      </c>
      <c r="C218" t="s">
        <v>44</v>
      </c>
      <c r="D218" s="1">
        <v>27312</v>
      </c>
      <c r="E218" s="1">
        <v>44544</v>
      </c>
      <c r="F218" t="s">
        <v>16</v>
      </c>
      <c r="G218" t="s">
        <v>17</v>
      </c>
      <c r="H218">
        <v>4</v>
      </c>
      <c r="I218">
        <v>9</v>
      </c>
      <c r="J218" t="s">
        <v>18</v>
      </c>
      <c r="K218" t="s">
        <v>19</v>
      </c>
      <c r="L218" t="s">
        <v>20</v>
      </c>
      <c r="M218" t="s">
        <v>30</v>
      </c>
      <c r="N218">
        <v>4</v>
      </c>
      <c r="O218">
        <f t="shared" si="3"/>
        <v>2021</v>
      </c>
    </row>
    <row r="219" spans="1:15" x14ac:dyDescent="0.25">
      <c r="A219">
        <v>218</v>
      </c>
      <c r="B219" t="s">
        <v>264</v>
      </c>
      <c r="C219" t="s">
        <v>15</v>
      </c>
      <c r="D219" s="1">
        <v>31674</v>
      </c>
      <c r="E219" s="1">
        <v>44003</v>
      </c>
      <c r="F219" t="s">
        <v>16</v>
      </c>
      <c r="G219" t="s">
        <v>17</v>
      </c>
      <c r="H219">
        <v>1</v>
      </c>
      <c r="I219">
        <v>9</v>
      </c>
      <c r="J219" t="s">
        <v>18</v>
      </c>
      <c r="K219" t="s">
        <v>23</v>
      </c>
      <c r="L219" t="s">
        <v>20</v>
      </c>
      <c r="M219" t="s">
        <v>48</v>
      </c>
      <c r="N219">
        <v>5</v>
      </c>
      <c r="O219">
        <f t="shared" si="3"/>
        <v>2020</v>
      </c>
    </row>
    <row r="220" spans="1:15" x14ac:dyDescent="0.25">
      <c r="A220">
        <v>219</v>
      </c>
      <c r="B220" t="s">
        <v>265</v>
      </c>
      <c r="C220" t="s">
        <v>15</v>
      </c>
      <c r="D220" s="1">
        <v>24518</v>
      </c>
      <c r="E220" s="1">
        <v>44817</v>
      </c>
      <c r="F220" t="s">
        <v>40</v>
      </c>
      <c r="G220" t="s">
        <v>45</v>
      </c>
      <c r="H220">
        <v>3</v>
      </c>
      <c r="I220">
        <v>10</v>
      </c>
      <c r="J220" t="s">
        <v>18</v>
      </c>
      <c r="K220" t="s">
        <v>28</v>
      </c>
      <c r="L220" t="s">
        <v>29</v>
      </c>
      <c r="M220" t="s">
        <v>30</v>
      </c>
      <c r="N220">
        <v>4</v>
      </c>
      <c r="O220">
        <f t="shared" si="3"/>
        <v>2022</v>
      </c>
    </row>
    <row r="221" spans="1:15" x14ac:dyDescent="0.25">
      <c r="A221">
        <v>220</v>
      </c>
      <c r="B221" t="s">
        <v>266</v>
      </c>
      <c r="C221" t="s">
        <v>15</v>
      </c>
      <c r="D221" s="1">
        <v>25415</v>
      </c>
      <c r="E221" s="1">
        <v>43982</v>
      </c>
      <c r="F221" t="s">
        <v>25</v>
      </c>
      <c r="G221" t="s">
        <v>60</v>
      </c>
      <c r="H221">
        <v>5</v>
      </c>
      <c r="I221">
        <v>7</v>
      </c>
      <c r="J221" t="s">
        <v>50</v>
      </c>
      <c r="K221" t="s">
        <v>33</v>
      </c>
      <c r="L221" t="s">
        <v>29</v>
      </c>
      <c r="M221" t="s">
        <v>34</v>
      </c>
      <c r="N221">
        <v>1</v>
      </c>
      <c r="O221">
        <f t="shared" si="3"/>
        <v>2020</v>
      </c>
    </row>
    <row r="222" spans="1:15" x14ac:dyDescent="0.25">
      <c r="A222">
        <v>221</v>
      </c>
      <c r="B222" t="s">
        <v>267</v>
      </c>
      <c r="C222" t="s">
        <v>44</v>
      </c>
      <c r="D222" s="1">
        <v>19794</v>
      </c>
      <c r="E222" s="1">
        <v>44182</v>
      </c>
      <c r="F222" t="s">
        <v>16</v>
      </c>
      <c r="G222" t="s">
        <v>17</v>
      </c>
      <c r="H222">
        <v>3</v>
      </c>
      <c r="I222">
        <v>8</v>
      </c>
      <c r="J222" t="s">
        <v>50</v>
      </c>
      <c r="K222" t="s">
        <v>37</v>
      </c>
      <c r="L222" t="s">
        <v>38</v>
      </c>
      <c r="M222" t="s">
        <v>30</v>
      </c>
      <c r="N222">
        <v>4</v>
      </c>
      <c r="O222">
        <f t="shared" si="3"/>
        <v>2020</v>
      </c>
    </row>
    <row r="223" spans="1:15" x14ac:dyDescent="0.25">
      <c r="A223">
        <v>222</v>
      </c>
      <c r="B223" t="s">
        <v>268</v>
      </c>
      <c r="C223" t="s">
        <v>44</v>
      </c>
      <c r="D223" s="1">
        <v>20472</v>
      </c>
      <c r="E223" s="1">
        <v>44379</v>
      </c>
      <c r="F223" t="s">
        <v>40</v>
      </c>
      <c r="G223" t="s">
        <v>17</v>
      </c>
      <c r="H223">
        <v>5</v>
      </c>
      <c r="I223">
        <v>5</v>
      </c>
      <c r="J223" t="s">
        <v>27</v>
      </c>
      <c r="K223" t="s">
        <v>41</v>
      </c>
      <c r="L223" t="s">
        <v>38</v>
      </c>
      <c r="M223" t="s">
        <v>42</v>
      </c>
      <c r="N223">
        <v>2</v>
      </c>
      <c r="O223">
        <f t="shared" si="3"/>
        <v>2021</v>
      </c>
    </row>
    <row r="224" spans="1:15" x14ac:dyDescent="0.25">
      <c r="A224">
        <v>223</v>
      </c>
      <c r="B224" t="s">
        <v>269</v>
      </c>
      <c r="C224" t="s">
        <v>15</v>
      </c>
      <c r="D224" s="1">
        <v>28774</v>
      </c>
      <c r="E224" s="1">
        <v>44710</v>
      </c>
      <c r="F224" t="s">
        <v>16</v>
      </c>
      <c r="G224" t="s">
        <v>17</v>
      </c>
      <c r="H224">
        <v>2</v>
      </c>
      <c r="I224">
        <v>10</v>
      </c>
      <c r="J224" t="s">
        <v>18</v>
      </c>
      <c r="K224" t="s">
        <v>46</v>
      </c>
      <c r="L224" t="s">
        <v>47</v>
      </c>
      <c r="M224" t="s">
        <v>48</v>
      </c>
      <c r="N224">
        <v>5</v>
      </c>
      <c r="O224">
        <f t="shared" si="3"/>
        <v>2022</v>
      </c>
    </row>
    <row r="225" spans="1:15" x14ac:dyDescent="0.25">
      <c r="A225">
        <v>224</v>
      </c>
      <c r="B225" t="s">
        <v>270</v>
      </c>
      <c r="C225" t="s">
        <v>44</v>
      </c>
      <c r="D225" s="1">
        <v>37948</v>
      </c>
      <c r="E225" s="1">
        <v>44105</v>
      </c>
      <c r="F225" t="s">
        <v>16</v>
      </c>
      <c r="G225" t="s">
        <v>36</v>
      </c>
      <c r="H225">
        <v>5</v>
      </c>
      <c r="I225">
        <v>7</v>
      </c>
      <c r="J225" t="s">
        <v>50</v>
      </c>
      <c r="K225" t="s">
        <v>51</v>
      </c>
      <c r="L225" t="s">
        <v>47</v>
      </c>
      <c r="M225" t="s">
        <v>21</v>
      </c>
      <c r="N225">
        <v>3</v>
      </c>
      <c r="O225">
        <f t="shared" si="3"/>
        <v>2020</v>
      </c>
    </row>
    <row r="226" spans="1:15" x14ac:dyDescent="0.25">
      <c r="A226">
        <v>225</v>
      </c>
      <c r="B226" t="s">
        <v>271</v>
      </c>
      <c r="C226" t="s">
        <v>44</v>
      </c>
      <c r="D226" s="1">
        <v>18899</v>
      </c>
      <c r="E226" s="1">
        <v>44479</v>
      </c>
      <c r="F226" t="s">
        <v>16</v>
      </c>
      <c r="G226" t="s">
        <v>17</v>
      </c>
      <c r="H226">
        <v>2</v>
      </c>
      <c r="I226">
        <v>6</v>
      </c>
      <c r="J226" t="s">
        <v>27</v>
      </c>
      <c r="K226" t="s">
        <v>19</v>
      </c>
      <c r="L226" t="s">
        <v>20</v>
      </c>
      <c r="M226" t="s">
        <v>30</v>
      </c>
      <c r="N226">
        <v>4</v>
      </c>
      <c r="O226">
        <f t="shared" si="3"/>
        <v>2021</v>
      </c>
    </row>
    <row r="227" spans="1:15" x14ac:dyDescent="0.25">
      <c r="A227">
        <v>226</v>
      </c>
      <c r="B227" t="s">
        <v>272</v>
      </c>
      <c r="C227" t="s">
        <v>15</v>
      </c>
      <c r="D227" s="1">
        <v>25663</v>
      </c>
      <c r="E227" s="1">
        <v>44426</v>
      </c>
      <c r="F227" t="s">
        <v>25</v>
      </c>
      <c r="G227" t="s">
        <v>32</v>
      </c>
      <c r="H227">
        <v>4</v>
      </c>
      <c r="I227">
        <v>9</v>
      </c>
      <c r="J227" t="s">
        <v>18</v>
      </c>
      <c r="K227" t="s">
        <v>23</v>
      </c>
      <c r="L227" t="s">
        <v>20</v>
      </c>
      <c r="M227" t="s">
        <v>21</v>
      </c>
      <c r="N227">
        <v>3</v>
      </c>
      <c r="O227">
        <f t="shared" si="3"/>
        <v>2021</v>
      </c>
    </row>
    <row r="228" spans="1:15" x14ac:dyDescent="0.25">
      <c r="A228">
        <v>227</v>
      </c>
      <c r="B228" t="s">
        <v>273</v>
      </c>
      <c r="C228" t="s">
        <v>44</v>
      </c>
      <c r="D228" s="1">
        <v>22045</v>
      </c>
      <c r="E228" s="1">
        <v>44417</v>
      </c>
      <c r="F228" t="s">
        <v>40</v>
      </c>
      <c r="G228" t="s">
        <v>36</v>
      </c>
      <c r="H228">
        <v>4</v>
      </c>
      <c r="I228">
        <v>6</v>
      </c>
      <c r="J228" t="s">
        <v>27</v>
      </c>
      <c r="K228" t="s">
        <v>28</v>
      </c>
      <c r="L228" t="s">
        <v>29</v>
      </c>
      <c r="M228" t="s">
        <v>21</v>
      </c>
      <c r="N228">
        <v>3</v>
      </c>
      <c r="O228">
        <f t="shared" si="3"/>
        <v>2021</v>
      </c>
    </row>
    <row r="229" spans="1:15" x14ac:dyDescent="0.25">
      <c r="A229">
        <v>228</v>
      </c>
      <c r="B229" t="s">
        <v>274</v>
      </c>
      <c r="C229" t="s">
        <v>44</v>
      </c>
      <c r="D229" s="1">
        <v>25421</v>
      </c>
      <c r="E229" s="1">
        <v>44517</v>
      </c>
      <c r="F229" t="s">
        <v>16</v>
      </c>
      <c r="G229" t="s">
        <v>17</v>
      </c>
      <c r="H229">
        <v>5</v>
      </c>
      <c r="I229">
        <v>7</v>
      </c>
      <c r="J229" t="s">
        <v>50</v>
      </c>
      <c r="K229" t="s">
        <v>33</v>
      </c>
      <c r="L229" t="s">
        <v>29</v>
      </c>
      <c r="M229" t="s">
        <v>42</v>
      </c>
      <c r="N229">
        <v>2</v>
      </c>
      <c r="O229">
        <f t="shared" si="3"/>
        <v>2021</v>
      </c>
    </row>
    <row r="230" spans="1:15" x14ac:dyDescent="0.25">
      <c r="A230">
        <v>229</v>
      </c>
      <c r="B230" t="s">
        <v>275</v>
      </c>
      <c r="C230" t="s">
        <v>15</v>
      </c>
      <c r="D230" s="1">
        <v>37152</v>
      </c>
      <c r="E230" s="1">
        <v>44217</v>
      </c>
      <c r="F230" t="s">
        <v>25</v>
      </c>
      <c r="G230" t="s">
        <v>60</v>
      </c>
      <c r="H230">
        <v>2</v>
      </c>
      <c r="I230">
        <v>8</v>
      </c>
      <c r="J230" t="s">
        <v>50</v>
      </c>
      <c r="K230" t="s">
        <v>37</v>
      </c>
      <c r="L230" t="s">
        <v>38</v>
      </c>
      <c r="M230" t="s">
        <v>48</v>
      </c>
      <c r="N230">
        <v>5</v>
      </c>
      <c r="O230">
        <f t="shared" si="3"/>
        <v>2021</v>
      </c>
    </row>
    <row r="231" spans="1:15" x14ac:dyDescent="0.25">
      <c r="A231">
        <v>230</v>
      </c>
      <c r="B231" t="s">
        <v>276</v>
      </c>
      <c r="C231" t="s">
        <v>44</v>
      </c>
      <c r="D231" s="1">
        <v>22978</v>
      </c>
      <c r="E231" s="1">
        <v>44076</v>
      </c>
      <c r="F231" t="s">
        <v>16</v>
      </c>
      <c r="G231" t="s">
        <v>17</v>
      </c>
      <c r="H231">
        <v>1</v>
      </c>
      <c r="I231">
        <v>9</v>
      </c>
      <c r="J231" t="s">
        <v>18</v>
      </c>
      <c r="K231" t="s">
        <v>41</v>
      </c>
      <c r="L231" t="s">
        <v>38</v>
      </c>
      <c r="M231" t="s">
        <v>42</v>
      </c>
      <c r="N231">
        <v>2</v>
      </c>
      <c r="O231">
        <f t="shared" si="3"/>
        <v>2020</v>
      </c>
    </row>
    <row r="232" spans="1:15" x14ac:dyDescent="0.25">
      <c r="A232">
        <v>231</v>
      </c>
      <c r="B232" t="s">
        <v>277</v>
      </c>
      <c r="C232" t="s">
        <v>44</v>
      </c>
      <c r="D232" s="1">
        <v>28512</v>
      </c>
      <c r="E232" s="1">
        <v>43939</v>
      </c>
      <c r="F232" t="s">
        <v>25</v>
      </c>
      <c r="G232" t="s">
        <v>26</v>
      </c>
      <c r="H232">
        <v>5</v>
      </c>
      <c r="I232">
        <v>9</v>
      </c>
      <c r="J232" t="s">
        <v>18</v>
      </c>
      <c r="K232" t="s">
        <v>46</v>
      </c>
      <c r="L232" t="s">
        <v>47</v>
      </c>
      <c r="M232" t="s">
        <v>42</v>
      </c>
      <c r="N232">
        <v>2</v>
      </c>
      <c r="O232">
        <f t="shared" si="3"/>
        <v>2020</v>
      </c>
    </row>
    <row r="233" spans="1:15" x14ac:dyDescent="0.25">
      <c r="A233">
        <v>232</v>
      </c>
      <c r="B233" t="s">
        <v>278</v>
      </c>
      <c r="C233" t="s">
        <v>44</v>
      </c>
      <c r="D233" s="1">
        <v>38579</v>
      </c>
      <c r="E233" s="1">
        <v>44115</v>
      </c>
      <c r="F233" t="s">
        <v>16</v>
      </c>
      <c r="G233" t="s">
        <v>17</v>
      </c>
      <c r="H233">
        <v>4</v>
      </c>
      <c r="I233">
        <v>8</v>
      </c>
      <c r="J233" t="s">
        <v>50</v>
      </c>
      <c r="K233" t="s">
        <v>51</v>
      </c>
      <c r="L233" t="s">
        <v>47</v>
      </c>
      <c r="M233" t="s">
        <v>34</v>
      </c>
      <c r="N233">
        <v>1</v>
      </c>
      <c r="O233">
        <f t="shared" si="3"/>
        <v>2020</v>
      </c>
    </row>
    <row r="234" spans="1:15" x14ac:dyDescent="0.25">
      <c r="A234">
        <v>233</v>
      </c>
      <c r="B234" t="s">
        <v>279</v>
      </c>
      <c r="C234" t="s">
        <v>44</v>
      </c>
      <c r="D234" s="1">
        <v>33555</v>
      </c>
      <c r="E234" s="1">
        <v>44142</v>
      </c>
      <c r="F234" t="s">
        <v>16</v>
      </c>
      <c r="G234" t="s">
        <v>17</v>
      </c>
      <c r="H234">
        <v>5</v>
      </c>
      <c r="I234">
        <v>8</v>
      </c>
      <c r="J234" t="s">
        <v>50</v>
      </c>
      <c r="K234" t="s">
        <v>19</v>
      </c>
      <c r="L234" t="s">
        <v>20</v>
      </c>
      <c r="M234" t="s">
        <v>30</v>
      </c>
      <c r="N234">
        <v>4</v>
      </c>
      <c r="O234">
        <f t="shared" si="3"/>
        <v>2020</v>
      </c>
    </row>
    <row r="235" spans="1:15" x14ac:dyDescent="0.25">
      <c r="A235">
        <v>234</v>
      </c>
      <c r="B235" t="s">
        <v>280</v>
      </c>
      <c r="C235" t="s">
        <v>15</v>
      </c>
      <c r="D235" s="1">
        <v>34774</v>
      </c>
      <c r="E235" s="1">
        <v>44058</v>
      </c>
      <c r="F235" t="s">
        <v>16</v>
      </c>
      <c r="G235" t="s">
        <v>17</v>
      </c>
      <c r="H235">
        <v>5</v>
      </c>
      <c r="I235">
        <v>9</v>
      </c>
      <c r="J235" t="s">
        <v>18</v>
      </c>
      <c r="K235" t="s">
        <v>23</v>
      </c>
      <c r="L235" t="s">
        <v>20</v>
      </c>
      <c r="M235" t="s">
        <v>21</v>
      </c>
      <c r="N235">
        <v>3</v>
      </c>
      <c r="O235">
        <f t="shared" si="3"/>
        <v>2020</v>
      </c>
    </row>
    <row r="236" spans="1:15" x14ac:dyDescent="0.25">
      <c r="A236">
        <v>235</v>
      </c>
      <c r="B236" t="s">
        <v>281</v>
      </c>
      <c r="C236" t="s">
        <v>15</v>
      </c>
      <c r="D236" s="1">
        <v>30286</v>
      </c>
      <c r="E236" s="1">
        <v>44694</v>
      </c>
      <c r="F236" t="s">
        <v>40</v>
      </c>
      <c r="G236" t="s">
        <v>45</v>
      </c>
      <c r="H236">
        <v>2</v>
      </c>
      <c r="I236">
        <v>9</v>
      </c>
      <c r="J236" t="s">
        <v>18</v>
      </c>
      <c r="K236" t="s">
        <v>28</v>
      </c>
      <c r="L236" t="s">
        <v>29</v>
      </c>
      <c r="M236" t="s">
        <v>48</v>
      </c>
      <c r="N236">
        <v>5</v>
      </c>
      <c r="O236">
        <f t="shared" si="3"/>
        <v>2022</v>
      </c>
    </row>
    <row r="237" spans="1:15" x14ac:dyDescent="0.25">
      <c r="A237">
        <v>236</v>
      </c>
      <c r="B237" t="s">
        <v>282</v>
      </c>
      <c r="C237" t="s">
        <v>15</v>
      </c>
      <c r="D237" s="1">
        <v>32637</v>
      </c>
      <c r="E237" s="1">
        <v>44792</v>
      </c>
      <c r="F237" t="s">
        <v>40</v>
      </c>
      <c r="G237" t="s">
        <v>53</v>
      </c>
      <c r="H237">
        <v>3</v>
      </c>
      <c r="I237">
        <v>10</v>
      </c>
      <c r="J237" t="s">
        <v>18</v>
      </c>
      <c r="K237" t="s">
        <v>33</v>
      </c>
      <c r="L237" t="s">
        <v>29</v>
      </c>
      <c r="M237" t="s">
        <v>21</v>
      </c>
      <c r="N237">
        <v>3</v>
      </c>
      <c r="O237">
        <f t="shared" si="3"/>
        <v>2022</v>
      </c>
    </row>
    <row r="238" spans="1:15" x14ac:dyDescent="0.25">
      <c r="A238">
        <v>237</v>
      </c>
      <c r="B238" t="s">
        <v>283</v>
      </c>
      <c r="C238" t="s">
        <v>44</v>
      </c>
      <c r="D238" s="1">
        <v>24391</v>
      </c>
      <c r="E238" s="1">
        <v>44578</v>
      </c>
      <c r="F238" t="s">
        <v>16</v>
      </c>
      <c r="G238" t="s">
        <v>17</v>
      </c>
      <c r="H238">
        <v>3</v>
      </c>
      <c r="I238">
        <v>9</v>
      </c>
      <c r="J238" t="s">
        <v>18</v>
      </c>
      <c r="K238" t="s">
        <v>37</v>
      </c>
      <c r="L238" t="s">
        <v>38</v>
      </c>
      <c r="M238" t="s">
        <v>48</v>
      </c>
      <c r="N238">
        <v>5</v>
      </c>
      <c r="O238">
        <f t="shared" si="3"/>
        <v>2022</v>
      </c>
    </row>
    <row r="239" spans="1:15" x14ac:dyDescent="0.25">
      <c r="A239">
        <v>238</v>
      </c>
      <c r="B239" t="s">
        <v>284</v>
      </c>
      <c r="C239" t="s">
        <v>15</v>
      </c>
      <c r="D239" s="1">
        <v>35256</v>
      </c>
      <c r="E239" s="1">
        <v>44133</v>
      </c>
      <c r="F239" t="s">
        <v>16</v>
      </c>
      <c r="G239" t="s">
        <v>17</v>
      </c>
      <c r="H239">
        <v>1</v>
      </c>
      <c r="I239">
        <v>7</v>
      </c>
      <c r="J239" t="s">
        <v>50</v>
      </c>
      <c r="K239" t="s">
        <v>41</v>
      </c>
      <c r="L239" t="s">
        <v>38</v>
      </c>
      <c r="M239" t="s">
        <v>42</v>
      </c>
      <c r="N239">
        <v>2</v>
      </c>
      <c r="O239">
        <f t="shared" si="3"/>
        <v>2020</v>
      </c>
    </row>
    <row r="240" spans="1:15" x14ac:dyDescent="0.25">
      <c r="A240">
        <v>239</v>
      </c>
      <c r="B240" t="s">
        <v>285</v>
      </c>
      <c r="C240" t="s">
        <v>15</v>
      </c>
      <c r="D240" s="1">
        <v>22026</v>
      </c>
      <c r="E240" s="1">
        <v>44512</v>
      </c>
      <c r="F240" t="s">
        <v>16</v>
      </c>
      <c r="G240" t="s">
        <v>17</v>
      </c>
      <c r="H240">
        <v>4</v>
      </c>
      <c r="I240">
        <v>9</v>
      </c>
      <c r="J240" t="s">
        <v>18</v>
      </c>
      <c r="K240" t="s">
        <v>46</v>
      </c>
      <c r="L240" t="s">
        <v>47</v>
      </c>
      <c r="M240" t="s">
        <v>30</v>
      </c>
      <c r="N240">
        <v>4</v>
      </c>
      <c r="O240">
        <f t="shared" si="3"/>
        <v>2021</v>
      </c>
    </row>
    <row r="241" spans="1:15" x14ac:dyDescent="0.25">
      <c r="A241">
        <v>240</v>
      </c>
      <c r="B241" t="s">
        <v>286</v>
      </c>
      <c r="C241" t="s">
        <v>44</v>
      </c>
      <c r="D241" s="1">
        <v>20755</v>
      </c>
      <c r="E241" s="1">
        <v>44718</v>
      </c>
      <c r="F241" t="s">
        <v>40</v>
      </c>
      <c r="G241" t="s">
        <v>32</v>
      </c>
      <c r="H241">
        <v>5</v>
      </c>
      <c r="I241">
        <v>5</v>
      </c>
      <c r="J241" t="s">
        <v>27</v>
      </c>
      <c r="K241" t="s">
        <v>51</v>
      </c>
      <c r="L241" t="s">
        <v>47</v>
      </c>
      <c r="M241" t="s">
        <v>48</v>
      </c>
      <c r="N241">
        <v>5</v>
      </c>
      <c r="O241">
        <f t="shared" si="3"/>
        <v>2022</v>
      </c>
    </row>
    <row r="242" spans="1:15" x14ac:dyDescent="0.25">
      <c r="A242">
        <v>241</v>
      </c>
      <c r="B242" t="s">
        <v>287</v>
      </c>
      <c r="C242" t="s">
        <v>15</v>
      </c>
      <c r="D242" s="1">
        <v>19545</v>
      </c>
      <c r="E242" s="1">
        <v>44314</v>
      </c>
      <c r="F242" t="s">
        <v>16</v>
      </c>
      <c r="G242" t="s">
        <v>17</v>
      </c>
      <c r="H242">
        <v>3</v>
      </c>
      <c r="I242">
        <v>9</v>
      </c>
      <c r="J242" t="s">
        <v>18</v>
      </c>
      <c r="K242" t="s">
        <v>19</v>
      </c>
      <c r="L242" t="s">
        <v>20</v>
      </c>
      <c r="M242" t="s">
        <v>30</v>
      </c>
      <c r="N242">
        <v>4</v>
      </c>
      <c r="O242">
        <f t="shared" si="3"/>
        <v>2021</v>
      </c>
    </row>
    <row r="243" spans="1:15" x14ac:dyDescent="0.25">
      <c r="A243">
        <v>242</v>
      </c>
      <c r="B243" t="s">
        <v>288</v>
      </c>
      <c r="C243" t="s">
        <v>44</v>
      </c>
      <c r="D243" s="1">
        <v>23020</v>
      </c>
      <c r="E243" s="1">
        <v>44151</v>
      </c>
      <c r="F243" t="s">
        <v>16</v>
      </c>
      <c r="G243" t="s">
        <v>17</v>
      </c>
      <c r="H243">
        <v>5</v>
      </c>
      <c r="I243">
        <v>9</v>
      </c>
      <c r="J243" t="s">
        <v>18</v>
      </c>
      <c r="K243" t="s">
        <v>23</v>
      </c>
      <c r="L243" t="s">
        <v>20</v>
      </c>
      <c r="M243" t="s">
        <v>48</v>
      </c>
      <c r="N243">
        <v>5</v>
      </c>
      <c r="O243">
        <f t="shared" si="3"/>
        <v>2020</v>
      </c>
    </row>
    <row r="244" spans="1:15" x14ac:dyDescent="0.25">
      <c r="A244">
        <v>243</v>
      </c>
      <c r="B244" t="s">
        <v>289</v>
      </c>
      <c r="C244" t="s">
        <v>44</v>
      </c>
      <c r="D244" s="1">
        <v>20395</v>
      </c>
      <c r="E244" s="1">
        <v>44825</v>
      </c>
      <c r="F244" t="s">
        <v>16</v>
      </c>
      <c r="G244" t="s">
        <v>17</v>
      </c>
      <c r="H244">
        <v>3</v>
      </c>
      <c r="I244">
        <v>9</v>
      </c>
      <c r="J244" t="s">
        <v>18</v>
      </c>
      <c r="K244" t="s">
        <v>28</v>
      </c>
      <c r="L244" t="s">
        <v>29</v>
      </c>
      <c r="M244" t="s">
        <v>30</v>
      </c>
      <c r="N244">
        <v>4</v>
      </c>
      <c r="O244">
        <f t="shared" si="3"/>
        <v>2022</v>
      </c>
    </row>
    <row r="245" spans="1:15" x14ac:dyDescent="0.25">
      <c r="A245">
        <v>244</v>
      </c>
      <c r="B245" t="s">
        <v>290</v>
      </c>
      <c r="C245" t="s">
        <v>15</v>
      </c>
      <c r="D245" s="1">
        <v>22346</v>
      </c>
      <c r="E245" s="1">
        <v>44213</v>
      </c>
      <c r="F245" t="s">
        <v>40</v>
      </c>
      <c r="G245" t="s">
        <v>53</v>
      </c>
      <c r="H245">
        <v>4</v>
      </c>
      <c r="I245">
        <v>9</v>
      </c>
      <c r="J245" t="s">
        <v>18</v>
      </c>
      <c r="K245" t="s">
        <v>33</v>
      </c>
      <c r="L245" t="s">
        <v>29</v>
      </c>
      <c r="M245" t="s">
        <v>48</v>
      </c>
      <c r="N245">
        <v>5</v>
      </c>
      <c r="O245">
        <f t="shared" si="3"/>
        <v>2021</v>
      </c>
    </row>
    <row r="246" spans="1:15" x14ac:dyDescent="0.25">
      <c r="A246">
        <v>245</v>
      </c>
      <c r="B246" t="s">
        <v>291</v>
      </c>
      <c r="C246" t="s">
        <v>15</v>
      </c>
      <c r="D246" s="1">
        <v>24503</v>
      </c>
      <c r="E246" s="1">
        <v>43909</v>
      </c>
      <c r="F246" t="s">
        <v>16</v>
      </c>
      <c r="G246" t="s">
        <v>17</v>
      </c>
      <c r="H246">
        <v>4</v>
      </c>
      <c r="I246">
        <v>7</v>
      </c>
      <c r="J246" t="s">
        <v>50</v>
      </c>
      <c r="K246" t="s">
        <v>37</v>
      </c>
      <c r="L246" t="s">
        <v>38</v>
      </c>
      <c r="M246" t="s">
        <v>42</v>
      </c>
      <c r="N246">
        <v>2</v>
      </c>
      <c r="O246">
        <f t="shared" si="3"/>
        <v>2020</v>
      </c>
    </row>
    <row r="247" spans="1:15" x14ac:dyDescent="0.25">
      <c r="A247">
        <v>246</v>
      </c>
      <c r="B247" t="s">
        <v>292</v>
      </c>
      <c r="C247" t="s">
        <v>44</v>
      </c>
      <c r="D247" s="1">
        <v>24797</v>
      </c>
      <c r="E247" s="1">
        <v>44848</v>
      </c>
      <c r="F247" t="s">
        <v>16</v>
      </c>
      <c r="G247" t="s">
        <v>17</v>
      </c>
      <c r="H247">
        <v>5</v>
      </c>
      <c r="I247">
        <v>9</v>
      </c>
      <c r="J247" t="s">
        <v>18</v>
      </c>
      <c r="K247" t="s">
        <v>41</v>
      </c>
      <c r="L247" t="s">
        <v>38</v>
      </c>
      <c r="M247" t="s">
        <v>42</v>
      </c>
      <c r="N247">
        <v>2</v>
      </c>
      <c r="O247">
        <f t="shared" si="3"/>
        <v>2022</v>
      </c>
    </row>
    <row r="248" spans="1:15" x14ac:dyDescent="0.25">
      <c r="A248">
        <v>247</v>
      </c>
      <c r="B248" t="s">
        <v>293</v>
      </c>
      <c r="C248" t="s">
        <v>15</v>
      </c>
      <c r="D248" s="1">
        <v>25670</v>
      </c>
      <c r="E248" s="1">
        <v>44731</v>
      </c>
      <c r="F248" t="s">
        <v>16</v>
      </c>
      <c r="G248" t="s">
        <v>17</v>
      </c>
      <c r="H248">
        <v>4</v>
      </c>
      <c r="I248">
        <v>4</v>
      </c>
      <c r="J248" t="s">
        <v>27</v>
      </c>
      <c r="K248" t="s">
        <v>46</v>
      </c>
      <c r="L248" t="s">
        <v>47</v>
      </c>
      <c r="M248" t="s">
        <v>48</v>
      </c>
      <c r="N248">
        <v>5</v>
      </c>
      <c r="O248">
        <f t="shared" si="3"/>
        <v>2022</v>
      </c>
    </row>
    <row r="249" spans="1:15" x14ac:dyDescent="0.25">
      <c r="A249">
        <v>248</v>
      </c>
      <c r="B249" t="s">
        <v>294</v>
      </c>
      <c r="C249" t="s">
        <v>15</v>
      </c>
      <c r="D249" s="1">
        <v>18787</v>
      </c>
      <c r="E249" s="1">
        <v>44503</v>
      </c>
      <c r="F249" t="s">
        <v>25</v>
      </c>
      <c r="G249" t="s">
        <v>32</v>
      </c>
      <c r="H249">
        <v>2</v>
      </c>
      <c r="I249">
        <v>8</v>
      </c>
      <c r="J249" t="s">
        <v>50</v>
      </c>
      <c r="K249" t="s">
        <v>51</v>
      </c>
      <c r="L249" t="s">
        <v>47</v>
      </c>
      <c r="M249" t="s">
        <v>42</v>
      </c>
      <c r="N249">
        <v>2</v>
      </c>
      <c r="O249">
        <f t="shared" si="3"/>
        <v>2021</v>
      </c>
    </row>
    <row r="250" spans="1:15" x14ac:dyDescent="0.25">
      <c r="A250">
        <v>249</v>
      </c>
      <c r="B250" t="s">
        <v>295</v>
      </c>
      <c r="C250" t="s">
        <v>15</v>
      </c>
      <c r="D250" s="1">
        <v>34683</v>
      </c>
      <c r="E250" s="1">
        <v>44632</v>
      </c>
      <c r="F250" t="s">
        <v>40</v>
      </c>
      <c r="G250" t="s">
        <v>32</v>
      </c>
      <c r="H250">
        <v>5</v>
      </c>
      <c r="I250">
        <v>9</v>
      </c>
      <c r="J250" t="s">
        <v>18</v>
      </c>
      <c r="K250" t="s">
        <v>19</v>
      </c>
      <c r="L250" t="s">
        <v>20</v>
      </c>
      <c r="M250" t="s">
        <v>30</v>
      </c>
      <c r="N250">
        <v>4</v>
      </c>
      <c r="O250">
        <f t="shared" si="3"/>
        <v>2022</v>
      </c>
    </row>
    <row r="251" spans="1:15" x14ac:dyDescent="0.25">
      <c r="A251">
        <v>250</v>
      </c>
      <c r="B251" t="s">
        <v>296</v>
      </c>
      <c r="C251" t="s">
        <v>44</v>
      </c>
      <c r="D251" s="1">
        <v>23077</v>
      </c>
      <c r="E251" s="1">
        <v>44257</v>
      </c>
      <c r="F251" t="s">
        <v>25</v>
      </c>
      <c r="G251" t="s">
        <v>45</v>
      </c>
      <c r="H251">
        <v>5</v>
      </c>
      <c r="I251">
        <v>5</v>
      </c>
      <c r="J251" t="s">
        <v>27</v>
      </c>
      <c r="K251" t="s">
        <v>23</v>
      </c>
      <c r="L251" t="s">
        <v>20</v>
      </c>
      <c r="M251" t="s">
        <v>48</v>
      </c>
      <c r="N251">
        <v>5</v>
      </c>
      <c r="O251">
        <f t="shared" si="3"/>
        <v>2021</v>
      </c>
    </row>
    <row r="252" spans="1:15" x14ac:dyDescent="0.25">
      <c r="A252">
        <v>251</v>
      </c>
      <c r="B252" t="s">
        <v>297</v>
      </c>
      <c r="C252" t="s">
        <v>44</v>
      </c>
      <c r="D252" s="1">
        <v>33729</v>
      </c>
      <c r="E252" s="1">
        <v>44477</v>
      </c>
      <c r="F252" t="s">
        <v>25</v>
      </c>
      <c r="G252" t="s">
        <v>26</v>
      </c>
      <c r="H252">
        <v>5</v>
      </c>
      <c r="I252">
        <v>6</v>
      </c>
      <c r="J252" t="s">
        <v>27</v>
      </c>
      <c r="K252" t="s">
        <v>28</v>
      </c>
      <c r="L252" t="s">
        <v>29</v>
      </c>
      <c r="M252" t="s">
        <v>30</v>
      </c>
      <c r="N252">
        <v>4</v>
      </c>
      <c r="O252">
        <f t="shared" si="3"/>
        <v>2021</v>
      </c>
    </row>
    <row r="253" spans="1:15" x14ac:dyDescent="0.25">
      <c r="A253">
        <v>252</v>
      </c>
      <c r="B253" t="s">
        <v>298</v>
      </c>
      <c r="C253" t="s">
        <v>44</v>
      </c>
      <c r="D253" s="1">
        <v>31220</v>
      </c>
      <c r="E253" s="1">
        <v>44189</v>
      </c>
      <c r="F253" t="s">
        <v>16</v>
      </c>
      <c r="G253" t="s">
        <v>17</v>
      </c>
      <c r="H253">
        <v>4</v>
      </c>
      <c r="I253">
        <v>6</v>
      </c>
      <c r="J253" t="s">
        <v>27</v>
      </c>
      <c r="K253" t="s">
        <v>33</v>
      </c>
      <c r="L253" t="s">
        <v>29</v>
      </c>
      <c r="M253" t="s">
        <v>21</v>
      </c>
      <c r="N253">
        <v>3</v>
      </c>
      <c r="O253">
        <f t="shared" si="3"/>
        <v>2020</v>
      </c>
    </row>
    <row r="254" spans="1:15" x14ac:dyDescent="0.25">
      <c r="A254">
        <v>253</v>
      </c>
      <c r="B254" t="s">
        <v>299</v>
      </c>
      <c r="C254" t="s">
        <v>44</v>
      </c>
      <c r="D254" s="1">
        <v>30393</v>
      </c>
      <c r="E254" s="1">
        <v>44273</v>
      </c>
      <c r="F254" t="s">
        <v>68</v>
      </c>
      <c r="G254" t="s">
        <v>36</v>
      </c>
      <c r="H254">
        <v>2</v>
      </c>
      <c r="I254">
        <v>5</v>
      </c>
      <c r="J254" t="s">
        <v>27</v>
      </c>
      <c r="K254" t="s">
        <v>37</v>
      </c>
      <c r="L254" t="s">
        <v>38</v>
      </c>
      <c r="M254" t="s">
        <v>48</v>
      </c>
      <c r="N254">
        <v>5</v>
      </c>
      <c r="O254">
        <f t="shared" si="3"/>
        <v>2021</v>
      </c>
    </row>
    <row r="255" spans="1:15" x14ac:dyDescent="0.25">
      <c r="A255">
        <v>254</v>
      </c>
      <c r="B255" t="s">
        <v>300</v>
      </c>
      <c r="C255" t="s">
        <v>44</v>
      </c>
      <c r="D255" s="1">
        <v>26407</v>
      </c>
      <c r="E255" s="1">
        <v>44924</v>
      </c>
      <c r="F255" t="s">
        <v>16</v>
      </c>
      <c r="G255" t="s">
        <v>17</v>
      </c>
      <c r="H255">
        <v>2</v>
      </c>
      <c r="I255">
        <v>7</v>
      </c>
      <c r="J255" t="s">
        <v>50</v>
      </c>
      <c r="K255" t="s">
        <v>41</v>
      </c>
      <c r="L255" t="s">
        <v>38</v>
      </c>
      <c r="M255" t="s">
        <v>42</v>
      </c>
      <c r="N255">
        <v>2</v>
      </c>
      <c r="O255">
        <f t="shared" si="3"/>
        <v>2022</v>
      </c>
    </row>
    <row r="256" spans="1:15" x14ac:dyDescent="0.25">
      <c r="A256">
        <v>255</v>
      </c>
      <c r="B256" t="s">
        <v>301</v>
      </c>
      <c r="C256" t="s">
        <v>44</v>
      </c>
      <c r="D256" s="1">
        <v>21726</v>
      </c>
      <c r="E256" s="1">
        <v>44893</v>
      </c>
      <c r="F256" t="s">
        <v>25</v>
      </c>
      <c r="G256" t="s">
        <v>53</v>
      </c>
      <c r="H256">
        <v>2</v>
      </c>
      <c r="I256">
        <v>9</v>
      </c>
      <c r="J256" t="s">
        <v>18</v>
      </c>
      <c r="K256" t="s">
        <v>46</v>
      </c>
      <c r="L256" t="s">
        <v>47</v>
      </c>
      <c r="M256" t="s">
        <v>48</v>
      </c>
      <c r="N256">
        <v>5</v>
      </c>
      <c r="O256">
        <f t="shared" si="3"/>
        <v>2022</v>
      </c>
    </row>
    <row r="257" spans="1:15" x14ac:dyDescent="0.25">
      <c r="A257">
        <v>256</v>
      </c>
      <c r="B257" t="s">
        <v>302</v>
      </c>
      <c r="C257" t="s">
        <v>44</v>
      </c>
      <c r="D257" s="1">
        <v>37550</v>
      </c>
      <c r="E257" s="1">
        <v>44623</v>
      </c>
      <c r="F257" t="s">
        <v>16</v>
      </c>
      <c r="G257" t="s">
        <v>17</v>
      </c>
      <c r="H257">
        <v>3</v>
      </c>
      <c r="I257">
        <v>5</v>
      </c>
      <c r="J257" t="s">
        <v>27</v>
      </c>
      <c r="K257" t="s">
        <v>51</v>
      </c>
      <c r="L257" t="s">
        <v>47</v>
      </c>
      <c r="M257" t="s">
        <v>48</v>
      </c>
      <c r="N257">
        <v>5</v>
      </c>
      <c r="O257">
        <f t="shared" si="3"/>
        <v>2022</v>
      </c>
    </row>
    <row r="258" spans="1:15" x14ac:dyDescent="0.25">
      <c r="A258">
        <v>257</v>
      </c>
      <c r="B258" t="s">
        <v>303</v>
      </c>
      <c r="C258" t="s">
        <v>44</v>
      </c>
      <c r="D258" s="1">
        <v>34050</v>
      </c>
      <c r="E258" s="1">
        <v>43957</v>
      </c>
      <c r="F258" t="s">
        <v>16</v>
      </c>
      <c r="G258" t="s">
        <v>32</v>
      </c>
      <c r="H258">
        <v>3</v>
      </c>
      <c r="I258">
        <v>9</v>
      </c>
      <c r="J258" t="s">
        <v>18</v>
      </c>
      <c r="K258" t="s">
        <v>19</v>
      </c>
      <c r="L258" t="s">
        <v>20</v>
      </c>
      <c r="M258" t="s">
        <v>30</v>
      </c>
      <c r="N258">
        <v>4</v>
      </c>
      <c r="O258">
        <f t="shared" si="3"/>
        <v>2020</v>
      </c>
    </row>
    <row r="259" spans="1:15" x14ac:dyDescent="0.25">
      <c r="A259">
        <v>258</v>
      </c>
      <c r="B259" t="s">
        <v>304</v>
      </c>
      <c r="C259" t="s">
        <v>15</v>
      </c>
      <c r="D259" s="1">
        <v>38605</v>
      </c>
      <c r="E259" s="1">
        <v>43838</v>
      </c>
      <c r="F259" t="s">
        <v>16</v>
      </c>
      <c r="G259" t="s">
        <v>17</v>
      </c>
      <c r="H259">
        <v>3</v>
      </c>
      <c r="I259">
        <v>9</v>
      </c>
      <c r="J259" t="s">
        <v>18</v>
      </c>
      <c r="K259" t="s">
        <v>23</v>
      </c>
      <c r="L259" t="s">
        <v>20</v>
      </c>
      <c r="M259" t="s">
        <v>48</v>
      </c>
      <c r="N259">
        <v>5</v>
      </c>
      <c r="O259">
        <f t="shared" ref="O259:O322" si="4">YEAR(E259)</f>
        <v>2020</v>
      </c>
    </row>
    <row r="260" spans="1:15" x14ac:dyDescent="0.25">
      <c r="A260">
        <v>259</v>
      </c>
      <c r="B260" t="s">
        <v>305</v>
      </c>
      <c r="C260" t="s">
        <v>15</v>
      </c>
      <c r="D260" s="1">
        <v>34320</v>
      </c>
      <c r="E260" s="1">
        <v>44791</v>
      </c>
      <c r="F260" t="s">
        <v>16</v>
      </c>
      <c r="G260" t="s">
        <v>17</v>
      </c>
      <c r="H260">
        <v>3</v>
      </c>
      <c r="I260">
        <v>6</v>
      </c>
      <c r="J260" t="s">
        <v>27</v>
      </c>
      <c r="K260" t="s">
        <v>28</v>
      </c>
      <c r="L260" t="s">
        <v>29</v>
      </c>
      <c r="M260" t="s">
        <v>21</v>
      </c>
      <c r="N260">
        <v>3</v>
      </c>
      <c r="O260">
        <f t="shared" si="4"/>
        <v>2022</v>
      </c>
    </row>
    <row r="261" spans="1:15" x14ac:dyDescent="0.25">
      <c r="A261">
        <v>260</v>
      </c>
      <c r="B261" t="s">
        <v>306</v>
      </c>
      <c r="C261" t="s">
        <v>15</v>
      </c>
      <c r="D261" s="1">
        <v>33635</v>
      </c>
      <c r="E261" s="1">
        <v>44418</v>
      </c>
      <c r="F261" t="s">
        <v>16</v>
      </c>
      <c r="G261" t="s">
        <v>17</v>
      </c>
      <c r="H261">
        <v>3</v>
      </c>
      <c r="I261">
        <v>5</v>
      </c>
      <c r="J261" t="s">
        <v>27</v>
      </c>
      <c r="K261" t="s">
        <v>33</v>
      </c>
      <c r="L261" t="s">
        <v>29</v>
      </c>
      <c r="M261" t="s">
        <v>34</v>
      </c>
      <c r="N261">
        <v>1</v>
      </c>
      <c r="O261">
        <f t="shared" si="4"/>
        <v>2021</v>
      </c>
    </row>
    <row r="262" spans="1:15" x14ac:dyDescent="0.25">
      <c r="A262">
        <v>261</v>
      </c>
      <c r="B262" t="s">
        <v>307</v>
      </c>
      <c r="C262" t="s">
        <v>44</v>
      </c>
      <c r="D262" s="1">
        <v>34332</v>
      </c>
      <c r="E262" s="1">
        <v>44471</v>
      </c>
      <c r="F262" t="s">
        <v>25</v>
      </c>
      <c r="G262" t="s">
        <v>26</v>
      </c>
      <c r="H262">
        <v>2</v>
      </c>
      <c r="I262">
        <v>10</v>
      </c>
      <c r="J262" t="s">
        <v>18</v>
      </c>
      <c r="K262" t="s">
        <v>37</v>
      </c>
      <c r="L262" t="s">
        <v>38</v>
      </c>
      <c r="M262" t="s">
        <v>48</v>
      </c>
      <c r="N262">
        <v>5</v>
      </c>
      <c r="O262">
        <f t="shared" si="4"/>
        <v>2021</v>
      </c>
    </row>
    <row r="263" spans="1:15" x14ac:dyDescent="0.25">
      <c r="A263">
        <v>262</v>
      </c>
      <c r="B263" t="s">
        <v>308</v>
      </c>
      <c r="C263" t="s">
        <v>44</v>
      </c>
      <c r="D263" s="1">
        <v>35512</v>
      </c>
      <c r="E263" s="1">
        <v>44247</v>
      </c>
      <c r="F263" t="s">
        <v>16</v>
      </c>
      <c r="G263" t="s">
        <v>17</v>
      </c>
      <c r="H263">
        <v>5</v>
      </c>
      <c r="I263">
        <v>6</v>
      </c>
      <c r="J263" t="s">
        <v>27</v>
      </c>
      <c r="K263" t="s">
        <v>41</v>
      </c>
      <c r="L263" t="s">
        <v>38</v>
      </c>
      <c r="M263" t="s">
        <v>34</v>
      </c>
      <c r="N263">
        <v>1</v>
      </c>
      <c r="O263">
        <f t="shared" si="4"/>
        <v>2021</v>
      </c>
    </row>
    <row r="264" spans="1:15" x14ac:dyDescent="0.25">
      <c r="A264">
        <v>263</v>
      </c>
      <c r="B264" t="s">
        <v>309</v>
      </c>
      <c r="C264" t="s">
        <v>15</v>
      </c>
      <c r="D264" s="1">
        <v>25828</v>
      </c>
      <c r="E264" s="1">
        <v>44900</v>
      </c>
      <c r="F264" t="s">
        <v>16</v>
      </c>
      <c r="G264" t="s">
        <v>45</v>
      </c>
      <c r="H264">
        <v>5</v>
      </c>
      <c r="I264">
        <v>9</v>
      </c>
      <c r="J264" t="s">
        <v>18</v>
      </c>
      <c r="K264" t="s">
        <v>46</v>
      </c>
      <c r="L264" t="s">
        <v>47</v>
      </c>
      <c r="M264" t="s">
        <v>30</v>
      </c>
      <c r="N264">
        <v>4</v>
      </c>
      <c r="O264">
        <f t="shared" si="4"/>
        <v>2022</v>
      </c>
    </row>
    <row r="265" spans="1:15" x14ac:dyDescent="0.25">
      <c r="A265">
        <v>264</v>
      </c>
      <c r="B265" t="s">
        <v>310</v>
      </c>
      <c r="C265" t="s">
        <v>15</v>
      </c>
      <c r="D265" s="1">
        <v>24230</v>
      </c>
      <c r="E265" s="1">
        <v>44925</v>
      </c>
      <c r="F265" t="s">
        <v>16</v>
      </c>
      <c r="G265" t="s">
        <v>17</v>
      </c>
      <c r="H265">
        <v>3</v>
      </c>
      <c r="I265">
        <v>9</v>
      </c>
      <c r="J265" t="s">
        <v>18</v>
      </c>
      <c r="K265" t="s">
        <v>51</v>
      </c>
      <c r="L265" t="s">
        <v>47</v>
      </c>
      <c r="M265" t="s">
        <v>48</v>
      </c>
      <c r="N265">
        <v>5</v>
      </c>
      <c r="O265">
        <f t="shared" si="4"/>
        <v>2022</v>
      </c>
    </row>
    <row r="266" spans="1:15" x14ac:dyDescent="0.25">
      <c r="A266">
        <v>265</v>
      </c>
      <c r="B266" t="s">
        <v>311</v>
      </c>
      <c r="C266" t="s">
        <v>15</v>
      </c>
      <c r="D266" s="1">
        <v>20100</v>
      </c>
      <c r="E266" s="1">
        <v>44469</v>
      </c>
      <c r="F266" t="s">
        <v>16</v>
      </c>
      <c r="G266" t="s">
        <v>17</v>
      </c>
      <c r="H266">
        <v>5</v>
      </c>
      <c r="I266">
        <v>8</v>
      </c>
      <c r="J266" t="s">
        <v>50</v>
      </c>
      <c r="K266" t="s">
        <v>19</v>
      </c>
      <c r="L266" t="s">
        <v>20</v>
      </c>
      <c r="M266" t="s">
        <v>30</v>
      </c>
      <c r="N266">
        <v>4</v>
      </c>
      <c r="O266">
        <f t="shared" si="4"/>
        <v>2021</v>
      </c>
    </row>
    <row r="267" spans="1:15" x14ac:dyDescent="0.25">
      <c r="A267">
        <v>266</v>
      </c>
      <c r="B267" t="s">
        <v>312</v>
      </c>
      <c r="C267" t="s">
        <v>44</v>
      </c>
      <c r="D267" s="1">
        <v>29870</v>
      </c>
      <c r="E267" s="1">
        <v>44807</v>
      </c>
      <c r="F267" t="s">
        <v>16</v>
      </c>
      <c r="G267" t="s">
        <v>17</v>
      </c>
      <c r="H267">
        <v>5</v>
      </c>
      <c r="I267">
        <v>9</v>
      </c>
      <c r="J267" t="s">
        <v>18</v>
      </c>
      <c r="K267" t="s">
        <v>23</v>
      </c>
      <c r="L267" t="s">
        <v>20</v>
      </c>
      <c r="M267" t="s">
        <v>30</v>
      </c>
      <c r="N267">
        <v>4</v>
      </c>
      <c r="O267">
        <f t="shared" si="4"/>
        <v>2022</v>
      </c>
    </row>
    <row r="268" spans="1:15" x14ac:dyDescent="0.25">
      <c r="A268">
        <v>267</v>
      </c>
      <c r="B268" t="s">
        <v>313</v>
      </c>
      <c r="C268" t="s">
        <v>44</v>
      </c>
      <c r="D268" s="1">
        <v>33002</v>
      </c>
      <c r="E268" s="1">
        <v>44114</v>
      </c>
      <c r="F268" t="s">
        <v>25</v>
      </c>
      <c r="G268" t="s">
        <v>32</v>
      </c>
      <c r="H268">
        <v>3</v>
      </c>
      <c r="I268">
        <v>8</v>
      </c>
      <c r="J268" t="s">
        <v>50</v>
      </c>
      <c r="K268" t="s">
        <v>28</v>
      </c>
      <c r="L268" t="s">
        <v>29</v>
      </c>
      <c r="M268" t="s">
        <v>48</v>
      </c>
      <c r="N268">
        <v>5</v>
      </c>
      <c r="O268">
        <f t="shared" si="4"/>
        <v>2020</v>
      </c>
    </row>
    <row r="269" spans="1:15" x14ac:dyDescent="0.25">
      <c r="A269">
        <v>268</v>
      </c>
      <c r="B269" t="s">
        <v>314</v>
      </c>
      <c r="C269" t="s">
        <v>44</v>
      </c>
      <c r="D269" s="1">
        <v>36593</v>
      </c>
      <c r="E269" s="1">
        <v>44879</v>
      </c>
      <c r="F269" t="s">
        <v>16</v>
      </c>
      <c r="G269" t="s">
        <v>17</v>
      </c>
      <c r="H269">
        <v>2</v>
      </c>
      <c r="I269">
        <v>6</v>
      </c>
      <c r="J269" t="s">
        <v>27</v>
      </c>
      <c r="K269" t="s">
        <v>33</v>
      </c>
      <c r="L269" t="s">
        <v>29</v>
      </c>
      <c r="M269" t="s">
        <v>30</v>
      </c>
      <c r="N269">
        <v>4</v>
      </c>
      <c r="O269">
        <f t="shared" si="4"/>
        <v>2022</v>
      </c>
    </row>
    <row r="270" spans="1:15" x14ac:dyDescent="0.25">
      <c r="A270">
        <v>269</v>
      </c>
      <c r="B270" t="s">
        <v>315</v>
      </c>
      <c r="C270" t="s">
        <v>15</v>
      </c>
      <c r="D270" s="1">
        <v>23291</v>
      </c>
      <c r="E270" s="1">
        <v>44089</v>
      </c>
      <c r="F270" t="s">
        <v>16</v>
      </c>
      <c r="G270" t="s">
        <v>17</v>
      </c>
      <c r="H270">
        <v>4</v>
      </c>
      <c r="I270">
        <v>7</v>
      </c>
      <c r="J270" t="s">
        <v>50</v>
      </c>
      <c r="K270" t="s">
        <v>37</v>
      </c>
      <c r="L270" t="s">
        <v>38</v>
      </c>
      <c r="M270" t="s">
        <v>30</v>
      </c>
      <c r="N270">
        <v>4</v>
      </c>
      <c r="O270">
        <f t="shared" si="4"/>
        <v>2020</v>
      </c>
    </row>
    <row r="271" spans="1:15" x14ac:dyDescent="0.25">
      <c r="A271">
        <v>270</v>
      </c>
      <c r="B271" t="s">
        <v>316</v>
      </c>
      <c r="C271" t="s">
        <v>44</v>
      </c>
      <c r="D271" s="1">
        <v>37953</v>
      </c>
      <c r="E271" s="1">
        <v>44722</v>
      </c>
      <c r="F271" t="s">
        <v>16</v>
      </c>
      <c r="G271" t="s">
        <v>17</v>
      </c>
      <c r="H271">
        <v>2</v>
      </c>
      <c r="I271">
        <v>4</v>
      </c>
      <c r="J271" t="s">
        <v>27</v>
      </c>
      <c r="K271" t="s">
        <v>41</v>
      </c>
      <c r="L271" t="s">
        <v>38</v>
      </c>
      <c r="M271" t="s">
        <v>34</v>
      </c>
      <c r="N271">
        <v>1</v>
      </c>
      <c r="O271">
        <f t="shared" si="4"/>
        <v>2022</v>
      </c>
    </row>
    <row r="272" spans="1:15" x14ac:dyDescent="0.25">
      <c r="A272">
        <v>271</v>
      </c>
      <c r="B272" t="s">
        <v>317</v>
      </c>
      <c r="C272" t="s">
        <v>44</v>
      </c>
      <c r="D272" s="1">
        <v>23159</v>
      </c>
      <c r="E272" s="1">
        <v>44588</v>
      </c>
      <c r="F272" t="s">
        <v>16</v>
      </c>
      <c r="G272" t="s">
        <v>36</v>
      </c>
      <c r="H272">
        <v>2</v>
      </c>
      <c r="I272">
        <v>7</v>
      </c>
      <c r="J272" t="s">
        <v>50</v>
      </c>
      <c r="K272" t="s">
        <v>46</v>
      </c>
      <c r="L272" t="s">
        <v>47</v>
      </c>
      <c r="M272" t="s">
        <v>42</v>
      </c>
      <c r="N272">
        <v>2</v>
      </c>
      <c r="O272">
        <f t="shared" si="4"/>
        <v>2022</v>
      </c>
    </row>
    <row r="273" spans="1:15" x14ac:dyDescent="0.25">
      <c r="A273">
        <v>272</v>
      </c>
      <c r="B273" t="s">
        <v>318</v>
      </c>
      <c r="C273" t="s">
        <v>44</v>
      </c>
      <c r="D273" s="1">
        <v>27899</v>
      </c>
      <c r="E273" s="1">
        <v>44189</v>
      </c>
      <c r="F273" t="s">
        <v>16</v>
      </c>
      <c r="G273" t="s">
        <v>17</v>
      </c>
      <c r="H273">
        <v>2</v>
      </c>
      <c r="I273">
        <v>9</v>
      </c>
      <c r="J273" t="s">
        <v>18</v>
      </c>
      <c r="K273" t="s">
        <v>51</v>
      </c>
      <c r="L273" t="s">
        <v>47</v>
      </c>
      <c r="M273" t="s">
        <v>48</v>
      </c>
      <c r="N273">
        <v>5</v>
      </c>
      <c r="O273">
        <f t="shared" si="4"/>
        <v>2020</v>
      </c>
    </row>
    <row r="274" spans="1:15" x14ac:dyDescent="0.25">
      <c r="A274">
        <v>273</v>
      </c>
      <c r="B274" t="s">
        <v>319</v>
      </c>
      <c r="C274" t="s">
        <v>44</v>
      </c>
      <c r="D274" s="1">
        <v>25445</v>
      </c>
      <c r="E274" s="1">
        <v>43930</v>
      </c>
      <c r="F274" t="s">
        <v>16</v>
      </c>
      <c r="G274" t="s">
        <v>17</v>
      </c>
      <c r="H274">
        <v>3</v>
      </c>
      <c r="I274">
        <v>5</v>
      </c>
      <c r="J274" t="s">
        <v>27</v>
      </c>
      <c r="K274" t="s">
        <v>19</v>
      </c>
      <c r="L274" t="s">
        <v>20</v>
      </c>
      <c r="M274" t="s">
        <v>30</v>
      </c>
      <c r="N274">
        <v>4</v>
      </c>
      <c r="O274">
        <f t="shared" si="4"/>
        <v>2020</v>
      </c>
    </row>
    <row r="275" spans="1:15" x14ac:dyDescent="0.25">
      <c r="A275">
        <v>274</v>
      </c>
      <c r="B275" t="s">
        <v>320</v>
      </c>
      <c r="C275" t="s">
        <v>15</v>
      </c>
      <c r="D275" s="1">
        <v>19137</v>
      </c>
      <c r="E275" s="1">
        <v>44713</v>
      </c>
      <c r="F275" t="s">
        <v>16</v>
      </c>
      <c r="G275" t="s">
        <v>17</v>
      </c>
      <c r="H275">
        <v>5</v>
      </c>
      <c r="I275">
        <v>6</v>
      </c>
      <c r="J275" t="s">
        <v>27</v>
      </c>
      <c r="K275" t="s">
        <v>23</v>
      </c>
      <c r="L275" t="s">
        <v>20</v>
      </c>
      <c r="M275" t="s">
        <v>30</v>
      </c>
      <c r="N275">
        <v>4</v>
      </c>
      <c r="O275">
        <f t="shared" si="4"/>
        <v>2022</v>
      </c>
    </row>
    <row r="276" spans="1:15" x14ac:dyDescent="0.25">
      <c r="A276">
        <v>275</v>
      </c>
      <c r="B276" t="s">
        <v>321</v>
      </c>
      <c r="C276" t="s">
        <v>15</v>
      </c>
      <c r="D276" s="1">
        <v>38007</v>
      </c>
      <c r="E276" s="1">
        <v>44650</v>
      </c>
      <c r="F276" t="s">
        <v>16</v>
      </c>
      <c r="G276" t="s">
        <v>17</v>
      </c>
      <c r="H276">
        <v>5</v>
      </c>
      <c r="I276">
        <v>5</v>
      </c>
      <c r="J276" t="s">
        <v>27</v>
      </c>
      <c r="K276" t="s">
        <v>28</v>
      </c>
      <c r="L276" t="s">
        <v>29</v>
      </c>
      <c r="M276" t="s">
        <v>48</v>
      </c>
      <c r="N276">
        <v>5</v>
      </c>
      <c r="O276">
        <f t="shared" si="4"/>
        <v>2022</v>
      </c>
    </row>
    <row r="277" spans="1:15" x14ac:dyDescent="0.25">
      <c r="A277">
        <v>276</v>
      </c>
      <c r="B277" t="s">
        <v>322</v>
      </c>
      <c r="C277" t="s">
        <v>15</v>
      </c>
      <c r="D277" s="1">
        <v>37763</v>
      </c>
      <c r="E277" s="1">
        <v>44336</v>
      </c>
      <c r="F277" t="s">
        <v>16</v>
      </c>
      <c r="G277" t="s">
        <v>17</v>
      </c>
      <c r="H277">
        <v>2</v>
      </c>
      <c r="I277">
        <v>6</v>
      </c>
      <c r="J277" t="s">
        <v>27</v>
      </c>
      <c r="K277" t="s">
        <v>33</v>
      </c>
      <c r="L277" t="s">
        <v>29</v>
      </c>
      <c r="M277" t="s">
        <v>34</v>
      </c>
      <c r="N277">
        <v>1</v>
      </c>
      <c r="O277">
        <f t="shared" si="4"/>
        <v>2021</v>
      </c>
    </row>
    <row r="278" spans="1:15" x14ac:dyDescent="0.25">
      <c r="A278">
        <v>277</v>
      </c>
      <c r="B278" t="s">
        <v>323</v>
      </c>
      <c r="C278" t="s">
        <v>44</v>
      </c>
      <c r="D278" s="1">
        <v>24364</v>
      </c>
      <c r="E278" s="1">
        <v>44443</v>
      </c>
      <c r="F278" t="s">
        <v>16</v>
      </c>
      <c r="G278" t="s">
        <v>17</v>
      </c>
      <c r="H278">
        <v>5</v>
      </c>
      <c r="I278">
        <v>4</v>
      </c>
      <c r="J278" t="s">
        <v>27</v>
      </c>
      <c r="K278" t="s">
        <v>37</v>
      </c>
      <c r="L278" t="s">
        <v>38</v>
      </c>
      <c r="M278" t="s">
        <v>48</v>
      </c>
      <c r="N278">
        <v>5</v>
      </c>
      <c r="O278">
        <f t="shared" si="4"/>
        <v>2021</v>
      </c>
    </row>
    <row r="279" spans="1:15" x14ac:dyDescent="0.25">
      <c r="A279">
        <v>278</v>
      </c>
      <c r="B279" t="s">
        <v>324</v>
      </c>
      <c r="C279" t="s">
        <v>15</v>
      </c>
      <c r="D279" s="1">
        <v>21860</v>
      </c>
      <c r="E279" s="1">
        <v>44832</v>
      </c>
      <c r="F279" t="s">
        <v>16</v>
      </c>
      <c r="G279" t="s">
        <v>17</v>
      </c>
      <c r="H279">
        <v>5</v>
      </c>
      <c r="I279">
        <v>10</v>
      </c>
      <c r="J279" t="s">
        <v>18</v>
      </c>
      <c r="K279" t="s">
        <v>41</v>
      </c>
      <c r="L279" t="s">
        <v>38</v>
      </c>
      <c r="M279" t="s">
        <v>48</v>
      </c>
      <c r="N279">
        <v>5</v>
      </c>
      <c r="O279">
        <f t="shared" si="4"/>
        <v>2022</v>
      </c>
    </row>
    <row r="280" spans="1:15" x14ac:dyDescent="0.25">
      <c r="A280">
        <v>279</v>
      </c>
      <c r="B280" t="s">
        <v>325</v>
      </c>
      <c r="C280" t="s">
        <v>44</v>
      </c>
      <c r="D280" s="1">
        <v>35309</v>
      </c>
      <c r="E280" s="1">
        <v>44091</v>
      </c>
      <c r="F280" t="s">
        <v>16</v>
      </c>
      <c r="G280" t="s">
        <v>17</v>
      </c>
      <c r="H280">
        <v>2</v>
      </c>
      <c r="I280">
        <v>9</v>
      </c>
      <c r="J280" t="s">
        <v>18</v>
      </c>
      <c r="K280" t="s">
        <v>46</v>
      </c>
      <c r="L280" t="s">
        <v>47</v>
      </c>
      <c r="M280" t="s">
        <v>30</v>
      </c>
      <c r="N280">
        <v>4</v>
      </c>
      <c r="O280">
        <f t="shared" si="4"/>
        <v>2020</v>
      </c>
    </row>
    <row r="281" spans="1:15" x14ac:dyDescent="0.25">
      <c r="A281">
        <v>280</v>
      </c>
      <c r="B281" t="s">
        <v>326</v>
      </c>
      <c r="C281" t="s">
        <v>44</v>
      </c>
      <c r="D281" s="1">
        <v>22141</v>
      </c>
      <c r="E281" s="1">
        <v>44301</v>
      </c>
      <c r="F281" t="s">
        <v>16</v>
      </c>
      <c r="G281" t="s">
        <v>17</v>
      </c>
      <c r="H281">
        <v>5</v>
      </c>
      <c r="I281">
        <v>7</v>
      </c>
      <c r="J281" t="s">
        <v>50</v>
      </c>
      <c r="K281" t="s">
        <v>51</v>
      </c>
      <c r="L281" t="s">
        <v>47</v>
      </c>
      <c r="M281" t="s">
        <v>34</v>
      </c>
      <c r="N281">
        <v>1</v>
      </c>
      <c r="O281">
        <f t="shared" si="4"/>
        <v>2021</v>
      </c>
    </row>
    <row r="282" spans="1:15" x14ac:dyDescent="0.25">
      <c r="A282">
        <v>281</v>
      </c>
      <c r="B282" t="s">
        <v>327</v>
      </c>
      <c r="C282" t="s">
        <v>15</v>
      </c>
      <c r="D282" s="1">
        <v>20629</v>
      </c>
      <c r="E282" s="1">
        <v>44750</v>
      </c>
      <c r="F282" t="s">
        <v>25</v>
      </c>
      <c r="G282" t="s">
        <v>36</v>
      </c>
      <c r="H282">
        <v>3</v>
      </c>
      <c r="I282">
        <v>6</v>
      </c>
      <c r="J282" t="s">
        <v>27</v>
      </c>
      <c r="K282" t="s">
        <v>19</v>
      </c>
      <c r="L282" t="s">
        <v>20</v>
      </c>
      <c r="M282" t="s">
        <v>48</v>
      </c>
      <c r="N282">
        <v>5</v>
      </c>
      <c r="O282">
        <f t="shared" si="4"/>
        <v>2022</v>
      </c>
    </row>
    <row r="283" spans="1:15" x14ac:dyDescent="0.25">
      <c r="A283">
        <v>282</v>
      </c>
      <c r="B283" t="s">
        <v>328</v>
      </c>
      <c r="C283" t="s">
        <v>44</v>
      </c>
      <c r="D283" s="1">
        <v>27062</v>
      </c>
      <c r="E283" s="1">
        <v>44575</v>
      </c>
      <c r="F283" t="s">
        <v>16</v>
      </c>
      <c r="G283" t="s">
        <v>17</v>
      </c>
      <c r="H283">
        <v>5</v>
      </c>
      <c r="I283">
        <v>4</v>
      </c>
      <c r="J283" t="s">
        <v>27</v>
      </c>
      <c r="K283" t="s">
        <v>23</v>
      </c>
      <c r="L283" t="s">
        <v>20</v>
      </c>
      <c r="M283" t="s">
        <v>21</v>
      </c>
      <c r="N283">
        <v>3</v>
      </c>
      <c r="O283">
        <f t="shared" si="4"/>
        <v>2022</v>
      </c>
    </row>
    <row r="284" spans="1:15" x14ac:dyDescent="0.25">
      <c r="A284">
        <v>283</v>
      </c>
      <c r="B284" t="s">
        <v>329</v>
      </c>
      <c r="C284" t="s">
        <v>44</v>
      </c>
      <c r="D284" s="1">
        <v>19480</v>
      </c>
      <c r="E284" s="1">
        <v>44261</v>
      </c>
      <c r="F284" t="s">
        <v>25</v>
      </c>
      <c r="G284" t="s">
        <v>32</v>
      </c>
      <c r="H284">
        <v>5</v>
      </c>
      <c r="I284">
        <v>7</v>
      </c>
      <c r="J284" t="s">
        <v>50</v>
      </c>
      <c r="K284" t="s">
        <v>28</v>
      </c>
      <c r="L284" t="s">
        <v>29</v>
      </c>
      <c r="M284" t="s">
        <v>21</v>
      </c>
      <c r="N284">
        <v>3</v>
      </c>
      <c r="O284">
        <f t="shared" si="4"/>
        <v>2021</v>
      </c>
    </row>
    <row r="285" spans="1:15" x14ac:dyDescent="0.25">
      <c r="A285">
        <v>284</v>
      </c>
      <c r="B285" t="s">
        <v>330</v>
      </c>
      <c r="C285" t="s">
        <v>15</v>
      </c>
      <c r="D285" s="1">
        <v>29789</v>
      </c>
      <c r="E285" s="1">
        <v>44268</v>
      </c>
      <c r="F285" t="s">
        <v>16</v>
      </c>
      <c r="G285" t="s">
        <v>17</v>
      </c>
      <c r="H285">
        <v>3</v>
      </c>
      <c r="I285">
        <v>3</v>
      </c>
      <c r="J285" t="s">
        <v>27</v>
      </c>
      <c r="K285" t="s">
        <v>33</v>
      </c>
      <c r="L285" t="s">
        <v>29</v>
      </c>
      <c r="M285" t="s">
        <v>42</v>
      </c>
      <c r="N285">
        <v>2</v>
      </c>
      <c r="O285">
        <f t="shared" si="4"/>
        <v>2021</v>
      </c>
    </row>
    <row r="286" spans="1:15" x14ac:dyDescent="0.25">
      <c r="A286">
        <v>285</v>
      </c>
      <c r="B286" t="s">
        <v>331</v>
      </c>
      <c r="C286" t="s">
        <v>44</v>
      </c>
      <c r="D286" s="1">
        <v>22953</v>
      </c>
      <c r="E286" s="1">
        <v>43913</v>
      </c>
      <c r="F286" t="s">
        <v>25</v>
      </c>
      <c r="G286" t="s">
        <v>32</v>
      </c>
      <c r="H286">
        <v>2</v>
      </c>
      <c r="I286">
        <v>9</v>
      </c>
      <c r="J286" t="s">
        <v>18</v>
      </c>
      <c r="K286" t="s">
        <v>37</v>
      </c>
      <c r="L286" t="s">
        <v>38</v>
      </c>
      <c r="M286" t="s">
        <v>30</v>
      </c>
      <c r="N286">
        <v>4</v>
      </c>
      <c r="O286">
        <f t="shared" si="4"/>
        <v>2020</v>
      </c>
    </row>
    <row r="287" spans="1:15" x14ac:dyDescent="0.25">
      <c r="A287">
        <v>286</v>
      </c>
      <c r="B287" t="s">
        <v>332</v>
      </c>
      <c r="C287" t="s">
        <v>44</v>
      </c>
      <c r="D287" s="1">
        <v>24789</v>
      </c>
      <c r="E287" s="1">
        <v>44779</v>
      </c>
      <c r="F287" t="s">
        <v>16</v>
      </c>
      <c r="G287" t="s">
        <v>17</v>
      </c>
      <c r="H287">
        <v>4</v>
      </c>
      <c r="I287">
        <v>9</v>
      </c>
      <c r="J287" t="s">
        <v>18</v>
      </c>
      <c r="K287" t="s">
        <v>41</v>
      </c>
      <c r="L287" t="s">
        <v>38</v>
      </c>
      <c r="M287" t="s">
        <v>34</v>
      </c>
      <c r="N287">
        <v>1</v>
      </c>
      <c r="O287">
        <f t="shared" si="4"/>
        <v>2022</v>
      </c>
    </row>
    <row r="288" spans="1:15" x14ac:dyDescent="0.25">
      <c r="A288">
        <v>287</v>
      </c>
      <c r="B288" t="s">
        <v>333</v>
      </c>
      <c r="C288" t="s">
        <v>44</v>
      </c>
      <c r="D288" s="1">
        <v>39081</v>
      </c>
      <c r="E288" s="1">
        <v>44741</v>
      </c>
      <c r="F288" t="s">
        <v>25</v>
      </c>
      <c r="G288" t="s">
        <v>60</v>
      </c>
      <c r="H288">
        <v>3</v>
      </c>
      <c r="I288">
        <v>10</v>
      </c>
      <c r="J288" t="s">
        <v>18</v>
      </c>
      <c r="K288" t="s">
        <v>46</v>
      </c>
      <c r="L288" t="s">
        <v>47</v>
      </c>
      <c r="M288" t="s">
        <v>34</v>
      </c>
      <c r="N288">
        <v>1</v>
      </c>
      <c r="O288">
        <f t="shared" si="4"/>
        <v>2022</v>
      </c>
    </row>
    <row r="289" spans="1:15" x14ac:dyDescent="0.25">
      <c r="A289">
        <v>288</v>
      </c>
      <c r="B289" t="s">
        <v>334</v>
      </c>
      <c r="C289" t="s">
        <v>44</v>
      </c>
      <c r="D289" s="1">
        <v>36554</v>
      </c>
      <c r="E289" s="1">
        <v>44386</v>
      </c>
      <c r="F289" t="s">
        <v>25</v>
      </c>
      <c r="G289" t="s">
        <v>60</v>
      </c>
      <c r="H289">
        <v>5</v>
      </c>
      <c r="I289">
        <v>9</v>
      </c>
      <c r="J289" t="s">
        <v>18</v>
      </c>
      <c r="K289" t="s">
        <v>51</v>
      </c>
      <c r="L289" t="s">
        <v>47</v>
      </c>
      <c r="M289" t="s">
        <v>48</v>
      </c>
      <c r="N289">
        <v>5</v>
      </c>
      <c r="O289">
        <f t="shared" si="4"/>
        <v>2021</v>
      </c>
    </row>
    <row r="290" spans="1:15" x14ac:dyDescent="0.25">
      <c r="A290">
        <v>289</v>
      </c>
      <c r="B290" t="s">
        <v>335</v>
      </c>
      <c r="C290" t="s">
        <v>15</v>
      </c>
      <c r="D290" s="1">
        <v>31107</v>
      </c>
      <c r="E290" s="1">
        <v>44548</v>
      </c>
      <c r="F290" t="s">
        <v>16</v>
      </c>
      <c r="G290" t="s">
        <v>17</v>
      </c>
      <c r="H290">
        <v>4</v>
      </c>
      <c r="I290">
        <v>7</v>
      </c>
      <c r="J290" t="s">
        <v>50</v>
      </c>
      <c r="K290" t="s">
        <v>19</v>
      </c>
      <c r="L290" t="s">
        <v>20</v>
      </c>
      <c r="M290" t="s">
        <v>21</v>
      </c>
      <c r="N290">
        <v>3</v>
      </c>
      <c r="O290">
        <f t="shared" si="4"/>
        <v>2021</v>
      </c>
    </row>
    <row r="291" spans="1:15" x14ac:dyDescent="0.25">
      <c r="A291">
        <v>290</v>
      </c>
      <c r="B291" t="s">
        <v>336</v>
      </c>
      <c r="C291" t="s">
        <v>15</v>
      </c>
      <c r="D291" s="1">
        <v>19321</v>
      </c>
      <c r="E291" s="1">
        <v>43950</v>
      </c>
      <c r="F291" t="s">
        <v>16</v>
      </c>
      <c r="G291" t="s">
        <v>17</v>
      </c>
      <c r="H291">
        <v>3</v>
      </c>
      <c r="I291">
        <v>9</v>
      </c>
      <c r="J291" t="s">
        <v>18</v>
      </c>
      <c r="K291" t="s">
        <v>23</v>
      </c>
      <c r="L291" t="s">
        <v>20</v>
      </c>
      <c r="M291" t="s">
        <v>30</v>
      </c>
      <c r="N291">
        <v>4</v>
      </c>
      <c r="O291">
        <f t="shared" si="4"/>
        <v>2020</v>
      </c>
    </row>
    <row r="292" spans="1:15" x14ac:dyDescent="0.25">
      <c r="A292">
        <v>291</v>
      </c>
      <c r="B292" t="s">
        <v>337</v>
      </c>
      <c r="C292" t="s">
        <v>15</v>
      </c>
      <c r="D292" s="1">
        <v>35157</v>
      </c>
      <c r="E292" s="1">
        <v>44117</v>
      </c>
      <c r="F292" t="s">
        <v>68</v>
      </c>
      <c r="G292" t="s">
        <v>36</v>
      </c>
      <c r="H292">
        <v>3</v>
      </c>
      <c r="I292">
        <v>4</v>
      </c>
      <c r="J292" t="s">
        <v>27</v>
      </c>
      <c r="K292" t="s">
        <v>28</v>
      </c>
      <c r="L292" t="s">
        <v>29</v>
      </c>
      <c r="M292" t="s">
        <v>48</v>
      </c>
      <c r="N292">
        <v>5</v>
      </c>
      <c r="O292">
        <f t="shared" si="4"/>
        <v>2020</v>
      </c>
    </row>
    <row r="293" spans="1:15" x14ac:dyDescent="0.25">
      <c r="A293">
        <v>292</v>
      </c>
      <c r="B293" t="s">
        <v>338</v>
      </c>
      <c r="C293" t="s">
        <v>15</v>
      </c>
      <c r="D293" s="1">
        <v>34930</v>
      </c>
      <c r="E293" s="1">
        <v>44314</v>
      </c>
      <c r="F293" t="s">
        <v>16</v>
      </c>
      <c r="G293" t="s">
        <v>17</v>
      </c>
      <c r="H293">
        <v>2</v>
      </c>
      <c r="I293">
        <v>4</v>
      </c>
      <c r="J293" t="s">
        <v>27</v>
      </c>
      <c r="K293" t="s">
        <v>33</v>
      </c>
      <c r="L293" t="s">
        <v>29</v>
      </c>
      <c r="M293" t="s">
        <v>30</v>
      </c>
      <c r="N293">
        <v>4</v>
      </c>
      <c r="O293">
        <f t="shared" si="4"/>
        <v>2021</v>
      </c>
    </row>
    <row r="294" spans="1:15" x14ac:dyDescent="0.25">
      <c r="A294">
        <v>293</v>
      </c>
      <c r="B294" t="s">
        <v>339</v>
      </c>
      <c r="C294" t="s">
        <v>44</v>
      </c>
      <c r="D294" s="1">
        <v>28616</v>
      </c>
      <c r="E294" s="1">
        <v>44165</v>
      </c>
      <c r="F294" t="s">
        <v>25</v>
      </c>
      <c r="G294" t="s">
        <v>45</v>
      </c>
      <c r="H294">
        <v>3</v>
      </c>
      <c r="I294">
        <v>6</v>
      </c>
      <c r="J294" t="s">
        <v>27</v>
      </c>
      <c r="K294" t="s">
        <v>37</v>
      </c>
      <c r="L294" t="s">
        <v>38</v>
      </c>
      <c r="M294" t="s">
        <v>30</v>
      </c>
      <c r="N294">
        <v>4</v>
      </c>
      <c r="O294">
        <f t="shared" si="4"/>
        <v>2020</v>
      </c>
    </row>
    <row r="295" spans="1:15" x14ac:dyDescent="0.25">
      <c r="A295">
        <v>294</v>
      </c>
      <c r="B295" t="s">
        <v>340</v>
      </c>
      <c r="C295" t="s">
        <v>44</v>
      </c>
      <c r="D295" s="1">
        <v>33858</v>
      </c>
      <c r="E295" s="1">
        <v>44598</v>
      </c>
      <c r="F295" t="s">
        <v>40</v>
      </c>
      <c r="G295" t="s">
        <v>32</v>
      </c>
      <c r="H295">
        <v>2</v>
      </c>
      <c r="I295">
        <v>9</v>
      </c>
      <c r="J295" t="s">
        <v>18</v>
      </c>
      <c r="K295" t="s">
        <v>41</v>
      </c>
      <c r="L295" t="s">
        <v>38</v>
      </c>
      <c r="M295" t="s">
        <v>34</v>
      </c>
      <c r="N295">
        <v>1</v>
      </c>
      <c r="O295">
        <f t="shared" si="4"/>
        <v>2022</v>
      </c>
    </row>
    <row r="296" spans="1:15" x14ac:dyDescent="0.25">
      <c r="A296">
        <v>295</v>
      </c>
      <c r="B296" t="s">
        <v>341</v>
      </c>
      <c r="C296" t="s">
        <v>15</v>
      </c>
      <c r="D296" s="1">
        <v>26842</v>
      </c>
      <c r="E296" s="1">
        <v>44008</v>
      </c>
      <c r="F296" t="s">
        <v>68</v>
      </c>
      <c r="G296" t="s">
        <v>60</v>
      </c>
      <c r="H296">
        <v>5</v>
      </c>
      <c r="I296">
        <v>7</v>
      </c>
      <c r="J296" t="s">
        <v>50</v>
      </c>
      <c r="K296" t="s">
        <v>46</v>
      </c>
      <c r="L296" t="s">
        <v>47</v>
      </c>
      <c r="M296" t="s">
        <v>48</v>
      </c>
      <c r="N296">
        <v>5</v>
      </c>
      <c r="O296">
        <f t="shared" si="4"/>
        <v>2020</v>
      </c>
    </row>
    <row r="297" spans="1:15" x14ac:dyDescent="0.25">
      <c r="A297">
        <v>296</v>
      </c>
      <c r="B297" t="s">
        <v>342</v>
      </c>
      <c r="C297" t="s">
        <v>15</v>
      </c>
      <c r="D297" s="1">
        <v>33949</v>
      </c>
      <c r="E297" s="1">
        <v>43967</v>
      </c>
      <c r="F297" t="s">
        <v>25</v>
      </c>
      <c r="G297" t="s">
        <v>36</v>
      </c>
      <c r="H297">
        <v>5</v>
      </c>
      <c r="I297">
        <v>10</v>
      </c>
      <c r="J297" t="s">
        <v>18</v>
      </c>
      <c r="K297" t="s">
        <v>51</v>
      </c>
      <c r="L297" t="s">
        <v>47</v>
      </c>
      <c r="M297" t="s">
        <v>48</v>
      </c>
      <c r="N297">
        <v>5</v>
      </c>
      <c r="O297">
        <f t="shared" si="4"/>
        <v>2020</v>
      </c>
    </row>
    <row r="298" spans="1:15" x14ac:dyDescent="0.25">
      <c r="A298">
        <v>297</v>
      </c>
      <c r="B298" t="s">
        <v>343</v>
      </c>
      <c r="C298" t="s">
        <v>15</v>
      </c>
      <c r="D298" s="1">
        <v>22180</v>
      </c>
      <c r="E298" s="1">
        <v>44098</v>
      </c>
      <c r="F298" t="s">
        <v>25</v>
      </c>
      <c r="G298" t="s">
        <v>32</v>
      </c>
      <c r="H298">
        <v>5</v>
      </c>
      <c r="I298">
        <v>7</v>
      </c>
      <c r="J298" t="s">
        <v>50</v>
      </c>
      <c r="K298" t="s">
        <v>19</v>
      </c>
      <c r="L298" t="s">
        <v>20</v>
      </c>
      <c r="M298" t="s">
        <v>48</v>
      </c>
      <c r="N298">
        <v>5</v>
      </c>
      <c r="O298">
        <f t="shared" si="4"/>
        <v>2020</v>
      </c>
    </row>
    <row r="299" spans="1:15" x14ac:dyDescent="0.25">
      <c r="A299">
        <v>298</v>
      </c>
      <c r="B299" t="s">
        <v>344</v>
      </c>
      <c r="C299" t="s">
        <v>44</v>
      </c>
      <c r="D299" s="1">
        <v>32234</v>
      </c>
      <c r="E299" s="1">
        <v>43848</v>
      </c>
      <c r="F299" t="s">
        <v>16</v>
      </c>
      <c r="G299" t="s">
        <v>17</v>
      </c>
      <c r="H299">
        <v>5</v>
      </c>
      <c r="I299">
        <v>6</v>
      </c>
      <c r="J299" t="s">
        <v>27</v>
      </c>
      <c r="K299" t="s">
        <v>23</v>
      </c>
      <c r="L299" t="s">
        <v>20</v>
      </c>
      <c r="M299" t="s">
        <v>48</v>
      </c>
      <c r="N299">
        <v>5</v>
      </c>
      <c r="O299">
        <f t="shared" si="4"/>
        <v>2020</v>
      </c>
    </row>
    <row r="300" spans="1:15" x14ac:dyDescent="0.25">
      <c r="A300">
        <v>299</v>
      </c>
      <c r="B300" t="s">
        <v>345</v>
      </c>
      <c r="C300" t="s">
        <v>15</v>
      </c>
      <c r="D300" s="1">
        <v>26998</v>
      </c>
      <c r="E300" s="1">
        <v>44865</v>
      </c>
      <c r="F300" t="s">
        <v>40</v>
      </c>
      <c r="G300" t="s">
        <v>17</v>
      </c>
      <c r="H300">
        <v>4</v>
      </c>
      <c r="I300">
        <v>9</v>
      </c>
      <c r="J300" t="s">
        <v>18</v>
      </c>
      <c r="K300" t="s">
        <v>28</v>
      </c>
      <c r="L300" t="s">
        <v>29</v>
      </c>
      <c r="M300" t="s">
        <v>21</v>
      </c>
      <c r="N300">
        <v>3</v>
      </c>
      <c r="O300">
        <f t="shared" si="4"/>
        <v>2022</v>
      </c>
    </row>
    <row r="301" spans="1:15" x14ac:dyDescent="0.25">
      <c r="A301">
        <v>300</v>
      </c>
      <c r="B301" t="s">
        <v>346</v>
      </c>
      <c r="C301" t="s">
        <v>15</v>
      </c>
      <c r="D301" s="1">
        <v>22705</v>
      </c>
      <c r="E301" s="1">
        <v>44208</v>
      </c>
      <c r="F301" t="s">
        <v>25</v>
      </c>
      <c r="G301" t="s">
        <v>36</v>
      </c>
      <c r="H301">
        <v>4</v>
      </c>
      <c r="I301">
        <v>6</v>
      </c>
      <c r="J301" t="s">
        <v>27</v>
      </c>
      <c r="K301" t="s">
        <v>33</v>
      </c>
      <c r="L301" t="s">
        <v>29</v>
      </c>
      <c r="M301" t="s">
        <v>42</v>
      </c>
      <c r="N301">
        <v>2</v>
      </c>
      <c r="O301">
        <f t="shared" si="4"/>
        <v>2021</v>
      </c>
    </row>
    <row r="302" spans="1:15" x14ac:dyDescent="0.25">
      <c r="A302">
        <v>301</v>
      </c>
      <c r="B302" t="s">
        <v>347</v>
      </c>
      <c r="C302" t="s">
        <v>15</v>
      </c>
      <c r="D302" s="1">
        <v>26735</v>
      </c>
      <c r="E302" s="1">
        <v>44391</v>
      </c>
      <c r="F302" t="s">
        <v>25</v>
      </c>
      <c r="G302" t="s">
        <v>32</v>
      </c>
      <c r="H302">
        <v>5</v>
      </c>
      <c r="I302">
        <v>8</v>
      </c>
      <c r="J302" t="s">
        <v>50</v>
      </c>
      <c r="K302" t="s">
        <v>37</v>
      </c>
      <c r="L302" t="s">
        <v>38</v>
      </c>
      <c r="M302" t="s">
        <v>30</v>
      </c>
      <c r="N302">
        <v>4</v>
      </c>
      <c r="O302">
        <f t="shared" si="4"/>
        <v>2021</v>
      </c>
    </row>
    <row r="303" spans="1:15" x14ac:dyDescent="0.25">
      <c r="A303">
        <v>302</v>
      </c>
      <c r="B303" t="s">
        <v>348</v>
      </c>
      <c r="C303" t="s">
        <v>15</v>
      </c>
      <c r="D303" s="1">
        <v>26987</v>
      </c>
      <c r="E303" s="1">
        <v>44664</v>
      </c>
      <c r="F303" t="s">
        <v>25</v>
      </c>
      <c r="G303" t="s">
        <v>53</v>
      </c>
      <c r="H303">
        <v>5</v>
      </c>
      <c r="I303">
        <v>9</v>
      </c>
      <c r="J303" t="s">
        <v>18</v>
      </c>
      <c r="K303" t="s">
        <v>41</v>
      </c>
      <c r="L303" t="s">
        <v>38</v>
      </c>
      <c r="M303" t="s">
        <v>34</v>
      </c>
      <c r="N303">
        <v>1</v>
      </c>
      <c r="O303">
        <f t="shared" si="4"/>
        <v>2022</v>
      </c>
    </row>
    <row r="304" spans="1:15" x14ac:dyDescent="0.25">
      <c r="A304">
        <v>303</v>
      </c>
      <c r="B304" t="s">
        <v>349</v>
      </c>
      <c r="C304" t="s">
        <v>44</v>
      </c>
      <c r="D304" s="1">
        <v>36962</v>
      </c>
      <c r="E304" s="1">
        <v>44623</v>
      </c>
      <c r="F304" t="s">
        <v>40</v>
      </c>
      <c r="G304" t="s">
        <v>17</v>
      </c>
      <c r="H304">
        <v>5</v>
      </c>
      <c r="I304">
        <v>6</v>
      </c>
      <c r="J304" t="s">
        <v>27</v>
      </c>
      <c r="K304" t="s">
        <v>46</v>
      </c>
      <c r="L304" t="s">
        <v>47</v>
      </c>
      <c r="M304" t="s">
        <v>48</v>
      </c>
      <c r="N304">
        <v>5</v>
      </c>
      <c r="O304">
        <f t="shared" si="4"/>
        <v>2022</v>
      </c>
    </row>
    <row r="305" spans="1:15" x14ac:dyDescent="0.25">
      <c r="A305">
        <v>304</v>
      </c>
      <c r="B305" t="s">
        <v>350</v>
      </c>
      <c r="C305" t="s">
        <v>44</v>
      </c>
      <c r="D305" s="1">
        <v>33421</v>
      </c>
      <c r="E305" s="1">
        <v>44664</v>
      </c>
      <c r="F305" t="s">
        <v>25</v>
      </c>
      <c r="G305" t="s">
        <v>36</v>
      </c>
      <c r="H305">
        <v>3</v>
      </c>
      <c r="I305">
        <v>9</v>
      </c>
      <c r="J305" t="s">
        <v>18</v>
      </c>
      <c r="K305" t="s">
        <v>51</v>
      </c>
      <c r="L305" t="s">
        <v>47</v>
      </c>
      <c r="M305" t="s">
        <v>48</v>
      </c>
      <c r="N305">
        <v>5</v>
      </c>
      <c r="O305">
        <f t="shared" si="4"/>
        <v>2022</v>
      </c>
    </row>
    <row r="306" spans="1:15" x14ac:dyDescent="0.25">
      <c r="A306">
        <v>305</v>
      </c>
      <c r="B306" t="s">
        <v>351</v>
      </c>
      <c r="C306" t="s">
        <v>44</v>
      </c>
      <c r="D306" s="1">
        <v>37410</v>
      </c>
      <c r="E306" s="1">
        <v>44639</v>
      </c>
      <c r="F306" t="s">
        <v>16</v>
      </c>
      <c r="G306" t="s">
        <v>17</v>
      </c>
      <c r="H306">
        <v>3</v>
      </c>
      <c r="I306">
        <v>3</v>
      </c>
      <c r="J306" t="s">
        <v>27</v>
      </c>
      <c r="K306" t="s">
        <v>19</v>
      </c>
      <c r="L306" t="s">
        <v>20</v>
      </c>
      <c r="M306" t="s">
        <v>21</v>
      </c>
      <c r="N306">
        <v>3</v>
      </c>
      <c r="O306">
        <f t="shared" si="4"/>
        <v>2022</v>
      </c>
    </row>
    <row r="307" spans="1:15" x14ac:dyDescent="0.25">
      <c r="A307">
        <v>306</v>
      </c>
      <c r="B307" t="s">
        <v>352</v>
      </c>
      <c r="C307" t="s">
        <v>15</v>
      </c>
      <c r="D307" s="1">
        <v>19694</v>
      </c>
      <c r="E307" s="1">
        <v>44785</v>
      </c>
      <c r="F307" t="s">
        <v>16</v>
      </c>
      <c r="G307" t="s">
        <v>17</v>
      </c>
      <c r="H307">
        <v>2</v>
      </c>
      <c r="I307">
        <v>10</v>
      </c>
      <c r="J307" t="s">
        <v>18</v>
      </c>
      <c r="K307" t="s">
        <v>23</v>
      </c>
      <c r="L307" t="s">
        <v>20</v>
      </c>
      <c r="M307" t="s">
        <v>30</v>
      </c>
      <c r="N307">
        <v>4</v>
      </c>
      <c r="O307">
        <f t="shared" si="4"/>
        <v>2022</v>
      </c>
    </row>
    <row r="308" spans="1:15" x14ac:dyDescent="0.25">
      <c r="A308">
        <v>307</v>
      </c>
      <c r="B308" t="s">
        <v>353</v>
      </c>
      <c r="C308" t="s">
        <v>44</v>
      </c>
      <c r="D308" s="1">
        <v>27827</v>
      </c>
      <c r="E308" s="1">
        <v>44825</v>
      </c>
      <c r="F308" t="s">
        <v>16</v>
      </c>
      <c r="G308" t="s">
        <v>17</v>
      </c>
      <c r="H308">
        <v>5</v>
      </c>
      <c r="I308">
        <v>7</v>
      </c>
      <c r="J308" t="s">
        <v>50</v>
      </c>
      <c r="K308" t="s">
        <v>28</v>
      </c>
      <c r="L308" t="s">
        <v>29</v>
      </c>
      <c r="M308" t="s">
        <v>34</v>
      </c>
      <c r="N308">
        <v>1</v>
      </c>
      <c r="O308">
        <f t="shared" si="4"/>
        <v>2022</v>
      </c>
    </row>
    <row r="309" spans="1:15" x14ac:dyDescent="0.25">
      <c r="A309">
        <v>308</v>
      </c>
      <c r="B309" t="s">
        <v>354</v>
      </c>
      <c r="C309" t="s">
        <v>15</v>
      </c>
      <c r="D309" s="1">
        <v>22533</v>
      </c>
      <c r="E309" s="1">
        <v>44368</v>
      </c>
      <c r="F309" t="s">
        <v>40</v>
      </c>
      <c r="G309" t="s">
        <v>32</v>
      </c>
      <c r="H309">
        <v>4</v>
      </c>
      <c r="I309">
        <v>9</v>
      </c>
      <c r="J309" t="s">
        <v>18</v>
      </c>
      <c r="K309" t="s">
        <v>33</v>
      </c>
      <c r="L309" t="s">
        <v>29</v>
      </c>
      <c r="M309" t="s">
        <v>30</v>
      </c>
      <c r="N309">
        <v>4</v>
      </c>
      <c r="O309">
        <f t="shared" si="4"/>
        <v>2021</v>
      </c>
    </row>
    <row r="310" spans="1:15" x14ac:dyDescent="0.25">
      <c r="A310">
        <v>309</v>
      </c>
      <c r="B310" t="s">
        <v>355</v>
      </c>
      <c r="C310" t="s">
        <v>44</v>
      </c>
      <c r="D310" s="1">
        <v>38920</v>
      </c>
      <c r="E310" s="1">
        <v>44306</v>
      </c>
      <c r="F310" t="s">
        <v>40</v>
      </c>
      <c r="G310" t="s">
        <v>60</v>
      </c>
      <c r="H310">
        <v>4</v>
      </c>
      <c r="I310">
        <v>9</v>
      </c>
      <c r="J310" t="s">
        <v>18</v>
      </c>
      <c r="K310" t="s">
        <v>37</v>
      </c>
      <c r="L310" t="s">
        <v>38</v>
      </c>
      <c r="M310" t="s">
        <v>48</v>
      </c>
      <c r="N310">
        <v>5</v>
      </c>
      <c r="O310">
        <f t="shared" si="4"/>
        <v>2021</v>
      </c>
    </row>
    <row r="311" spans="1:15" x14ac:dyDescent="0.25">
      <c r="A311">
        <v>310</v>
      </c>
      <c r="B311" t="s">
        <v>356</v>
      </c>
      <c r="C311" t="s">
        <v>44</v>
      </c>
      <c r="D311" s="1">
        <v>28017</v>
      </c>
      <c r="E311" s="1">
        <v>44367</v>
      </c>
      <c r="F311" t="s">
        <v>25</v>
      </c>
      <c r="G311" t="s">
        <v>60</v>
      </c>
      <c r="H311">
        <v>4</v>
      </c>
      <c r="I311">
        <v>9</v>
      </c>
      <c r="J311" t="s">
        <v>18</v>
      </c>
      <c r="K311" t="s">
        <v>41</v>
      </c>
      <c r="L311" t="s">
        <v>38</v>
      </c>
      <c r="M311" t="s">
        <v>34</v>
      </c>
      <c r="N311">
        <v>1</v>
      </c>
      <c r="O311">
        <f t="shared" si="4"/>
        <v>2021</v>
      </c>
    </row>
    <row r="312" spans="1:15" x14ac:dyDescent="0.25">
      <c r="A312">
        <v>311</v>
      </c>
      <c r="B312" t="s">
        <v>357</v>
      </c>
      <c r="C312" t="s">
        <v>44</v>
      </c>
      <c r="D312" s="1">
        <v>28209</v>
      </c>
      <c r="E312" s="1">
        <v>44470</v>
      </c>
      <c r="F312" t="s">
        <v>25</v>
      </c>
      <c r="G312" t="s">
        <v>45</v>
      </c>
      <c r="H312">
        <v>3</v>
      </c>
      <c r="I312">
        <v>6</v>
      </c>
      <c r="J312" t="s">
        <v>27</v>
      </c>
      <c r="K312" t="s">
        <v>46</v>
      </c>
      <c r="L312" t="s">
        <v>47</v>
      </c>
      <c r="M312" t="s">
        <v>30</v>
      </c>
      <c r="N312">
        <v>4</v>
      </c>
      <c r="O312">
        <f t="shared" si="4"/>
        <v>2021</v>
      </c>
    </row>
    <row r="313" spans="1:15" x14ac:dyDescent="0.25">
      <c r="A313">
        <v>312</v>
      </c>
      <c r="B313" t="s">
        <v>358</v>
      </c>
      <c r="C313" t="s">
        <v>15</v>
      </c>
      <c r="D313" s="1">
        <v>25964</v>
      </c>
      <c r="E313" s="1">
        <v>44127</v>
      </c>
      <c r="F313" t="s">
        <v>25</v>
      </c>
      <c r="G313" t="s">
        <v>26</v>
      </c>
      <c r="H313">
        <v>1</v>
      </c>
      <c r="I313">
        <v>4</v>
      </c>
      <c r="J313" t="s">
        <v>27</v>
      </c>
      <c r="K313" t="s">
        <v>51</v>
      </c>
      <c r="L313" t="s">
        <v>47</v>
      </c>
      <c r="M313" t="s">
        <v>42</v>
      </c>
      <c r="N313">
        <v>2</v>
      </c>
      <c r="O313">
        <f t="shared" si="4"/>
        <v>2020</v>
      </c>
    </row>
    <row r="314" spans="1:15" x14ac:dyDescent="0.25">
      <c r="A314">
        <v>313</v>
      </c>
      <c r="B314" t="s">
        <v>359</v>
      </c>
      <c r="C314" t="s">
        <v>44</v>
      </c>
      <c r="D314" s="1">
        <v>24955</v>
      </c>
      <c r="E314" s="1">
        <v>43919</v>
      </c>
      <c r="F314" t="s">
        <v>40</v>
      </c>
      <c r="G314" t="s">
        <v>60</v>
      </c>
      <c r="H314">
        <v>1</v>
      </c>
      <c r="I314">
        <v>7</v>
      </c>
      <c r="J314" t="s">
        <v>50</v>
      </c>
      <c r="K314" t="s">
        <v>19</v>
      </c>
      <c r="L314" t="s">
        <v>20</v>
      </c>
      <c r="M314" t="s">
        <v>48</v>
      </c>
      <c r="N314">
        <v>5</v>
      </c>
      <c r="O314">
        <f t="shared" si="4"/>
        <v>2020</v>
      </c>
    </row>
    <row r="315" spans="1:15" x14ac:dyDescent="0.25">
      <c r="A315">
        <v>314</v>
      </c>
      <c r="B315" t="s">
        <v>360</v>
      </c>
      <c r="C315" t="s">
        <v>15</v>
      </c>
      <c r="D315" s="1">
        <v>33981</v>
      </c>
      <c r="E315" s="1">
        <v>43984</v>
      </c>
      <c r="F315" t="s">
        <v>68</v>
      </c>
      <c r="G315" t="s">
        <v>36</v>
      </c>
      <c r="H315">
        <v>4</v>
      </c>
      <c r="I315">
        <v>10</v>
      </c>
      <c r="J315" t="s">
        <v>18</v>
      </c>
      <c r="K315" t="s">
        <v>23</v>
      </c>
      <c r="L315" t="s">
        <v>20</v>
      </c>
      <c r="M315" t="s">
        <v>21</v>
      </c>
      <c r="N315">
        <v>3</v>
      </c>
      <c r="O315">
        <f t="shared" si="4"/>
        <v>2020</v>
      </c>
    </row>
    <row r="316" spans="1:15" x14ac:dyDescent="0.25">
      <c r="A316">
        <v>315</v>
      </c>
      <c r="B316" t="s">
        <v>361</v>
      </c>
      <c r="C316" t="s">
        <v>15</v>
      </c>
      <c r="D316" s="1">
        <v>37747</v>
      </c>
      <c r="E316" s="1">
        <v>44081</v>
      </c>
      <c r="F316" t="s">
        <v>25</v>
      </c>
      <c r="G316" t="s">
        <v>36</v>
      </c>
      <c r="H316">
        <v>2</v>
      </c>
      <c r="I316">
        <v>9</v>
      </c>
      <c r="J316" t="s">
        <v>18</v>
      </c>
      <c r="K316" t="s">
        <v>28</v>
      </c>
      <c r="L316" t="s">
        <v>29</v>
      </c>
      <c r="M316" t="s">
        <v>30</v>
      </c>
      <c r="N316">
        <v>4</v>
      </c>
      <c r="O316">
        <f t="shared" si="4"/>
        <v>2020</v>
      </c>
    </row>
    <row r="317" spans="1:15" x14ac:dyDescent="0.25">
      <c r="A317">
        <v>316</v>
      </c>
      <c r="B317" t="s">
        <v>362</v>
      </c>
      <c r="C317" t="s">
        <v>15</v>
      </c>
      <c r="D317" s="1">
        <v>30497</v>
      </c>
      <c r="E317" s="1">
        <v>44165</v>
      </c>
      <c r="F317" t="s">
        <v>25</v>
      </c>
      <c r="G317" t="s">
        <v>60</v>
      </c>
      <c r="H317">
        <v>5</v>
      </c>
      <c r="I317">
        <v>9</v>
      </c>
      <c r="J317" t="s">
        <v>18</v>
      </c>
      <c r="K317" t="s">
        <v>33</v>
      </c>
      <c r="L317" t="s">
        <v>29</v>
      </c>
      <c r="M317" t="s">
        <v>21</v>
      </c>
      <c r="N317">
        <v>3</v>
      </c>
      <c r="O317">
        <f t="shared" si="4"/>
        <v>2020</v>
      </c>
    </row>
    <row r="318" spans="1:15" x14ac:dyDescent="0.25">
      <c r="A318">
        <v>317</v>
      </c>
      <c r="B318" t="s">
        <v>363</v>
      </c>
      <c r="C318" t="s">
        <v>44</v>
      </c>
      <c r="D318" s="1">
        <v>27173</v>
      </c>
      <c r="E318" s="1">
        <v>44106</v>
      </c>
      <c r="F318" t="s">
        <v>16</v>
      </c>
      <c r="G318" t="s">
        <v>17</v>
      </c>
      <c r="H318">
        <v>5</v>
      </c>
      <c r="I318">
        <v>8</v>
      </c>
      <c r="J318" t="s">
        <v>50</v>
      </c>
      <c r="K318" t="s">
        <v>37</v>
      </c>
      <c r="L318" t="s">
        <v>38</v>
      </c>
      <c r="M318" t="s">
        <v>34</v>
      </c>
      <c r="N318">
        <v>1</v>
      </c>
      <c r="O318">
        <f t="shared" si="4"/>
        <v>2020</v>
      </c>
    </row>
    <row r="319" spans="1:15" x14ac:dyDescent="0.25">
      <c r="A319">
        <v>318</v>
      </c>
      <c r="B319" t="s">
        <v>364</v>
      </c>
      <c r="C319" t="s">
        <v>15</v>
      </c>
      <c r="D319" s="1">
        <v>38029</v>
      </c>
      <c r="E319" s="1">
        <v>44578</v>
      </c>
      <c r="F319" t="s">
        <v>40</v>
      </c>
      <c r="G319" t="s">
        <v>60</v>
      </c>
      <c r="H319">
        <v>5</v>
      </c>
      <c r="I319">
        <v>9</v>
      </c>
      <c r="J319" t="s">
        <v>18</v>
      </c>
      <c r="K319" t="s">
        <v>41</v>
      </c>
      <c r="L319" t="s">
        <v>38</v>
      </c>
      <c r="M319" t="s">
        <v>34</v>
      </c>
      <c r="N319">
        <v>1</v>
      </c>
      <c r="O319">
        <f t="shared" si="4"/>
        <v>2022</v>
      </c>
    </row>
    <row r="320" spans="1:15" x14ac:dyDescent="0.25">
      <c r="A320">
        <v>319</v>
      </c>
      <c r="B320" t="s">
        <v>365</v>
      </c>
      <c r="C320" t="s">
        <v>44</v>
      </c>
      <c r="D320" s="1">
        <v>32260</v>
      </c>
      <c r="E320" s="1">
        <v>44477</v>
      </c>
      <c r="F320" t="s">
        <v>25</v>
      </c>
      <c r="G320" t="s">
        <v>45</v>
      </c>
      <c r="H320">
        <v>2</v>
      </c>
      <c r="I320">
        <v>9</v>
      </c>
      <c r="J320" t="s">
        <v>18</v>
      </c>
      <c r="K320" t="s">
        <v>46</v>
      </c>
      <c r="L320" t="s">
        <v>47</v>
      </c>
      <c r="M320" t="s">
        <v>30</v>
      </c>
      <c r="N320">
        <v>4</v>
      </c>
      <c r="O320">
        <f t="shared" si="4"/>
        <v>2021</v>
      </c>
    </row>
    <row r="321" spans="1:15" x14ac:dyDescent="0.25">
      <c r="A321">
        <v>320</v>
      </c>
      <c r="B321" t="s">
        <v>366</v>
      </c>
      <c r="C321" t="s">
        <v>15</v>
      </c>
      <c r="D321" s="1">
        <v>34174</v>
      </c>
      <c r="E321" s="1">
        <v>44804</v>
      </c>
      <c r="F321" t="s">
        <v>40</v>
      </c>
      <c r="G321" t="s">
        <v>60</v>
      </c>
      <c r="H321">
        <v>5</v>
      </c>
      <c r="I321">
        <v>9</v>
      </c>
      <c r="J321" t="s">
        <v>18</v>
      </c>
      <c r="K321" t="s">
        <v>51</v>
      </c>
      <c r="L321" t="s">
        <v>47</v>
      </c>
      <c r="M321" t="s">
        <v>34</v>
      </c>
      <c r="N321">
        <v>1</v>
      </c>
      <c r="O321">
        <f t="shared" si="4"/>
        <v>2022</v>
      </c>
    </row>
    <row r="322" spans="1:15" x14ac:dyDescent="0.25">
      <c r="A322">
        <v>321</v>
      </c>
      <c r="B322" t="s">
        <v>367</v>
      </c>
      <c r="C322" t="s">
        <v>15</v>
      </c>
      <c r="D322" s="1">
        <v>29567</v>
      </c>
      <c r="E322" s="1">
        <v>44469</v>
      </c>
      <c r="F322" t="s">
        <v>25</v>
      </c>
      <c r="G322" t="s">
        <v>60</v>
      </c>
      <c r="H322">
        <v>4</v>
      </c>
      <c r="I322">
        <v>8</v>
      </c>
      <c r="J322" t="s">
        <v>50</v>
      </c>
      <c r="K322" t="s">
        <v>19</v>
      </c>
      <c r="L322" t="s">
        <v>20</v>
      </c>
      <c r="M322" t="s">
        <v>30</v>
      </c>
      <c r="N322">
        <v>4</v>
      </c>
      <c r="O322">
        <f t="shared" si="4"/>
        <v>2021</v>
      </c>
    </row>
    <row r="323" spans="1:15" x14ac:dyDescent="0.25">
      <c r="A323">
        <v>322</v>
      </c>
      <c r="B323" t="s">
        <v>368</v>
      </c>
      <c r="C323" t="s">
        <v>15</v>
      </c>
      <c r="D323" s="1">
        <v>29581</v>
      </c>
      <c r="E323" s="1">
        <v>44840</v>
      </c>
      <c r="F323" t="s">
        <v>40</v>
      </c>
      <c r="G323" t="s">
        <v>60</v>
      </c>
      <c r="H323">
        <v>3</v>
      </c>
      <c r="I323">
        <v>8</v>
      </c>
      <c r="J323" t="s">
        <v>50</v>
      </c>
      <c r="K323" t="s">
        <v>23</v>
      </c>
      <c r="L323" t="s">
        <v>20</v>
      </c>
      <c r="M323" t="s">
        <v>48</v>
      </c>
      <c r="N323">
        <v>5</v>
      </c>
      <c r="O323">
        <f t="shared" ref="O323:O386" si="5">YEAR(E323)</f>
        <v>2022</v>
      </c>
    </row>
    <row r="324" spans="1:15" x14ac:dyDescent="0.25">
      <c r="A324">
        <v>323</v>
      </c>
      <c r="B324" t="s">
        <v>369</v>
      </c>
      <c r="C324" t="s">
        <v>44</v>
      </c>
      <c r="D324" s="1">
        <v>33031</v>
      </c>
      <c r="E324" s="1">
        <v>44615</v>
      </c>
      <c r="F324" t="s">
        <v>40</v>
      </c>
      <c r="G324" t="s">
        <v>53</v>
      </c>
      <c r="H324">
        <v>2</v>
      </c>
      <c r="I324">
        <v>4</v>
      </c>
      <c r="J324" t="s">
        <v>27</v>
      </c>
      <c r="K324" t="s">
        <v>28</v>
      </c>
      <c r="L324" t="s">
        <v>29</v>
      </c>
      <c r="M324" t="s">
        <v>34</v>
      </c>
      <c r="N324">
        <v>1</v>
      </c>
      <c r="O324">
        <f t="shared" si="5"/>
        <v>2022</v>
      </c>
    </row>
    <row r="325" spans="1:15" x14ac:dyDescent="0.25">
      <c r="A325">
        <v>324</v>
      </c>
      <c r="B325" t="s">
        <v>370</v>
      </c>
      <c r="C325" t="s">
        <v>15</v>
      </c>
      <c r="D325" s="1">
        <v>25999</v>
      </c>
      <c r="E325" s="1">
        <v>43923</v>
      </c>
      <c r="F325" t="s">
        <v>16</v>
      </c>
      <c r="G325" t="s">
        <v>17</v>
      </c>
      <c r="H325">
        <v>3</v>
      </c>
      <c r="I325">
        <v>10</v>
      </c>
      <c r="J325" t="s">
        <v>18</v>
      </c>
      <c r="K325" t="s">
        <v>33</v>
      </c>
      <c r="L325" t="s">
        <v>29</v>
      </c>
      <c r="M325" t="s">
        <v>48</v>
      </c>
      <c r="N325">
        <v>5</v>
      </c>
      <c r="O325">
        <f t="shared" si="5"/>
        <v>2020</v>
      </c>
    </row>
    <row r="326" spans="1:15" x14ac:dyDescent="0.25">
      <c r="A326">
        <v>325</v>
      </c>
      <c r="B326" t="s">
        <v>371</v>
      </c>
      <c r="C326" t="s">
        <v>44</v>
      </c>
      <c r="D326" s="1">
        <v>36957</v>
      </c>
      <c r="E326" s="1">
        <v>44199</v>
      </c>
      <c r="F326" t="s">
        <v>25</v>
      </c>
      <c r="G326" t="s">
        <v>36</v>
      </c>
      <c r="H326">
        <v>5</v>
      </c>
      <c r="I326">
        <v>9</v>
      </c>
      <c r="J326" t="s">
        <v>18</v>
      </c>
      <c r="K326" t="s">
        <v>37</v>
      </c>
      <c r="L326" t="s">
        <v>38</v>
      </c>
      <c r="M326" t="s">
        <v>48</v>
      </c>
      <c r="N326">
        <v>5</v>
      </c>
      <c r="O326">
        <f t="shared" si="5"/>
        <v>2021</v>
      </c>
    </row>
    <row r="327" spans="1:15" x14ac:dyDescent="0.25">
      <c r="A327">
        <v>326</v>
      </c>
      <c r="B327" t="s">
        <v>372</v>
      </c>
      <c r="C327" t="s">
        <v>44</v>
      </c>
      <c r="D327" s="1">
        <v>37186</v>
      </c>
      <c r="E327" s="1">
        <v>44554</v>
      </c>
      <c r="F327" t="s">
        <v>25</v>
      </c>
      <c r="G327" t="s">
        <v>36</v>
      </c>
      <c r="H327">
        <v>2</v>
      </c>
      <c r="I327">
        <v>8</v>
      </c>
      <c r="J327" t="s">
        <v>50</v>
      </c>
      <c r="K327" t="s">
        <v>41</v>
      </c>
      <c r="L327" t="s">
        <v>38</v>
      </c>
      <c r="M327" t="s">
        <v>34</v>
      </c>
      <c r="N327">
        <v>1</v>
      </c>
      <c r="O327">
        <f t="shared" si="5"/>
        <v>2021</v>
      </c>
    </row>
    <row r="328" spans="1:15" x14ac:dyDescent="0.25">
      <c r="A328">
        <v>327</v>
      </c>
      <c r="B328" t="s">
        <v>373</v>
      </c>
      <c r="C328" t="s">
        <v>15</v>
      </c>
      <c r="D328" s="1">
        <v>35185</v>
      </c>
      <c r="E328" s="1">
        <v>44232</v>
      </c>
      <c r="F328" t="s">
        <v>40</v>
      </c>
      <c r="G328" t="s">
        <v>45</v>
      </c>
      <c r="H328">
        <v>4</v>
      </c>
      <c r="I328">
        <v>9</v>
      </c>
      <c r="J328" t="s">
        <v>18</v>
      </c>
      <c r="K328" t="s">
        <v>46</v>
      </c>
      <c r="L328" t="s">
        <v>47</v>
      </c>
      <c r="M328" t="s">
        <v>30</v>
      </c>
      <c r="N328">
        <v>4</v>
      </c>
      <c r="O328">
        <f t="shared" si="5"/>
        <v>2021</v>
      </c>
    </row>
    <row r="329" spans="1:15" x14ac:dyDescent="0.25">
      <c r="A329">
        <v>328</v>
      </c>
      <c r="B329" t="s">
        <v>374</v>
      </c>
      <c r="C329" t="s">
        <v>15</v>
      </c>
      <c r="D329" s="1">
        <v>24600</v>
      </c>
      <c r="E329" s="1">
        <v>44771</v>
      </c>
      <c r="F329" t="s">
        <v>25</v>
      </c>
      <c r="G329" t="s">
        <v>60</v>
      </c>
      <c r="H329">
        <v>3</v>
      </c>
      <c r="I329">
        <v>5</v>
      </c>
      <c r="J329" t="s">
        <v>27</v>
      </c>
      <c r="K329" t="s">
        <v>51</v>
      </c>
      <c r="L329" t="s">
        <v>47</v>
      </c>
      <c r="M329" t="s">
        <v>48</v>
      </c>
      <c r="N329">
        <v>5</v>
      </c>
      <c r="O329">
        <f t="shared" si="5"/>
        <v>2022</v>
      </c>
    </row>
    <row r="330" spans="1:15" x14ac:dyDescent="0.25">
      <c r="A330">
        <v>329</v>
      </c>
      <c r="B330" t="s">
        <v>375</v>
      </c>
      <c r="C330" t="s">
        <v>15</v>
      </c>
      <c r="D330" s="1">
        <v>30010</v>
      </c>
      <c r="E330" s="1">
        <v>44326</v>
      </c>
      <c r="F330" t="s">
        <v>40</v>
      </c>
      <c r="G330" t="s">
        <v>45</v>
      </c>
      <c r="H330">
        <v>5</v>
      </c>
      <c r="I330">
        <v>8</v>
      </c>
      <c r="J330" t="s">
        <v>50</v>
      </c>
      <c r="K330" t="s">
        <v>19</v>
      </c>
      <c r="L330" t="s">
        <v>20</v>
      </c>
      <c r="M330" t="s">
        <v>48</v>
      </c>
      <c r="N330">
        <v>5</v>
      </c>
      <c r="O330">
        <f t="shared" si="5"/>
        <v>2021</v>
      </c>
    </row>
    <row r="331" spans="1:15" x14ac:dyDescent="0.25">
      <c r="A331">
        <v>330</v>
      </c>
      <c r="B331" t="s">
        <v>376</v>
      </c>
      <c r="C331" t="s">
        <v>15</v>
      </c>
      <c r="D331" s="1">
        <v>25507</v>
      </c>
      <c r="E331" s="1">
        <v>44700</v>
      </c>
      <c r="F331" t="s">
        <v>25</v>
      </c>
      <c r="G331" t="s">
        <v>36</v>
      </c>
      <c r="H331">
        <v>4</v>
      </c>
      <c r="I331">
        <v>9</v>
      </c>
      <c r="J331" t="s">
        <v>18</v>
      </c>
      <c r="K331" t="s">
        <v>23</v>
      </c>
      <c r="L331" t="s">
        <v>20</v>
      </c>
      <c r="M331" t="s">
        <v>48</v>
      </c>
      <c r="N331">
        <v>5</v>
      </c>
      <c r="O331">
        <f t="shared" si="5"/>
        <v>2022</v>
      </c>
    </row>
    <row r="332" spans="1:15" x14ac:dyDescent="0.25">
      <c r="A332">
        <v>331</v>
      </c>
      <c r="B332" t="s">
        <v>377</v>
      </c>
      <c r="C332" t="s">
        <v>15</v>
      </c>
      <c r="D332" s="1">
        <v>25602</v>
      </c>
      <c r="E332" s="1">
        <v>43931</v>
      </c>
      <c r="F332" t="s">
        <v>40</v>
      </c>
      <c r="G332" t="s">
        <v>32</v>
      </c>
      <c r="H332">
        <v>1</v>
      </c>
      <c r="I332">
        <v>9</v>
      </c>
      <c r="J332" t="s">
        <v>18</v>
      </c>
      <c r="K332" t="s">
        <v>28</v>
      </c>
      <c r="L332" t="s">
        <v>29</v>
      </c>
      <c r="M332" t="s">
        <v>30</v>
      </c>
      <c r="N332">
        <v>4</v>
      </c>
      <c r="O332">
        <f t="shared" si="5"/>
        <v>2020</v>
      </c>
    </row>
    <row r="333" spans="1:15" x14ac:dyDescent="0.25">
      <c r="A333">
        <v>332</v>
      </c>
      <c r="B333" t="s">
        <v>378</v>
      </c>
      <c r="C333" t="s">
        <v>15</v>
      </c>
      <c r="D333" s="1">
        <v>29596</v>
      </c>
      <c r="E333" s="1">
        <v>43885</v>
      </c>
      <c r="F333" t="s">
        <v>16</v>
      </c>
      <c r="G333" t="s">
        <v>17</v>
      </c>
      <c r="H333">
        <v>4</v>
      </c>
      <c r="I333">
        <v>6</v>
      </c>
      <c r="J333" t="s">
        <v>27</v>
      </c>
      <c r="K333" t="s">
        <v>33</v>
      </c>
      <c r="L333" t="s">
        <v>29</v>
      </c>
      <c r="M333" t="s">
        <v>30</v>
      </c>
      <c r="N333">
        <v>4</v>
      </c>
      <c r="O333">
        <f t="shared" si="5"/>
        <v>2020</v>
      </c>
    </row>
    <row r="334" spans="1:15" x14ac:dyDescent="0.25">
      <c r="A334">
        <v>333</v>
      </c>
      <c r="B334" t="s">
        <v>379</v>
      </c>
      <c r="C334" t="s">
        <v>15</v>
      </c>
      <c r="D334" s="1">
        <v>37769</v>
      </c>
      <c r="E334" s="1">
        <v>44805</v>
      </c>
      <c r="F334" t="s">
        <v>16</v>
      </c>
      <c r="G334" t="s">
        <v>32</v>
      </c>
      <c r="H334">
        <v>5</v>
      </c>
      <c r="I334">
        <v>3</v>
      </c>
      <c r="J334" t="s">
        <v>27</v>
      </c>
      <c r="K334" t="s">
        <v>37</v>
      </c>
      <c r="L334" t="s">
        <v>38</v>
      </c>
      <c r="M334" t="s">
        <v>42</v>
      </c>
      <c r="N334">
        <v>2</v>
      </c>
      <c r="O334">
        <f t="shared" si="5"/>
        <v>2022</v>
      </c>
    </row>
    <row r="335" spans="1:15" x14ac:dyDescent="0.25">
      <c r="A335">
        <v>334</v>
      </c>
      <c r="B335" t="s">
        <v>380</v>
      </c>
      <c r="C335" t="s">
        <v>15</v>
      </c>
      <c r="D335" s="1">
        <v>27962</v>
      </c>
      <c r="E335" s="1">
        <v>44598</v>
      </c>
      <c r="F335" t="s">
        <v>16</v>
      </c>
      <c r="G335" t="s">
        <v>17</v>
      </c>
      <c r="H335">
        <v>5</v>
      </c>
      <c r="I335">
        <v>8</v>
      </c>
      <c r="J335" t="s">
        <v>50</v>
      </c>
      <c r="K335" t="s">
        <v>41</v>
      </c>
      <c r="L335" t="s">
        <v>38</v>
      </c>
      <c r="M335" t="s">
        <v>34</v>
      </c>
      <c r="N335">
        <v>1</v>
      </c>
      <c r="O335">
        <f t="shared" si="5"/>
        <v>2022</v>
      </c>
    </row>
    <row r="336" spans="1:15" x14ac:dyDescent="0.25">
      <c r="A336">
        <v>335</v>
      </c>
      <c r="B336" t="s">
        <v>381</v>
      </c>
      <c r="C336" t="s">
        <v>44</v>
      </c>
      <c r="D336" s="1">
        <v>20606</v>
      </c>
      <c r="E336" s="1">
        <v>44724</v>
      </c>
      <c r="F336" t="s">
        <v>68</v>
      </c>
      <c r="G336" t="s">
        <v>32</v>
      </c>
      <c r="H336">
        <v>5</v>
      </c>
      <c r="I336">
        <v>5</v>
      </c>
      <c r="J336" t="s">
        <v>27</v>
      </c>
      <c r="K336" t="s">
        <v>46</v>
      </c>
      <c r="L336" t="s">
        <v>47</v>
      </c>
      <c r="M336" t="s">
        <v>30</v>
      </c>
      <c r="N336">
        <v>4</v>
      </c>
      <c r="O336">
        <f t="shared" si="5"/>
        <v>2022</v>
      </c>
    </row>
    <row r="337" spans="1:15" x14ac:dyDescent="0.25">
      <c r="A337">
        <v>336</v>
      </c>
      <c r="B337" t="s">
        <v>382</v>
      </c>
      <c r="C337" t="s">
        <v>15</v>
      </c>
      <c r="D337" s="1">
        <v>18961</v>
      </c>
      <c r="E337" s="1">
        <v>44066</v>
      </c>
      <c r="F337" t="s">
        <v>68</v>
      </c>
      <c r="G337" t="s">
        <v>60</v>
      </c>
      <c r="H337">
        <v>1</v>
      </c>
      <c r="I337">
        <v>8</v>
      </c>
      <c r="J337" t="s">
        <v>50</v>
      </c>
      <c r="K337" t="s">
        <v>51</v>
      </c>
      <c r="L337" t="s">
        <v>47</v>
      </c>
      <c r="M337" t="s">
        <v>48</v>
      </c>
      <c r="N337">
        <v>5</v>
      </c>
      <c r="O337">
        <f t="shared" si="5"/>
        <v>2020</v>
      </c>
    </row>
    <row r="338" spans="1:15" x14ac:dyDescent="0.25">
      <c r="A338">
        <v>337</v>
      </c>
      <c r="B338" t="s">
        <v>383</v>
      </c>
      <c r="C338" t="s">
        <v>15</v>
      </c>
      <c r="D338" s="1">
        <v>23002</v>
      </c>
      <c r="E338" s="1">
        <v>44647</v>
      </c>
      <c r="F338" t="s">
        <v>68</v>
      </c>
      <c r="G338" t="s">
        <v>60</v>
      </c>
      <c r="H338">
        <v>3</v>
      </c>
      <c r="I338">
        <v>9</v>
      </c>
      <c r="J338" t="s">
        <v>18</v>
      </c>
      <c r="K338" t="s">
        <v>19</v>
      </c>
      <c r="L338" t="s">
        <v>20</v>
      </c>
      <c r="M338" t="s">
        <v>48</v>
      </c>
      <c r="N338">
        <v>5</v>
      </c>
      <c r="O338">
        <f t="shared" si="5"/>
        <v>2022</v>
      </c>
    </row>
    <row r="339" spans="1:15" x14ac:dyDescent="0.25">
      <c r="A339">
        <v>338</v>
      </c>
      <c r="B339" t="s">
        <v>384</v>
      </c>
      <c r="C339" t="s">
        <v>44</v>
      </c>
      <c r="D339" s="1">
        <v>38418</v>
      </c>
      <c r="E339" s="1">
        <v>44163</v>
      </c>
      <c r="F339" t="s">
        <v>16</v>
      </c>
      <c r="G339" t="s">
        <v>17</v>
      </c>
      <c r="H339">
        <v>5</v>
      </c>
      <c r="I339">
        <v>9</v>
      </c>
      <c r="J339" t="s">
        <v>18</v>
      </c>
      <c r="K339" t="s">
        <v>23</v>
      </c>
      <c r="L339" t="s">
        <v>20</v>
      </c>
      <c r="M339" t="s">
        <v>30</v>
      </c>
      <c r="N339">
        <v>4</v>
      </c>
      <c r="O339">
        <f t="shared" si="5"/>
        <v>2020</v>
      </c>
    </row>
    <row r="340" spans="1:15" x14ac:dyDescent="0.25">
      <c r="A340">
        <v>339</v>
      </c>
      <c r="B340" t="s">
        <v>385</v>
      </c>
      <c r="C340" t="s">
        <v>15</v>
      </c>
      <c r="D340" s="1">
        <v>35391</v>
      </c>
      <c r="E340" s="1">
        <v>44341</v>
      </c>
      <c r="F340" t="s">
        <v>25</v>
      </c>
      <c r="G340" t="s">
        <v>32</v>
      </c>
      <c r="H340">
        <v>5</v>
      </c>
      <c r="I340">
        <v>9</v>
      </c>
      <c r="J340" t="s">
        <v>18</v>
      </c>
      <c r="K340" t="s">
        <v>28</v>
      </c>
      <c r="L340" t="s">
        <v>29</v>
      </c>
      <c r="M340" t="s">
        <v>48</v>
      </c>
      <c r="N340">
        <v>5</v>
      </c>
      <c r="O340">
        <f t="shared" si="5"/>
        <v>2021</v>
      </c>
    </row>
    <row r="341" spans="1:15" x14ac:dyDescent="0.25">
      <c r="A341">
        <v>340</v>
      </c>
      <c r="B341" t="s">
        <v>386</v>
      </c>
      <c r="C341" t="s">
        <v>15</v>
      </c>
      <c r="D341" s="1">
        <v>37057</v>
      </c>
      <c r="E341" s="1">
        <v>44581</v>
      </c>
      <c r="F341" t="s">
        <v>40</v>
      </c>
      <c r="G341" t="s">
        <v>60</v>
      </c>
      <c r="H341">
        <v>4</v>
      </c>
      <c r="I341">
        <v>9</v>
      </c>
      <c r="J341" t="s">
        <v>18</v>
      </c>
      <c r="K341" t="s">
        <v>33</v>
      </c>
      <c r="L341" t="s">
        <v>29</v>
      </c>
      <c r="M341" t="s">
        <v>34</v>
      </c>
      <c r="N341">
        <v>1</v>
      </c>
      <c r="O341">
        <f t="shared" si="5"/>
        <v>2022</v>
      </c>
    </row>
    <row r="342" spans="1:15" x14ac:dyDescent="0.25">
      <c r="A342">
        <v>341</v>
      </c>
      <c r="B342" t="s">
        <v>387</v>
      </c>
      <c r="C342" t="s">
        <v>15</v>
      </c>
      <c r="D342" s="1">
        <v>36985</v>
      </c>
      <c r="E342" s="1">
        <v>44184</v>
      </c>
      <c r="F342" t="s">
        <v>16</v>
      </c>
      <c r="G342" t="s">
        <v>17</v>
      </c>
      <c r="H342">
        <v>5</v>
      </c>
      <c r="I342">
        <v>9</v>
      </c>
      <c r="J342" t="s">
        <v>18</v>
      </c>
      <c r="K342" t="s">
        <v>37</v>
      </c>
      <c r="L342" t="s">
        <v>38</v>
      </c>
      <c r="M342" t="s">
        <v>34</v>
      </c>
      <c r="N342">
        <v>1</v>
      </c>
      <c r="O342">
        <f t="shared" si="5"/>
        <v>2020</v>
      </c>
    </row>
    <row r="343" spans="1:15" x14ac:dyDescent="0.25">
      <c r="A343">
        <v>342</v>
      </c>
      <c r="B343" t="s">
        <v>388</v>
      </c>
      <c r="C343" t="s">
        <v>44</v>
      </c>
      <c r="D343" s="1">
        <v>35407</v>
      </c>
      <c r="E343" s="1">
        <v>44811</v>
      </c>
      <c r="F343" t="s">
        <v>25</v>
      </c>
      <c r="G343" t="s">
        <v>32</v>
      </c>
      <c r="H343">
        <v>5</v>
      </c>
      <c r="I343">
        <v>4</v>
      </c>
      <c r="J343" t="s">
        <v>27</v>
      </c>
      <c r="K343" t="s">
        <v>41</v>
      </c>
      <c r="L343" t="s">
        <v>38</v>
      </c>
      <c r="M343" t="s">
        <v>34</v>
      </c>
      <c r="N343">
        <v>1</v>
      </c>
      <c r="O343">
        <f t="shared" si="5"/>
        <v>2022</v>
      </c>
    </row>
    <row r="344" spans="1:15" x14ac:dyDescent="0.25">
      <c r="A344">
        <v>343</v>
      </c>
      <c r="B344" t="s">
        <v>389</v>
      </c>
      <c r="C344" t="s">
        <v>15</v>
      </c>
      <c r="D344" s="1">
        <v>37906</v>
      </c>
      <c r="E344" s="1">
        <v>44363</v>
      </c>
      <c r="F344" t="s">
        <v>40</v>
      </c>
      <c r="G344" t="s">
        <v>17</v>
      </c>
      <c r="H344">
        <v>3</v>
      </c>
      <c r="I344">
        <v>6</v>
      </c>
      <c r="J344" t="s">
        <v>27</v>
      </c>
      <c r="K344" t="s">
        <v>46</v>
      </c>
      <c r="L344" t="s">
        <v>47</v>
      </c>
      <c r="M344" t="s">
        <v>48</v>
      </c>
      <c r="N344">
        <v>5</v>
      </c>
      <c r="O344">
        <f t="shared" si="5"/>
        <v>2021</v>
      </c>
    </row>
    <row r="345" spans="1:15" x14ac:dyDescent="0.25">
      <c r="A345">
        <v>344</v>
      </c>
      <c r="B345" t="s">
        <v>390</v>
      </c>
      <c r="C345" t="s">
        <v>44</v>
      </c>
      <c r="D345" s="1">
        <v>28685</v>
      </c>
      <c r="E345" s="1">
        <v>44151</v>
      </c>
      <c r="F345" t="s">
        <v>25</v>
      </c>
      <c r="G345" t="s">
        <v>32</v>
      </c>
      <c r="H345">
        <v>4</v>
      </c>
      <c r="I345">
        <v>6</v>
      </c>
      <c r="J345" t="s">
        <v>27</v>
      </c>
      <c r="K345" t="s">
        <v>51</v>
      </c>
      <c r="L345" t="s">
        <v>47</v>
      </c>
      <c r="M345" t="s">
        <v>21</v>
      </c>
      <c r="N345">
        <v>3</v>
      </c>
      <c r="O345">
        <f t="shared" si="5"/>
        <v>2020</v>
      </c>
    </row>
    <row r="346" spans="1:15" x14ac:dyDescent="0.25">
      <c r="A346">
        <v>345</v>
      </c>
      <c r="B346" t="s">
        <v>391</v>
      </c>
      <c r="C346" t="s">
        <v>15</v>
      </c>
      <c r="D346" s="1">
        <v>30552</v>
      </c>
      <c r="E346" s="1">
        <v>44230</v>
      </c>
      <c r="F346" t="s">
        <v>16</v>
      </c>
      <c r="G346" t="s">
        <v>17</v>
      </c>
      <c r="H346">
        <v>3</v>
      </c>
      <c r="I346">
        <v>8</v>
      </c>
      <c r="J346" t="s">
        <v>50</v>
      </c>
      <c r="K346" t="s">
        <v>19</v>
      </c>
      <c r="L346" t="s">
        <v>20</v>
      </c>
      <c r="M346" t="s">
        <v>21</v>
      </c>
      <c r="N346">
        <v>3</v>
      </c>
      <c r="O346">
        <f t="shared" si="5"/>
        <v>2021</v>
      </c>
    </row>
    <row r="347" spans="1:15" x14ac:dyDescent="0.25">
      <c r="A347">
        <v>346</v>
      </c>
      <c r="B347" t="s">
        <v>392</v>
      </c>
      <c r="C347" t="s">
        <v>15</v>
      </c>
      <c r="D347" s="1">
        <v>36865</v>
      </c>
      <c r="E347" s="1">
        <v>43986</v>
      </c>
      <c r="F347" t="s">
        <v>16</v>
      </c>
      <c r="G347" t="s">
        <v>45</v>
      </c>
      <c r="H347">
        <v>3</v>
      </c>
      <c r="I347">
        <v>9</v>
      </c>
      <c r="J347" t="s">
        <v>18</v>
      </c>
      <c r="K347" t="s">
        <v>23</v>
      </c>
      <c r="L347" t="s">
        <v>20</v>
      </c>
      <c r="M347" t="s">
        <v>48</v>
      </c>
      <c r="N347">
        <v>5</v>
      </c>
      <c r="O347">
        <f t="shared" si="5"/>
        <v>2020</v>
      </c>
    </row>
    <row r="348" spans="1:15" x14ac:dyDescent="0.25">
      <c r="A348">
        <v>347</v>
      </c>
      <c r="B348" t="s">
        <v>393</v>
      </c>
      <c r="C348" t="s">
        <v>15</v>
      </c>
      <c r="D348" s="1">
        <v>35653</v>
      </c>
      <c r="E348" s="1">
        <v>43949</v>
      </c>
      <c r="F348" t="s">
        <v>16</v>
      </c>
      <c r="G348" t="s">
        <v>17</v>
      </c>
      <c r="H348">
        <v>3</v>
      </c>
      <c r="I348">
        <v>9</v>
      </c>
      <c r="J348" t="s">
        <v>18</v>
      </c>
      <c r="K348" t="s">
        <v>28</v>
      </c>
      <c r="L348" t="s">
        <v>29</v>
      </c>
      <c r="M348" t="s">
        <v>30</v>
      </c>
      <c r="N348">
        <v>4</v>
      </c>
      <c r="O348">
        <f t="shared" si="5"/>
        <v>2020</v>
      </c>
    </row>
    <row r="349" spans="1:15" x14ac:dyDescent="0.25">
      <c r="A349">
        <v>348</v>
      </c>
      <c r="B349" t="s">
        <v>394</v>
      </c>
      <c r="C349" t="s">
        <v>15</v>
      </c>
      <c r="D349" s="1">
        <v>31880</v>
      </c>
      <c r="E349" s="1">
        <v>43844</v>
      </c>
      <c r="F349" t="s">
        <v>25</v>
      </c>
      <c r="G349" t="s">
        <v>60</v>
      </c>
      <c r="H349">
        <v>3</v>
      </c>
      <c r="I349">
        <v>6</v>
      </c>
      <c r="J349" t="s">
        <v>27</v>
      </c>
      <c r="K349" t="s">
        <v>33</v>
      </c>
      <c r="L349" t="s">
        <v>29</v>
      </c>
      <c r="M349" t="s">
        <v>30</v>
      </c>
      <c r="N349">
        <v>4</v>
      </c>
      <c r="O349">
        <f t="shared" si="5"/>
        <v>2020</v>
      </c>
    </row>
    <row r="350" spans="1:15" x14ac:dyDescent="0.25">
      <c r="A350">
        <v>349</v>
      </c>
      <c r="B350" t="s">
        <v>395</v>
      </c>
      <c r="C350" t="s">
        <v>44</v>
      </c>
      <c r="D350" s="1">
        <v>30909</v>
      </c>
      <c r="E350" s="1">
        <v>44410</v>
      </c>
      <c r="F350" t="s">
        <v>25</v>
      </c>
      <c r="G350" t="s">
        <v>32</v>
      </c>
      <c r="H350">
        <v>4</v>
      </c>
      <c r="I350">
        <v>9</v>
      </c>
      <c r="J350" t="s">
        <v>18</v>
      </c>
      <c r="K350" t="s">
        <v>37</v>
      </c>
      <c r="L350" t="s">
        <v>38</v>
      </c>
      <c r="M350" t="s">
        <v>30</v>
      </c>
      <c r="N350">
        <v>4</v>
      </c>
      <c r="O350">
        <f t="shared" si="5"/>
        <v>2021</v>
      </c>
    </row>
    <row r="351" spans="1:15" x14ac:dyDescent="0.25">
      <c r="A351">
        <v>350</v>
      </c>
      <c r="B351" t="s">
        <v>396</v>
      </c>
      <c r="C351" t="s">
        <v>15</v>
      </c>
      <c r="D351" s="1">
        <v>19174</v>
      </c>
      <c r="E351" s="1">
        <v>44290</v>
      </c>
      <c r="F351" t="s">
        <v>25</v>
      </c>
      <c r="G351" t="s">
        <v>32</v>
      </c>
      <c r="H351">
        <v>1</v>
      </c>
      <c r="I351">
        <v>7</v>
      </c>
      <c r="J351" t="s">
        <v>50</v>
      </c>
      <c r="K351" t="s">
        <v>41</v>
      </c>
      <c r="L351" t="s">
        <v>38</v>
      </c>
      <c r="M351" t="s">
        <v>21</v>
      </c>
      <c r="N351">
        <v>3</v>
      </c>
      <c r="O351">
        <f t="shared" si="5"/>
        <v>2021</v>
      </c>
    </row>
    <row r="352" spans="1:15" x14ac:dyDescent="0.25">
      <c r="A352">
        <v>351</v>
      </c>
      <c r="B352" t="s">
        <v>397</v>
      </c>
      <c r="C352" t="s">
        <v>15</v>
      </c>
      <c r="D352" s="1">
        <v>29474</v>
      </c>
      <c r="E352" s="1">
        <v>44337</v>
      </c>
      <c r="F352" t="s">
        <v>16</v>
      </c>
      <c r="G352" t="s">
        <v>17</v>
      </c>
      <c r="H352">
        <v>3</v>
      </c>
      <c r="I352">
        <v>8</v>
      </c>
      <c r="J352" t="s">
        <v>50</v>
      </c>
      <c r="K352" t="s">
        <v>46</v>
      </c>
      <c r="L352" t="s">
        <v>47</v>
      </c>
      <c r="M352" t="s">
        <v>21</v>
      </c>
      <c r="N352">
        <v>3</v>
      </c>
      <c r="O352">
        <f t="shared" si="5"/>
        <v>2021</v>
      </c>
    </row>
    <row r="353" spans="1:15" x14ac:dyDescent="0.25">
      <c r="A353">
        <v>352</v>
      </c>
      <c r="B353" t="s">
        <v>398</v>
      </c>
      <c r="C353" t="s">
        <v>44</v>
      </c>
      <c r="D353" s="1">
        <v>37172</v>
      </c>
      <c r="E353" s="1">
        <v>44342</v>
      </c>
      <c r="F353" t="s">
        <v>25</v>
      </c>
      <c r="G353" t="s">
        <v>60</v>
      </c>
      <c r="H353">
        <v>2</v>
      </c>
      <c r="I353">
        <v>9</v>
      </c>
      <c r="J353" t="s">
        <v>18</v>
      </c>
      <c r="K353" t="s">
        <v>51</v>
      </c>
      <c r="L353" t="s">
        <v>47</v>
      </c>
      <c r="M353" t="s">
        <v>34</v>
      </c>
      <c r="N353">
        <v>1</v>
      </c>
      <c r="O353">
        <f t="shared" si="5"/>
        <v>2021</v>
      </c>
    </row>
    <row r="354" spans="1:15" x14ac:dyDescent="0.25">
      <c r="A354">
        <v>353</v>
      </c>
      <c r="B354" t="s">
        <v>399</v>
      </c>
      <c r="C354" t="s">
        <v>15</v>
      </c>
      <c r="D354" s="1">
        <v>28880</v>
      </c>
      <c r="E354" s="1">
        <v>44628</v>
      </c>
      <c r="F354" t="s">
        <v>16</v>
      </c>
      <c r="G354" t="s">
        <v>17</v>
      </c>
      <c r="H354">
        <v>5</v>
      </c>
      <c r="I354">
        <v>9</v>
      </c>
      <c r="J354" t="s">
        <v>18</v>
      </c>
      <c r="K354" t="s">
        <v>19</v>
      </c>
      <c r="L354" t="s">
        <v>20</v>
      </c>
      <c r="M354" t="s">
        <v>30</v>
      </c>
      <c r="N354">
        <v>4</v>
      </c>
      <c r="O354">
        <f t="shared" si="5"/>
        <v>2022</v>
      </c>
    </row>
    <row r="355" spans="1:15" x14ac:dyDescent="0.25">
      <c r="A355">
        <v>354</v>
      </c>
      <c r="B355" t="s">
        <v>400</v>
      </c>
      <c r="C355" t="s">
        <v>44</v>
      </c>
      <c r="D355" s="1">
        <v>31595</v>
      </c>
      <c r="E355" s="1">
        <v>44783</v>
      </c>
      <c r="F355" t="s">
        <v>68</v>
      </c>
      <c r="G355" t="s">
        <v>36</v>
      </c>
      <c r="H355">
        <v>4</v>
      </c>
      <c r="I355">
        <v>10</v>
      </c>
      <c r="J355" t="s">
        <v>18</v>
      </c>
      <c r="K355" t="s">
        <v>23</v>
      </c>
      <c r="L355" t="s">
        <v>20</v>
      </c>
      <c r="M355" t="s">
        <v>30</v>
      </c>
      <c r="N355">
        <v>4</v>
      </c>
      <c r="O355">
        <f t="shared" si="5"/>
        <v>2022</v>
      </c>
    </row>
    <row r="356" spans="1:15" x14ac:dyDescent="0.25">
      <c r="A356">
        <v>355</v>
      </c>
      <c r="B356" t="s">
        <v>401</v>
      </c>
      <c r="C356" t="s">
        <v>15</v>
      </c>
      <c r="D356" s="1">
        <v>20756</v>
      </c>
      <c r="E356" s="1">
        <v>44419</v>
      </c>
      <c r="F356" t="s">
        <v>16</v>
      </c>
      <c r="G356" t="s">
        <v>17</v>
      </c>
      <c r="H356">
        <v>5</v>
      </c>
      <c r="I356">
        <v>8</v>
      </c>
      <c r="J356" t="s">
        <v>50</v>
      </c>
      <c r="K356" t="s">
        <v>28</v>
      </c>
      <c r="L356" t="s">
        <v>29</v>
      </c>
      <c r="M356" t="s">
        <v>21</v>
      </c>
      <c r="N356">
        <v>3</v>
      </c>
      <c r="O356">
        <f t="shared" si="5"/>
        <v>2021</v>
      </c>
    </row>
    <row r="357" spans="1:15" x14ac:dyDescent="0.25">
      <c r="A357">
        <v>356</v>
      </c>
      <c r="B357" t="s">
        <v>402</v>
      </c>
      <c r="C357" t="s">
        <v>15</v>
      </c>
      <c r="D357" s="1">
        <v>25601</v>
      </c>
      <c r="E357" s="1">
        <v>44484</v>
      </c>
      <c r="F357" t="s">
        <v>16</v>
      </c>
      <c r="G357" t="s">
        <v>17</v>
      </c>
      <c r="H357">
        <v>4</v>
      </c>
      <c r="I357">
        <v>9</v>
      </c>
      <c r="J357" t="s">
        <v>18</v>
      </c>
      <c r="K357" t="s">
        <v>33</v>
      </c>
      <c r="L357" t="s">
        <v>29</v>
      </c>
      <c r="M357" t="s">
        <v>30</v>
      </c>
      <c r="N357">
        <v>4</v>
      </c>
      <c r="O357">
        <f t="shared" si="5"/>
        <v>2021</v>
      </c>
    </row>
    <row r="358" spans="1:15" x14ac:dyDescent="0.25">
      <c r="A358">
        <v>357</v>
      </c>
      <c r="B358" t="s">
        <v>403</v>
      </c>
      <c r="C358" t="s">
        <v>44</v>
      </c>
      <c r="D358" s="1">
        <v>22514</v>
      </c>
      <c r="E358" s="1">
        <v>44395</v>
      </c>
      <c r="F358" t="s">
        <v>40</v>
      </c>
      <c r="G358" t="s">
        <v>53</v>
      </c>
      <c r="H358">
        <v>4</v>
      </c>
      <c r="I358">
        <v>5</v>
      </c>
      <c r="J358" t="s">
        <v>27</v>
      </c>
      <c r="K358" t="s">
        <v>37</v>
      </c>
      <c r="L358" t="s">
        <v>38</v>
      </c>
      <c r="M358" t="s">
        <v>48</v>
      </c>
      <c r="N358">
        <v>5</v>
      </c>
      <c r="O358">
        <f t="shared" si="5"/>
        <v>2021</v>
      </c>
    </row>
    <row r="359" spans="1:15" x14ac:dyDescent="0.25">
      <c r="A359">
        <v>358</v>
      </c>
      <c r="B359" t="s">
        <v>404</v>
      </c>
      <c r="C359" t="s">
        <v>44</v>
      </c>
      <c r="D359" s="1">
        <v>24772</v>
      </c>
      <c r="E359" s="1">
        <v>44512</v>
      </c>
      <c r="F359" t="s">
        <v>40</v>
      </c>
      <c r="G359" t="s">
        <v>17</v>
      </c>
      <c r="H359">
        <v>3</v>
      </c>
      <c r="I359">
        <v>9</v>
      </c>
      <c r="J359" t="s">
        <v>18</v>
      </c>
      <c r="K359" t="s">
        <v>41</v>
      </c>
      <c r="L359" t="s">
        <v>38</v>
      </c>
      <c r="M359" t="s">
        <v>42</v>
      </c>
      <c r="N359">
        <v>2</v>
      </c>
      <c r="O359">
        <f t="shared" si="5"/>
        <v>2021</v>
      </c>
    </row>
    <row r="360" spans="1:15" x14ac:dyDescent="0.25">
      <c r="A360">
        <v>359</v>
      </c>
      <c r="B360" t="s">
        <v>405</v>
      </c>
      <c r="C360" t="s">
        <v>44</v>
      </c>
      <c r="D360" s="1">
        <v>34953</v>
      </c>
      <c r="E360" s="1">
        <v>44601</v>
      </c>
      <c r="F360" t="s">
        <v>40</v>
      </c>
      <c r="G360" t="s">
        <v>60</v>
      </c>
      <c r="H360">
        <v>5</v>
      </c>
      <c r="I360">
        <v>10</v>
      </c>
      <c r="J360" t="s">
        <v>18</v>
      </c>
      <c r="K360" t="s">
        <v>46</v>
      </c>
      <c r="L360" t="s">
        <v>47</v>
      </c>
      <c r="M360" t="s">
        <v>42</v>
      </c>
      <c r="N360">
        <v>2</v>
      </c>
      <c r="O360">
        <f t="shared" si="5"/>
        <v>2022</v>
      </c>
    </row>
    <row r="361" spans="1:15" x14ac:dyDescent="0.25">
      <c r="A361">
        <v>360</v>
      </c>
      <c r="B361" t="s">
        <v>406</v>
      </c>
      <c r="C361" t="s">
        <v>15</v>
      </c>
      <c r="D361" s="1">
        <v>26774</v>
      </c>
      <c r="E361" s="1">
        <v>44747</v>
      </c>
      <c r="F361" t="s">
        <v>16</v>
      </c>
      <c r="G361" t="s">
        <v>17</v>
      </c>
      <c r="H361">
        <v>5</v>
      </c>
      <c r="I361">
        <v>7</v>
      </c>
      <c r="J361" t="s">
        <v>50</v>
      </c>
      <c r="K361" t="s">
        <v>51</v>
      </c>
      <c r="L361" t="s">
        <v>47</v>
      </c>
      <c r="M361" t="s">
        <v>21</v>
      </c>
      <c r="N361">
        <v>3</v>
      </c>
      <c r="O361">
        <f t="shared" si="5"/>
        <v>2022</v>
      </c>
    </row>
    <row r="362" spans="1:15" x14ac:dyDescent="0.25">
      <c r="A362">
        <v>361</v>
      </c>
      <c r="B362" t="s">
        <v>407</v>
      </c>
      <c r="C362" t="s">
        <v>15</v>
      </c>
      <c r="D362" s="1">
        <v>20943</v>
      </c>
      <c r="E362" s="1">
        <v>44750</v>
      </c>
      <c r="F362" t="s">
        <v>40</v>
      </c>
      <c r="G362" t="s">
        <v>60</v>
      </c>
      <c r="H362">
        <v>4</v>
      </c>
      <c r="I362">
        <v>7</v>
      </c>
      <c r="J362" t="s">
        <v>50</v>
      </c>
      <c r="K362" t="s">
        <v>19</v>
      </c>
      <c r="L362" t="s">
        <v>20</v>
      </c>
      <c r="M362" t="s">
        <v>21</v>
      </c>
      <c r="N362">
        <v>3</v>
      </c>
      <c r="O362">
        <f t="shared" si="5"/>
        <v>2022</v>
      </c>
    </row>
    <row r="363" spans="1:15" x14ac:dyDescent="0.25">
      <c r="A363">
        <v>362</v>
      </c>
      <c r="B363" t="s">
        <v>408</v>
      </c>
      <c r="C363" t="s">
        <v>15</v>
      </c>
      <c r="D363" s="1">
        <v>24093</v>
      </c>
      <c r="E363" s="1">
        <v>44695</v>
      </c>
      <c r="F363" t="s">
        <v>40</v>
      </c>
      <c r="G363" t="s">
        <v>60</v>
      </c>
      <c r="H363">
        <v>4</v>
      </c>
      <c r="I363">
        <v>6</v>
      </c>
      <c r="J363" t="s">
        <v>27</v>
      </c>
      <c r="K363" t="s">
        <v>23</v>
      </c>
      <c r="L363" t="s">
        <v>20</v>
      </c>
      <c r="M363" t="s">
        <v>48</v>
      </c>
      <c r="N363">
        <v>5</v>
      </c>
      <c r="O363">
        <f t="shared" si="5"/>
        <v>2022</v>
      </c>
    </row>
    <row r="364" spans="1:15" x14ac:dyDescent="0.25">
      <c r="A364">
        <v>363</v>
      </c>
      <c r="B364" t="s">
        <v>409</v>
      </c>
      <c r="C364" t="s">
        <v>15</v>
      </c>
      <c r="D364" s="1">
        <v>25219</v>
      </c>
      <c r="E364" s="1">
        <v>43856</v>
      </c>
      <c r="F364" t="s">
        <v>16</v>
      </c>
      <c r="G364" t="s">
        <v>36</v>
      </c>
      <c r="H364">
        <v>2</v>
      </c>
      <c r="I364">
        <v>6</v>
      </c>
      <c r="J364" t="s">
        <v>27</v>
      </c>
      <c r="K364" t="s">
        <v>28</v>
      </c>
      <c r="L364" t="s">
        <v>29</v>
      </c>
      <c r="M364" t="s">
        <v>21</v>
      </c>
      <c r="N364">
        <v>3</v>
      </c>
      <c r="O364">
        <f t="shared" si="5"/>
        <v>2020</v>
      </c>
    </row>
    <row r="365" spans="1:15" x14ac:dyDescent="0.25">
      <c r="A365">
        <v>364</v>
      </c>
      <c r="B365" t="s">
        <v>410</v>
      </c>
      <c r="C365" t="s">
        <v>44</v>
      </c>
      <c r="D365" s="1">
        <v>28707</v>
      </c>
      <c r="E365" s="1">
        <v>44607</v>
      </c>
      <c r="F365" t="s">
        <v>16</v>
      </c>
      <c r="G365" t="s">
        <v>17</v>
      </c>
      <c r="H365">
        <v>4</v>
      </c>
      <c r="I365">
        <v>9</v>
      </c>
      <c r="J365" t="s">
        <v>18</v>
      </c>
      <c r="K365" t="s">
        <v>33</v>
      </c>
      <c r="L365" t="s">
        <v>29</v>
      </c>
      <c r="M365" t="s">
        <v>30</v>
      </c>
      <c r="N365">
        <v>4</v>
      </c>
      <c r="O365">
        <f t="shared" si="5"/>
        <v>2022</v>
      </c>
    </row>
    <row r="366" spans="1:15" x14ac:dyDescent="0.25">
      <c r="A366">
        <v>365</v>
      </c>
      <c r="B366" t="s">
        <v>411</v>
      </c>
      <c r="C366" t="s">
        <v>15</v>
      </c>
      <c r="D366" s="1">
        <v>29523</v>
      </c>
      <c r="E366" s="1">
        <v>44022</v>
      </c>
      <c r="F366" t="s">
        <v>40</v>
      </c>
      <c r="G366" t="s">
        <v>26</v>
      </c>
      <c r="H366">
        <v>3</v>
      </c>
      <c r="I366">
        <v>9</v>
      </c>
      <c r="J366" t="s">
        <v>18</v>
      </c>
      <c r="K366" t="s">
        <v>37</v>
      </c>
      <c r="L366" t="s">
        <v>38</v>
      </c>
      <c r="M366" t="s">
        <v>30</v>
      </c>
      <c r="N366">
        <v>4</v>
      </c>
      <c r="O366">
        <f t="shared" si="5"/>
        <v>2020</v>
      </c>
    </row>
    <row r="367" spans="1:15" x14ac:dyDescent="0.25">
      <c r="A367">
        <v>366</v>
      </c>
      <c r="B367" t="s">
        <v>412</v>
      </c>
      <c r="C367" t="s">
        <v>15</v>
      </c>
      <c r="D367" s="1">
        <v>21553</v>
      </c>
      <c r="E367" s="1">
        <v>44370</v>
      </c>
      <c r="F367" t="s">
        <v>16</v>
      </c>
      <c r="G367" t="s">
        <v>17</v>
      </c>
      <c r="H367">
        <v>5</v>
      </c>
      <c r="I367">
        <v>8</v>
      </c>
      <c r="J367" t="s">
        <v>50</v>
      </c>
      <c r="K367" t="s">
        <v>41</v>
      </c>
      <c r="L367" t="s">
        <v>38</v>
      </c>
      <c r="M367" t="s">
        <v>42</v>
      </c>
      <c r="N367">
        <v>2</v>
      </c>
      <c r="O367">
        <f t="shared" si="5"/>
        <v>2021</v>
      </c>
    </row>
    <row r="368" spans="1:15" x14ac:dyDescent="0.25">
      <c r="A368">
        <v>367</v>
      </c>
      <c r="B368" t="s">
        <v>413</v>
      </c>
      <c r="C368" t="s">
        <v>15</v>
      </c>
      <c r="D368" s="1">
        <v>32080</v>
      </c>
      <c r="E368" s="1">
        <v>44698</v>
      </c>
      <c r="F368" t="s">
        <v>16</v>
      </c>
      <c r="G368" t="s">
        <v>17</v>
      </c>
      <c r="H368">
        <v>4</v>
      </c>
      <c r="I368">
        <v>7</v>
      </c>
      <c r="J368" t="s">
        <v>50</v>
      </c>
      <c r="K368" t="s">
        <v>46</v>
      </c>
      <c r="L368" t="s">
        <v>47</v>
      </c>
      <c r="M368" t="s">
        <v>30</v>
      </c>
      <c r="N368">
        <v>4</v>
      </c>
      <c r="O368">
        <f t="shared" si="5"/>
        <v>2022</v>
      </c>
    </row>
    <row r="369" spans="1:15" x14ac:dyDescent="0.25">
      <c r="A369">
        <v>368</v>
      </c>
      <c r="B369" t="s">
        <v>414</v>
      </c>
      <c r="C369" t="s">
        <v>44</v>
      </c>
      <c r="D369" s="1">
        <v>27190</v>
      </c>
      <c r="E369" s="1">
        <v>44769</v>
      </c>
      <c r="F369" t="s">
        <v>16</v>
      </c>
      <c r="G369" t="s">
        <v>17</v>
      </c>
      <c r="H369">
        <v>4</v>
      </c>
      <c r="I369">
        <v>10</v>
      </c>
      <c r="J369" t="s">
        <v>18</v>
      </c>
      <c r="K369" t="s">
        <v>51</v>
      </c>
      <c r="L369" t="s">
        <v>47</v>
      </c>
      <c r="M369" t="s">
        <v>34</v>
      </c>
      <c r="N369">
        <v>1</v>
      </c>
      <c r="O369">
        <f t="shared" si="5"/>
        <v>2022</v>
      </c>
    </row>
    <row r="370" spans="1:15" x14ac:dyDescent="0.25">
      <c r="A370">
        <v>369</v>
      </c>
      <c r="B370" t="s">
        <v>415</v>
      </c>
      <c r="C370" t="s">
        <v>15</v>
      </c>
      <c r="D370" s="1">
        <v>19306</v>
      </c>
      <c r="E370" s="1">
        <v>43843</v>
      </c>
      <c r="F370" t="s">
        <v>25</v>
      </c>
      <c r="G370" t="s">
        <v>36</v>
      </c>
      <c r="H370">
        <v>3</v>
      </c>
      <c r="I370">
        <v>9</v>
      </c>
      <c r="J370" t="s">
        <v>18</v>
      </c>
      <c r="K370" t="s">
        <v>19</v>
      </c>
      <c r="L370" t="s">
        <v>20</v>
      </c>
      <c r="M370" t="s">
        <v>30</v>
      </c>
      <c r="N370">
        <v>4</v>
      </c>
      <c r="O370">
        <f t="shared" si="5"/>
        <v>2020</v>
      </c>
    </row>
    <row r="371" spans="1:15" x14ac:dyDescent="0.25">
      <c r="A371">
        <v>370</v>
      </c>
      <c r="B371" t="s">
        <v>416</v>
      </c>
      <c r="C371" t="s">
        <v>15</v>
      </c>
      <c r="D371" s="1">
        <v>24261</v>
      </c>
      <c r="E371" s="1">
        <v>43947</v>
      </c>
      <c r="F371" t="s">
        <v>40</v>
      </c>
      <c r="G371" t="s">
        <v>53</v>
      </c>
      <c r="H371">
        <v>3</v>
      </c>
      <c r="I371">
        <v>8</v>
      </c>
      <c r="J371" t="s">
        <v>50</v>
      </c>
      <c r="K371" t="s">
        <v>23</v>
      </c>
      <c r="L371" t="s">
        <v>20</v>
      </c>
      <c r="M371" t="s">
        <v>30</v>
      </c>
      <c r="N371">
        <v>4</v>
      </c>
      <c r="O371">
        <f t="shared" si="5"/>
        <v>2020</v>
      </c>
    </row>
    <row r="372" spans="1:15" x14ac:dyDescent="0.25">
      <c r="A372">
        <v>371</v>
      </c>
      <c r="B372" t="s">
        <v>417</v>
      </c>
      <c r="C372" t="s">
        <v>15</v>
      </c>
      <c r="D372" s="1">
        <v>22038</v>
      </c>
      <c r="E372" s="1">
        <v>44023</v>
      </c>
      <c r="F372" t="s">
        <v>25</v>
      </c>
      <c r="G372" t="s">
        <v>60</v>
      </c>
      <c r="H372">
        <v>5</v>
      </c>
      <c r="I372">
        <v>4</v>
      </c>
      <c r="J372" t="s">
        <v>27</v>
      </c>
      <c r="K372" t="s">
        <v>28</v>
      </c>
      <c r="L372" t="s">
        <v>29</v>
      </c>
      <c r="M372" t="s">
        <v>21</v>
      </c>
      <c r="N372">
        <v>3</v>
      </c>
      <c r="O372">
        <f t="shared" si="5"/>
        <v>2020</v>
      </c>
    </row>
    <row r="373" spans="1:15" x14ac:dyDescent="0.25">
      <c r="A373">
        <v>372</v>
      </c>
      <c r="B373" t="s">
        <v>418</v>
      </c>
      <c r="C373" t="s">
        <v>44</v>
      </c>
      <c r="D373" s="1">
        <v>35543</v>
      </c>
      <c r="E373" s="1">
        <v>44090</v>
      </c>
      <c r="F373" t="s">
        <v>16</v>
      </c>
      <c r="G373" t="s">
        <v>17</v>
      </c>
      <c r="H373">
        <v>4</v>
      </c>
      <c r="I373">
        <v>8</v>
      </c>
      <c r="J373" t="s">
        <v>50</v>
      </c>
      <c r="K373" t="s">
        <v>33</v>
      </c>
      <c r="L373" t="s">
        <v>29</v>
      </c>
      <c r="M373" t="s">
        <v>30</v>
      </c>
      <c r="N373">
        <v>4</v>
      </c>
      <c r="O373">
        <f t="shared" si="5"/>
        <v>2020</v>
      </c>
    </row>
    <row r="374" spans="1:15" x14ac:dyDescent="0.25">
      <c r="A374">
        <v>373</v>
      </c>
      <c r="B374" t="s">
        <v>419</v>
      </c>
      <c r="C374" t="s">
        <v>15</v>
      </c>
      <c r="D374" s="1">
        <v>18674</v>
      </c>
      <c r="E374" s="1">
        <v>44836</v>
      </c>
      <c r="F374" t="s">
        <v>25</v>
      </c>
      <c r="G374" t="s">
        <v>32</v>
      </c>
      <c r="H374">
        <v>1</v>
      </c>
      <c r="I374">
        <v>8</v>
      </c>
      <c r="J374" t="s">
        <v>50</v>
      </c>
      <c r="K374" t="s">
        <v>37</v>
      </c>
      <c r="L374" t="s">
        <v>38</v>
      </c>
      <c r="M374" t="s">
        <v>48</v>
      </c>
      <c r="N374">
        <v>5</v>
      </c>
      <c r="O374">
        <f t="shared" si="5"/>
        <v>2022</v>
      </c>
    </row>
    <row r="375" spans="1:15" x14ac:dyDescent="0.25">
      <c r="A375">
        <v>374</v>
      </c>
      <c r="B375" t="s">
        <v>420</v>
      </c>
      <c r="C375" t="s">
        <v>44</v>
      </c>
      <c r="D375" s="1">
        <v>20988</v>
      </c>
      <c r="E375" s="1">
        <v>44075</v>
      </c>
      <c r="F375" t="s">
        <v>40</v>
      </c>
      <c r="G375" t="s">
        <v>32</v>
      </c>
      <c r="H375">
        <v>3</v>
      </c>
      <c r="I375">
        <v>7</v>
      </c>
      <c r="J375" t="s">
        <v>50</v>
      </c>
      <c r="K375" t="s">
        <v>41</v>
      </c>
      <c r="L375" t="s">
        <v>38</v>
      </c>
      <c r="M375" t="s">
        <v>42</v>
      </c>
      <c r="N375">
        <v>2</v>
      </c>
      <c r="O375">
        <f t="shared" si="5"/>
        <v>2020</v>
      </c>
    </row>
    <row r="376" spans="1:15" x14ac:dyDescent="0.25">
      <c r="A376">
        <v>375</v>
      </c>
      <c r="B376" t="s">
        <v>421</v>
      </c>
      <c r="C376" t="s">
        <v>44</v>
      </c>
      <c r="D376" s="1">
        <v>22725</v>
      </c>
      <c r="E376" s="1">
        <v>43943</v>
      </c>
      <c r="F376" t="s">
        <v>40</v>
      </c>
      <c r="G376" t="s">
        <v>17</v>
      </c>
      <c r="H376">
        <v>5</v>
      </c>
      <c r="I376">
        <v>9</v>
      </c>
      <c r="J376" t="s">
        <v>18</v>
      </c>
      <c r="K376" t="s">
        <v>46</v>
      </c>
      <c r="L376" t="s">
        <v>47</v>
      </c>
      <c r="M376" t="s">
        <v>30</v>
      </c>
      <c r="N376">
        <v>4</v>
      </c>
      <c r="O376">
        <f t="shared" si="5"/>
        <v>2020</v>
      </c>
    </row>
    <row r="377" spans="1:15" x14ac:dyDescent="0.25">
      <c r="A377">
        <v>376</v>
      </c>
      <c r="B377" t="s">
        <v>422</v>
      </c>
      <c r="C377" t="s">
        <v>15</v>
      </c>
      <c r="D377" s="1">
        <v>32475</v>
      </c>
      <c r="E377" s="1">
        <v>44117</v>
      </c>
      <c r="F377" t="s">
        <v>16</v>
      </c>
      <c r="G377" t="s">
        <v>17</v>
      </c>
      <c r="H377">
        <v>5</v>
      </c>
      <c r="I377">
        <v>9</v>
      </c>
      <c r="J377" t="s">
        <v>18</v>
      </c>
      <c r="K377" t="s">
        <v>51</v>
      </c>
      <c r="L377" t="s">
        <v>47</v>
      </c>
      <c r="M377" t="s">
        <v>48</v>
      </c>
      <c r="N377">
        <v>5</v>
      </c>
      <c r="O377">
        <f t="shared" si="5"/>
        <v>2020</v>
      </c>
    </row>
    <row r="378" spans="1:15" x14ac:dyDescent="0.25">
      <c r="A378">
        <v>377</v>
      </c>
      <c r="B378" t="s">
        <v>423</v>
      </c>
      <c r="C378" t="s">
        <v>44</v>
      </c>
      <c r="D378" s="1">
        <v>21505</v>
      </c>
      <c r="E378" s="1">
        <v>44620</v>
      </c>
      <c r="F378" t="s">
        <v>25</v>
      </c>
      <c r="G378" t="s">
        <v>36</v>
      </c>
      <c r="H378">
        <v>5</v>
      </c>
      <c r="I378">
        <v>8</v>
      </c>
      <c r="J378" t="s">
        <v>50</v>
      </c>
      <c r="K378" t="s">
        <v>19</v>
      </c>
      <c r="L378" t="s">
        <v>20</v>
      </c>
      <c r="M378" t="s">
        <v>30</v>
      </c>
      <c r="N378">
        <v>4</v>
      </c>
      <c r="O378">
        <f t="shared" si="5"/>
        <v>2022</v>
      </c>
    </row>
    <row r="379" spans="1:15" x14ac:dyDescent="0.25">
      <c r="A379">
        <v>378</v>
      </c>
      <c r="B379" t="s">
        <v>424</v>
      </c>
      <c r="C379" t="s">
        <v>44</v>
      </c>
      <c r="D379" s="1">
        <v>27841</v>
      </c>
      <c r="E379" s="1">
        <v>44006</v>
      </c>
      <c r="F379" t="s">
        <v>16</v>
      </c>
      <c r="G379" t="s">
        <v>17</v>
      </c>
      <c r="H379">
        <v>3</v>
      </c>
      <c r="I379">
        <v>8</v>
      </c>
      <c r="J379" t="s">
        <v>50</v>
      </c>
      <c r="K379" t="s">
        <v>23</v>
      </c>
      <c r="L379" t="s">
        <v>20</v>
      </c>
      <c r="M379" t="s">
        <v>30</v>
      </c>
      <c r="N379">
        <v>4</v>
      </c>
      <c r="O379">
        <f t="shared" si="5"/>
        <v>2020</v>
      </c>
    </row>
    <row r="380" spans="1:15" x14ac:dyDescent="0.25">
      <c r="A380">
        <v>379</v>
      </c>
      <c r="B380" t="s">
        <v>425</v>
      </c>
      <c r="C380" t="s">
        <v>44</v>
      </c>
      <c r="D380" s="1">
        <v>27847</v>
      </c>
      <c r="E380" s="1">
        <v>44763</v>
      </c>
      <c r="F380" t="s">
        <v>68</v>
      </c>
      <c r="G380" t="s">
        <v>32</v>
      </c>
      <c r="H380">
        <v>5</v>
      </c>
      <c r="I380">
        <v>9</v>
      </c>
      <c r="J380" t="s">
        <v>18</v>
      </c>
      <c r="K380" t="s">
        <v>28</v>
      </c>
      <c r="L380" t="s">
        <v>29</v>
      </c>
      <c r="M380" t="s">
        <v>21</v>
      </c>
      <c r="N380">
        <v>3</v>
      </c>
      <c r="O380">
        <f t="shared" si="5"/>
        <v>2022</v>
      </c>
    </row>
    <row r="381" spans="1:15" x14ac:dyDescent="0.25">
      <c r="A381">
        <v>380</v>
      </c>
      <c r="B381" t="s">
        <v>426</v>
      </c>
      <c r="C381" t="s">
        <v>44</v>
      </c>
      <c r="D381" s="1">
        <v>19159</v>
      </c>
      <c r="E381" s="1">
        <v>44524</v>
      </c>
      <c r="F381" t="s">
        <v>16</v>
      </c>
      <c r="G381" t="s">
        <v>17</v>
      </c>
      <c r="H381">
        <v>3</v>
      </c>
      <c r="I381">
        <v>9</v>
      </c>
      <c r="J381" t="s">
        <v>18</v>
      </c>
      <c r="K381" t="s">
        <v>33</v>
      </c>
      <c r="L381" t="s">
        <v>29</v>
      </c>
      <c r="M381" t="s">
        <v>30</v>
      </c>
      <c r="N381">
        <v>4</v>
      </c>
      <c r="O381">
        <f t="shared" si="5"/>
        <v>2021</v>
      </c>
    </row>
    <row r="382" spans="1:15" x14ac:dyDescent="0.25">
      <c r="A382">
        <v>381</v>
      </c>
      <c r="B382" t="s">
        <v>427</v>
      </c>
      <c r="C382" t="s">
        <v>44</v>
      </c>
      <c r="D382" s="1">
        <v>27901</v>
      </c>
      <c r="E382" s="1">
        <v>44580</v>
      </c>
      <c r="F382" t="s">
        <v>16</v>
      </c>
      <c r="G382" t="s">
        <v>17</v>
      </c>
      <c r="H382">
        <v>4</v>
      </c>
      <c r="I382">
        <v>3</v>
      </c>
      <c r="J382" t="s">
        <v>27</v>
      </c>
      <c r="K382" t="s">
        <v>37</v>
      </c>
      <c r="L382" t="s">
        <v>38</v>
      </c>
      <c r="M382" t="s">
        <v>42</v>
      </c>
      <c r="N382">
        <v>2</v>
      </c>
      <c r="O382">
        <f t="shared" si="5"/>
        <v>2022</v>
      </c>
    </row>
    <row r="383" spans="1:15" x14ac:dyDescent="0.25">
      <c r="A383">
        <v>382</v>
      </c>
      <c r="B383" t="s">
        <v>428</v>
      </c>
      <c r="C383" t="s">
        <v>15</v>
      </c>
      <c r="D383" s="1">
        <v>34427</v>
      </c>
      <c r="E383" s="1">
        <v>44474</v>
      </c>
      <c r="F383" t="s">
        <v>68</v>
      </c>
      <c r="G383" t="s">
        <v>32</v>
      </c>
      <c r="H383">
        <v>5</v>
      </c>
      <c r="I383">
        <v>8</v>
      </c>
      <c r="J383" t="s">
        <v>50</v>
      </c>
      <c r="K383" t="s">
        <v>41</v>
      </c>
      <c r="L383" t="s">
        <v>38</v>
      </c>
      <c r="M383" t="s">
        <v>42</v>
      </c>
      <c r="N383">
        <v>2</v>
      </c>
      <c r="O383">
        <f t="shared" si="5"/>
        <v>2021</v>
      </c>
    </row>
    <row r="384" spans="1:15" x14ac:dyDescent="0.25">
      <c r="A384">
        <v>383</v>
      </c>
      <c r="B384" t="s">
        <v>429</v>
      </c>
      <c r="C384" t="s">
        <v>44</v>
      </c>
      <c r="D384" s="1">
        <v>22536</v>
      </c>
      <c r="E384" s="1">
        <v>44238</v>
      </c>
      <c r="F384" t="s">
        <v>40</v>
      </c>
      <c r="G384" t="s">
        <v>32</v>
      </c>
      <c r="H384">
        <v>5</v>
      </c>
      <c r="I384">
        <v>9</v>
      </c>
      <c r="J384" t="s">
        <v>18</v>
      </c>
      <c r="K384" t="s">
        <v>46</v>
      </c>
      <c r="L384" t="s">
        <v>47</v>
      </c>
      <c r="M384" t="s">
        <v>21</v>
      </c>
      <c r="N384">
        <v>3</v>
      </c>
      <c r="O384">
        <f t="shared" si="5"/>
        <v>2021</v>
      </c>
    </row>
    <row r="385" spans="1:15" x14ac:dyDescent="0.25">
      <c r="A385">
        <v>384</v>
      </c>
      <c r="B385" t="s">
        <v>430</v>
      </c>
      <c r="C385" t="s">
        <v>15</v>
      </c>
      <c r="D385" s="1">
        <v>31440</v>
      </c>
      <c r="E385" s="1">
        <v>44511</v>
      </c>
      <c r="F385" t="s">
        <v>68</v>
      </c>
      <c r="G385" t="s">
        <v>36</v>
      </c>
      <c r="H385">
        <v>4</v>
      </c>
      <c r="I385">
        <v>9</v>
      </c>
      <c r="J385" t="s">
        <v>18</v>
      </c>
      <c r="K385" t="s">
        <v>51</v>
      </c>
      <c r="L385" t="s">
        <v>47</v>
      </c>
      <c r="M385" t="s">
        <v>42</v>
      </c>
      <c r="N385">
        <v>2</v>
      </c>
      <c r="O385">
        <f t="shared" si="5"/>
        <v>2021</v>
      </c>
    </row>
    <row r="386" spans="1:15" x14ac:dyDescent="0.25">
      <c r="A386">
        <v>385</v>
      </c>
      <c r="B386" t="s">
        <v>431</v>
      </c>
      <c r="C386" t="s">
        <v>44</v>
      </c>
      <c r="D386" s="1">
        <v>26787</v>
      </c>
      <c r="E386" s="1">
        <v>44500</v>
      </c>
      <c r="F386" t="s">
        <v>16</v>
      </c>
      <c r="G386" t="s">
        <v>17</v>
      </c>
      <c r="H386">
        <v>5</v>
      </c>
      <c r="I386">
        <v>9</v>
      </c>
      <c r="J386" t="s">
        <v>18</v>
      </c>
      <c r="K386" t="s">
        <v>19</v>
      </c>
      <c r="L386" t="s">
        <v>20</v>
      </c>
      <c r="M386" t="s">
        <v>21</v>
      </c>
      <c r="N386">
        <v>3</v>
      </c>
      <c r="O386">
        <f t="shared" si="5"/>
        <v>2021</v>
      </c>
    </row>
    <row r="387" spans="1:15" x14ac:dyDescent="0.25">
      <c r="A387">
        <v>386</v>
      </c>
      <c r="B387" t="s">
        <v>432</v>
      </c>
      <c r="C387" t="s">
        <v>44</v>
      </c>
      <c r="D387" s="1">
        <v>38814</v>
      </c>
      <c r="E387" s="1">
        <v>44496</v>
      </c>
      <c r="F387" t="s">
        <v>16</v>
      </c>
      <c r="G387" t="s">
        <v>17</v>
      </c>
      <c r="H387">
        <v>5</v>
      </c>
      <c r="I387">
        <v>4</v>
      </c>
      <c r="J387" t="s">
        <v>27</v>
      </c>
      <c r="K387" t="s">
        <v>23</v>
      </c>
      <c r="L387" t="s">
        <v>20</v>
      </c>
      <c r="M387" t="s">
        <v>30</v>
      </c>
      <c r="N387">
        <v>4</v>
      </c>
      <c r="O387">
        <f t="shared" ref="O387:O450" si="6">YEAR(E387)</f>
        <v>2021</v>
      </c>
    </row>
    <row r="388" spans="1:15" x14ac:dyDescent="0.25">
      <c r="A388">
        <v>387</v>
      </c>
      <c r="B388" t="s">
        <v>433</v>
      </c>
      <c r="C388" t="s">
        <v>44</v>
      </c>
      <c r="D388" s="1">
        <v>33187</v>
      </c>
      <c r="E388" s="1">
        <v>44336</v>
      </c>
      <c r="F388" t="s">
        <v>25</v>
      </c>
      <c r="G388" t="s">
        <v>36</v>
      </c>
      <c r="H388">
        <v>1</v>
      </c>
      <c r="I388">
        <v>8</v>
      </c>
      <c r="J388" t="s">
        <v>50</v>
      </c>
      <c r="K388" t="s">
        <v>28</v>
      </c>
      <c r="L388" t="s">
        <v>29</v>
      </c>
      <c r="M388" t="s">
        <v>48</v>
      </c>
      <c r="N388">
        <v>5</v>
      </c>
      <c r="O388">
        <f t="shared" si="6"/>
        <v>2021</v>
      </c>
    </row>
    <row r="389" spans="1:15" x14ac:dyDescent="0.25">
      <c r="A389">
        <v>388</v>
      </c>
      <c r="B389" t="s">
        <v>434</v>
      </c>
      <c r="C389" t="s">
        <v>15</v>
      </c>
      <c r="D389" s="1">
        <v>22666</v>
      </c>
      <c r="E389" s="1">
        <v>44294</v>
      </c>
      <c r="F389" t="s">
        <v>40</v>
      </c>
      <c r="G389" t="s">
        <v>53</v>
      </c>
      <c r="H389">
        <v>4</v>
      </c>
      <c r="I389">
        <v>9</v>
      </c>
      <c r="J389" t="s">
        <v>18</v>
      </c>
      <c r="K389" t="s">
        <v>33</v>
      </c>
      <c r="L389" t="s">
        <v>29</v>
      </c>
      <c r="M389" t="s">
        <v>21</v>
      </c>
      <c r="N389">
        <v>3</v>
      </c>
      <c r="O389">
        <f t="shared" si="6"/>
        <v>2021</v>
      </c>
    </row>
    <row r="390" spans="1:15" x14ac:dyDescent="0.25">
      <c r="A390">
        <v>389</v>
      </c>
      <c r="B390" t="s">
        <v>435</v>
      </c>
      <c r="C390" t="s">
        <v>15</v>
      </c>
      <c r="D390" s="1">
        <v>27033</v>
      </c>
      <c r="E390" s="1">
        <v>44638</v>
      </c>
      <c r="F390" t="s">
        <v>16</v>
      </c>
      <c r="G390" t="s">
        <v>32</v>
      </c>
      <c r="H390">
        <v>3</v>
      </c>
      <c r="I390">
        <v>4</v>
      </c>
      <c r="J390" t="s">
        <v>27</v>
      </c>
      <c r="K390" t="s">
        <v>37</v>
      </c>
      <c r="L390" t="s">
        <v>38</v>
      </c>
      <c r="M390" t="s">
        <v>42</v>
      </c>
      <c r="N390">
        <v>2</v>
      </c>
      <c r="O390">
        <f t="shared" si="6"/>
        <v>2022</v>
      </c>
    </row>
    <row r="391" spans="1:15" x14ac:dyDescent="0.25">
      <c r="A391">
        <v>390</v>
      </c>
      <c r="B391" t="s">
        <v>436</v>
      </c>
      <c r="C391" t="s">
        <v>15</v>
      </c>
      <c r="D391" s="1">
        <v>36552</v>
      </c>
      <c r="E391" s="1">
        <v>44276</v>
      </c>
      <c r="F391" t="s">
        <v>68</v>
      </c>
      <c r="G391" t="s">
        <v>17</v>
      </c>
      <c r="H391">
        <v>5</v>
      </c>
      <c r="I391">
        <v>6</v>
      </c>
      <c r="J391" t="s">
        <v>27</v>
      </c>
      <c r="K391" t="s">
        <v>41</v>
      </c>
      <c r="L391" t="s">
        <v>38</v>
      </c>
      <c r="M391" t="s">
        <v>34</v>
      </c>
      <c r="N391">
        <v>1</v>
      </c>
      <c r="O391">
        <f t="shared" si="6"/>
        <v>2021</v>
      </c>
    </row>
    <row r="392" spans="1:15" x14ac:dyDescent="0.25">
      <c r="A392">
        <v>391</v>
      </c>
      <c r="B392" t="s">
        <v>437</v>
      </c>
      <c r="C392" t="s">
        <v>15</v>
      </c>
      <c r="D392" s="1">
        <v>21520</v>
      </c>
      <c r="E392" s="1">
        <v>43959</v>
      </c>
      <c r="F392" t="s">
        <v>16</v>
      </c>
      <c r="G392" t="s">
        <v>17</v>
      </c>
      <c r="H392">
        <v>4</v>
      </c>
      <c r="I392">
        <v>5</v>
      </c>
      <c r="J392" t="s">
        <v>27</v>
      </c>
      <c r="K392" t="s">
        <v>46</v>
      </c>
      <c r="L392" t="s">
        <v>47</v>
      </c>
      <c r="M392" t="s">
        <v>30</v>
      </c>
      <c r="N392">
        <v>4</v>
      </c>
      <c r="O392">
        <f t="shared" si="6"/>
        <v>2020</v>
      </c>
    </row>
    <row r="393" spans="1:15" x14ac:dyDescent="0.25">
      <c r="A393">
        <v>392</v>
      </c>
      <c r="B393" t="s">
        <v>438</v>
      </c>
      <c r="C393" t="s">
        <v>15</v>
      </c>
      <c r="D393" s="1">
        <v>27647</v>
      </c>
      <c r="E393" s="1">
        <v>44208</v>
      </c>
      <c r="F393" t="s">
        <v>68</v>
      </c>
      <c r="G393" t="s">
        <v>36</v>
      </c>
      <c r="H393">
        <v>4</v>
      </c>
      <c r="I393">
        <v>8</v>
      </c>
      <c r="J393" t="s">
        <v>50</v>
      </c>
      <c r="K393" t="s">
        <v>51</v>
      </c>
      <c r="L393" t="s">
        <v>47</v>
      </c>
      <c r="M393" t="s">
        <v>48</v>
      </c>
      <c r="N393">
        <v>5</v>
      </c>
      <c r="O393">
        <f t="shared" si="6"/>
        <v>2021</v>
      </c>
    </row>
    <row r="394" spans="1:15" x14ac:dyDescent="0.25">
      <c r="A394">
        <v>393</v>
      </c>
      <c r="B394" t="s">
        <v>439</v>
      </c>
      <c r="C394" t="s">
        <v>15</v>
      </c>
      <c r="D394" s="1">
        <v>20399</v>
      </c>
      <c r="E394" s="1">
        <v>44630</v>
      </c>
      <c r="F394" t="s">
        <v>16</v>
      </c>
      <c r="G394" t="s">
        <v>17</v>
      </c>
      <c r="H394">
        <v>1</v>
      </c>
      <c r="I394">
        <v>9</v>
      </c>
      <c r="J394" t="s">
        <v>18</v>
      </c>
      <c r="K394" t="s">
        <v>19</v>
      </c>
      <c r="L394" t="s">
        <v>20</v>
      </c>
      <c r="M394" t="s">
        <v>48</v>
      </c>
      <c r="N394">
        <v>5</v>
      </c>
      <c r="O394">
        <f t="shared" si="6"/>
        <v>2022</v>
      </c>
    </row>
    <row r="395" spans="1:15" x14ac:dyDescent="0.25">
      <c r="A395">
        <v>394</v>
      </c>
      <c r="B395" t="s">
        <v>440</v>
      </c>
      <c r="C395" t="s">
        <v>15</v>
      </c>
      <c r="D395" s="1">
        <v>34166</v>
      </c>
      <c r="E395" s="1">
        <v>44255</v>
      </c>
      <c r="F395" t="s">
        <v>25</v>
      </c>
      <c r="G395" t="s">
        <v>60</v>
      </c>
      <c r="H395">
        <v>2</v>
      </c>
      <c r="I395">
        <v>9</v>
      </c>
      <c r="J395" t="s">
        <v>18</v>
      </c>
      <c r="K395" t="s">
        <v>23</v>
      </c>
      <c r="L395" t="s">
        <v>20</v>
      </c>
      <c r="M395" t="s">
        <v>30</v>
      </c>
      <c r="N395">
        <v>4</v>
      </c>
      <c r="O395">
        <f t="shared" si="6"/>
        <v>2021</v>
      </c>
    </row>
    <row r="396" spans="1:15" x14ac:dyDescent="0.25">
      <c r="A396">
        <v>395</v>
      </c>
      <c r="B396" t="s">
        <v>441</v>
      </c>
      <c r="C396" t="s">
        <v>15</v>
      </c>
      <c r="D396" s="1">
        <v>35327</v>
      </c>
      <c r="E396" s="1">
        <v>44407</v>
      </c>
      <c r="F396" t="s">
        <v>25</v>
      </c>
      <c r="G396" t="s">
        <v>45</v>
      </c>
      <c r="H396">
        <v>4</v>
      </c>
      <c r="I396">
        <v>8</v>
      </c>
      <c r="J396" t="s">
        <v>50</v>
      </c>
      <c r="K396" t="s">
        <v>28</v>
      </c>
      <c r="L396" t="s">
        <v>29</v>
      </c>
      <c r="M396" t="s">
        <v>48</v>
      </c>
      <c r="N396">
        <v>5</v>
      </c>
      <c r="O396">
        <f t="shared" si="6"/>
        <v>2021</v>
      </c>
    </row>
    <row r="397" spans="1:15" x14ac:dyDescent="0.25">
      <c r="A397">
        <v>396</v>
      </c>
      <c r="B397" t="s">
        <v>442</v>
      </c>
      <c r="C397" t="s">
        <v>15</v>
      </c>
      <c r="D397" s="1">
        <v>32881</v>
      </c>
      <c r="E397" s="1">
        <v>44535</v>
      </c>
      <c r="F397" t="s">
        <v>16</v>
      </c>
      <c r="G397" t="s">
        <v>17</v>
      </c>
      <c r="H397">
        <v>4</v>
      </c>
      <c r="I397">
        <v>9</v>
      </c>
      <c r="J397" t="s">
        <v>18</v>
      </c>
      <c r="K397" t="s">
        <v>33</v>
      </c>
      <c r="L397" t="s">
        <v>29</v>
      </c>
      <c r="M397" t="s">
        <v>34</v>
      </c>
      <c r="N397">
        <v>1</v>
      </c>
      <c r="O397">
        <f t="shared" si="6"/>
        <v>2021</v>
      </c>
    </row>
    <row r="398" spans="1:15" x14ac:dyDescent="0.25">
      <c r="A398">
        <v>397</v>
      </c>
      <c r="B398" t="s">
        <v>443</v>
      </c>
      <c r="C398" t="s">
        <v>15</v>
      </c>
      <c r="D398" s="1">
        <v>31568</v>
      </c>
      <c r="E398" s="1">
        <v>44121</v>
      </c>
      <c r="F398" t="s">
        <v>16</v>
      </c>
      <c r="G398" t="s">
        <v>17</v>
      </c>
      <c r="H398">
        <v>5</v>
      </c>
      <c r="I398">
        <v>7</v>
      </c>
      <c r="J398" t="s">
        <v>50</v>
      </c>
      <c r="K398" t="s">
        <v>37</v>
      </c>
      <c r="L398" t="s">
        <v>38</v>
      </c>
      <c r="M398" t="s">
        <v>48</v>
      </c>
      <c r="N398">
        <v>5</v>
      </c>
      <c r="O398">
        <f t="shared" si="6"/>
        <v>2020</v>
      </c>
    </row>
    <row r="399" spans="1:15" x14ac:dyDescent="0.25">
      <c r="A399">
        <v>398</v>
      </c>
      <c r="B399" t="s">
        <v>444</v>
      </c>
      <c r="C399" t="s">
        <v>44</v>
      </c>
      <c r="D399" s="1">
        <v>29709</v>
      </c>
      <c r="E399" s="1">
        <v>44619</v>
      </c>
      <c r="F399" t="s">
        <v>68</v>
      </c>
      <c r="G399" t="s">
        <v>45</v>
      </c>
      <c r="H399">
        <v>5</v>
      </c>
      <c r="I399">
        <v>9</v>
      </c>
      <c r="J399" t="s">
        <v>18</v>
      </c>
      <c r="K399" t="s">
        <v>41</v>
      </c>
      <c r="L399" t="s">
        <v>38</v>
      </c>
      <c r="M399" t="s">
        <v>42</v>
      </c>
      <c r="N399">
        <v>2</v>
      </c>
      <c r="O399">
        <f t="shared" si="6"/>
        <v>2022</v>
      </c>
    </row>
    <row r="400" spans="1:15" x14ac:dyDescent="0.25">
      <c r="A400">
        <v>399</v>
      </c>
      <c r="B400" t="s">
        <v>445</v>
      </c>
      <c r="C400" t="s">
        <v>15</v>
      </c>
      <c r="D400" s="1">
        <v>23709</v>
      </c>
      <c r="E400" s="1">
        <v>43973</v>
      </c>
      <c r="F400" t="s">
        <v>16</v>
      </c>
      <c r="G400" t="s">
        <v>17</v>
      </c>
      <c r="H400">
        <v>4</v>
      </c>
      <c r="I400">
        <v>9</v>
      </c>
      <c r="J400" t="s">
        <v>18</v>
      </c>
      <c r="K400" t="s">
        <v>46</v>
      </c>
      <c r="L400" t="s">
        <v>47</v>
      </c>
      <c r="M400" t="s">
        <v>34</v>
      </c>
      <c r="N400">
        <v>1</v>
      </c>
      <c r="O400">
        <f t="shared" si="6"/>
        <v>2020</v>
      </c>
    </row>
    <row r="401" spans="1:15" x14ac:dyDescent="0.25">
      <c r="A401">
        <v>400</v>
      </c>
      <c r="B401" t="s">
        <v>446</v>
      </c>
      <c r="C401" t="s">
        <v>44</v>
      </c>
      <c r="D401" s="1">
        <v>21905</v>
      </c>
      <c r="E401" s="1">
        <v>43890</v>
      </c>
      <c r="F401" t="s">
        <v>16</v>
      </c>
      <c r="G401" t="s">
        <v>17</v>
      </c>
      <c r="H401">
        <v>2</v>
      </c>
      <c r="I401">
        <v>6</v>
      </c>
      <c r="J401" t="s">
        <v>27</v>
      </c>
      <c r="K401" t="s">
        <v>51</v>
      </c>
      <c r="L401" t="s">
        <v>47</v>
      </c>
      <c r="M401" t="s">
        <v>48</v>
      </c>
      <c r="N401">
        <v>5</v>
      </c>
      <c r="O401">
        <f t="shared" si="6"/>
        <v>2020</v>
      </c>
    </row>
    <row r="402" spans="1:15" x14ac:dyDescent="0.25">
      <c r="A402">
        <v>401</v>
      </c>
      <c r="B402" t="s">
        <v>447</v>
      </c>
      <c r="C402" t="s">
        <v>44</v>
      </c>
      <c r="D402" s="1">
        <v>35958</v>
      </c>
      <c r="E402" s="1">
        <v>44095</v>
      </c>
      <c r="F402" t="s">
        <v>25</v>
      </c>
      <c r="G402" t="s">
        <v>60</v>
      </c>
      <c r="H402">
        <v>4</v>
      </c>
      <c r="I402">
        <v>6</v>
      </c>
      <c r="J402" t="s">
        <v>27</v>
      </c>
      <c r="K402" t="s">
        <v>19</v>
      </c>
      <c r="L402" t="s">
        <v>20</v>
      </c>
      <c r="M402" t="s">
        <v>30</v>
      </c>
      <c r="N402">
        <v>4</v>
      </c>
      <c r="O402">
        <f t="shared" si="6"/>
        <v>2020</v>
      </c>
    </row>
    <row r="403" spans="1:15" x14ac:dyDescent="0.25">
      <c r="A403">
        <v>402</v>
      </c>
      <c r="B403" t="s">
        <v>448</v>
      </c>
      <c r="C403" t="s">
        <v>44</v>
      </c>
      <c r="D403" s="1">
        <v>22135</v>
      </c>
      <c r="E403" s="1">
        <v>44565</v>
      </c>
      <c r="F403" t="s">
        <v>25</v>
      </c>
      <c r="G403" t="s">
        <v>53</v>
      </c>
      <c r="H403">
        <v>3</v>
      </c>
      <c r="I403">
        <v>8</v>
      </c>
      <c r="J403" t="s">
        <v>50</v>
      </c>
      <c r="K403" t="s">
        <v>23</v>
      </c>
      <c r="L403" t="s">
        <v>20</v>
      </c>
      <c r="M403" t="s">
        <v>48</v>
      </c>
      <c r="N403">
        <v>5</v>
      </c>
      <c r="O403">
        <f t="shared" si="6"/>
        <v>2022</v>
      </c>
    </row>
    <row r="404" spans="1:15" x14ac:dyDescent="0.25">
      <c r="A404">
        <v>403</v>
      </c>
      <c r="B404" t="s">
        <v>449</v>
      </c>
      <c r="C404" t="s">
        <v>44</v>
      </c>
      <c r="D404" s="1">
        <v>21535</v>
      </c>
      <c r="E404" s="1">
        <v>43930</v>
      </c>
      <c r="F404" t="s">
        <v>40</v>
      </c>
      <c r="G404" t="s">
        <v>60</v>
      </c>
      <c r="H404">
        <v>5</v>
      </c>
      <c r="I404">
        <v>4</v>
      </c>
      <c r="J404" t="s">
        <v>27</v>
      </c>
      <c r="K404" t="s">
        <v>28</v>
      </c>
      <c r="L404" t="s">
        <v>29</v>
      </c>
      <c r="M404" t="s">
        <v>30</v>
      </c>
      <c r="N404">
        <v>4</v>
      </c>
      <c r="O404">
        <f t="shared" si="6"/>
        <v>2020</v>
      </c>
    </row>
    <row r="405" spans="1:15" x14ac:dyDescent="0.25">
      <c r="A405">
        <v>404</v>
      </c>
      <c r="B405" t="s">
        <v>450</v>
      </c>
      <c r="C405" t="s">
        <v>44</v>
      </c>
      <c r="D405" s="1">
        <v>33105</v>
      </c>
      <c r="E405" s="1">
        <v>44620</v>
      </c>
      <c r="F405" t="s">
        <v>25</v>
      </c>
      <c r="G405" t="s">
        <v>32</v>
      </c>
      <c r="H405">
        <v>2</v>
      </c>
      <c r="I405">
        <v>6</v>
      </c>
      <c r="J405" t="s">
        <v>27</v>
      </c>
      <c r="K405" t="s">
        <v>33</v>
      </c>
      <c r="L405" t="s">
        <v>29</v>
      </c>
      <c r="M405" t="s">
        <v>34</v>
      </c>
      <c r="N405">
        <v>1</v>
      </c>
      <c r="O405">
        <f t="shared" si="6"/>
        <v>2022</v>
      </c>
    </row>
    <row r="406" spans="1:15" x14ac:dyDescent="0.25">
      <c r="A406">
        <v>405</v>
      </c>
      <c r="B406" t="s">
        <v>451</v>
      </c>
      <c r="C406" t="s">
        <v>44</v>
      </c>
      <c r="D406" s="1">
        <v>18926</v>
      </c>
      <c r="E406" s="1">
        <v>44374</v>
      </c>
      <c r="F406" t="s">
        <v>25</v>
      </c>
      <c r="G406" t="s">
        <v>60</v>
      </c>
      <c r="H406">
        <v>3</v>
      </c>
      <c r="I406">
        <v>9</v>
      </c>
      <c r="J406" t="s">
        <v>18</v>
      </c>
      <c r="K406" t="s">
        <v>37</v>
      </c>
      <c r="L406" t="s">
        <v>38</v>
      </c>
      <c r="M406" t="s">
        <v>34</v>
      </c>
      <c r="N406">
        <v>1</v>
      </c>
      <c r="O406">
        <f t="shared" si="6"/>
        <v>2021</v>
      </c>
    </row>
    <row r="407" spans="1:15" x14ac:dyDescent="0.25">
      <c r="A407">
        <v>406</v>
      </c>
      <c r="B407" t="s">
        <v>452</v>
      </c>
      <c r="C407" t="s">
        <v>44</v>
      </c>
      <c r="D407" s="1">
        <v>20725</v>
      </c>
      <c r="E407" s="1">
        <v>44319</v>
      </c>
      <c r="F407" t="s">
        <v>25</v>
      </c>
      <c r="G407" t="s">
        <v>36</v>
      </c>
      <c r="H407">
        <v>4</v>
      </c>
      <c r="I407">
        <v>9</v>
      </c>
      <c r="J407" t="s">
        <v>18</v>
      </c>
      <c r="K407" t="s">
        <v>41</v>
      </c>
      <c r="L407" t="s">
        <v>38</v>
      </c>
      <c r="M407" t="s">
        <v>42</v>
      </c>
      <c r="N407">
        <v>2</v>
      </c>
      <c r="O407">
        <f t="shared" si="6"/>
        <v>2021</v>
      </c>
    </row>
    <row r="408" spans="1:15" x14ac:dyDescent="0.25">
      <c r="A408">
        <v>407</v>
      </c>
      <c r="B408" t="s">
        <v>453</v>
      </c>
      <c r="C408" t="s">
        <v>44</v>
      </c>
      <c r="D408" s="1">
        <v>21609</v>
      </c>
      <c r="E408" s="1">
        <v>44196</v>
      </c>
      <c r="F408" t="s">
        <v>16</v>
      </c>
      <c r="G408" t="s">
        <v>17</v>
      </c>
      <c r="H408">
        <v>2</v>
      </c>
      <c r="I408">
        <v>6</v>
      </c>
      <c r="J408" t="s">
        <v>27</v>
      </c>
      <c r="K408" t="s">
        <v>46</v>
      </c>
      <c r="L408" t="s">
        <v>47</v>
      </c>
      <c r="M408" t="s">
        <v>34</v>
      </c>
      <c r="N408">
        <v>1</v>
      </c>
      <c r="O408">
        <f t="shared" si="6"/>
        <v>2020</v>
      </c>
    </row>
    <row r="409" spans="1:15" x14ac:dyDescent="0.25">
      <c r="A409">
        <v>408</v>
      </c>
      <c r="B409" t="s">
        <v>454</v>
      </c>
      <c r="C409" t="s">
        <v>15</v>
      </c>
      <c r="D409" s="1">
        <v>34687</v>
      </c>
      <c r="E409" s="1">
        <v>43997</v>
      </c>
      <c r="F409" t="s">
        <v>25</v>
      </c>
      <c r="G409" t="s">
        <v>36</v>
      </c>
      <c r="H409">
        <v>4</v>
      </c>
      <c r="I409">
        <v>9</v>
      </c>
      <c r="J409" t="s">
        <v>18</v>
      </c>
      <c r="K409" t="s">
        <v>51</v>
      </c>
      <c r="L409" t="s">
        <v>47</v>
      </c>
      <c r="M409" t="s">
        <v>48</v>
      </c>
      <c r="N409">
        <v>5</v>
      </c>
      <c r="O409">
        <f t="shared" si="6"/>
        <v>2020</v>
      </c>
    </row>
    <row r="410" spans="1:15" x14ac:dyDescent="0.25">
      <c r="A410">
        <v>409</v>
      </c>
      <c r="B410" t="s">
        <v>455</v>
      </c>
      <c r="C410" t="s">
        <v>44</v>
      </c>
      <c r="D410" s="1">
        <v>23890</v>
      </c>
      <c r="E410" s="1">
        <v>44592</v>
      </c>
      <c r="F410" t="s">
        <v>16</v>
      </c>
      <c r="G410" t="s">
        <v>17</v>
      </c>
      <c r="H410">
        <v>3</v>
      </c>
      <c r="I410">
        <v>7</v>
      </c>
      <c r="J410" t="s">
        <v>50</v>
      </c>
      <c r="K410" t="s">
        <v>19</v>
      </c>
      <c r="L410" t="s">
        <v>20</v>
      </c>
      <c r="M410" t="s">
        <v>48</v>
      </c>
      <c r="N410">
        <v>5</v>
      </c>
      <c r="O410">
        <f t="shared" si="6"/>
        <v>2022</v>
      </c>
    </row>
    <row r="411" spans="1:15" x14ac:dyDescent="0.25">
      <c r="A411">
        <v>410</v>
      </c>
      <c r="B411" t="s">
        <v>456</v>
      </c>
      <c r="C411" t="s">
        <v>15</v>
      </c>
      <c r="D411" s="1">
        <v>38214</v>
      </c>
      <c r="E411" s="1">
        <v>44397</v>
      </c>
      <c r="F411" t="s">
        <v>40</v>
      </c>
      <c r="G411" t="s">
        <v>60</v>
      </c>
      <c r="H411">
        <v>1</v>
      </c>
      <c r="I411">
        <v>9</v>
      </c>
      <c r="J411" t="s">
        <v>18</v>
      </c>
      <c r="K411" t="s">
        <v>23</v>
      </c>
      <c r="L411" t="s">
        <v>20</v>
      </c>
      <c r="M411" t="s">
        <v>30</v>
      </c>
      <c r="N411">
        <v>4</v>
      </c>
      <c r="O411">
        <f t="shared" si="6"/>
        <v>2021</v>
      </c>
    </row>
    <row r="412" spans="1:15" x14ac:dyDescent="0.25">
      <c r="A412">
        <v>411</v>
      </c>
      <c r="B412" t="s">
        <v>457</v>
      </c>
      <c r="C412" t="s">
        <v>15</v>
      </c>
      <c r="D412" s="1">
        <v>36240</v>
      </c>
      <c r="E412" s="1">
        <v>44118</v>
      </c>
      <c r="F412" t="s">
        <v>16</v>
      </c>
      <c r="G412" t="s">
        <v>17</v>
      </c>
      <c r="H412">
        <v>5</v>
      </c>
      <c r="I412">
        <v>9</v>
      </c>
      <c r="J412" t="s">
        <v>18</v>
      </c>
      <c r="K412" t="s">
        <v>28</v>
      </c>
      <c r="L412" t="s">
        <v>29</v>
      </c>
      <c r="M412" t="s">
        <v>48</v>
      </c>
      <c r="N412">
        <v>5</v>
      </c>
      <c r="O412">
        <f t="shared" si="6"/>
        <v>2020</v>
      </c>
    </row>
    <row r="413" spans="1:15" x14ac:dyDescent="0.25">
      <c r="A413">
        <v>412</v>
      </c>
      <c r="B413" t="s">
        <v>458</v>
      </c>
      <c r="C413" t="s">
        <v>44</v>
      </c>
      <c r="D413" s="1">
        <v>28290</v>
      </c>
      <c r="E413" s="1">
        <v>44349</v>
      </c>
      <c r="F413" t="s">
        <v>16</v>
      </c>
      <c r="G413" t="s">
        <v>17</v>
      </c>
      <c r="H413">
        <v>5</v>
      </c>
      <c r="I413">
        <v>9</v>
      </c>
      <c r="J413" t="s">
        <v>18</v>
      </c>
      <c r="K413" t="s">
        <v>33</v>
      </c>
      <c r="L413" t="s">
        <v>29</v>
      </c>
      <c r="M413" t="s">
        <v>21</v>
      </c>
      <c r="N413">
        <v>3</v>
      </c>
      <c r="O413">
        <f t="shared" si="6"/>
        <v>2021</v>
      </c>
    </row>
    <row r="414" spans="1:15" x14ac:dyDescent="0.25">
      <c r="A414">
        <v>413</v>
      </c>
      <c r="B414" t="s">
        <v>459</v>
      </c>
      <c r="C414" t="s">
        <v>15</v>
      </c>
      <c r="D414" s="1">
        <v>27916</v>
      </c>
      <c r="E414" s="1">
        <v>44502</v>
      </c>
      <c r="F414" t="s">
        <v>25</v>
      </c>
      <c r="G414" t="s">
        <v>60</v>
      </c>
      <c r="H414">
        <v>3</v>
      </c>
      <c r="I414">
        <v>4</v>
      </c>
      <c r="J414" t="s">
        <v>27</v>
      </c>
      <c r="K414" t="s">
        <v>37</v>
      </c>
      <c r="L414" t="s">
        <v>38</v>
      </c>
      <c r="M414" t="s">
        <v>42</v>
      </c>
      <c r="N414">
        <v>2</v>
      </c>
      <c r="O414">
        <f t="shared" si="6"/>
        <v>2021</v>
      </c>
    </row>
    <row r="415" spans="1:15" x14ac:dyDescent="0.25">
      <c r="A415">
        <v>414</v>
      </c>
      <c r="B415" t="s">
        <v>460</v>
      </c>
      <c r="C415" t="s">
        <v>15</v>
      </c>
      <c r="D415" s="1">
        <v>23453</v>
      </c>
      <c r="E415" s="1">
        <v>44830</v>
      </c>
      <c r="F415" t="s">
        <v>16</v>
      </c>
      <c r="G415" t="s">
        <v>17</v>
      </c>
      <c r="H415">
        <v>2</v>
      </c>
      <c r="I415">
        <v>8</v>
      </c>
      <c r="J415" t="s">
        <v>50</v>
      </c>
      <c r="K415" t="s">
        <v>41</v>
      </c>
      <c r="L415" t="s">
        <v>38</v>
      </c>
      <c r="M415" t="s">
        <v>42</v>
      </c>
      <c r="N415">
        <v>2</v>
      </c>
      <c r="O415">
        <f t="shared" si="6"/>
        <v>2022</v>
      </c>
    </row>
    <row r="416" spans="1:15" x14ac:dyDescent="0.25">
      <c r="A416">
        <v>415</v>
      </c>
      <c r="B416" t="s">
        <v>461</v>
      </c>
      <c r="C416" t="s">
        <v>44</v>
      </c>
      <c r="D416" s="1">
        <v>27160</v>
      </c>
      <c r="E416" s="1">
        <v>43946</v>
      </c>
      <c r="F416" t="s">
        <v>16</v>
      </c>
      <c r="G416" t="s">
        <v>36</v>
      </c>
      <c r="H416">
        <v>3</v>
      </c>
      <c r="I416">
        <v>10</v>
      </c>
      <c r="J416" t="s">
        <v>18</v>
      </c>
      <c r="K416" t="s">
        <v>46</v>
      </c>
      <c r="L416" t="s">
        <v>47</v>
      </c>
      <c r="M416" t="s">
        <v>34</v>
      </c>
      <c r="N416">
        <v>1</v>
      </c>
      <c r="O416">
        <f t="shared" si="6"/>
        <v>2020</v>
      </c>
    </row>
    <row r="417" spans="1:15" x14ac:dyDescent="0.25">
      <c r="A417">
        <v>416</v>
      </c>
      <c r="B417" t="s">
        <v>462</v>
      </c>
      <c r="C417" t="s">
        <v>44</v>
      </c>
      <c r="D417" s="1">
        <v>27272</v>
      </c>
      <c r="E417" s="1">
        <v>44671</v>
      </c>
      <c r="F417" t="s">
        <v>25</v>
      </c>
      <c r="G417" t="s">
        <v>36</v>
      </c>
      <c r="H417">
        <v>3</v>
      </c>
      <c r="I417">
        <v>6</v>
      </c>
      <c r="J417" t="s">
        <v>27</v>
      </c>
      <c r="K417" t="s">
        <v>51</v>
      </c>
      <c r="L417" t="s">
        <v>47</v>
      </c>
      <c r="M417" t="s">
        <v>48</v>
      </c>
      <c r="N417">
        <v>5</v>
      </c>
      <c r="O417">
        <f t="shared" si="6"/>
        <v>2022</v>
      </c>
    </row>
    <row r="418" spans="1:15" x14ac:dyDescent="0.25">
      <c r="A418">
        <v>417</v>
      </c>
      <c r="B418" t="s">
        <v>463</v>
      </c>
      <c r="C418" t="s">
        <v>15</v>
      </c>
      <c r="D418" s="1">
        <v>18825</v>
      </c>
      <c r="E418" s="1">
        <v>44307</v>
      </c>
      <c r="F418" t="s">
        <v>40</v>
      </c>
      <c r="G418" t="s">
        <v>17</v>
      </c>
      <c r="H418">
        <v>2</v>
      </c>
      <c r="I418">
        <v>7</v>
      </c>
      <c r="J418" t="s">
        <v>50</v>
      </c>
      <c r="K418" t="s">
        <v>19</v>
      </c>
      <c r="L418" t="s">
        <v>20</v>
      </c>
      <c r="M418" t="s">
        <v>48</v>
      </c>
      <c r="N418">
        <v>5</v>
      </c>
      <c r="O418">
        <f t="shared" si="6"/>
        <v>2021</v>
      </c>
    </row>
    <row r="419" spans="1:15" x14ac:dyDescent="0.25">
      <c r="A419">
        <v>418</v>
      </c>
      <c r="B419" t="s">
        <v>464</v>
      </c>
      <c r="C419" t="s">
        <v>44</v>
      </c>
      <c r="D419" s="1">
        <v>29093</v>
      </c>
      <c r="E419" s="1">
        <v>43979</v>
      </c>
      <c r="F419" t="s">
        <v>68</v>
      </c>
      <c r="G419" t="s">
        <v>36</v>
      </c>
      <c r="H419">
        <v>4</v>
      </c>
      <c r="I419">
        <v>5</v>
      </c>
      <c r="J419" t="s">
        <v>27</v>
      </c>
      <c r="K419" t="s">
        <v>23</v>
      </c>
      <c r="L419" t="s">
        <v>20</v>
      </c>
      <c r="M419" t="s">
        <v>21</v>
      </c>
      <c r="N419">
        <v>3</v>
      </c>
      <c r="O419">
        <f t="shared" si="6"/>
        <v>2020</v>
      </c>
    </row>
    <row r="420" spans="1:15" x14ac:dyDescent="0.25">
      <c r="A420">
        <v>419</v>
      </c>
      <c r="B420" t="s">
        <v>465</v>
      </c>
      <c r="C420" t="s">
        <v>44</v>
      </c>
      <c r="D420" s="1">
        <v>29705</v>
      </c>
      <c r="E420" s="1">
        <v>44090</v>
      </c>
      <c r="F420" t="s">
        <v>40</v>
      </c>
      <c r="G420" t="s">
        <v>32</v>
      </c>
      <c r="H420">
        <v>4</v>
      </c>
      <c r="I420">
        <v>9</v>
      </c>
      <c r="J420" t="s">
        <v>18</v>
      </c>
      <c r="K420" t="s">
        <v>28</v>
      </c>
      <c r="L420" t="s">
        <v>29</v>
      </c>
      <c r="M420" t="s">
        <v>21</v>
      </c>
      <c r="N420">
        <v>3</v>
      </c>
      <c r="O420">
        <f t="shared" si="6"/>
        <v>2020</v>
      </c>
    </row>
    <row r="421" spans="1:15" x14ac:dyDescent="0.25">
      <c r="A421">
        <v>420</v>
      </c>
      <c r="B421" t="s">
        <v>466</v>
      </c>
      <c r="C421" t="s">
        <v>15</v>
      </c>
      <c r="D421" s="1">
        <v>38377</v>
      </c>
      <c r="E421" s="1">
        <v>44428</v>
      </c>
      <c r="F421" t="s">
        <v>16</v>
      </c>
      <c r="G421" t="s">
        <v>17</v>
      </c>
      <c r="H421">
        <v>3</v>
      </c>
      <c r="I421">
        <v>8</v>
      </c>
      <c r="J421" t="s">
        <v>50</v>
      </c>
      <c r="K421" t="s">
        <v>33</v>
      </c>
      <c r="L421" t="s">
        <v>29</v>
      </c>
      <c r="M421" t="s">
        <v>21</v>
      </c>
      <c r="N421">
        <v>3</v>
      </c>
      <c r="O421">
        <f t="shared" si="6"/>
        <v>2021</v>
      </c>
    </row>
    <row r="422" spans="1:15" x14ac:dyDescent="0.25">
      <c r="A422">
        <v>421</v>
      </c>
      <c r="B422" t="s">
        <v>467</v>
      </c>
      <c r="C422" t="s">
        <v>15</v>
      </c>
      <c r="D422" s="1">
        <v>32465</v>
      </c>
      <c r="E422" s="1">
        <v>43872</v>
      </c>
      <c r="F422" t="s">
        <v>25</v>
      </c>
      <c r="G422" t="s">
        <v>26</v>
      </c>
      <c r="H422">
        <v>5</v>
      </c>
      <c r="I422">
        <v>8</v>
      </c>
      <c r="J422" t="s">
        <v>50</v>
      </c>
      <c r="K422" t="s">
        <v>37</v>
      </c>
      <c r="L422" t="s">
        <v>38</v>
      </c>
      <c r="M422" t="s">
        <v>34</v>
      </c>
      <c r="N422">
        <v>1</v>
      </c>
      <c r="O422">
        <f t="shared" si="6"/>
        <v>2020</v>
      </c>
    </row>
    <row r="423" spans="1:15" x14ac:dyDescent="0.25">
      <c r="A423">
        <v>422</v>
      </c>
      <c r="B423" t="s">
        <v>468</v>
      </c>
      <c r="C423" t="s">
        <v>15</v>
      </c>
      <c r="D423" s="1">
        <v>29772</v>
      </c>
      <c r="E423" s="1">
        <v>43966</v>
      </c>
      <c r="F423" t="s">
        <v>25</v>
      </c>
      <c r="G423" t="s">
        <v>45</v>
      </c>
      <c r="H423">
        <v>5</v>
      </c>
      <c r="I423">
        <v>4</v>
      </c>
      <c r="J423" t="s">
        <v>27</v>
      </c>
      <c r="K423" t="s">
        <v>41</v>
      </c>
      <c r="L423" t="s">
        <v>38</v>
      </c>
      <c r="M423" t="s">
        <v>48</v>
      </c>
      <c r="N423">
        <v>5</v>
      </c>
      <c r="O423">
        <f t="shared" si="6"/>
        <v>2020</v>
      </c>
    </row>
    <row r="424" spans="1:15" x14ac:dyDescent="0.25">
      <c r="A424">
        <v>423</v>
      </c>
      <c r="B424" t="s">
        <v>469</v>
      </c>
      <c r="C424" t="s">
        <v>44</v>
      </c>
      <c r="D424" s="1">
        <v>27570</v>
      </c>
      <c r="E424" s="1">
        <v>44798</v>
      </c>
      <c r="F424" t="s">
        <v>68</v>
      </c>
      <c r="G424" t="s">
        <v>36</v>
      </c>
      <c r="H424">
        <v>3</v>
      </c>
      <c r="I424">
        <v>9</v>
      </c>
      <c r="J424" t="s">
        <v>18</v>
      </c>
      <c r="K424" t="s">
        <v>46</v>
      </c>
      <c r="L424" t="s">
        <v>47</v>
      </c>
      <c r="M424" t="s">
        <v>34</v>
      </c>
      <c r="N424">
        <v>1</v>
      </c>
      <c r="O424">
        <f t="shared" si="6"/>
        <v>2022</v>
      </c>
    </row>
    <row r="425" spans="1:15" x14ac:dyDescent="0.25">
      <c r="A425">
        <v>424</v>
      </c>
      <c r="B425" t="s">
        <v>470</v>
      </c>
      <c r="C425" t="s">
        <v>44</v>
      </c>
      <c r="D425" s="1">
        <v>30145</v>
      </c>
      <c r="E425" s="1">
        <v>44135</v>
      </c>
      <c r="F425" t="s">
        <v>16</v>
      </c>
      <c r="G425" t="s">
        <v>17</v>
      </c>
      <c r="H425">
        <v>4</v>
      </c>
      <c r="I425">
        <v>8</v>
      </c>
      <c r="J425" t="s">
        <v>50</v>
      </c>
      <c r="K425" t="s">
        <v>51</v>
      </c>
      <c r="L425" t="s">
        <v>47</v>
      </c>
      <c r="M425" t="s">
        <v>42</v>
      </c>
      <c r="N425">
        <v>2</v>
      </c>
      <c r="O425">
        <f t="shared" si="6"/>
        <v>2020</v>
      </c>
    </row>
    <row r="426" spans="1:15" x14ac:dyDescent="0.25">
      <c r="A426">
        <v>425</v>
      </c>
      <c r="B426" t="s">
        <v>471</v>
      </c>
      <c r="C426" t="s">
        <v>44</v>
      </c>
      <c r="D426" s="1">
        <v>23117</v>
      </c>
      <c r="E426" s="1">
        <v>44480</v>
      </c>
      <c r="F426" t="s">
        <v>16</v>
      </c>
      <c r="G426" t="s">
        <v>17</v>
      </c>
      <c r="H426">
        <v>4</v>
      </c>
      <c r="I426">
        <v>7</v>
      </c>
      <c r="J426" t="s">
        <v>50</v>
      </c>
      <c r="K426" t="s">
        <v>19</v>
      </c>
      <c r="L426" t="s">
        <v>20</v>
      </c>
      <c r="M426" t="s">
        <v>21</v>
      </c>
      <c r="N426">
        <v>3</v>
      </c>
      <c r="O426">
        <f t="shared" si="6"/>
        <v>2021</v>
      </c>
    </row>
    <row r="427" spans="1:15" x14ac:dyDescent="0.25">
      <c r="A427">
        <v>426</v>
      </c>
      <c r="B427" t="s">
        <v>472</v>
      </c>
      <c r="C427" t="s">
        <v>15</v>
      </c>
      <c r="D427" s="1">
        <v>25586</v>
      </c>
      <c r="E427" s="1">
        <v>43874</v>
      </c>
      <c r="F427" t="s">
        <v>40</v>
      </c>
      <c r="G427" t="s">
        <v>32</v>
      </c>
      <c r="H427">
        <v>1</v>
      </c>
      <c r="I427">
        <v>9</v>
      </c>
      <c r="J427" t="s">
        <v>18</v>
      </c>
      <c r="K427" t="s">
        <v>23</v>
      </c>
      <c r="L427" t="s">
        <v>20</v>
      </c>
      <c r="M427" t="s">
        <v>48</v>
      </c>
      <c r="N427">
        <v>5</v>
      </c>
      <c r="O427">
        <f t="shared" si="6"/>
        <v>2020</v>
      </c>
    </row>
    <row r="428" spans="1:15" x14ac:dyDescent="0.25">
      <c r="A428">
        <v>427</v>
      </c>
      <c r="B428" t="s">
        <v>473</v>
      </c>
      <c r="C428" t="s">
        <v>15</v>
      </c>
      <c r="D428" s="1">
        <v>22865</v>
      </c>
      <c r="E428" s="1">
        <v>44066</v>
      </c>
      <c r="F428" t="s">
        <v>40</v>
      </c>
      <c r="G428" t="s">
        <v>17</v>
      </c>
      <c r="H428">
        <v>2</v>
      </c>
      <c r="I428">
        <v>9</v>
      </c>
      <c r="J428" t="s">
        <v>18</v>
      </c>
      <c r="K428" t="s">
        <v>28</v>
      </c>
      <c r="L428" t="s">
        <v>29</v>
      </c>
      <c r="M428" t="s">
        <v>42</v>
      </c>
      <c r="N428">
        <v>2</v>
      </c>
      <c r="O428">
        <f t="shared" si="6"/>
        <v>2020</v>
      </c>
    </row>
    <row r="429" spans="1:15" x14ac:dyDescent="0.25">
      <c r="A429">
        <v>428</v>
      </c>
      <c r="B429" t="s">
        <v>474</v>
      </c>
      <c r="C429" t="s">
        <v>15</v>
      </c>
      <c r="D429" s="1">
        <v>25672</v>
      </c>
      <c r="E429" s="1">
        <v>44336</v>
      </c>
      <c r="F429" t="s">
        <v>16</v>
      </c>
      <c r="G429" t="s">
        <v>17</v>
      </c>
      <c r="H429">
        <v>5</v>
      </c>
      <c r="I429">
        <v>4</v>
      </c>
      <c r="J429" t="s">
        <v>27</v>
      </c>
      <c r="K429" t="s">
        <v>33</v>
      </c>
      <c r="L429" t="s">
        <v>29</v>
      </c>
      <c r="M429" t="s">
        <v>34</v>
      </c>
      <c r="N429">
        <v>1</v>
      </c>
      <c r="O429">
        <f t="shared" si="6"/>
        <v>2021</v>
      </c>
    </row>
    <row r="430" spans="1:15" x14ac:dyDescent="0.25">
      <c r="A430">
        <v>429</v>
      </c>
      <c r="B430" t="s">
        <v>475</v>
      </c>
      <c r="C430" t="s">
        <v>44</v>
      </c>
      <c r="D430" s="1">
        <v>28958</v>
      </c>
      <c r="E430" s="1">
        <v>44541</v>
      </c>
      <c r="F430" t="s">
        <v>25</v>
      </c>
      <c r="G430" t="s">
        <v>32</v>
      </c>
      <c r="H430">
        <v>5</v>
      </c>
      <c r="I430">
        <v>9</v>
      </c>
      <c r="J430" t="s">
        <v>18</v>
      </c>
      <c r="K430" t="s">
        <v>37</v>
      </c>
      <c r="L430" t="s">
        <v>38</v>
      </c>
      <c r="M430" t="s">
        <v>30</v>
      </c>
      <c r="N430">
        <v>4</v>
      </c>
      <c r="O430">
        <f t="shared" si="6"/>
        <v>2021</v>
      </c>
    </row>
    <row r="431" spans="1:15" x14ac:dyDescent="0.25">
      <c r="A431">
        <v>430</v>
      </c>
      <c r="B431" t="s">
        <v>476</v>
      </c>
      <c r="C431" t="s">
        <v>44</v>
      </c>
      <c r="D431" s="1">
        <v>32339</v>
      </c>
      <c r="E431" s="1">
        <v>43915</v>
      </c>
      <c r="F431" t="s">
        <v>16</v>
      </c>
      <c r="G431" t="s">
        <v>17</v>
      </c>
      <c r="H431">
        <v>2</v>
      </c>
      <c r="I431">
        <v>9</v>
      </c>
      <c r="J431" t="s">
        <v>18</v>
      </c>
      <c r="K431" t="s">
        <v>41</v>
      </c>
      <c r="L431" t="s">
        <v>38</v>
      </c>
      <c r="M431" t="s">
        <v>34</v>
      </c>
      <c r="N431">
        <v>1</v>
      </c>
      <c r="O431">
        <f t="shared" si="6"/>
        <v>2020</v>
      </c>
    </row>
    <row r="432" spans="1:15" x14ac:dyDescent="0.25">
      <c r="A432">
        <v>431</v>
      </c>
      <c r="B432" t="s">
        <v>477</v>
      </c>
      <c r="C432" t="s">
        <v>44</v>
      </c>
      <c r="D432" s="1">
        <v>37460</v>
      </c>
      <c r="E432" s="1">
        <v>44001</v>
      </c>
      <c r="F432" t="s">
        <v>16</v>
      </c>
      <c r="G432" t="s">
        <v>17</v>
      </c>
      <c r="H432">
        <v>2</v>
      </c>
      <c r="I432">
        <v>8</v>
      </c>
      <c r="J432" t="s">
        <v>50</v>
      </c>
      <c r="K432" t="s">
        <v>46</v>
      </c>
      <c r="L432" t="s">
        <v>47</v>
      </c>
      <c r="M432" t="s">
        <v>48</v>
      </c>
      <c r="N432">
        <v>5</v>
      </c>
      <c r="O432">
        <f t="shared" si="6"/>
        <v>2020</v>
      </c>
    </row>
    <row r="433" spans="1:15" x14ac:dyDescent="0.25">
      <c r="A433">
        <v>432</v>
      </c>
      <c r="B433" t="s">
        <v>478</v>
      </c>
      <c r="C433" t="s">
        <v>15</v>
      </c>
      <c r="D433" s="1">
        <v>38638</v>
      </c>
      <c r="E433" s="1">
        <v>44141</v>
      </c>
      <c r="F433" t="s">
        <v>16</v>
      </c>
      <c r="G433" t="s">
        <v>17</v>
      </c>
      <c r="H433">
        <v>4</v>
      </c>
      <c r="I433">
        <v>8</v>
      </c>
      <c r="J433" t="s">
        <v>50</v>
      </c>
      <c r="K433" t="s">
        <v>51</v>
      </c>
      <c r="L433" t="s">
        <v>47</v>
      </c>
      <c r="M433" t="s">
        <v>30</v>
      </c>
      <c r="N433">
        <v>4</v>
      </c>
      <c r="O433">
        <f t="shared" si="6"/>
        <v>2020</v>
      </c>
    </row>
    <row r="434" spans="1:15" x14ac:dyDescent="0.25">
      <c r="A434">
        <v>433</v>
      </c>
      <c r="B434" t="s">
        <v>479</v>
      </c>
      <c r="C434" t="s">
        <v>44</v>
      </c>
      <c r="D434" s="1">
        <v>22529</v>
      </c>
      <c r="E434" s="1">
        <v>43978</v>
      </c>
      <c r="F434" t="s">
        <v>40</v>
      </c>
      <c r="G434" t="s">
        <v>53</v>
      </c>
      <c r="H434">
        <v>4</v>
      </c>
      <c r="I434">
        <v>6</v>
      </c>
      <c r="J434" t="s">
        <v>27</v>
      </c>
      <c r="K434" t="s">
        <v>19</v>
      </c>
      <c r="L434" t="s">
        <v>20</v>
      </c>
      <c r="M434" t="s">
        <v>30</v>
      </c>
      <c r="N434">
        <v>4</v>
      </c>
      <c r="O434">
        <f t="shared" si="6"/>
        <v>2020</v>
      </c>
    </row>
    <row r="435" spans="1:15" x14ac:dyDescent="0.25">
      <c r="A435">
        <v>434</v>
      </c>
      <c r="B435" t="s">
        <v>480</v>
      </c>
      <c r="C435" t="s">
        <v>44</v>
      </c>
      <c r="D435" s="1">
        <v>21129</v>
      </c>
      <c r="E435" s="1">
        <v>44722</v>
      </c>
      <c r="F435" t="s">
        <v>16</v>
      </c>
      <c r="G435" t="s">
        <v>60</v>
      </c>
      <c r="H435">
        <v>2</v>
      </c>
      <c r="I435">
        <v>7</v>
      </c>
      <c r="J435" t="s">
        <v>50</v>
      </c>
      <c r="K435" t="s">
        <v>23</v>
      </c>
      <c r="L435" t="s">
        <v>20</v>
      </c>
      <c r="M435" t="s">
        <v>48</v>
      </c>
      <c r="N435">
        <v>5</v>
      </c>
      <c r="O435">
        <f t="shared" si="6"/>
        <v>2022</v>
      </c>
    </row>
    <row r="436" spans="1:15" x14ac:dyDescent="0.25">
      <c r="A436">
        <v>435</v>
      </c>
      <c r="B436" t="s">
        <v>481</v>
      </c>
      <c r="C436" t="s">
        <v>15</v>
      </c>
      <c r="D436" s="1">
        <v>23361</v>
      </c>
      <c r="E436" s="1">
        <v>44017</v>
      </c>
      <c r="F436" t="s">
        <v>16</v>
      </c>
      <c r="G436" t="s">
        <v>60</v>
      </c>
      <c r="H436">
        <v>2</v>
      </c>
      <c r="I436">
        <v>9</v>
      </c>
      <c r="J436" t="s">
        <v>18</v>
      </c>
      <c r="K436" t="s">
        <v>28</v>
      </c>
      <c r="L436" t="s">
        <v>29</v>
      </c>
      <c r="M436" t="s">
        <v>21</v>
      </c>
      <c r="N436">
        <v>3</v>
      </c>
      <c r="O436">
        <f t="shared" si="6"/>
        <v>2020</v>
      </c>
    </row>
    <row r="437" spans="1:15" x14ac:dyDescent="0.25">
      <c r="A437">
        <v>436</v>
      </c>
      <c r="B437" t="s">
        <v>482</v>
      </c>
      <c r="C437" t="s">
        <v>15</v>
      </c>
      <c r="D437" s="1">
        <v>31686</v>
      </c>
      <c r="E437" s="1">
        <v>44673</v>
      </c>
      <c r="F437" t="s">
        <v>16</v>
      </c>
      <c r="G437" t="s">
        <v>17</v>
      </c>
      <c r="H437">
        <v>2</v>
      </c>
      <c r="I437">
        <v>9</v>
      </c>
      <c r="J437" t="s">
        <v>18</v>
      </c>
      <c r="K437" t="s">
        <v>33</v>
      </c>
      <c r="L437" t="s">
        <v>29</v>
      </c>
      <c r="M437" t="s">
        <v>42</v>
      </c>
      <c r="N437">
        <v>2</v>
      </c>
      <c r="O437">
        <f t="shared" si="6"/>
        <v>2022</v>
      </c>
    </row>
    <row r="438" spans="1:15" x14ac:dyDescent="0.25">
      <c r="A438">
        <v>437</v>
      </c>
      <c r="B438" t="s">
        <v>483</v>
      </c>
      <c r="C438" t="s">
        <v>44</v>
      </c>
      <c r="D438" s="1">
        <v>20174</v>
      </c>
      <c r="E438" s="1">
        <v>44411</v>
      </c>
      <c r="F438" t="s">
        <v>16</v>
      </c>
      <c r="G438" t="s">
        <v>17</v>
      </c>
      <c r="H438">
        <v>3</v>
      </c>
      <c r="I438">
        <v>8</v>
      </c>
      <c r="J438" t="s">
        <v>50</v>
      </c>
      <c r="K438" t="s">
        <v>37</v>
      </c>
      <c r="L438" t="s">
        <v>38</v>
      </c>
      <c r="M438" t="s">
        <v>34</v>
      </c>
      <c r="N438">
        <v>1</v>
      </c>
      <c r="O438">
        <f t="shared" si="6"/>
        <v>2021</v>
      </c>
    </row>
    <row r="439" spans="1:15" x14ac:dyDescent="0.25">
      <c r="A439">
        <v>438</v>
      </c>
      <c r="B439" t="s">
        <v>484</v>
      </c>
      <c r="C439" t="s">
        <v>15</v>
      </c>
      <c r="D439" s="1">
        <v>38334</v>
      </c>
      <c r="E439" s="1">
        <v>44748</v>
      </c>
      <c r="F439" t="s">
        <v>25</v>
      </c>
      <c r="G439" t="s">
        <v>36</v>
      </c>
      <c r="H439">
        <v>5</v>
      </c>
      <c r="I439">
        <v>9</v>
      </c>
      <c r="J439" t="s">
        <v>18</v>
      </c>
      <c r="K439" t="s">
        <v>41</v>
      </c>
      <c r="L439" t="s">
        <v>38</v>
      </c>
      <c r="M439" t="s">
        <v>42</v>
      </c>
      <c r="N439">
        <v>2</v>
      </c>
      <c r="O439">
        <f t="shared" si="6"/>
        <v>2022</v>
      </c>
    </row>
    <row r="440" spans="1:15" x14ac:dyDescent="0.25">
      <c r="A440">
        <v>439</v>
      </c>
      <c r="B440" t="s">
        <v>485</v>
      </c>
      <c r="C440" t="s">
        <v>44</v>
      </c>
      <c r="D440" s="1">
        <v>36941</v>
      </c>
      <c r="E440" s="1">
        <v>44867</v>
      </c>
      <c r="F440" t="s">
        <v>25</v>
      </c>
      <c r="G440" t="s">
        <v>60</v>
      </c>
      <c r="H440">
        <v>5</v>
      </c>
      <c r="I440">
        <v>8</v>
      </c>
      <c r="J440" t="s">
        <v>50</v>
      </c>
      <c r="K440" t="s">
        <v>46</v>
      </c>
      <c r="L440" t="s">
        <v>47</v>
      </c>
      <c r="M440" t="s">
        <v>48</v>
      </c>
      <c r="N440">
        <v>5</v>
      </c>
      <c r="O440">
        <f t="shared" si="6"/>
        <v>2022</v>
      </c>
    </row>
    <row r="441" spans="1:15" x14ac:dyDescent="0.25">
      <c r="A441">
        <v>440</v>
      </c>
      <c r="B441" t="s">
        <v>486</v>
      </c>
      <c r="C441" t="s">
        <v>15</v>
      </c>
      <c r="D441" s="1">
        <v>21359</v>
      </c>
      <c r="E441" s="1">
        <v>43884</v>
      </c>
      <c r="F441" t="s">
        <v>16</v>
      </c>
      <c r="G441" t="s">
        <v>17</v>
      </c>
      <c r="H441">
        <v>3</v>
      </c>
      <c r="I441">
        <v>7</v>
      </c>
      <c r="J441" t="s">
        <v>50</v>
      </c>
      <c r="K441" t="s">
        <v>51</v>
      </c>
      <c r="L441" t="s">
        <v>47</v>
      </c>
      <c r="M441" t="s">
        <v>48</v>
      </c>
      <c r="N441">
        <v>5</v>
      </c>
      <c r="O441">
        <f t="shared" si="6"/>
        <v>2020</v>
      </c>
    </row>
    <row r="442" spans="1:15" x14ac:dyDescent="0.25">
      <c r="A442">
        <v>441</v>
      </c>
      <c r="B442" t="s">
        <v>487</v>
      </c>
      <c r="C442" t="s">
        <v>15</v>
      </c>
      <c r="D442" s="1">
        <v>22340</v>
      </c>
      <c r="E442" s="1">
        <v>43867</v>
      </c>
      <c r="F442" t="s">
        <v>25</v>
      </c>
      <c r="G442" t="s">
        <v>36</v>
      </c>
      <c r="H442">
        <v>4</v>
      </c>
      <c r="I442">
        <v>8</v>
      </c>
      <c r="J442" t="s">
        <v>50</v>
      </c>
      <c r="K442" t="s">
        <v>19</v>
      </c>
      <c r="L442" t="s">
        <v>20</v>
      </c>
      <c r="M442" t="s">
        <v>21</v>
      </c>
      <c r="N442">
        <v>3</v>
      </c>
      <c r="O442">
        <f t="shared" si="6"/>
        <v>2020</v>
      </c>
    </row>
    <row r="443" spans="1:15" x14ac:dyDescent="0.25">
      <c r="A443">
        <v>442</v>
      </c>
      <c r="B443" t="s">
        <v>488</v>
      </c>
      <c r="C443" t="s">
        <v>15</v>
      </c>
      <c r="D443" s="1">
        <v>28627</v>
      </c>
      <c r="E443" s="1">
        <v>44434</v>
      </c>
      <c r="F443" t="s">
        <v>25</v>
      </c>
      <c r="G443" t="s">
        <v>36</v>
      </c>
      <c r="H443">
        <v>5</v>
      </c>
      <c r="I443">
        <v>9</v>
      </c>
      <c r="J443" t="s">
        <v>18</v>
      </c>
      <c r="K443" t="s">
        <v>23</v>
      </c>
      <c r="L443" t="s">
        <v>20</v>
      </c>
      <c r="M443" t="s">
        <v>30</v>
      </c>
      <c r="N443">
        <v>4</v>
      </c>
      <c r="O443">
        <f t="shared" si="6"/>
        <v>2021</v>
      </c>
    </row>
    <row r="444" spans="1:15" x14ac:dyDescent="0.25">
      <c r="A444">
        <v>443</v>
      </c>
      <c r="B444" t="s">
        <v>489</v>
      </c>
      <c r="C444" t="s">
        <v>44</v>
      </c>
      <c r="D444" s="1">
        <v>38529</v>
      </c>
      <c r="E444" s="1">
        <v>44352</v>
      </c>
      <c r="F444" t="s">
        <v>25</v>
      </c>
      <c r="G444" t="s">
        <v>32</v>
      </c>
      <c r="H444">
        <v>2</v>
      </c>
      <c r="I444">
        <v>9</v>
      </c>
      <c r="J444" t="s">
        <v>18</v>
      </c>
      <c r="K444" t="s">
        <v>28</v>
      </c>
      <c r="L444" t="s">
        <v>29</v>
      </c>
      <c r="M444" t="s">
        <v>30</v>
      </c>
      <c r="N444">
        <v>4</v>
      </c>
      <c r="O444">
        <f t="shared" si="6"/>
        <v>2021</v>
      </c>
    </row>
    <row r="445" spans="1:15" x14ac:dyDescent="0.25">
      <c r="A445">
        <v>444</v>
      </c>
      <c r="B445" t="s">
        <v>490</v>
      </c>
      <c r="C445" t="s">
        <v>15</v>
      </c>
      <c r="D445" s="1">
        <v>24394</v>
      </c>
      <c r="E445" s="1">
        <v>44899</v>
      </c>
      <c r="F445" t="s">
        <v>40</v>
      </c>
      <c r="G445" t="s">
        <v>26</v>
      </c>
      <c r="H445">
        <v>3</v>
      </c>
      <c r="I445">
        <v>5</v>
      </c>
      <c r="J445" t="s">
        <v>27</v>
      </c>
      <c r="K445" t="s">
        <v>33</v>
      </c>
      <c r="L445" t="s">
        <v>29</v>
      </c>
      <c r="M445" t="s">
        <v>30</v>
      </c>
      <c r="N445">
        <v>4</v>
      </c>
      <c r="O445">
        <f t="shared" si="6"/>
        <v>2022</v>
      </c>
    </row>
    <row r="446" spans="1:15" x14ac:dyDescent="0.25">
      <c r="A446">
        <v>445</v>
      </c>
      <c r="B446" t="s">
        <v>491</v>
      </c>
      <c r="C446" t="s">
        <v>44</v>
      </c>
      <c r="D446" s="1">
        <v>23080</v>
      </c>
      <c r="E446" s="1">
        <v>44553</v>
      </c>
      <c r="F446" t="s">
        <v>16</v>
      </c>
      <c r="G446" t="s">
        <v>17</v>
      </c>
      <c r="H446">
        <v>2</v>
      </c>
      <c r="I446">
        <v>9</v>
      </c>
      <c r="J446" t="s">
        <v>18</v>
      </c>
      <c r="K446" t="s">
        <v>37</v>
      </c>
      <c r="L446" t="s">
        <v>38</v>
      </c>
      <c r="M446" t="s">
        <v>21</v>
      </c>
      <c r="N446">
        <v>3</v>
      </c>
      <c r="O446">
        <f t="shared" si="6"/>
        <v>2021</v>
      </c>
    </row>
    <row r="447" spans="1:15" x14ac:dyDescent="0.25">
      <c r="A447">
        <v>446</v>
      </c>
      <c r="B447" t="s">
        <v>492</v>
      </c>
      <c r="C447" t="s">
        <v>15</v>
      </c>
      <c r="D447" s="1">
        <v>24314</v>
      </c>
      <c r="E447" s="1">
        <v>44699</v>
      </c>
      <c r="F447" t="s">
        <v>25</v>
      </c>
      <c r="G447" t="s">
        <v>53</v>
      </c>
      <c r="H447">
        <v>4</v>
      </c>
      <c r="I447">
        <v>9</v>
      </c>
      <c r="J447" t="s">
        <v>18</v>
      </c>
      <c r="K447" t="s">
        <v>41</v>
      </c>
      <c r="L447" t="s">
        <v>38</v>
      </c>
      <c r="M447" t="s">
        <v>30</v>
      </c>
      <c r="N447">
        <v>4</v>
      </c>
      <c r="O447">
        <f t="shared" si="6"/>
        <v>2022</v>
      </c>
    </row>
    <row r="448" spans="1:15" x14ac:dyDescent="0.25">
      <c r="A448">
        <v>447</v>
      </c>
      <c r="B448" t="s">
        <v>493</v>
      </c>
      <c r="C448" t="s">
        <v>15</v>
      </c>
      <c r="D448" s="1">
        <v>35675</v>
      </c>
      <c r="E448" s="1">
        <v>44106</v>
      </c>
      <c r="F448" t="s">
        <v>16</v>
      </c>
      <c r="G448" t="s">
        <v>32</v>
      </c>
      <c r="H448">
        <v>5</v>
      </c>
      <c r="I448">
        <v>7</v>
      </c>
      <c r="J448" t="s">
        <v>50</v>
      </c>
      <c r="K448" t="s">
        <v>46</v>
      </c>
      <c r="L448" t="s">
        <v>47</v>
      </c>
      <c r="M448" t="s">
        <v>30</v>
      </c>
      <c r="N448">
        <v>4</v>
      </c>
      <c r="O448">
        <f t="shared" si="6"/>
        <v>2020</v>
      </c>
    </row>
    <row r="449" spans="1:15" x14ac:dyDescent="0.25">
      <c r="A449">
        <v>448</v>
      </c>
      <c r="B449" t="s">
        <v>494</v>
      </c>
      <c r="C449" t="s">
        <v>15</v>
      </c>
      <c r="D449" s="1">
        <v>21660</v>
      </c>
      <c r="E449" s="1">
        <v>43940</v>
      </c>
      <c r="F449" t="s">
        <v>16</v>
      </c>
      <c r="G449" t="s">
        <v>17</v>
      </c>
      <c r="H449">
        <v>2</v>
      </c>
      <c r="I449">
        <v>9</v>
      </c>
      <c r="J449" t="s">
        <v>18</v>
      </c>
      <c r="K449" t="s">
        <v>51</v>
      </c>
      <c r="L449" t="s">
        <v>47</v>
      </c>
      <c r="M449" t="s">
        <v>30</v>
      </c>
      <c r="N449">
        <v>4</v>
      </c>
      <c r="O449">
        <f t="shared" si="6"/>
        <v>2020</v>
      </c>
    </row>
    <row r="450" spans="1:15" x14ac:dyDescent="0.25">
      <c r="A450">
        <v>449</v>
      </c>
      <c r="B450" t="s">
        <v>495</v>
      </c>
      <c r="C450" t="s">
        <v>15</v>
      </c>
      <c r="D450" s="1">
        <v>23424</v>
      </c>
      <c r="E450" s="1">
        <v>43929</v>
      </c>
      <c r="F450" t="s">
        <v>40</v>
      </c>
      <c r="G450" t="s">
        <v>32</v>
      </c>
      <c r="H450">
        <v>5</v>
      </c>
      <c r="I450">
        <v>9</v>
      </c>
      <c r="J450" t="s">
        <v>18</v>
      </c>
      <c r="K450" t="s">
        <v>19</v>
      </c>
      <c r="L450" t="s">
        <v>20</v>
      </c>
      <c r="M450" t="s">
        <v>48</v>
      </c>
      <c r="N450">
        <v>5</v>
      </c>
      <c r="O450">
        <f t="shared" si="6"/>
        <v>2020</v>
      </c>
    </row>
    <row r="451" spans="1:15" x14ac:dyDescent="0.25">
      <c r="A451">
        <v>450</v>
      </c>
      <c r="B451" t="s">
        <v>496</v>
      </c>
      <c r="C451" t="s">
        <v>15</v>
      </c>
      <c r="D451" s="1">
        <v>31575</v>
      </c>
      <c r="E451" s="1">
        <v>44008</v>
      </c>
      <c r="F451" t="s">
        <v>16</v>
      </c>
      <c r="G451" t="s">
        <v>17</v>
      </c>
      <c r="H451">
        <v>5</v>
      </c>
      <c r="I451">
        <v>6</v>
      </c>
      <c r="J451" t="s">
        <v>27</v>
      </c>
      <c r="K451" t="s">
        <v>23</v>
      </c>
      <c r="L451" t="s">
        <v>20</v>
      </c>
      <c r="M451" t="s">
        <v>21</v>
      </c>
      <c r="N451">
        <v>3</v>
      </c>
      <c r="O451">
        <f t="shared" ref="O451:O514" si="7">YEAR(E451)</f>
        <v>2020</v>
      </c>
    </row>
    <row r="452" spans="1:15" x14ac:dyDescent="0.25">
      <c r="A452">
        <v>451</v>
      </c>
      <c r="B452" t="s">
        <v>497</v>
      </c>
      <c r="C452" t="s">
        <v>44</v>
      </c>
      <c r="D452" s="1">
        <v>23482</v>
      </c>
      <c r="E452" s="1">
        <v>44771</v>
      </c>
      <c r="F452" t="s">
        <v>16</v>
      </c>
      <c r="G452" t="s">
        <v>17</v>
      </c>
      <c r="H452">
        <v>5</v>
      </c>
      <c r="I452">
        <v>3</v>
      </c>
      <c r="J452" t="s">
        <v>27</v>
      </c>
      <c r="K452" t="s">
        <v>28</v>
      </c>
      <c r="L452" t="s">
        <v>29</v>
      </c>
      <c r="M452" t="s">
        <v>48</v>
      </c>
      <c r="N452">
        <v>5</v>
      </c>
      <c r="O452">
        <f t="shared" si="7"/>
        <v>2022</v>
      </c>
    </row>
    <row r="453" spans="1:15" x14ac:dyDescent="0.25">
      <c r="A453">
        <v>452</v>
      </c>
      <c r="B453" t="s">
        <v>498</v>
      </c>
      <c r="C453" t="s">
        <v>44</v>
      </c>
      <c r="D453" s="1">
        <v>36413</v>
      </c>
      <c r="E453" s="1">
        <v>44489</v>
      </c>
      <c r="F453" t="s">
        <v>16</v>
      </c>
      <c r="G453" t="s">
        <v>17</v>
      </c>
      <c r="H453">
        <v>4</v>
      </c>
      <c r="I453">
        <v>9</v>
      </c>
      <c r="J453" t="s">
        <v>18</v>
      </c>
      <c r="K453" t="s">
        <v>33</v>
      </c>
      <c r="L453" t="s">
        <v>29</v>
      </c>
      <c r="M453" t="s">
        <v>21</v>
      </c>
      <c r="N453">
        <v>3</v>
      </c>
      <c r="O453">
        <f t="shared" si="7"/>
        <v>2021</v>
      </c>
    </row>
    <row r="454" spans="1:15" x14ac:dyDescent="0.25">
      <c r="A454">
        <v>453</v>
      </c>
      <c r="B454" t="s">
        <v>499</v>
      </c>
      <c r="C454" t="s">
        <v>44</v>
      </c>
      <c r="D454" s="1">
        <v>26228</v>
      </c>
      <c r="E454" s="1">
        <v>44465</v>
      </c>
      <c r="F454" t="s">
        <v>16</v>
      </c>
      <c r="G454" t="s">
        <v>17</v>
      </c>
      <c r="H454">
        <v>2</v>
      </c>
      <c r="I454">
        <v>9</v>
      </c>
      <c r="J454" t="s">
        <v>18</v>
      </c>
      <c r="K454" t="s">
        <v>37</v>
      </c>
      <c r="L454" t="s">
        <v>38</v>
      </c>
      <c r="M454" t="s">
        <v>21</v>
      </c>
      <c r="N454">
        <v>3</v>
      </c>
      <c r="O454">
        <f t="shared" si="7"/>
        <v>2021</v>
      </c>
    </row>
    <row r="455" spans="1:15" x14ac:dyDescent="0.25">
      <c r="A455">
        <v>454</v>
      </c>
      <c r="B455" t="s">
        <v>500</v>
      </c>
      <c r="C455" t="s">
        <v>15</v>
      </c>
      <c r="D455" s="1">
        <v>37392</v>
      </c>
      <c r="E455" s="1">
        <v>44584</v>
      </c>
      <c r="F455" t="s">
        <v>40</v>
      </c>
      <c r="G455" t="s">
        <v>53</v>
      </c>
      <c r="H455">
        <v>5</v>
      </c>
      <c r="I455">
        <v>3</v>
      </c>
      <c r="J455" t="s">
        <v>27</v>
      </c>
      <c r="K455" t="s">
        <v>41</v>
      </c>
      <c r="L455" t="s">
        <v>38</v>
      </c>
      <c r="M455" t="s">
        <v>42</v>
      </c>
      <c r="N455">
        <v>2</v>
      </c>
      <c r="O455">
        <f t="shared" si="7"/>
        <v>2022</v>
      </c>
    </row>
    <row r="456" spans="1:15" x14ac:dyDescent="0.25">
      <c r="A456">
        <v>455</v>
      </c>
      <c r="B456" t="s">
        <v>501</v>
      </c>
      <c r="C456" t="s">
        <v>15</v>
      </c>
      <c r="D456" s="1">
        <v>22003</v>
      </c>
      <c r="E456" s="1">
        <v>44612</v>
      </c>
      <c r="F456" t="s">
        <v>16</v>
      </c>
      <c r="G456" t="s">
        <v>17</v>
      </c>
      <c r="H456">
        <v>4</v>
      </c>
      <c r="I456">
        <v>6</v>
      </c>
      <c r="J456" t="s">
        <v>27</v>
      </c>
      <c r="K456" t="s">
        <v>46</v>
      </c>
      <c r="L456" t="s">
        <v>47</v>
      </c>
      <c r="M456" t="s">
        <v>42</v>
      </c>
      <c r="N456">
        <v>2</v>
      </c>
      <c r="O456">
        <f t="shared" si="7"/>
        <v>2022</v>
      </c>
    </row>
    <row r="457" spans="1:15" x14ac:dyDescent="0.25">
      <c r="A457">
        <v>456</v>
      </c>
      <c r="B457" t="s">
        <v>502</v>
      </c>
      <c r="C457" t="s">
        <v>44</v>
      </c>
      <c r="D457" s="1">
        <v>29230</v>
      </c>
      <c r="E457" s="1">
        <v>44370</v>
      </c>
      <c r="F457" t="s">
        <v>25</v>
      </c>
      <c r="G457" t="s">
        <v>32</v>
      </c>
      <c r="H457">
        <v>3</v>
      </c>
      <c r="I457">
        <v>9</v>
      </c>
      <c r="J457" t="s">
        <v>18</v>
      </c>
      <c r="K457" t="s">
        <v>51</v>
      </c>
      <c r="L457" t="s">
        <v>47</v>
      </c>
      <c r="M457" t="s">
        <v>42</v>
      </c>
      <c r="N457">
        <v>2</v>
      </c>
      <c r="O457">
        <f t="shared" si="7"/>
        <v>2021</v>
      </c>
    </row>
    <row r="458" spans="1:15" x14ac:dyDescent="0.25">
      <c r="A458">
        <v>457</v>
      </c>
      <c r="B458" t="s">
        <v>503</v>
      </c>
      <c r="C458" t="s">
        <v>44</v>
      </c>
      <c r="D458" s="1">
        <v>20589</v>
      </c>
      <c r="E458" s="1">
        <v>44138</v>
      </c>
      <c r="F458" t="s">
        <v>16</v>
      </c>
      <c r="G458" t="s">
        <v>17</v>
      </c>
      <c r="H458">
        <v>5</v>
      </c>
      <c r="I458">
        <v>10</v>
      </c>
      <c r="J458" t="s">
        <v>18</v>
      </c>
      <c r="K458" t="s">
        <v>19</v>
      </c>
      <c r="L458" t="s">
        <v>20</v>
      </c>
      <c r="M458" t="s">
        <v>30</v>
      </c>
      <c r="N458">
        <v>4</v>
      </c>
      <c r="O458">
        <f t="shared" si="7"/>
        <v>2020</v>
      </c>
    </row>
    <row r="459" spans="1:15" x14ac:dyDescent="0.25">
      <c r="A459">
        <v>458</v>
      </c>
      <c r="B459" t="s">
        <v>504</v>
      </c>
      <c r="C459" t="s">
        <v>15</v>
      </c>
      <c r="D459" s="1">
        <v>22075</v>
      </c>
      <c r="E459" s="1">
        <v>44383</v>
      </c>
      <c r="F459" t="s">
        <v>16</v>
      </c>
      <c r="G459" t="s">
        <v>17</v>
      </c>
      <c r="H459">
        <v>4</v>
      </c>
      <c r="I459">
        <v>8</v>
      </c>
      <c r="J459" t="s">
        <v>50</v>
      </c>
      <c r="K459" t="s">
        <v>23</v>
      </c>
      <c r="L459" t="s">
        <v>20</v>
      </c>
      <c r="M459" t="s">
        <v>48</v>
      </c>
      <c r="N459">
        <v>5</v>
      </c>
      <c r="O459">
        <f t="shared" si="7"/>
        <v>2021</v>
      </c>
    </row>
    <row r="460" spans="1:15" x14ac:dyDescent="0.25">
      <c r="A460">
        <v>459</v>
      </c>
      <c r="B460" t="s">
        <v>505</v>
      </c>
      <c r="C460" t="s">
        <v>15</v>
      </c>
      <c r="D460" s="1">
        <v>22261</v>
      </c>
      <c r="E460" s="1">
        <v>43994</v>
      </c>
      <c r="F460" t="s">
        <v>16</v>
      </c>
      <c r="G460" t="s">
        <v>17</v>
      </c>
      <c r="H460">
        <v>2</v>
      </c>
      <c r="I460">
        <v>9</v>
      </c>
      <c r="J460" t="s">
        <v>18</v>
      </c>
      <c r="K460" t="s">
        <v>28</v>
      </c>
      <c r="L460" t="s">
        <v>29</v>
      </c>
      <c r="M460" t="s">
        <v>48</v>
      </c>
      <c r="N460">
        <v>5</v>
      </c>
      <c r="O460">
        <f t="shared" si="7"/>
        <v>2020</v>
      </c>
    </row>
    <row r="461" spans="1:15" x14ac:dyDescent="0.25">
      <c r="A461">
        <v>460</v>
      </c>
      <c r="B461" t="s">
        <v>506</v>
      </c>
      <c r="C461" t="s">
        <v>44</v>
      </c>
      <c r="D461" s="1">
        <v>20007</v>
      </c>
      <c r="E461" s="1">
        <v>44362</v>
      </c>
      <c r="F461" t="s">
        <v>16</v>
      </c>
      <c r="G461" t="s">
        <v>17</v>
      </c>
      <c r="H461">
        <v>3</v>
      </c>
      <c r="I461">
        <v>9</v>
      </c>
      <c r="J461" t="s">
        <v>18</v>
      </c>
      <c r="K461" t="s">
        <v>33</v>
      </c>
      <c r="L461" t="s">
        <v>29</v>
      </c>
      <c r="M461" t="s">
        <v>30</v>
      </c>
      <c r="N461">
        <v>4</v>
      </c>
      <c r="O461">
        <f t="shared" si="7"/>
        <v>2021</v>
      </c>
    </row>
    <row r="462" spans="1:15" x14ac:dyDescent="0.25">
      <c r="A462">
        <v>461</v>
      </c>
      <c r="B462" t="s">
        <v>507</v>
      </c>
      <c r="C462" t="s">
        <v>44</v>
      </c>
      <c r="D462" s="1">
        <v>33101</v>
      </c>
      <c r="E462" s="1">
        <v>44172</v>
      </c>
      <c r="F462" t="s">
        <v>25</v>
      </c>
      <c r="G462" t="s">
        <v>36</v>
      </c>
      <c r="H462">
        <v>4</v>
      </c>
      <c r="I462">
        <v>9</v>
      </c>
      <c r="J462" t="s">
        <v>18</v>
      </c>
      <c r="K462" t="s">
        <v>37</v>
      </c>
      <c r="L462" t="s">
        <v>38</v>
      </c>
      <c r="M462" t="s">
        <v>42</v>
      </c>
      <c r="N462">
        <v>2</v>
      </c>
      <c r="O462">
        <f t="shared" si="7"/>
        <v>2020</v>
      </c>
    </row>
    <row r="463" spans="1:15" x14ac:dyDescent="0.25">
      <c r="A463">
        <v>462</v>
      </c>
      <c r="B463" t="s">
        <v>508</v>
      </c>
      <c r="C463" t="s">
        <v>44</v>
      </c>
      <c r="D463" s="1">
        <v>34327</v>
      </c>
      <c r="E463" s="1">
        <v>44375</v>
      </c>
      <c r="F463" t="s">
        <v>25</v>
      </c>
      <c r="G463" t="s">
        <v>45</v>
      </c>
      <c r="H463">
        <v>5</v>
      </c>
      <c r="I463">
        <v>9</v>
      </c>
      <c r="J463" t="s">
        <v>18</v>
      </c>
      <c r="K463" t="s">
        <v>41</v>
      </c>
      <c r="L463" t="s">
        <v>38</v>
      </c>
      <c r="M463" t="s">
        <v>34</v>
      </c>
      <c r="N463">
        <v>1</v>
      </c>
      <c r="O463">
        <f t="shared" si="7"/>
        <v>2021</v>
      </c>
    </row>
    <row r="464" spans="1:15" x14ac:dyDescent="0.25">
      <c r="A464">
        <v>463</v>
      </c>
      <c r="B464" t="s">
        <v>509</v>
      </c>
      <c r="C464" t="s">
        <v>15</v>
      </c>
      <c r="D464" s="1">
        <v>34343</v>
      </c>
      <c r="E464" s="1">
        <v>44118</v>
      </c>
      <c r="F464" t="s">
        <v>16</v>
      </c>
      <c r="G464" t="s">
        <v>36</v>
      </c>
      <c r="H464">
        <v>4</v>
      </c>
      <c r="I464">
        <v>10</v>
      </c>
      <c r="J464" t="s">
        <v>18</v>
      </c>
      <c r="K464" t="s">
        <v>46</v>
      </c>
      <c r="L464" t="s">
        <v>47</v>
      </c>
      <c r="M464" t="s">
        <v>34</v>
      </c>
      <c r="N464">
        <v>1</v>
      </c>
      <c r="O464">
        <f t="shared" si="7"/>
        <v>2020</v>
      </c>
    </row>
    <row r="465" spans="1:15" x14ac:dyDescent="0.25">
      <c r="A465">
        <v>464</v>
      </c>
      <c r="B465" t="s">
        <v>510</v>
      </c>
      <c r="C465" t="s">
        <v>44</v>
      </c>
      <c r="D465" s="1">
        <v>28382</v>
      </c>
      <c r="E465" s="1">
        <v>44265</v>
      </c>
      <c r="F465" t="s">
        <v>16</v>
      </c>
      <c r="G465" t="s">
        <v>17</v>
      </c>
      <c r="H465">
        <v>4</v>
      </c>
      <c r="I465">
        <v>10</v>
      </c>
      <c r="J465" t="s">
        <v>18</v>
      </c>
      <c r="K465" t="s">
        <v>51</v>
      </c>
      <c r="L465" t="s">
        <v>47</v>
      </c>
      <c r="M465" t="s">
        <v>30</v>
      </c>
      <c r="N465">
        <v>4</v>
      </c>
      <c r="O465">
        <f t="shared" si="7"/>
        <v>2021</v>
      </c>
    </row>
    <row r="466" spans="1:15" x14ac:dyDescent="0.25">
      <c r="A466">
        <v>465</v>
      </c>
      <c r="B466" t="s">
        <v>511</v>
      </c>
      <c r="C466" t="s">
        <v>15</v>
      </c>
      <c r="D466" s="1">
        <v>27275</v>
      </c>
      <c r="E466" s="1">
        <v>44203</v>
      </c>
      <c r="F466" t="s">
        <v>16</v>
      </c>
      <c r="G466" t="s">
        <v>17</v>
      </c>
      <c r="H466">
        <v>4</v>
      </c>
      <c r="I466">
        <v>5</v>
      </c>
      <c r="J466" t="s">
        <v>27</v>
      </c>
      <c r="K466" t="s">
        <v>19</v>
      </c>
      <c r="L466" t="s">
        <v>20</v>
      </c>
      <c r="M466" t="s">
        <v>30</v>
      </c>
      <c r="N466">
        <v>4</v>
      </c>
      <c r="O466">
        <f t="shared" si="7"/>
        <v>2021</v>
      </c>
    </row>
    <row r="467" spans="1:15" x14ac:dyDescent="0.25">
      <c r="A467">
        <v>466</v>
      </c>
      <c r="B467" t="s">
        <v>512</v>
      </c>
      <c r="C467" t="s">
        <v>44</v>
      </c>
      <c r="D467" s="1">
        <v>23196</v>
      </c>
      <c r="E467" s="1">
        <v>43900</v>
      </c>
      <c r="F467" t="s">
        <v>40</v>
      </c>
      <c r="G467" t="s">
        <v>17</v>
      </c>
      <c r="H467">
        <v>5</v>
      </c>
      <c r="I467">
        <v>8</v>
      </c>
      <c r="J467" t="s">
        <v>50</v>
      </c>
      <c r="K467" t="s">
        <v>23</v>
      </c>
      <c r="L467" t="s">
        <v>20</v>
      </c>
      <c r="M467" t="s">
        <v>21</v>
      </c>
      <c r="N467">
        <v>3</v>
      </c>
      <c r="O467">
        <f t="shared" si="7"/>
        <v>2020</v>
      </c>
    </row>
    <row r="468" spans="1:15" x14ac:dyDescent="0.25">
      <c r="A468">
        <v>467</v>
      </c>
      <c r="B468" t="s">
        <v>513</v>
      </c>
      <c r="C468" t="s">
        <v>15</v>
      </c>
      <c r="D468" s="1">
        <v>37253</v>
      </c>
      <c r="E468" s="1">
        <v>44363</v>
      </c>
      <c r="F468" t="s">
        <v>25</v>
      </c>
      <c r="G468" t="s">
        <v>45</v>
      </c>
      <c r="H468">
        <v>2</v>
      </c>
      <c r="I468">
        <v>9</v>
      </c>
      <c r="J468" t="s">
        <v>18</v>
      </c>
      <c r="K468" t="s">
        <v>28</v>
      </c>
      <c r="L468" t="s">
        <v>29</v>
      </c>
      <c r="M468" t="s">
        <v>48</v>
      </c>
      <c r="N468">
        <v>5</v>
      </c>
      <c r="O468">
        <f t="shared" si="7"/>
        <v>2021</v>
      </c>
    </row>
    <row r="469" spans="1:15" x14ac:dyDescent="0.25">
      <c r="A469">
        <v>468</v>
      </c>
      <c r="B469" t="s">
        <v>514</v>
      </c>
      <c r="C469" t="s">
        <v>44</v>
      </c>
      <c r="D469" s="1">
        <v>26130</v>
      </c>
      <c r="E469" s="1">
        <v>44867</v>
      </c>
      <c r="F469" t="s">
        <v>16</v>
      </c>
      <c r="G469" t="s">
        <v>17</v>
      </c>
      <c r="H469">
        <v>3</v>
      </c>
      <c r="I469">
        <v>4</v>
      </c>
      <c r="J469" t="s">
        <v>27</v>
      </c>
      <c r="K469" t="s">
        <v>33</v>
      </c>
      <c r="L469" t="s">
        <v>29</v>
      </c>
      <c r="M469" t="s">
        <v>21</v>
      </c>
      <c r="N469">
        <v>3</v>
      </c>
      <c r="O469">
        <f t="shared" si="7"/>
        <v>2022</v>
      </c>
    </row>
    <row r="470" spans="1:15" x14ac:dyDescent="0.25">
      <c r="A470">
        <v>469</v>
      </c>
      <c r="B470" t="s">
        <v>515</v>
      </c>
      <c r="C470" t="s">
        <v>15</v>
      </c>
      <c r="D470" s="1">
        <v>24805</v>
      </c>
      <c r="E470" s="1">
        <v>44539</v>
      </c>
      <c r="F470" t="s">
        <v>16</v>
      </c>
      <c r="G470" t="s">
        <v>17</v>
      </c>
      <c r="H470">
        <v>3</v>
      </c>
      <c r="I470">
        <v>7</v>
      </c>
      <c r="J470" t="s">
        <v>50</v>
      </c>
      <c r="K470" t="s">
        <v>37</v>
      </c>
      <c r="L470" t="s">
        <v>38</v>
      </c>
      <c r="M470" t="s">
        <v>42</v>
      </c>
      <c r="N470">
        <v>2</v>
      </c>
      <c r="O470">
        <f t="shared" si="7"/>
        <v>2021</v>
      </c>
    </row>
    <row r="471" spans="1:15" x14ac:dyDescent="0.25">
      <c r="A471">
        <v>470</v>
      </c>
      <c r="B471" t="s">
        <v>516</v>
      </c>
      <c r="C471" t="s">
        <v>15</v>
      </c>
      <c r="D471" s="1">
        <v>23979</v>
      </c>
      <c r="E471" s="1">
        <v>44012</v>
      </c>
      <c r="F471" t="s">
        <v>25</v>
      </c>
      <c r="G471" t="s">
        <v>36</v>
      </c>
      <c r="H471">
        <v>4</v>
      </c>
      <c r="I471">
        <v>6</v>
      </c>
      <c r="J471" t="s">
        <v>27</v>
      </c>
      <c r="K471" t="s">
        <v>41</v>
      </c>
      <c r="L471" t="s">
        <v>38</v>
      </c>
      <c r="M471" t="s">
        <v>34</v>
      </c>
      <c r="N471">
        <v>1</v>
      </c>
      <c r="O471">
        <f t="shared" si="7"/>
        <v>2020</v>
      </c>
    </row>
    <row r="472" spans="1:15" x14ac:dyDescent="0.25">
      <c r="A472">
        <v>471</v>
      </c>
      <c r="B472" t="s">
        <v>517</v>
      </c>
      <c r="C472" t="s">
        <v>44</v>
      </c>
      <c r="D472" s="1">
        <v>35972</v>
      </c>
      <c r="E472" s="1">
        <v>44024</v>
      </c>
      <c r="F472" t="s">
        <v>25</v>
      </c>
      <c r="G472" t="s">
        <v>36</v>
      </c>
      <c r="H472">
        <v>5</v>
      </c>
      <c r="I472">
        <v>9</v>
      </c>
      <c r="J472" t="s">
        <v>18</v>
      </c>
      <c r="K472" t="s">
        <v>46</v>
      </c>
      <c r="L472" t="s">
        <v>47</v>
      </c>
      <c r="M472" t="s">
        <v>21</v>
      </c>
      <c r="N472">
        <v>3</v>
      </c>
      <c r="O472">
        <f t="shared" si="7"/>
        <v>2020</v>
      </c>
    </row>
    <row r="473" spans="1:15" x14ac:dyDescent="0.25">
      <c r="A473">
        <v>472</v>
      </c>
      <c r="B473" t="s">
        <v>518</v>
      </c>
      <c r="C473" t="s">
        <v>15</v>
      </c>
      <c r="D473" s="1">
        <v>20440</v>
      </c>
      <c r="E473" s="1">
        <v>44792</v>
      </c>
      <c r="F473" t="s">
        <v>25</v>
      </c>
      <c r="G473" t="s">
        <v>45</v>
      </c>
      <c r="H473">
        <v>2</v>
      </c>
      <c r="I473">
        <v>9</v>
      </c>
      <c r="J473" t="s">
        <v>18</v>
      </c>
      <c r="K473" t="s">
        <v>51</v>
      </c>
      <c r="L473" t="s">
        <v>47</v>
      </c>
      <c r="M473" t="s">
        <v>42</v>
      </c>
      <c r="N473">
        <v>2</v>
      </c>
      <c r="O473">
        <f t="shared" si="7"/>
        <v>2022</v>
      </c>
    </row>
    <row r="474" spans="1:15" x14ac:dyDescent="0.25">
      <c r="A474">
        <v>473</v>
      </c>
      <c r="B474" t="s">
        <v>519</v>
      </c>
      <c r="C474" t="s">
        <v>15</v>
      </c>
      <c r="D474" s="1">
        <v>36080</v>
      </c>
      <c r="E474" s="1">
        <v>43921</v>
      </c>
      <c r="F474" t="s">
        <v>25</v>
      </c>
      <c r="G474" t="s">
        <v>60</v>
      </c>
      <c r="H474">
        <v>3</v>
      </c>
      <c r="I474">
        <v>3</v>
      </c>
      <c r="J474" t="s">
        <v>27</v>
      </c>
      <c r="K474" t="s">
        <v>19</v>
      </c>
      <c r="L474" t="s">
        <v>20</v>
      </c>
      <c r="M474" t="s">
        <v>30</v>
      </c>
      <c r="N474">
        <v>4</v>
      </c>
      <c r="O474">
        <f t="shared" si="7"/>
        <v>2020</v>
      </c>
    </row>
    <row r="475" spans="1:15" x14ac:dyDescent="0.25">
      <c r="A475">
        <v>474</v>
      </c>
      <c r="B475" t="s">
        <v>520</v>
      </c>
      <c r="C475" t="s">
        <v>15</v>
      </c>
      <c r="D475" s="1">
        <v>25558</v>
      </c>
      <c r="E475" s="1">
        <v>44286</v>
      </c>
      <c r="F475" t="s">
        <v>68</v>
      </c>
      <c r="G475" t="s">
        <v>26</v>
      </c>
      <c r="H475">
        <v>4</v>
      </c>
      <c r="I475">
        <v>6</v>
      </c>
      <c r="J475" t="s">
        <v>27</v>
      </c>
      <c r="K475" t="s">
        <v>23</v>
      </c>
      <c r="L475" t="s">
        <v>20</v>
      </c>
      <c r="M475" t="s">
        <v>48</v>
      </c>
      <c r="N475">
        <v>5</v>
      </c>
      <c r="O475">
        <f t="shared" si="7"/>
        <v>2021</v>
      </c>
    </row>
    <row r="476" spans="1:15" x14ac:dyDescent="0.25">
      <c r="A476">
        <v>475</v>
      </c>
      <c r="B476" t="s">
        <v>521</v>
      </c>
      <c r="C476" t="s">
        <v>15</v>
      </c>
      <c r="D476" s="1">
        <v>32469</v>
      </c>
      <c r="E476" s="1">
        <v>43889</v>
      </c>
      <c r="F476" t="s">
        <v>16</v>
      </c>
      <c r="G476" t="s">
        <v>17</v>
      </c>
      <c r="H476">
        <v>3</v>
      </c>
      <c r="I476">
        <v>5</v>
      </c>
      <c r="J476" t="s">
        <v>27</v>
      </c>
      <c r="K476" t="s">
        <v>28</v>
      </c>
      <c r="L476" t="s">
        <v>29</v>
      </c>
      <c r="M476" t="s">
        <v>30</v>
      </c>
      <c r="N476">
        <v>4</v>
      </c>
      <c r="O476">
        <f t="shared" si="7"/>
        <v>2020</v>
      </c>
    </row>
    <row r="477" spans="1:15" x14ac:dyDescent="0.25">
      <c r="A477">
        <v>476</v>
      </c>
      <c r="B477" t="s">
        <v>522</v>
      </c>
      <c r="C477" t="s">
        <v>15</v>
      </c>
      <c r="D477" s="1">
        <v>22516</v>
      </c>
      <c r="E477" s="1">
        <v>43993</v>
      </c>
      <c r="F477" t="s">
        <v>25</v>
      </c>
      <c r="G477" t="s">
        <v>32</v>
      </c>
      <c r="H477">
        <v>2</v>
      </c>
      <c r="I477">
        <v>8</v>
      </c>
      <c r="J477" t="s">
        <v>50</v>
      </c>
      <c r="K477" t="s">
        <v>33</v>
      </c>
      <c r="L477" t="s">
        <v>29</v>
      </c>
      <c r="M477" t="s">
        <v>48</v>
      </c>
      <c r="N477">
        <v>5</v>
      </c>
      <c r="O477">
        <f t="shared" si="7"/>
        <v>2020</v>
      </c>
    </row>
    <row r="478" spans="1:15" x14ac:dyDescent="0.25">
      <c r="A478">
        <v>477</v>
      </c>
      <c r="B478" t="s">
        <v>523</v>
      </c>
      <c r="C478" t="s">
        <v>44</v>
      </c>
      <c r="D478" s="1">
        <v>24625</v>
      </c>
      <c r="E478" s="1">
        <v>44134</v>
      </c>
      <c r="F478" t="s">
        <v>16</v>
      </c>
      <c r="G478" t="s">
        <v>17</v>
      </c>
      <c r="H478">
        <v>3</v>
      </c>
      <c r="I478">
        <v>9</v>
      </c>
      <c r="J478" t="s">
        <v>18</v>
      </c>
      <c r="K478" t="s">
        <v>37</v>
      </c>
      <c r="L478" t="s">
        <v>38</v>
      </c>
      <c r="M478" t="s">
        <v>42</v>
      </c>
      <c r="N478">
        <v>2</v>
      </c>
      <c r="O478">
        <f t="shared" si="7"/>
        <v>2020</v>
      </c>
    </row>
    <row r="479" spans="1:15" x14ac:dyDescent="0.25">
      <c r="A479">
        <v>478</v>
      </c>
      <c r="B479" t="s">
        <v>524</v>
      </c>
      <c r="C479" t="s">
        <v>15</v>
      </c>
      <c r="D479" s="1">
        <v>21829</v>
      </c>
      <c r="E479" s="1">
        <v>43857</v>
      </c>
      <c r="F479" t="s">
        <v>40</v>
      </c>
      <c r="G479" t="s">
        <v>60</v>
      </c>
      <c r="H479">
        <v>5</v>
      </c>
      <c r="I479">
        <v>3</v>
      </c>
      <c r="J479" t="s">
        <v>27</v>
      </c>
      <c r="K479" t="s">
        <v>41</v>
      </c>
      <c r="L479" t="s">
        <v>38</v>
      </c>
      <c r="M479" t="s">
        <v>34</v>
      </c>
      <c r="N479">
        <v>1</v>
      </c>
      <c r="O479">
        <f t="shared" si="7"/>
        <v>2020</v>
      </c>
    </row>
    <row r="480" spans="1:15" x14ac:dyDescent="0.25">
      <c r="A480">
        <v>479</v>
      </c>
      <c r="B480" t="s">
        <v>525</v>
      </c>
      <c r="C480" t="s">
        <v>44</v>
      </c>
      <c r="D480" s="1">
        <v>26219</v>
      </c>
      <c r="E480" s="1">
        <v>44543</v>
      </c>
      <c r="F480" t="s">
        <v>16</v>
      </c>
      <c r="G480" t="s">
        <v>17</v>
      </c>
      <c r="H480">
        <v>2</v>
      </c>
      <c r="I480">
        <v>8</v>
      </c>
      <c r="J480" t="s">
        <v>50</v>
      </c>
      <c r="K480" t="s">
        <v>46</v>
      </c>
      <c r="L480" t="s">
        <v>47</v>
      </c>
      <c r="M480" t="s">
        <v>34</v>
      </c>
      <c r="N480">
        <v>1</v>
      </c>
      <c r="O480">
        <f t="shared" si="7"/>
        <v>2021</v>
      </c>
    </row>
    <row r="481" spans="1:15" x14ac:dyDescent="0.25">
      <c r="A481">
        <v>480</v>
      </c>
      <c r="B481" t="s">
        <v>526</v>
      </c>
      <c r="C481" t="s">
        <v>15</v>
      </c>
      <c r="D481" s="1">
        <v>29265</v>
      </c>
      <c r="E481" s="1">
        <v>44265</v>
      </c>
      <c r="F481" t="s">
        <v>16</v>
      </c>
      <c r="G481" t="s">
        <v>17</v>
      </c>
      <c r="H481">
        <v>2</v>
      </c>
      <c r="I481">
        <v>9</v>
      </c>
      <c r="J481" t="s">
        <v>18</v>
      </c>
      <c r="K481" t="s">
        <v>51</v>
      </c>
      <c r="L481" t="s">
        <v>47</v>
      </c>
      <c r="M481" t="s">
        <v>34</v>
      </c>
      <c r="N481">
        <v>1</v>
      </c>
      <c r="O481">
        <f t="shared" si="7"/>
        <v>2021</v>
      </c>
    </row>
    <row r="482" spans="1:15" x14ac:dyDescent="0.25">
      <c r="A482">
        <v>481</v>
      </c>
      <c r="B482" t="s">
        <v>527</v>
      </c>
      <c r="C482" t="s">
        <v>15</v>
      </c>
      <c r="D482" s="1">
        <v>27746</v>
      </c>
      <c r="E482" s="1">
        <v>44614</v>
      </c>
      <c r="F482" t="s">
        <v>16</v>
      </c>
      <c r="G482" t="s">
        <v>32</v>
      </c>
      <c r="H482">
        <v>2</v>
      </c>
      <c r="I482">
        <v>3</v>
      </c>
      <c r="J482" t="s">
        <v>27</v>
      </c>
      <c r="K482" t="s">
        <v>19</v>
      </c>
      <c r="L482" t="s">
        <v>20</v>
      </c>
      <c r="M482" t="s">
        <v>48</v>
      </c>
      <c r="N482">
        <v>5</v>
      </c>
      <c r="O482">
        <f t="shared" si="7"/>
        <v>2022</v>
      </c>
    </row>
    <row r="483" spans="1:15" x14ac:dyDescent="0.25">
      <c r="A483">
        <v>482</v>
      </c>
      <c r="B483" t="s">
        <v>528</v>
      </c>
      <c r="C483" t="s">
        <v>15</v>
      </c>
      <c r="D483" s="1">
        <v>24350</v>
      </c>
      <c r="E483" s="1">
        <v>43999</v>
      </c>
      <c r="F483" t="s">
        <v>40</v>
      </c>
      <c r="G483" t="s">
        <v>60</v>
      </c>
      <c r="H483">
        <v>5</v>
      </c>
      <c r="I483">
        <v>6</v>
      </c>
      <c r="J483" t="s">
        <v>27</v>
      </c>
      <c r="K483" t="s">
        <v>23</v>
      </c>
      <c r="L483" t="s">
        <v>20</v>
      </c>
      <c r="M483" t="s">
        <v>30</v>
      </c>
      <c r="N483">
        <v>4</v>
      </c>
      <c r="O483">
        <f t="shared" si="7"/>
        <v>2020</v>
      </c>
    </row>
    <row r="484" spans="1:15" x14ac:dyDescent="0.25">
      <c r="A484">
        <v>483</v>
      </c>
      <c r="B484" t="s">
        <v>529</v>
      </c>
      <c r="C484" t="s">
        <v>44</v>
      </c>
      <c r="D484" s="1">
        <v>31078</v>
      </c>
      <c r="E484" s="1">
        <v>44761</v>
      </c>
      <c r="F484" t="s">
        <v>16</v>
      </c>
      <c r="G484" t="s">
        <v>17</v>
      </c>
      <c r="H484">
        <v>5</v>
      </c>
      <c r="I484">
        <v>6</v>
      </c>
      <c r="J484" t="s">
        <v>27</v>
      </c>
      <c r="K484" t="s">
        <v>28</v>
      </c>
      <c r="L484" t="s">
        <v>29</v>
      </c>
      <c r="M484" t="s">
        <v>30</v>
      </c>
      <c r="N484">
        <v>4</v>
      </c>
      <c r="O484">
        <f t="shared" si="7"/>
        <v>2022</v>
      </c>
    </row>
    <row r="485" spans="1:15" x14ac:dyDescent="0.25">
      <c r="A485">
        <v>484</v>
      </c>
      <c r="B485" t="s">
        <v>530</v>
      </c>
      <c r="C485" t="s">
        <v>44</v>
      </c>
      <c r="D485" s="1">
        <v>38762</v>
      </c>
      <c r="E485" s="1">
        <v>43951</v>
      </c>
      <c r="F485" t="s">
        <v>16</v>
      </c>
      <c r="G485" t="s">
        <v>17</v>
      </c>
      <c r="H485">
        <v>4</v>
      </c>
      <c r="I485">
        <v>7</v>
      </c>
      <c r="J485" t="s">
        <v>50</v>
      </c>
      <c r="K485" t="s">
        <v>33</v>
      </c>
      <c r="L485" t="s">
        <v>29</v>
      </c>
      <c r="M485" t="s">
        <v>48</v>
      </c>
      <c r="N485">
        <v>5</v>
      </c>
      <c r="O485">
        <f t="shared" si="7"/>
        <v>2020</v>
      </c>
    </row>
    <row r="486" spans="1:15" x14ac:dyDescent="0.25">
      <c r="A486">
        <v>485</v>
      </c>
      <c r="B486" t="s">
        <v>531</v>
      </c>
      <c r="C486" t="s">
        <v>44</v>
      </c>
      <c r="D486" s="1">
        <v>36893</v>
      </c>
      <c r="E486" s="1">
        <v>44855</v>
      </c>
      <c r="F486" t="s">
        <v>25</v>
      </c>
      <c r="G486" t="s">
        <v>53</v>
      </c>
      <c r="H486">
        <v>5</v>
      </c>
      <c r="I486">
        <v>9</v>
      </c>
      <c r="J486" t="s">
        <v>18</v>
      </c>
      <c r="K486" t="s">
        <v>37</v>
      </c>
      <c r="L486" t="s">
        <v>38</v>
      </c>
      <c r="M486" t="s">
        <v>30</v>
      </c>
      <c r="N486">
        <v>4</v>
      </c>
      <c r="O486">
        <f t="shared" si="7"/>
        <v>2022</v>
      </c>
    </row>
    <row r="487" spans="1:15" x14ac:dyDescent="0.25">
      <c r="A487">
        <v>486</v>
      </c>
      <c r="B487" t="s">
        <v>532</v>
      </c>
      <c r="C487" t="s">
        <v>44</v>
      </c>
      <c r="D487" s="1">
        <v>28868</v>
      </c>
      <c r="E487" s="1">
        <v>43943</v>
      </c>
      <c r="F487" t="s">
        <v>40</v>
      </c>
      <c r="G487" t="s">
        <v>53</v>
      </c>
      <c r="H487">
        <v>5</v>
      </c>
      <c r="I487">
        <v>8</v>
      </c>
      <c r="J487" t="s">
        <v>50</v>
      </c>
      <c r="K487" t="s">
        <v>41</v>
      </c>
      <c r="L487" t="s">
        <v>38</v>
      </c>
      <c r="M487" t="s">
        <v>34</v>
      </c>
      <c r="N487">
        <v>1</v>
      </c>
      <c r="O487">
        <f t="shared" si="7"/>
        <v>2020</v>
      </c>
    </row>
    <row r="488" spans="1:15" x14ac:dyDescent="0.25">
      <c r="A488">
        <v>487</v>
      </c>
      <c r="B488" t="s">
        <v>533</v>
      </c>
      <c r="C488" t="s">
        <v>44</v>
      </c>
      <c r="D488" s="1">
        <v>39051</v>
      </c>
      <c r="E488" s="1">
        <v>44493</v>
      </c>
      <c r="F488" t="s">
        <v>40</v>
      </c>
      <c r="G488" t="s">
        <v>32</v>
      </c>
      <c r="H488">
        <v>2</v>
      </c>
      <c r="I488">
        <v>6</v>
      </c>
      <c r="J488" t="s">
        <v>27</v>
      </c>
      <c r="K488" t="s">
        <v>46</v>
      </c>
      <c r="L488" t="s">
        <v>47</v>
      </c>
      <c r="M488" t="s">
        <v>30</v>
      </c>
      <c r="N488">
        <v>4</v>
      </c>
      <c r="O488">
        <f t="shared" si="7"/>
        <v>2021</v>
      </c>
    </row>
    <row r="489" spans="1:15" x14ac:dyDescent="0.25">
      <c r="A489">
        <v>488</v>
      </c>
      <c r="B489" t="s">
        <v>534</v>
      </c>
      <c r="C489" t="s">
        <v>15</v>
      </c>
      <c r="D489" s="1">
        <v>19621</v>
      </c>
      <c r="E489" s="1">
        <v>43953</v>
      </c>
      <c r="F489" t="s">
        <v>25</v>
      </c>
      <c r="G489" t="s">
        <v>32</v>
      </c>
      <c r="H489">
        <v>5</v>
      </c>
      <c r="I489">
        <v>8</v>
      </c>
      <c r="J489" t="s">
        <v>50</v>
      </c>
      <c r="K489" t="s">
        <v>51</v>
      </c>
      <c r="L489" t="s">
        <v>47</v>
      </c>
      <c r="M489" t="s">
        <v>48</v>
      </c>
      <c r="N489">
        <v>5</v>
      </c>
      <c r="O489">
        <f t="shared" si="7"/>
        <v>2020</v>
      </c>
    </row>
    <row r="490" spans="1:15" x14ac:dyDescent="0.25">
      <c r="A490">
        <v>489</v>
      </c>
      <c r="B490" t="s">
        <v>535</v>
      </c>
      <c r="C490" t="s">
        <v>44</v>
      </c>
      <c r="D490" s="1">
        <v>31187</v>
      </c>
      <c r="E490" s="1">
        <v>44382</v>
      </c>
      <c r="F490" t="s">
        <v>25</v>
      </c>
      <c r="G490" t="s">
        <v>32</v>
      </c>
      <c r="H490">
        <v>5</v>
      </c>
      <c r="I490">
        <v>6</v>
      </c>
      <c r="J490" t="s">
        <v>27</v>
      </c>
      <c r="K490" t="s">
        <v>19</v>
      </c>
      <c r="L490" t="s">
        <v>20</v>
      </c>
      <c r="M490" t="s">
        <v>30</v>
      </c>
      <c r="N490">
        <v>4</v>
      </c>
      <c r="O490">
        <f t="shared" si="7"/>
        <v>2021</v>
      </c>
    </row>
    <row r="491" spans="1:15" x14ac:dyDescent="0.25">
      <c r="A491">
        <v>490</v>
      </c>
      <c r="B491" t="s">
        <v>536</v>
      </c>
      <c r="C491" t="s">
        <v>15</v>
      </c>
      <c r="D491" s="1">
        <v>23090</v>
      </c>
      <c r="E491" s="1">
        <v>44298</v>
      </c>
      <c r="F491" t="s">
        <v>40</v>
      </c>
      <c r="G491" t="s">
        <v>32</v>
      </c>
      <c r="H491">
        <v>5</v>
      </c>
      <c r="I491">
        <v>10</v>
      </c>
      <c r="J491" t="s">
        <v>18</v>
      </c>
      <c r="K491" t="s">
        <v>23</v>
      </c>
      <c r="L491" t="s">
        <v>20</v>
      </c>
      <c r="M491" t="s">
        <v>30</v>
      </c>
      <c r="N491">
        <v>4</v>
      </c>
      <c r="O491">
        <f t="shared" si="7"/>
        <v>2021</v>
      </c>
    </row>
    <row r="492" spans="1:15" x14ac:dyDescent="0.25">
      <c r="A492">
        <v>491</v>
      </c>
      <c r="B492" t="s">
        <v>537</v>
      </c>
      <c r="C492" t="s">
        <v>15</v>
      </c>
      <c r="D492" s="1">
        <v>37218</v>
      </c>
      <c r="E492" s="1">
        <v>44106</v>
      </c>
      <c r="F492" t="s">
        <v>25</v>
      </c>
      <c r="G492" t="s">
        <v>53</v>
      </c>
      <c r="H492">
        <v>4</v>
      </c>
      <c r="I492">
        <v>5</v>
      </c>
      <c r="J492" t="s">
        <v>27</v>
      </c>
      <c r="K492" t="s">
        <v>28</v>
      </c>
      <c r="L492" t="s">
        <v>29</v>
      </c>
      <c r="M492" t="s">
        <v>30</v>
      </c>
      <c r="N492">
        <v>4</v>
      </c>
      <c r="O492">
        <f t="shared" si="7"/>
        <v>2020</v>
      </c>
    </row>
    <row r="493" spans="1:15" x14ac:dyDescent="0.25">
      <c r="A493">
        <v>492</v>
      </c>
      <c r="B493" t="s">
        <v>538</v>
      </c>
      <c r="C493" t="s">
        <v>44</v>
      </c>
      <c r="D493" s="1">
        <v>37819</v>
      </c>
      <c r="E493" s="1">
        <v>44692</v>
      </c>
      <c r="F493" t="s">
        <v>25</v>
      </c>
      <c r="G493" t="s">
        <v>32</v>
      </c>
      <c r="H493">
        <v>3</v>
      </c>
      <c r="I493">
        <v>9</v>
      </c>
      <c r="J493" t="s">
        <v>18</v>
      </c>
      <c r="K493" t="s">
        <v>33</v>
      </c>
      <c r="L493" t="s">
        <v>29</v>
      </c>
      <c r="M493" t="s">
        <v>42</v>
      </c>
      <c r="N493">
        <v>2</v>
      </c>
      <c r="O493">
        <f t="shared" si="7"/>
        <v>2022</v>
      </c>
    </row>
    <row r="494" spans="1:15" x14ac:dyDescent="0.25">
      <c r="A494">
        <v>493</v>
      </c>
      <c r="B494" t="s">
        <v>539</v>
      </c>
      <c r="C494" t="s">
        <v>15</v>
      </c>
      <c r="D494" s="1">
        <v>34221</v>
      </c>
      <c r="E494" s="1">
        <v>44457</v>
      </c>
      <c r="F494" t="s">
        <v>16</v>
      </c>
      <c r="G494" t="s">
        <v>17</v>
      </c>
      <c r="H494">
        <v>4</v>
      </c>
      <c r="I494">
        <v>7</v>
      </c>
      <c r="J494" t="s">
        <v>50</v>
      </c>
      <c r="K494" t="s">
        <v>37</v>
      </c>
      <c r="L494" t="s">
        <v>38</v>
      </c>
      <c r="M494" t="s">
        <v>34</v>
      </c>
      <c r="N494">
        <v>1</v>
      </c>
      <c r="O494">
        <f t="shared" si="7"/>
        <v>2021</v>
      </c>
    </row>
    <row r="495" spans="1:15" x14ac:dyDescent="0.25">
      <c r="A495">
        <v>494</v>
      </c>
      <c r="B495" t="s">
        <v>540</v>
      </c>
      <c r="C495" t="s">
        <v>15</v>
      </c>
      <c r="D495" s="1">
        <v>23221</v>
      </c>
      <c r="E495" s="1">
        <v>44618</v>
      </c>
      <c r="F495" t="s">
        <v>40</v>
      </c>
      <c r="G495" t="s">
        <v>60</v>
      </c>
      <c r="H495">
        <v>2</v>
      </c>
      <c r="I495">
        <v>6</v>
      </c>
      <c r="J495" t="s">
        <v>27</v>
      </c>
      <c r="K495" t="s">
        <v>41</v>
      </c>
      <c r="L495" t="s">
        <v>38</v>
      </c>
      <c r="M495" t="s">
        <v>30</v>
      </c>
      <c r="N495">
        <v>4</v>
      </c>
      <c r="O495">
        <f t="shared" si="7"/>
        <v>2022</v>
      </c>
    </row>
    <row r="496" spans="1:15" x14ac:dyDescent="0.25">
      <c r="A496">
        <v>495</v>
      </c>
      <c r="B496" t="s">
        <v>541</v>
      </c>
      <c r="C496" t="s">
        <v>15</v>
      </c>
      <c r="D496" s="1">
        <v>22534</v>
      </c>
      <c r="E496" s="1">
        <v>43954</v>
      </c>
      <c r="F496" t="s">
        <v>16</v>
      </c>
      <c r="G496" t="s">
        <v>17</v>
      </c>
      <c r="H496">
        <v>5</v>
      </c>
      <c r="I496">
        <v>9</v>
      </c>
      <c r="J496" t="s">
        <v>18</v>
      </c>
      <c r="K496" t="s">
        <v>46</v>
      </c>
      <c r="L496" t="s">
        <v>47</v>
      </c>
      <c r="M496" t="s">
        <v>48</v>
      </c>
      <c r="N496">
        <v>5</v>
      </c>
      <c r="O496">
        <f t="shared" si="7"/>
        <v>2020</v>
      </c>
    </row>
    <row r="497" spans="1:15" x14ac:dyDescent="0.25">
      <c r="A497">
        <v>496</v>
      </c>
      <c r="B497" t="s">
        <v>542</v>
      </c>
      <c r="C497" t="s">
        <v>15</v>
      </c>
      <c r="D497" s="1">
        <v>21118</v>
      </c>
      <c r="E497" s="1">
        <v>44386</v>
      </c>
      <c r="F497" t="s">
        <v>16</v>
      </c>
      <c r="G497" t="s">
        <v>17</v>
      </c>
      <c r="H497">
        <v>1</v>
      </c>
      <c r="I497">
        <v>9</v>
      </c>
      <c r="J497" t="s">
        <v>18</v>
      </c>
      <c r="K497" t="s">
        <v>51</v>
      </c>
      <c r="L497" t="s">
        <v>47</v>
      </c>
      <c r="M497" t="s">
        <v>30</v>
      </c>
      <c r="N497">
        <v>4</v>
      </c>
      <c r="O497">
        <f t="shared" si="7"/>
        <v>2021</v>
      </c>
    </row>
    <row r="498" spans="1:15" x14ac:dyDescent="0.25">
      <c r="A498">
        <v>497</v>
      </c>
      <c r="B498" t="s">
        <v>543</v>
      </c>
      <c r="C498" t="s">
        <v>15</v>
      </c>
      <c r="D498" s="1">
        <v>19669</v>
      </c>
      <c r="E498" s="1">
        <v>44594</v>
      </c>
      <c r="F498" t="s">
        <v>25</v>
      </c>
      <c r="G498" t="s">
        <v>36</v>
      </c>
      <c r="H498">
        <v>1</v>
      </c>
      <c r="I498">
        <v>4</v>
      </c>
      <c r="J498" t="s">
        <v>27</v>
      </c>
      <c r="K498" t="s">
        <v>19</v>
      </c>
      <c r="L498" t="s">
        <v>20</v>
      </c>
      <c r="M498" t="s">
        <v>34</v>
      </c>
      <c r="N498">
        <v>1</v>
      </c>
      <c r="O498">
        <f t="shared" si="7"/>
        <v>2022</v>
      </c>
    </row>
    <row r="499" spans="1:15" x14ac:dyDescent="0.25">
      <c r="A499">
        <v>498</v>
      </c>
      <c r="B499" t="s">
        <v>544</v>
      </c>
      <c r="C499" t="s">
        <v>44</v>
      </c>
      <c r="D499" s="1">
        <v>35505</v>
      </c>
      <c r="E499" s="1">
        <v>44560</v>
      </c>
      <c r="F499" t="s">
        <v>25</v>
      </c>
      <c r="G499" t="s">
        <v>45</v>
      </c>
      <c r="H499">
        <v>5</v>
      </c>
      <c r="I499">
        <v>9</v>
      </c>
      <c r="J499" t="s">
        <v>18</v>
      </c>
      <c r="K499" t="s">
        <v>23</v>
      </c>
      <c r="L499" t="s">
        <v>20</v>
      </c>
      <c r="M499" t="s">
        <v>21</v>
      </c>
      <c r="N499">
        <v>3</v>
      </c>
      <c r="O499">
        <f t="shared" si="7"/>
        <v>2021</v>
      </c>
    </row>
    <row r="500" spans="1:15" x14ac:dyDescent="0.25">
      <c r="A500">
        <v>499</v>
      </c>
      <c r="B500" t="s">
        <v>545</v>
      </c>
      <c r="C500" t="s">
        <v>44</v>
      </c>
      <c r="D500" s="1">
        <v>29800</v>
      </c>
      <c r="E500" s="1">
        <v>43994</v>
      </c>
      <c r="F500" t="s">
        <v>25</v>
      </c>
      <c r="G500" t="s">
        <v>45</v>
      </c>
      <c r="H500">
        <v>4</v>
      </c>
      <c r="I500">
        <v>9</v>
      </c>
      <c r="J500" t="s">
        <v>18</v>
      </c>
      <c r="K500" t="s">
        <v>28</v>
      </c>
      <c r="L500" t="s">
        <v>29</v>
      </c>
      <c r="M500" t="s">
        <v>30</v>
      </c>
      <c r="N500">
        <v>4</v>
      </c>
      <c r="O500">
        <f t="shared" si="7"/>
        <v>2020</v>
      </c>
    </row>
    <row r="501" spans="1:15" x14ac:dyDescent="0.25">
      <c r="A501">
        <v>500</v>
      </c>
      <c r="B501" t="s">
        <v>546</v>
      </c>
      <c r="C501" t="s">
        <v>44</v>
      </c>
      <c r="D501" s="1">
        <v>30665</v>
      </c>
      <c r="E501" s="1">
        <v>44475</v>
      </c>
      <c r="F501" t="s">
        <v>25</v>
      </c>
      <c r="G501" t="s">
        <v>36</v>
      </c>
      <c r="H501">
        <v>3</v>
      </c>
      <c r="I501">
        <v>3</v>
      </c>
      <c r="J501" t="s">
        <v>27</v>
      </c>
      <c r="K501" t="s">
        <v>33</v>
      </c>
      <c r="L501" t="s">
        <v>29</v>
      </c>
      <c r="M501" t="s">
        <v>34</v>
      </c>
      <c r="N501">
        <v>1</v>
      </c>
      <c r="O501">
        <f t="shared" si="7"/>
        <v>2021</v>
      </c>
    </row>
    <row r="502" spans="1:15" x14ac:dyDescent="0.25">
      <c r="A502">
        <v>501</v>
      </c>
      <c r="B502" t="s">
        <v>547</v>
      </c>
      <c r="C502" t="s">
        <v>44</v>
      </c>
      <c r="D502" s="1">
        <v>25586</v>
      </c>
      <c r="E502" s="1">
        <v>44068</v>
      </c>
      <c r="F502" t="s">
        <v>68</v>
      </c>
      <c r="G502" t="s">
        <v>17</v>
      </c>
      <c r="H502">
        <v>3</v>
      </c>
      <c r="I502">
        <v>3</v>
      </c>
      <c r="J502" t="s">
        <v>27</v>
      </c>
      <c r="K502" t="s">
        <v>37</v>
      </c>
      <c r="L502" t="s">
        <v>38</v>
      </c>
      <c r="M502" t="s">
        <v>42</v>
      </c>
      <c r="N502">
        <v>2</v>
      </c>
      <c r="O502">
        <f t="shared" si="7"/>
        <v>2020</v>
      </c>
    </row>
    <row r="503" spans="1:15" x14ac:dyDescent="0.25">
      <c r="A503">
        <v>502</v>
      </c>
      <c r="B503" t="s">
        <v>548</v>
      </c>
      <c r="C503" t="s">
        <v>15</v>
      </c>
      <c r="D503" s="1">
        <v>25908</v>
      </c>
      <c r="E503" s="1">
        <v>44882</v>
      </c>
      <c r="F503" t="s">
        <v>25</v>
      </c>
      <c r="G503" t="s">
        <v>45</v>
      </c>
      <c r="H503">
        <v>4</v>
      </c>
      <c r="I503">
        <v>10</v>
      </c>
      <c r="J503" t="s">
        <v>18</v>
      </c>
      <c r="K503" t="s">
        <v>41</v>
      </c>
      <c r="L503" t="s">
        <v>38</v>
      </c>
      <c r="M503" t="s">
        <v>42</v>
      </c>
      <c r="N503">
        <v>2</v>
      </c>
      <c r="O503">
        <f t="shared" si="7"/>
        <v>2022</v>
      </c>
    </row>
    <row r="504" spans="1:15" x14ac:dyDescent="0.25">
      <c r="A504">
        <v>503</v>
      </c>
      <c r="B504" t="s">
        <v>549</v>
      </c>
      <c r="C504" t="s">
        <v>44</v>
      </c>
      <c r="D504" s="1">
        <v>34298</v>
      </c>
      <c r="E504" s="1">
        <v>43979</v>
      </c>
      <c r="F504" t="s">
        <v>16</v>
      </c>
      <c r="G504" t="s">
        <v>17</v>
      </c>
      <c r="H504">
        <v>4</v>
      </c>
      <c r="I504">
        <v>9</v>
      </c>
      <c r="J504" t="s">
        <v>18</v>
      </c>
      <c r="K504" t="s">
        <v>46</v>
      </c>
      <c r="L504" t="s">
        <v>47</v>
      </c>
      <c r="M504" t="s">
        <v>34</v>
      </c>
      <c r="N504">
        <v>1</v>
      </c>
      <c r="O504">
        <f t="shared" si="7"/>
        <v>2020</v>
      </c>
    </row>
    <row r="505" spans="1:15" x14ac:dyDescent="0.25">
      <c r="A505">
        <v>504</v>
      </c>
      <c r="B505" t="s">
        <v>550</v>
      </c>
      <c r="C505" t="s">
        <v>15</v>
      </c>
      <c r="D505" s="1">
        <v>37072</v>
      </c>
      <c r="E505" s="1">
        <v>44911</v>
      </c>
      <c r="F505" t="s">
        <v>25</v>
      </c>
      <c r="G505" t="s">
        <v>26</v>
      </c>
      <c r="H505">
        <v>3</v>
      </c>
      <c r="I505">
        <v>7</v>
      </c>
      <c r="J505" t="s">
        <v>50</v>
      </c>
      <c r="K505" t="s">
        <v>51</v>
      </c>
      <c r="L505" t="s">
        <v>47</v>
      </c>
      <c r="M505" t="s">
        <v>21</v>
      </c>
      <c r="N505">
        <v>3</v>
      </c>
      <c r="O505">
        <f t="shared" si="7"/>
        <v>2022</v>
      </c>
    </row>
    <row r="506" spans="1:15" x14ac:dyDescent="0.25">
      <c r="A506">
        <v>505</v>
      </c>
      <c r="B506" t="s">
        <v>551</v>
      </c>
      <c r="C506" t="s">
        <v>15</v>
      </c>
      <c r="D506" s="1">
        <v>29537</v>
      </c>
      <c r="E506" s="1">
        <v>44538</v>
      </c>
      <c r="F506" t="s">
        <v>25</v>
      </c>
      <c r="G506" t="s">
        <v>36</v>
      </c>
      <c r="H506">
        <v>5</v>
      </c>
      <c r="I506">
        <v>8</v>
      </c>
      <c r="J506" t="s">
        <v>50</v>
      </c>
      <c r="K506" t="s">
        <v>19</v>
      </c>
      <c r="L506" t="s">
        <v>20</v>
      </c>
      <c r="M506" t="s">
        <v>30</v>
      </c>
      <c r="N506">
        <v>4</v>
      </c>
      <c r="O506">
        <f t="shared" si="7"/>
        <v>2021</v>
      </c>
    </row>
    <row r="507" spans="1:15" x14ac:dyDescent="0.25">
      <c r="A507">
        <v>506</v>
      </c>
      <c r="B507" t="s">
        <v>552</v>
      </c>
      <c r="C507" t="s">
        <v>15</v>
      </c>
      <c r="D507" s="1">
        <v>33787</v>
      </c>
      <c r="E507" s="1">
        <v>44086</v>
      </c>
      <c r="F507" t="s">
        <v>25</v>
      </c>
      <c r="G507" t="s">
        <v>36</v>
      </c>
      <c r="H507">
        <v>5</v>
      </c>
      <c r="I507">
        <v>9</v>
      </c>
      <c r="J507" t="s">
        <v>18</v>
      </c>
      <c r="K507" t="s">
        <v>23</v>
      </c>
      <c r="L507" t="s">
        <v>20</v>
      </c>
      <c r="M507" t="s">
        <v>48</v>
      </c>
      <c r="N507">
        <v>5</v>
      </c>
      <c r="O507">
        <f t="shared" si="7"/>
        <v>2020</v>
      </c>
    </row>
    <row r="508" spans="1:15" x14ac:dyDescent="0.25">
      <c r="A508">
        <v>507</v>
      </c>
      <c r="B508" t="s">
        <v>553</v>
      </c>
      <c r="C508" t="s">
        <v>44</v>
      </c>
      <c r="D508" s="1">
        <v>27685</v>
      </c>
      <c r="E508" s="1">
        <v>44110</v>
      </c>
      <c r="F508" t="s">
        <v>25</v>
      </c>
      <c r="G508" t="s">
        <v>32</v>
      </c>
      <c r="H508">
        <v>4</v>
      </c>
      <c r="I508">
        <v>9</v>
      </c>
      <c r="J508" t="s">
        <v>18</v>
      </c>
      <c r="K508" t="s">
        <v>28</v>
      </c>
      <c r="L508" t="s">
        <v>29</v>
      </c>
      <c r="M508" t="s">
        <v>21</v>
      </c>
      <c r="N508">
        <v>3</v>
      </c>
      <c r="O508">
        <f t="shared" si="7"/>
        <v>2020</v>
      </c>
    </row>
    <row r="509" spans="1:15" x14ac:dyDescent="0.25">
      <c r="A509">
        <v>508</v>
      </c>
      <c r="B509" t="s">
        <v>554</v>
      </c>
      <c r="C509" t="s">
        <v>44</v>
      </c>
      <c r="D509" s="1">
        <v>28437</v>
      </c>
      <c r="E509" s="1">
        <v>44762</v>
      </c>
      <c r="F509" t="s">
        <v>25</v>
      </c>
      <c r="G509" t="s">
        <v>60</v>
      </c>
      <c r="H509">
        <v>2</v>
      </c>
      <c r="I509">
        <v>8</v>
      </c>
      <c r="J509" t="s">
        <v>50</v>
      </c>
      <c r="K509" t="s">
        <v>33</v>
      </c>
      <c r="L509" t="s">
        <v>29</v>
      </c>
      <c r="M509" t="s">
        <v>48</v>
      </c>
      <c r="N509">
        <v>5</v>
      </c>
      <c r="O509">
        <f t="shared" si="7"/>
        <v>2022</v>
      </c>
    </row>
    <row r="510" spans="1:15" x14ac:dyDescent="0.25">
      <c r="A510">
        <v>509</v>
      </c>
      <c r="B510" t="s">
        <v>555</v>
      </c>
      <c r="C510" t="s">
        <v>15</v>
      </c>
      <c r="D510" s="1">
        <v>32136</v>
      </c>
      <c r="E510" s="1">
        <v>44012</v>
      </c>
      <c r="F510" t="s">
        <v>40</v>
      </c>
      <c r="G510" t="s">
        <v>60</v>
      </c>
      <c r="H510">
        <v>5</v>
      </c>
      <c r="I510">
        <v>8</v>
      </c>
      <c r="J510" t="s">
        <v>50</v>
      </c>
      <c r="K510" t="s">
        <v>37</v>
      </c>
      <c r="L510" t="s">
        <v>38</v>
      </c>
      <c r="M510" t="s">
        <v>21</v>
      </c>
      <c r="N510">
        <v>3</v>
      </c>
      <c r="O510">
        <f t="shared" si="7"/>
        <v>2020</v>
      </c>
    </row>
    <row r="511" spans="1:15" x14ac:dyDescent="0.25">
      <c r="A511">
        <v>510</v>
      </c>
      <c r="B511" t="s">
        <v>556</v>
      </c>
      <c r="C511" t="s">
        <v>15</v>
      </c>
      <c r="D511" s="1">
        <v>20465</v>
      </c>
      <c r="E511" s="1">
        <v>44285</v>
      </c>
      <c r="F511" t="s">
        <v>16</v>
      </c>
      <c r="G511" t="s">
        <v>17</v>
      </c>
      <c r="H511">
        <v>3</v>
      </c>
      <c r="I511">
        <v>10</v>
      </c>
      <c r="J511" t="s">
        <v>18</v>
      </c>
      <c r="K511" t="s">
        <v>41</v>
      </c>
      <c r="L511" t="s">
        <v>38</v>
      </c>
      <c r="M511" t="s">
        <v>42</v>
      </c>
      <c r="N511">
        <v>2</v>
      </c>
      <c r="O511">
        <f t="shared" si="7"/>
        <v>2021</v>
      </c>
    </row>
    <row r="512" spans="1:15" x14ac:dyDescent="0.25">
      <c r="A512">
        <v>511</v>
      </c>
      <c r="B512" t="s">
        <v>557</v>
      </c>
      <c r="C512" t="s">
        <v>15</v>
      </c>
      <c r="D512" s="1">
        <v>29688</v>
      </c>
      <c r="E512" s="1">
        <v>44308</v>
      </c>
      <c r="F512" t="s">
        <v>16</v>
      </c>
      <c r="G512" t="s">
        <v>17</v>
      </c>
      <c r="H512">
        <v>4</v>
      </c>
      <c r="I512">
        <v>9</v>
      </c>
      <c r="J512" t="s">
        <v>18</v>
      </c>
      <c r="K512" t="s">
        <v>46</v>
      </c>
      <c r="L512" t="s">
        <v>47</v>
      </c>
      <c r="M512" t="s">
        <v>48</v>
      </c>
      <c r="N512">
        <v>5</v>
      </c>
      <c r="O512">
        <f t="shared" si="7"/>
        <v>2021</v>
      </c>
    </row>
    <row r="513" spans="1:15" x14ac:dyDescent="0.25">
      <c r="A513">
        <v>512</v>
      </c>
      <c r="B513" t="s">
        <v>558</v>
      </c>
      <c r="C513" t="s">
        <v>15</v>
      </c>
      <c r="D513" s="1">
        <v>20012</v>
      </c>
      <c r="E513" s="1">
        <v>44605</v>
      </c>
      <c r="F513" t="s">
        <v>25</v>
      </c>
      <c r="G513" t="s">
        <v>36</v>
      </c>
      <c r="H513">
        <v>1</v>
      </c>
      <c r="I513">
        <v>9</v>
      </c>
      <c r="J513" t="s">
        <v>18</v>
      </c>
      <c r="K513" t="s">
        <v>51</v>
      </c>
      <c r="L513" t="s">
        <v>47</v>
      </c>
      <c r="M513" t="s">
        <v>21</v>
      </c>
      <c r="N513">
        <v>3</v>
      </c>
      <c r="O513">
        <f t="shared" si="7"/>
        <v>2022</v>
      </c>
    </row>
    <row r="514" spans="1:15" x14ac:dyDescent="0.25">
      <c r="A514">
        <v>513</v>
      </c>
      <c r="B514" t="s">
        <v>559</v>
      </c>
      <c r="C514" t="s">
        <v>44</v>
      </c>
      <c r="D514" s="1">
        <v>21612</v>
      </c>
      <c r="E514" s="1">
        <v>44692</v>
      </c>
      <c r="F514" t="s">
        <v>25</v>
      </c>
      <c r="G514" t="s">
        <v>45</v>
      </c>
      <c r="H514">
        <v>5</v>
      </c>
      <c r="I514">
        <v>7</v>
      </c>
      <c r="J514" t="s">
        <v>50</v>
      </c>
      <c r="K514" t="s">
        <v>19</v>
      </c>
      <c r="L514" t="s">
        <v>20</v>
      </c>
      <c r="M514" t="s">
        <v>48</v>
      </c>
      <c r="N514">
        <v>5</v>
      </c>
      <c r="O514">
        <f t="shared" si="7"/>
        <v>2022</v>
      </c>
    </row>
    <row r="515" spans="1:15" x14ac:dyDescent="0.25">
      <c r="A515">
        <v>514</v>
      </c>
      <c r="B515" t="s">
        <v>560</v>
      </c>
      <c r="C515" t="s">
        <v>44</v>
      </c>
      <c r="D515" s="1">
        <v>18754</v>
      </c>
      <c r="E515" s="1">
        <v>44796</v>
      </c>
      <c r="F515" t="s">
        <v>68</v>
      </c>
      <c r="G515" t="s">
        <v>36</v>
      </c>
      <c r="H515">
        <v>2</v>
      </c>
      <c r="I515">
        <v>8</v>
      </c>
      <c r="J515" t="s">
        <v>50</v>
      </c>
      <c r="K515" t="s">
        <v>23</v>
      </c>
      <c r="L515" t="s">
        <v>20</v>
      </c>
      <c r="M515" t="s">
        <v>30</v>
      </c>
      <c r="N515">
        <v>4</v>
      </c>
      <c r="O515">
        <f t="shared" ref="O515:O578" si="8">YEAR(E515)</f>
        <v>2022</v>
      </c>
    </row>
    <row r="516" spans="1:15" x14ac:dyDescent="0.25">
      <c r="A516">
        <v>515</v>
      </c>
      <c r="B516" t="s">
        <v>561</v>
      </c>
      <c r="C516" t="s">
        <v>15</v>
      </c>
      <c r="D516" s="1">
        <v>21585</v>
      </c>
      <c r="E516" s="1">
        <v>44338</v>
      </c>
      <c r="F516" t="s">
        <v>25</v>
      </c>
      <c r="G516" t="s">
        <v>60</v>
      </c>
      <c r="H516">
        <v>4</v>
      </c>
      <c r="I516">
        <v>4</v>
      </c>
      <c r="J516" t="s">
        <v>27</v>
      </c>
      <c r="K516" t="s">
        <v>28</v>
      </c>
      <c r="L516" t="s">
        <v>29</v>
      </c>
      <c r="M516" t="s">
        <v>30</v>
      </c>
      <c r="N516">
        <v>4</v>
      </c>
      <c r="O516">
        <f t="shared" si="8"/>
        <v>2021</v>
      </c>
    </row>
    <row r="517" spans="1:15" x14ac:dyDescent="0.25">
      <c r="A517">
        <v>516</v>
      </c>
      <c r="B517" t="s">
        <v>562</v>
      </c>
      <c r="C517" t="s">
        <v>15</v>
      </c>
      <c r="D517" s="1">
        <v>23204</v>
      </c>
      <c r="E517" s="1">
        <v>44011</v>
      </c>
      <c r="F517" t="s">
        <v>16</v>
      </c>
      <c r="G517" t="s">
        <v>60</v>
      </c>
      <c r="H517">
        <v>2</v>
      </c>
      <c r="I517">
        <v>9</v>
      </c>
      <c r="J517" t="s">
        <v>18</v>
      </c>
      <c r="K517" t="s">
        <v>33</v>
      </c>
      <c r="L517" t="s">
        <v>29</v>
      </c>
      <c r="M517" t="s">
        <v>30</v>
      </c>
      <c r="N517">
        <v>4</v>
      </c>
      <c r="O517">
        <f t="shared" si="8"/>
        <v>2020</v>
      </c>
    </row>
    <row r="518" spans="1:15" x14ac:dyDescent="0.25">
      <c r="A518">
        <v>517</v>
      </c>
      <c r="B518" t="s">
        <v>563</v>
      </c>
      <c r="C518" t="s">
        <v>15</v>
      </c>
      <c r="D518" s="1">
        <v>24559</v>
      </c>
      <c r="E518" s="1">
        <v>44653</v>
      </c>
      <c r="F518" t="s">
        <v>40</v>
      </c>
      <c r="G518" t="s">
        <v>45</v>
      </c>
      <c r="H518">
        <v>5</v>
      </c>
      <c r="I518">
        <v>9</v>
      </c>
      <c r="J518" t="s">
        <v>18</v>
      </c>
      <c r="K518" t="s">
        <v>37</v>
      </c>
      <c r="L518" t="s">
        <v>38</v>
      </c>
      <c r="M518" t="s">
        <v>34</v>
      </c>
      <c r="N518">
        <v>1</v>
      </c>
      <c r="O518">
        <f t="shared" si="8"/>
        <v>2022</v>
      </c>
    </row>
    <row r="519" spans="1:15" x14ac:dyDescent="0.25">
      <c r="A519">
        <v>518</v>
      </c>
      <c r="B519" t="s">
        <v>564</v>
      </c>
      <c r="C519" t="s">
        <v>15</v>
      </c>
      <c r="D519" s="1">
        <v>20881</v>
      </c>
      <c r="E519" s="1">
        <v>44447</v>
      </c>
      <c r="F519" t="s">
        <v>25</v>
      </c>
      <c r="G519" t="s">
        <v>26</v>
      </c>
      <c r="H519">
        <v>3</v>
      </c>
      <c r="I519">
        <v>7</v>
      </c>
      <c r="J519" t="s">
        <v>50</v>
      </c>
      <c r="K519" t="s">
        <v>41</v>
      </c>
      <c r="L519" t="s">
        <v>38</v>
      </c>
      <c r="M519" t="s">
        <v>34</v>
      </c>
      <c r="N519">
        <v>1</v>
      </c>
      <c r="O519">
        <f t="shared" si="8"/>
        <v>2021</v>
      </c>
    </row>
    <row r="520" spans="1:15" x14ac:dyDescent="0.25">
      <c r="A520">
        <v>519</v>
      </c>
      <c r="B520" t="s">
        <v>565</v>
      </c>
      <c r="C520" t="s">
        <v>15</v>
      </c>
      <c r="D520" s="1">
        <v>32666</v>
      </c>
      <c r="E520" s="1">
        <v>44054</v>
      </c>
      <c r="F520" t="s">
        <v>16</v>
      </c>
      <c r="G520" t="s">
        <v>60</v>
      </c>
      <c r="H520">
        <v>2</v>
      </c>
      <c r="I520">
        <v>9</v>
      </c>
      <c r="J520" t="s">
        <v>18</v>
      </c>
      <c r="K520" t="s">
        <v>46</v>
      </c>
      <c r="L520" t="s">
        <v>47</v>
      </c>
      <c r="M520" t="s">
        <v>42</v>
      </c>
      <c r="N520">
        <v>2</v>
      </c>
      <c r="O520">
        <f t="shared" si="8"/>
        <v>2020</v>
      </c>
    </row>
    <row r="521" spans="1:15" x14ac:dyDescent="0.25">
      <c r="A521">
        <v>520</v>
      </c>
      <c r="B521" t="s">
        <v>566</v>
      </c>
      <c r="C521" t="s">
        <v>15</v>
      </c>
      <c r="D521" s="1">
        <v>34677</v>
      </c>
      <c r="E521" s="1">
        <v>44751</v>
      </c>
      <c r="F521" t="s">
        <v>16</v>
      </c>
      <c r="G521" t="s">
        <v>17</v>
      </c>
      <c r="H521">
        <v>4</v>
      </c>
      <c r="I521">
        <v>9</v>
      </c>
      <c r="J521" t="s">
        <v>18</v>
      </c>
      <c r="K521" t="s">
        <v>51</v>
      </c>
      <c r="L521" t="s">
        <v>47</v>
      </c>
      <c r="M521" t="s">
        <v>21</v>
      </c>
      <c r="N521">
        <v>3</v>
      </c>
      <c r="O521">
        <f t="shared" si="8"/>
        <v>2022</v>
      </c>
    </row>
    <row r="522" spans="1:15" x14ac:dyDescent="0.25">
      <c r="A522">
        <v>521</v>
      </c>
      <c r="B522" t="s">
        <v>567</v>
      </c>
      <c r="C522" t="s">
        <v>15</v>
      </c>
      <c r="D522" s="1">
        <v>36483</v>
      </c>
      <c r="E522" s="1">
        <v>44887</v>
      </c>
      <c r="F522" t="s">
        <v>68</v>
      </c>
      <c r="G522" t="s">
        <v>36</v>
      </c>
      <c r="H522">
        <v>4</v>
      </c>
      <c r="I522">
        <v>9</v>
      </c>
      <c r="J522" t="s">
        <v>18</v>
      </c>
      <c r="K522" t="s">
        <v>19</v>
      </c>
      <c r="L522" t="s">
        <v>20</v>
      </c>
      <c r="M522" t="s">
        <v>21</v>
      </c>
      <c r="N522">
        <v>3</v>
      </c>
      <c r="O522">
        <f t="shared" si="8"/>
        <v>2022</v>
      </c>
    </row>
    <row r="523" spans="1:15" x14ac:dyDescent="0.25">
      <c r="A523">
        <v>522</v>
      </c>
      <c r="B523" t="s">
        <v>568</v>
      </c>
      <c r="C523" t="s">
        <v>15</v>
      </c>
      <c r="D523" s="1">
        <v>34372</v>
      </c>
      <c r="E523" s="1">
        <v>44433</v>
      </c>
      <c r="F523" t="s">
        <v>16</v>
      </c>
      <c r="G523" t="s">
        <v>17</v>
      </c>
      <c r="H523">
        <v>4</v>
      </c>
      <c r="I523">
        <v>9</v>
      </c>
      <c r="J523" t="s">
        <v>18</v>
      </c>
      <c r="K523" t="s">
        <v>23</v>
      </c>
      <c r="L523" t="s">
        <v>20</v>
      </c>
      <c r="M523" t="s">
        <v>30</v>
      </c>
      <c r="N523">
        <v>4</v>
      </c>
      <c r="O523">
        <f t="shared" si="8"/>
        <v>2021</v>
      </c>
    </row>
    <row r="524" spans="1:15" x14ac:dyDescent="0.25">
      <c r="A524">
        <v>523</v>
      </c>
      <c r="B524" t="s">
        <v>569</v>
      </c>
      <c r="C524" t="s">
        <v>15</v>
      </c>
      <c r="D524" s="1">
        <v>26453</v>
      </c>
      <c r="E524" s="1">
        <v>44458</v>
      </c>
      <c r="F524" t="s">
        <v>16</v>
      </c>
      <c r="G524" t="s">
        <v>17</v>
      </c>
      <c r="H524">
        <v>5</v>
      </c>
      <c r="I524">
        <v>5</v>
      </c>
      <c r="J524" t="s">
        <v>27</v>
      </c>
      <c r="K524" t="s">
        <v>28</v>
      </c>
      <c r="L524" t="s">
        <v>29</v>
      </c>
      <c r="M524" t="s">
        <v>48</v>
      </c>
      <c r="N524">
        <v>5</v>
      </c>
      <c r="O524">
        <f t="shared" si="8"/>
        <v>2021</v>
      </c>
    </row>
    <row r="525" spans="1:15" x14ac:dyDescent="0.25">
      <c r="A525">
        <v>524</v>
      </c>
      <c r="B525" t="s">
        <v>570</v>
      </c>
      <c r="C525" t="s">
        <v>44</v>
      </c>
      <c r="D525" s="1">
        <v>26108</v>
      </c>
      <c r="E525" s="1">
        <v>44552</v>
      </c>
      <c r="F525" t="s">
        <v>16</v>
      </c>
      <c r="G525" t="s">
        <v>17</v>
      </c>
      <c r="H525">
        <v>5</v>
      </c>
      <c r="I525">
        <v>4</v>
      </c>
      <c r="J525" t="s">
        <v>27</v>
      </c>
      <c r="K525" t="s">
        <v>33</v>
      </c>
      <c r="L525" t="s">
        <v>29</v>
      </c>
      <c r="M525" t="s">
        <v>21</v>
      </c>
      <c r="N525">
        <v>3</v>
      </c>
      <c r="O525">
        <f t="shared" si="8"/>
        <v>2021</v>
      </c>
    </row>
    <row r="526" spans="1:15" x14ac:dyDescent="0.25">
      <c r="A526">
        <v>525</v>
      </c>
      <c r="B526" t="s">
        <v>571</v>
      </c>
      <c r="C526" t="s">
        <v>15</v>
      </c>
      <c r="D526" s="1">
        <v>28832</v>
      </c>
      <c r="E526" s="1">
        <v>43910</v>
      </c>
      <c r="F526" t="s">
        <v>16</v>
      </c>
      <c r="G526" t="s">
        <v>17</v>
      </c>
      <c r="H526">
        <v>5</v>
      </c>
      <c r="I526">
        <v>8</v>
      </c>
      <c r="J526" t="s">
        <v>50</v>
      </c>
      <c r="K526" t="s">
        <v>37</v>
      </c>
      <c r="L526" t="s">
        <v>38</v>
      </c>
      <c r="M526" t="s">
        <v>34</v>
      </c>
      <c r="N526">
        <v>1</v>
      </c>
      <c r="O526">
        <f t="shared" si="8"/>
        <v>2020</v>
      </c>
    </row>
    <row r="527" spans="1:15" x14ac:dyDescent="0.25">
      <c r="A527">
        <v>526</v>
      </c>
      <c r="B527" t="s">
        <v>572</v>
      </c>
      <c r="C527" t="s">
        <v>44</v>
      </c>
      <c r="D527" s="1">
        <v>21917</v>
      </c>
      <c r="E527" s="1">
        <v>44773</v>
      </c>
      <c r="F527" t="s">
        <v>68</v>
      </c>
      <c r="G527" t="s">
        <v>36</v>
      </c>
      <c r="H527">
        <v>1</v>
      </c>
      <c r="I527">
        <v>9</v>
      </c>
      <c r="J527" t="s">
        <v>18</v>
      </c>
      <c r="K527" t="s">
        <v>41</v>
      </c>
      <c r="L527" t="s">
        <v>38</v>
      </c>
      <c r="M527" t="s">
        <v>42</v>
      </c>
      <c r="N527">
        <v>2</v>
      </c>
      <c r="O527">
        <f t="shared" si="8"/>
        <v>2022</v>
      </c>
    </row>
    <row r="528" spans="1:15" x14ac:dyDescent="0.25">
      <c r="A528">
        <v>527</v>
      </c>
      <c r="B528" t="s">
        <v>573</v>
      </c>
      <c r="C528" t="s">
        <v>15</v>
      </c>
      <c r="D528" s="1">
        <v>22307</v>
      </c>
      <c r="E528" s="1">
        <v>44365</v>
      </c>
      <c r="F528" t="s">
        <v>25</v>
      </c>
      <c r="G528" t="s">
        <v>60</v>
      </c>
      <c r="H528">
        <v>4</v>
      </c>
      <c r="I528">
        <v>7</v>
      </c>
      <c r="J528" t="s">
        <v>50</v>
      </c>
      <c r="K528" t="s">
        <v>46</v>
      </c>
      <c r="L528" t="s">
        <v>47</v>
      </c>
      <c r="M528" t="s">
        <v>34</v>
      </c>
      <c r="N528">
        <v>1</v>
      </c>
      <c r="O528">
        <f t="shared" si="8"/>
        <v>2021</v>
      </c>
    </row>
    <row r="529" spans="1:15" x14ac:dyDescent="0.25">
      <c r="A529">
        <v>528</v>
      </c>
      <c r="B529" t="s">
        <v>574</v>
      </c>
      <c r="C529" t="s">
        <v>44</v>
      </c>
      <c r="D529" s="1">
        <v>31501</v>
      </c>
      <c r="E529" s="1">
        <v>44599</v>
      </c>
      <c r="F529" t="s">
        <v>16</v>
      </c>
      <c r="G529" t="s">
        <v>17</v>
      </c>
      <c r="H529">
        <v>5</v>
      </c>
      <c r="I529">
        <v>10</v>
      </c>
      <c r="J529" t="s">
        <v>18</v>
      </c>
      <c r="K529" t="s">
        <v>51</v>
      </c>
      <c r="L529" t="s">
        <v>47</v>
      </c>
      <c r="M529" t="s">
        <v>48</v>
      </c>
      <c r="N529">
        <v>5</v>
      </c>
      <c r="O529">
        <f t="shared" si="8"/>
        <v>2022</v>
      </c>
    </row>
    <row r="530" spans="1:15" x14ac:dyDescent="0.25">
      <c r="A530">
        <v>529</v>
      </c>
      <c r="B530" t="s">
        <v>575</v>
      </c>
      <c r="C530" t="s">
        <v>15</v>
      </c>
      <c r="D530" s="1">
        <v>24269</v>
      </c>
      <c r="E530" s="1">
        <v>44072</v>
      </c>
      <c r="F530" t="s">
        <v>16</v>
      </c>
      <c r="G530" t="s">
        <v>17</v>
      </c>
      <c r="H530">
        <v>5</v>
      </c>
      <c r="I530">
        <v>8</v>
      </c>
      <c r="J530" t="s">
        <v>50</v>
      </c>
      <c r="K530" t="s">
        <v>19</v>
      </c>
      <c r="L530" t="s">
        <v>20</v>
      </c>
      <c r="M530" t="s">
        <v>30</v>
      </c>
      <c r="N530">
        <v>4</v>
      </c>
      <c r="O530">
        <f t="shared" si="8"/>
        <v>2020</v>
      </c>
    </row>
    <row r="531" spans="1:15" x14ac:dyDescent="0.25">
      <c r="A531">
        <v>530</v>
      </c>
      <c r="B531" t="s">
        <v>576</v>
      </c>
      <c r="C531" t="s">
        <v>44</v>
      </c>
      <c r="D531" s="1">
        <v>30100</v>
      </c>
      <c r="E531" s="1">
        <v>44761</v>
      </c>
      <c r="F531" t="s">
        <v>25</v>
      </c>
      <c r="G531" t="s">
        <v>53</v>
      </c>
      <c r="H531">
        <v>5</v>
      </c>
      <c r="I531">
        <v>9</v>
      </c>
      <c r="J531" t="s">
        <v>18</v>
      </c>
      <c r="K531" t="s">
        <v>23</v>
      </c>
      <c r="L531" t="s">
        <v>20</v>
      </c>
      <c r="M531" t="s">
        <v>48</v>
      </c>
      <c r="N531">
        <v>5</v>
      </c>
      <c r="O531">
        <f t="shared" si="8"/>
        <v>2022</v>
      </c>
    </row>
    <row r="532" spans="1:15" x14ac:dyDescent="0.25">
      <c r="A532">
        <v>531</v>
      </c>
      <c r="B532" t="s">
        <v>577</v>
      </c>
      <c r="C532" t="s">
        <v>44</v>
      </c>
      <c r="D532" s="1">
        <v>36608</v>
      </c>
      <c r="E532" s="1">
        <v>44686</v>
      </c>
      <c r="F532" t="s">
        <v>25</v>
      </c>
      <c r="G532" t="s">
        <v>45</v>
      </c>
      <c r="H532">
        <v>3</v>
      </c>
      <c r="I532">
        <v>7</v>
      </c>
      <c r="J532" t="s">
        <v>50</v>
      </c>
      <c r="K532" t="s">
        <v>28</v>
      </c>
      <c r="L532" t="s">
        <v>29</v>
      </c>
      <c r="M532" t="s">
        <v>48</v>
      </c>
      <c r="N532">
        <v>5</v>
      </c>
      <c r="O532">
        <f t="shared" si="8"/>
        <v>2022</v>
      </c>
    </row>
    <row r="533" spans="1:15" x14ac:dyDescent="0.25">
      <c r="A533">
        <v>532</v>
      </c>
      <c r="B533" t="s">
        <v>578</v>
      </c>
      <c r="C533" t="s">
        <v>44</v>
      </c>
      <c r="D533" s="1">
        <v>31511</v>
      </c>
      <c r="E533" s="1">
        <v>44267</v>
      </c>
      <c r="F533" t="s">
        <v>25</v>
      </c>
      <c r="G533" t="s">
        <v>36</v>
      </c>
      <c r="H533">
        <v>3</v>
      </c>
      <c r="I533">
        <v>10</v>
      </c>
      <c r="J533" t="s">
        <v>18</v>
      </c>
      <c r="K533" t="s">
        <v>33</v>
      </c>
      <c r="L533" t="s">
        <v>29</v>
      </c>
      <c r="M533" t="s">
        <v>34</v>
      </c>
      <c r="N533">
        <v>1</v>
      </c>
      <c r="O533">
        <f t="shared" si="8"/>
        <v>2021</v>
      </c>
    </row>
    <row r="534" spans="1:15" x14ac:dyDescent="0.25">
      <c r="A534">
        <v>533</v>
      </c>
      <c r="B534" t="s">
        <v>579</v>
      </c>
      <c r="C534" t="s">
        <v>44</v>
      </c>
      <c r="D534" s="1">
        <v>21687</v>
      </c>
      <c r="E534" s="1">
        <v>44172</v>
      </c>
      <c r="F534" t="s">
        <v>25</v>
      </c>
      <c r="G534" t="s">
        <v>17</v>
      </c>
      <c r="H534">
        <v>3</v>
      </c>
      <c r="I534">
        <v>6</v>
      </c>
      <c r="J534" t="s">
        <v>27</v>
      </c>
      <c r="K534" t="s">
        <v>37</v>
      </c>
      <c r="L534" t="s">
        <v>38</v>
      </c>
      <c r="M534" t="s">
        <v>30</v>
      </c>
      <c r="N534">
        <v>4</v>
      </c>
      <c r="O534">
        <f t="shared" si="8"/>
        <v>2020</v>
      </c>
    </row>
    <row r="535" spans="1:15" x14ac:dyDescent="0.25">
      <c r="A535">
        <v>534</v>
      </c>
      <c r="B535" t="s">
        <v>580</v>
      </c>
      <c r="C535" t="s">
        <v>15</v>
      </c>
      <c r="D535" s="1">
        <v>20317</v>
      </c>
      <c r="E535" s="1">
        <v>44090</v>
      </c>
      <c r="F535" t="s">
        <v>16</v>
      </c>
      <c r="G535" t="s">
        <v>36</v>
      </c>
      <c r="H535">
        <v>4</v>
      </c>
      <c r="I535">
        <v>10</v>
      </c>
      <c r="J535" t="s">
        <v>18</v>
      </c>
      <c r="K535" t="s">
        <v>41</v>
      </c>
      <c r="L535" t="s">
        <v>38</v>
      </c>
      <c r="M535" t="s">
        <v>42</v>
      </c>
      <c r="N535">
        <v>2</v>
      </c>
      <c r="O535">
        <f t="shared" si="8"/>
        <v>2020</v>
      </c>
    </row>
    <row r="536" spans="1:15" x14ac:dyDescent="0.25">
      <c r="A536">
        <v>535</v>
      </c>
      <c r="B536" t="s">
        <v>581</v>
      </c>
      <c r="C536" t="s">
        <v>44</v>
      </c>
      <c r="D536" s="1">
        <v>25451</v>
      </c>
      <c r="E536" s="1">
        <v>44441</v>
      </c>
      <c r="F536" t="s">
        <v>16</v>
      </c>
      <c r="G536" t="s">
        <v>17</v>
      </c>
      <c r="H536">
        <v>5</v>
      </c>
      <c r="I536">
        <v>9</v>
      </c>
      <c r="J536" t="s">
        <v>18</v>
      </c>
      <c r="K536" t="s">
        <v>46</v>
      </c>
      <c r="L536" t="s">
        <v>47</v>
      </c>
      <c r="M536" t="s">
        <v>30</v>
      </c>
      <c r="N536">
        <v>4</v>
      </c>
      <c r="O536">
        <f t="shared" si="8"/>
        <v>2021</v>
      </c>
    </row>
    <row r="537" spans="1:15" x14ac:dyDescent="0.25">
      <c r="A537">
        <v>536</v>
      </c>
      <c r="B537" t="s">
        <v>582</v>
      </c>
      <c r="C537" t="s">
        <v>44</v>
      </c>
      <c r="D537" s="1">
        <v>21093</v>
      </c>
      <c r="E537" s="1">
        <v>44923</v>
      </c>
      <c r="F537" t="s">
        <v>40</v>
      </c>
      <c r="G537" t="s">
        <v>17</v>
      </c>
      <c r="H537">
        <v>4</v>
      </c>
      <c r="I537">
        <v>8</v>
      </c>
      <c r="J537" t="s">
        <v>50</v>
      </c>
      <c r="K537" t="s">
        <v>51</v>
      </c>
      <c r="L537" t="s">
        <v>47</v>
      </c>
      <c r="M537" t="s">
        <v>30</v>
      </c>
      <c r="N537">
        <v>4</v>
      </c>
      <c r="O537">
        <f t="shared" si="8"/>
        <v>2022</v>
      </c>
    </row>
    <row r="538" spans="1:15" x14ac:dyDescent="0.25">
      <c r="A538">
        <v>537</v>
      </c>
      <c r="B538" t="s">
        <v>583</v>
      </c>
      <c r="C538" t="s">
        <v>44</v>
      </c>
      <c r="D538" s="1">
        <v>39050</v>
      </c>
      <c r="E538" s="1">
        <v>43848</v>
      </c>
      <c r="F538" t="s">
        <v>16</v>
      </c>
      <c r="G538" t="s">
        <v>17</v>
      </c>
      <c r="H538">
        <v>5</v>
      </c>
      <c r="I538">
        <v>10</v>
      </c>
      <c r="J538" t="s">
        <v>18</v>
      </c>
      <c r="K538" t="s">
        <v>19</v>
      </c>
      <c r="L538" t="s">
        <v>20</v>
      </c>
      <c r="M538" t="s">
        <v>30</v>
      </c>
      <c r="N538">
        <v>4</v>
      </c>
      <c r="O538">
        <f t="shared" si="8"/>
        <v>2020</v>
      </c>
    </row>
    <row r="539" spans="1:15" x14ac:dyDescent="0.25">
      <c r="A539">
        <v>538</v>
      </c>
      <c r="B539" t="s">
        <v>584</v>
      </c>
      <c r="C539" t="s">
        <v>15</v>
      </c>
      <c r="D539" s="1">
        <v>20642</v>
      </c>
      <c r="E539" s="1">
        <v>44438</v>
      </c>
      <c r="F539" t="s">
        <v>40</v>
      </c>
      <c r="G539" t="s">
        <v>53</v>
      </c>
      <c r="H539">
        <v>2</v>
      </c>
      <c r="I539">
        <v>9</v>
      </c>
      <c r="J539" t="s">
        <v>18</v>
      </c>
      <c r="K539" t="s">
        <v>23</v>
      </c>
      <c r="L539" t="s">
        <v>20</v>
      </c>
      <c r="M539" t="s">
        <v>48</v>
      </c>
      <c r="N539">
        <v>5</v>
      </c>
      <c r="O539">
        <f t="shared" si="8"/>
        <v>2021</v>
      </c>
    </row>
    <row r="540" spans="1:15" x14ac:dyDescent="0.25">
      <c r="A540">
        <v>539</v>
      </c>
      <c r="B540" t="s">
        <v>585</v>
      </c>
      <c r="C540" t="s">
        <v>15</v>
      </c>
      <c r="D540" s="1">
        <v>38412</v>
      </c>
      <c r="E540" s="1">
        <v>44033</v>
      </c>
      <c r="F540" t="s">
        <v>16</v>
      </c>
      <c r="G540" t="s">
        <v>17</v>
      </c>
      <c r="H540">
        <v>5</v>
      </c>
      <c r="I540">
        <v>9</v>
      </c>
      <c r="J540" t="s">
        <v>18</v>
      </c>
      <c r="K540" t="s">
        <v>28</v>
      </c>
      <c r="L540" t="s">
        <v>29</v>
      </c>
      <c r="M540" t="s">
        <v>21</v>
      </c>
      <c r="N540">
        <v>3</v>
      </c>
      <c r="O540">
        <f t="shared" si="8"/>
        <v>2020</v>
      </c>
    </row>
    <row r="541" spans="1:15" x14ac:dyDescent="0.25">
      <c r="A541">
        <v>540</v>
      </c>
      <c r="B541" t="s">
        <v>586</v>
      </c>
      <c r="C541" t="s">
        <v>44</v>
      </c>
      <c r="D541" s="1">
        <v>27717</v>
      </c>
      <c r="E541" s="1">
        <v>44524</v>
      </c>
      <c r="F541" t="s">
        <v>16</v>
      </c>
      <c r="G541" t="s">
        <v>17</v>
      </c>
      <c r="H541">
        <v>3</v>
      </c>
      <c r="I541">
        <v>9</v>
      </c>
      <c r="J541" t="s">
        <v>18</v>
      </c>
      <c r="K541" t="s">
        <v>33</v>
      </c>
      <c r="L541" t="s">
        <v>29</v>
      </c>
      <c r="M541" t="s">
        <v>42</v>
      </c>
      <c r="N541">
        <v>2</v>
      </c>
      <c r="O541">
        <f t="shared" si="8"/>
        <v>2021</v>
      </c>
    </row>
    <row r="542" spans="1:15" x14ac:dyDescent="0.25">
      <c r="A542">
        <v>541</v>
      </c>
      <c r="B542" t="s">
        <v>587</v>
      </c>
      <c r="C542" t="s">
        <v>44</v>
      </c>
      <c r="D542" s="1">
        <v>27471</v>
      </c>
      <c r="E542" s="1">
        <v>44009</v>
      </c>
      <c r="F542" t="s">
        <v>25</v>
      </c>
      <c r="G542" t="s">
        <v>60</v>
      </c>
      <c r="H542">
        <v>5</v>
      </c>
      <c r="I542">
        <v>7</v>
      </c>
      <c r="J542" t="s">
        <v>50</v>
      </c>
      <c r="K542" t="s">
        <v>37</v>
      </c>
      <c r="L542" t="s">
        <v>38</v>
      </c>
      <c r="M542" t="s">
        <v>48</v>
      </c>
      <c r="N542">
        <v>5</v>
      </c>
      <c r="O542">
        <f t="shared" si="8"/>
        <v>2020</v>
      </c>
    </row>
    <row r="543" spans="1:15" x14ac:dyDescent="0.25">
      <c r="A543">
        <v>542</v>
      </c>
      <c r="B543" t="s">
        <v>588</v>
      </c>
      <c r="C543" t="s">
        <v>15</v>
      </c>
      <c r="D543" s="1">
        <v>20808</v>
      </c>
      <c r="E543" s="1">
        <v>44010</v>
      </c>
      <c r="F543" t="s">
        <v>25</v>
      </c>
      <c r="G543" t="s">
        <v>53</v>
      </c>
      <c r="H543">
        <v>5</v>
      </c>
      <c r="I543">
        <v>9</v>
      </c>
      <c r="J543" t="s">
        <v>18</v>
      </c>
      <c r="K543" t="s">
        <v>41</v>
      </c>
      <c r="L543" t="s">
        <v>38</v>
      </c>
      <c r="M543" t="s">
        <v>34</v>
      </c>
      <c r="N543">
        <v>1</v>
      </c>
      <c r="O543">
        <f t="shared" si="8"/>
        <v>2020</v>
      </c>
    </row>
    <row r="544" spans="1:15" x14ac:dyDescent="0.25">
      <c r="A544">
        <v>543</v>
      </c>
      <c r="B544" t="s">
        <v>589</v>
      </c>
      <c r="C544" t="s">
        <v>15</v>
      </c>
      <c r="D544" s="1">
        <v>28715</v>
      </c>
      <c r="E544" s="1">
        <v>44554</v>
      </c>
      <c r="F544" t="s">
        <v>16</v>
      </c>
      <c r="G544" t="s">
        <v>17</v>
      </c>
      <c r="H544">
        <v>3</v>
      </c>
      <c r="I544">
        <v>3</v>
      </c>
      <c r="J544" t="s">
        <v>27</v>
      </c>
      <c r="K544" t="s">
        <v>46</v>
      </c>
      <c r="L544" t="s">
        <v>47</v>
      </c>
      <c r="M544" t="s">
        <v>34</v>
      </c>
      <c r="N544">
        <v>1</v>
      </c>
      <c r="O544">
        <f t="shared" si="8"/>
        <v>2021</v>
      </c>
    </row>
    <row r="545" spans="1:15" x14ac:dyDescent="0.25">
      <c r="A545">
        <v>544</v>
      </c>
      <c r="B545" t="s">
        <v>590</v>
      </c>
      <c r="C545" t="s">
        <v>44</v>
      </c>
      <c r="D545" s="1">
        <v>34568</v>
      </c>
      <c r="E545" s="1">
        <v>44470</v>
      </c>
      <c r="F545" t="s">
        <v>25</v>
      </c>
      <c r="G545" t="s">
        <v>45</v>
      </c>
      <c r="H545">
        <v>4</v>
      </c>
      <c r="I545">
        <v>4</v>
      </c>
      <c r="J545" t="s">
        <v>27</v>
      </c>
      <c r="K545" t="s">
        <v>51</v>
      </c>
      <c r="L545" t="s">
        <v>47</v>
      </c>
      <c r="M545" t="s">
        <v>48</v>
      </c>
      <c r="N545">
        <v>5</v>
      </c>
      <c r="O545">
        <f t="shared" si="8"/>
        <v>2021</v>
      </c>
    </row>
    <row r="546" spans="1:15" x14ac:dyDescent="0.25">
      <c r="A546">
        <v>545</v>
      </c>
      <c r="B546" t="s">
        <v>591</v>
      </c>
      <c r="C546" t="s">
        <v>15</v>
      </c>
      <c r="D546" s="1">
        <v>33419</v>
      </c>
      <c r="E546" s="1">
        <v>44747</v>
      </c>
      <c r="F546" t="s">
        <v>25</v>
      </c>
      <c r="G546" t="s">
        <v>36</v>
      </c>
      <c r="H546">
        <v>5</v>
      </c>
      <c r="I546">
        <v>7</v>
      </c>
      <c r="J546" t="s">
        <v>50</v>
      </c>
      <c r="K546" t="s">
        <v>19</v>
      </c>
      <c r="L546" t="s">
        <v>20</v>
      </c>
      <c r="M546" t="s">
        <v>21</v>
      </c>
      <c r="N546">
        <v>3</v>
      </c>
      <c r="O546">
        <f t="shared" si="8"/>
        <v>2022</v>
      </c>
    </row>
    <row r="547" spans="1:15" x14ac:dyDescent="0.25">
      <c r="A547">
        <v>546</v>
      </c>
      <c r="B547" t="s">
        <v>592</v>
      </c>
      <c r="C547" t="s">
        <v>15</v>
      </c>
      <c r="D547" s="1">
        <v>25532</v>
      </c>
      <c r="E547" s="1">
        <v>44444</v>
      </c>
      <c r="F547" t="s">
        <v>16</v>
      </c>
      <c r="G547" t="s">
        <v>17</v>
      </c>
      <c r="H547">
        <v>5</v>
      </c>
      <c r="I547">
        <v>9</v>
      </c>
      <c r="J547" t="s">
        <v>18</v>
      </c>
      <c r="K547" t="s">
        <v>23</v>
      </c>
      <c r="L547" t="s">
        <v>20</v>
      </c>
      <c r="M547" t="s">
        <v>30</v>
      </c>
      <c r="N547">
        <v>4</v>
      </c>
      <c r="O547">
        <f t="shared" si="8"/>
        <v>2021</v>
      </c>
    </row>
    <row r="548" spans="1:15" x14ac:dyDescent="0.25">
      <c r="A548">
        <v>547</v>
      </c>
      <c r="B548" t="s">
        <v>593</v>
      </c>
      <c r="C548" t="s">
        <v>15</v>
      </c>
      <c r="D548" s="1">
        <v>32082</v>
      </c>
      <c r="E548" s="1">
        <v>44774</v>
      </c>
      <c r="F548" t="s">
        <v>68</v>
      </c>
      <c r="G548" t="s">
        <v>32</v>
      </c>
      <c r="H548">
        <v>3</v>
      </c>
      <c r="I548">
        <v>9</v>
      </c>
      <c r="J548" t="s">
        <v>18</v>
      </c>
      <c r="K548" t="s">
        <v>28</v>
      </c>
      <c r="L548" t="s">
        <v>29</v>
      </c>
      <c r="M548" t="s">
        <v>34</v>
      </c>
      <c r="N548">
        <v>1</v>
      </c>
      <c r="O548">
        <f t="shared" si="8"/>
        <v>2022</v>
      </c>
    </row>
    <row r="549" spans="1:15" x14ac:dyDescent="0.25">
      <c r="A549">
        <v>548</v>
      </c>
      <c r="B549" t="s">
        <v>594</v>
      </c>
      <c r="C549" t="s">
        <v>44</v>
      </c>
      <c r="D549" s="1">
        <v>35252</v>
      </c>
      <c r="E549" s="1">
        <v>44616</v>
      </c>
      <c r="F549" t="s">
        <v>40</v>
      </c>
      <c r="G549" t="s">
        <v>32</v>
      </c>
      <c r="H549">
        <v>4</v>
      </c>
      <c r="I549">
        <v>9</v>
      </c>
      <c r="J549" t="s">
        <v>18</v>
      </c>
      <c r="K549" t="s">
        <v>33</v>
      </c>
      <c r="L549" t="s">
        <v>29</v>
      </c>
      <c r="M549" t="s">
        <v>48</v>
      </c>
      <c r="N549">
        <v>5</v>
      </c>
      <c r="O549">
        <f t="shared" si="8"/>
        <v>2022</v>
      </c>
    </row>
    <row r="550" spans="1:15" x14ac:dyDescent="0.25">
      <c r="A550">
        <v>549</v>
      </c>
      <c r="B550" t="s">
        <v>595</v>
      </c>
      <c r="C550" t="s">
        <v>44</v>
      </c>
      <c r="D550" s="1">
        <v>34544</v>
      </c>
      <c r="E550" s="1">
        <v>44049</v>
      </c>
      <c r="F550" t="s">
        <v>25</v>
      </c>
      <c r="G550" t="s">
        <v>36</v>
      </c>
      <c r="H550">
        <v>2</v>
      </c>
      <c r="I550">
        <v>9</v>
      </c>
      <c r="J550" t="s">
        <v>18</v>
      </c>
      <c r="K550" t="s">
        <v>37</v>
      </c>
      <c r="L550" t="s">
        <v>38</v>
      </c>
      <c r="M550" t="s">
        <v>34</v>
      </c>
      <c r="N550">
        <v>1</v>
      </c>
      <c r="O550">
        <f t="shared" si="8"/>
        <v>2020</v>
      </c>
    </row>
    <row r="551" spans="1:15" x14ac:dyDescent="0.25">
      <c r="A551">
        <v>550</v>
      </c>
      <c r="B551" t="s">
        <v>596</v>
      </c>
      <c r="C551" t="s">
        <v>15</v>
      </c>
      <c r="D551" s="1">
        <v>30191</v>
      </c>
      <c r="E551" s="1">
        <v>44890</v>
      </c>
      <c r="F551" t="s">
        <v>25</v>
      </c>
      <c r="G551" t="s">
        <v>45</v>
      </c>
      <c r="H551">
        <v>4</v>
      </c>
      <c r="I551">
        <v>8</v>
      </c>
      <c r="J551" t="s">
        <v>50</v>
      </c>
      <c r="K551" t="s">
        <v>41</v>
      </c>
      <c r="L551" t="s">
        <v>38</v>
      </c>
      <c r="M551" t="s">
        <v>34</v>
      </c>
      <c r="N551">
        <v>1</v>
      </c>
      <c r="O551">
        <f t="shared" si="8"/>
        <v>2022</v>
      </c>
    </row>
    <row r="552" spans="1:15" x14ac:dyDescent="0.25">
      <c r="A552">
        <v>551</v>
      </c>
      <c r="B552" t="s">
        <v>597</v>
      </c>
      <c r="C552" t="s">
        <v>15</v>
      </c>
      <c r="D552" s="1">
        <v>36383</v>
      </c>
      <c r="E552" s="1">
        <v>44537</v>
      </c>
      <c r="F552" t="s">
        <v>16</v>
      </c>
      <c r="G552" t="s">
        <v>17</v>
      </c>
      <c r="H552">
        <v>1</v>
      </c>
      <c r="I552">
        <v>9</v>
      </c>
      <c r="J552" t="s">
        <v>18</v>
      </c>
      <c r="K552" t="s">
        <v>46</v>
      </c>
      <c r="L552" t="s">
        <v>47</v>
      </c>
      <c r="M552" t="s">
        <v>30</v>
      </c>
      <c r="N552">
        <v>4</v>
      </c>
      <c r="O552">
        <f t="shared" si="8"/>
        <v>2021</v>
      </c>
    </row>
    <row r="553" spans="1:15" x14ac:dyDescent="0.25">
      <c r="A553">
        <v>552</v>
      </c>
      <c r="B553" t="s">
        <v>598</v>
      </c>
      <c r="C553" t="s">
        <v>44</v>
      </c>
      <c r="D553" s="1">
        <v>25694</v>
      </c>
      <c r="E553" s="1">
        <v>44431</v>
      </c>
      <c r="F553" t="s">
        <v>68</v>
      </c>
      <c r="G553" t="s">
        <v>36</v>
      </c>
      <c r="H553">
        <v>3</v>
      </c>
      <c r="I553">
        <v>8</v>
      </c>
      <c r="J553" t="s">
        <v>50</v>
      </c>
      <c r="K553" t="s">
        <v>51</v>
      </c>
      <c r="L553" t="s">
        <v>47</v>
      </c>
      <c r="M553" t="s">
        <v>42</v>
      </c>
      <c r="N553">
        <v>2</v>
      </c>
      <c r="O553">
        <f t="shared" si="8"/>
        <v>2021</v>
      </c>
    </row>
    <row r="554" spans="1:15" x14ac:dyDescent="0.25">
      <c r="A554">
        <v>553</v>
      </c>
      <c r="B554" t="s">
        <v>599</v>
      </c>
      <c r="C554" t="s">
        <v>15</v>
      </c>
      <c r="D554" s="1">
        <v>21219</v>
      </c>
      <c r="E554" s="1">
        <v>44815</v>
      </c>
      <c r="F554" t="s">
        <v>16</v>
      </c>
      <c r="G554" t="s">
        <v>17</v>
      </c>
      <c r="H554">
        <v>5</v>
      </c>
      <c r="I554">
        <v>4</v>
      </c>
      <c r="J554" t="s">
        <v>27</v>
      </c>
      <c r="K554" t="s">
        <v>19</v>
      </c>
      <c r="L554" t="s">
        <v>20</v>
      </c>
      <c r="M554" t="s">
        <v>30</v>
      </c>
      <c r="N554">
        <v>4</v>
      </c>
      <c r="O554">
        <f t="shared" si="8"/>
        <v>2022</v>
      </c>
    </row>
    <row r="555" spans="1:15" x14ac:dyDescent="0.25">
      <c r="A555">
        <v>554</v>
      </c>
      <c r="B555" t="s">
        <v>600</v>
      </c>
      <c r="C555" t="s">
        <v>44</v>
      </c>
      <c r="D555" s="1">
        <v>22281</v>
      </c>
      <c r="E555" s="1">
        <v>44744</v>
      </c>
      <c r="F555" t="s">
        <v>25</v>
      </c>
      <c r="G555" t="s">
        <v>36</v>
      </c>
      <c r="H555">
        <v>5</v>
      </c>
      <c r="I555">
        <v>6</v>
      </c>
      <c r="J555" t="s">
        <v>27</v>
      </c>
      <c r="K555" t="s">
        <v>23</v>
      </c>
      <c r="L555" t="s">
        <v>20</v>
      </c>
      <c r="M555" t="s">
        <v>30</v>
      </c>
      <c r="N555">
        <v>4</v>
      </c>
      <c r="O555">
        <f t="shared" si="8"/>
        <v>2022</v>
      </c>
    </row>
    <row r="556" spans="1:15" x14ac:dyDescent="0.25">
      <c r="A556">
        <v>555</v>
      </c>
      <c r="B556" t="s">
        <v>601</v>
      </c>
      <c r="C556" t="s">
        <v>44</v>
      </c>
      <c r="D556" s="1">
        <v>27443</v>
      </c>
      <c r="E556" s="1">
        <v>44102</v>
      </c>
      <c r="F556" t="s">
        <v>40</v>
      </c>
      <c r="G556" t="s">
        <v>53</v>
      </c>
      <c r="H556">
        <v>2</v>
      </c>
      <c r="I556">
        <v>5</v>
      </c>
      <c r="J556" t="s">
        <v>27</v>
      </c>
      <c r="K556" t="s">
        <v>28</v>
      </c>
      <c r="L556" t="s">
        <v>29</v>
      </c>
      <c r="M556" t="s">
        <v>30</v>
      </c>
      <c r="N556">
        <v>4</v>
      </c>
      <c r="O556">
        <f t="shared" si="8"/>
        <v>2020</v>
      </c>
    </row>
    <row r="557" spans="1:15" x14ac:dyDescent="0.25">
      <c r="A557">
        <v>556</v>
      </c>
      <c r="B557" t="s">
        <v>602</v>
      </c>
      <c r="C557" t="s">
        <v>44</v>
      </c>
      <c r="D557" s="1">
        <v>23132</v>
      </c>
      <c r="E557" s="1">
        <v>44169</v>
      </c>
      <c r="F557" t="s">
        <v>25</v>
      </c>
      <c r="G557" t="s">
        <v>53</v>
      </c>
      <c r="H557">
        <v>4</v>
      </c>
      <c r="I557">
        <v>9</v>
      </c>
      <c r="J557" t="s">
        <v>18</v>
      </c>
      <c r="K557" t="s">
        <v>33</v>
      </c>
      <c r="L557" t="s">
        <v>29</v>
      </c>
      <c r="M557" t="s">
        <v>30</v>
      </c>
      <c r="N557">
        <v>4</v>
      </c>
      <c r="O557">
        <f t="shared" si="8"/>
        <v>2020</v>
      </c>
    </row>
    <row r="558" spans="1:15" x14ac:dyDescent="0.25">
      <c r="A558">
        <v>557</v>
      </c>
      <c r="B558" t="s">
        <v>603</v>
      </c>
      <c r="C558" t="s">
        <v>44</v>
      </c>
      <c r="D558" s="1">
        <v>27476</v>
      </c>
      <c r="E558" s="1">
        <v>44564</v>
      </c>
      <c r="F558" t="s">
        <v>16</v>
      </c>
      <c r="G558" t="s">
        <v>17</v>
      </c>
      <c r="H558">
        <v>2</v>
      </c>
      <c r="I558">
        <v>4</v>
      </c>
      <c r="J558" t="s">
        <v>27</v>
      </c>
      <c r="K558" t="s">
        <v>37</v>
      </c>
      <c r="L558" t="s">
        <v>38</v>
      </c>
      <c r="M558" t="s">
        <v>30</v>
      </c>
      <c r="N558">
        <v>4</v>
      </c>
      <c r="O558">
        <f t="shared" si="8"/>
        <v>2022</v>
      </c>
    </row>
    <row r="559" spans="1:15" x14ac:dyDescent="0.25">
      <c r="A559">
        <v>558</v>
      </c>
      <c r="B559" t="s">
        <v>604</v>
      </c>
      <c r="C559" t="s">
        <v>44</v>
      </c>
      <c r="D559" s="1">
        <v>21642</v>
      </c>
      <c r="E559" s="1">
        <v>44178</v>
      </c>
      <c r="F559" t="s">
        <v>16</v>
      </c>
      <c r="G559" t="s">
        <v>32</v>
      </c>
      <c r="H559">
        <v>3</v>
      </c>
      <c r="I559">
        <v>9</v>
      </c>
      <c r="J559" t="s">
        <v>18</v>
      </c>
      <c r="K559" t="s">
        <v>41</v>
      </c>
      <c r="L559" t="s">
        <v>38</v>
      </c>
      <c r="M559" t="s">
        <v>34</v>
      </c>
      <c r="N559">
        <v>1</v>
      </c>
      <c r="O559">
        <f t="shared" si="8"/>
        <v>2020</v>
      </c>
    </row>
    <row r="560" spans="1:15" x14ac:dyDescent="0.25">
      <c r="A560">
        <v>559</v>
      </c>
      <c r="B560" t="s">
        <v>605</v>
      </c>
      <c r="C560" t="s">
        <v>15</v>
      </c>
      <c r="D560" s="1">
        <v>21774</v>
      </c>
      <c r="E560" s="1">
        <v>44416</v>
      </c>
      <c r="F560" t="s">
        <v>68</v>
      </c>
      <c r="G560" t="s">
        <v>60</v>
      </c>
      <c r="H560">
        <v>5</v>
      </c>
      <c r="I560">
        <v>9</v>
      </c>
      <c r="J560" t="s">
        <v>18</v>
      </c>
      <c r="K560" t="s">
        <v>46</v>
      </c>
      <c r="L560" t="s">
        <v>47</v>
      </c>
      <c r="M560" t="s">
        <v>21</v>
      </c>
      <c r="N560">
        <v>3</v>
      </c>
      <c r="O560">
        <f t="shared" si="8"/>
        <v>2021</v>
      </c>
    </row>
    <row r="561" spans="1:15" x14ac:dyDescent="0.25">
      <c r="A561">
        <v>560</v>
      </c>
      <c r="B561" t="s">
        <v>606</v>
      </c>
      <c r="C561" t="s">
        <v>44</v>
      </c>
      <c r="D561" s="1">
        <v>37025</v>
      </c>
      <c r="E561" s="1">
        <v>44003</v>
      </c>
      <c r="F561" t="s">
        <v>16</v>
      </c>
      <c r="G561" t="s">
        <v>32</v>
      </c>
      <c r="H561">
        <v>4</v>
      </c>
      <c r="I561">
        <v>8</v>
      </c>
      <c r="J561" t="s">
        <v>50</v>
      </c>
      <c r="K561" t="s">
        <v>51</v>
      </c>
      <c r="L561" t="s">
        <v>47</v>
      </c>
      <c r="M561" t="s">
        <v>34</v>
      </c>
      <c r="N561">
        <v>1</v>
      </c>
      <c r="O561">
        <f t="shared" si="8"/>
        <v>2020</v>
      </c>
    </row>
    <row r="562" spans="1:15" x14ac:dyDescent="0.25">
      <c r="A562">
        <v>561</v>
      </c>
      <c r="B562" t="s">
        <v>607</v>
      </c>
      <c r="C562" t="s">
        <v>15</v>
      </c>
      <c r="D562" s="1">
        <v>32424</v>
      </c>
      <c r="E562" s="1">
        <v>44133</v>
      </c>
      <c r="F562" t="s">
        <v>40</v>
      </c>
      <c r="G562" t="s">
        <v>32</v>
      </c>
      <c r="H562">
        <v>5</v>
      </c>
      <c r="I562">
        <v>9</v>
      </c>
      <c r="J562" t="s">
        <v>18</v>
      </c>
      <c r="K562" t="s">
        <v>19</v>
      </c>
      <c r="L562" t="s">
        <v>20</v>
      </c>
      <c r="M562" t="s">
        <v>30</v>
      </c>
      <c r="N562">
        <v>4</v>
      </c>
      <c r="O562">
        <f t="shared" si="8"/>
        <v>2020</v>
      </c>
    </row>
    <row r="563" spans="1:15" x14ac:dyDescent="0.25">
      <c r="A563">
        <v>562</v>
      </c>
      <c r="B563" t="s">
        <v>608</v>
      </c>
      <c r="C563" t="s">
        <v>15</v>
      </c>
      <c r="D563" s="1">
        <v>37768</v>
      </c>
      <c r="E563" s="1">
        <v>44159</v>
      </c>
      <c r="F563" t="s">
        <v>25</v>
      </c>
      <c r="G563" t="s">
        <v>36</v>
      </c>
      <c r="H563">
        <v>4</v>
      </c>
      <c r="I563">
        <v>7</v>
      </c>
      <c r="J563" t="s">
        <v>50</v>
      </c>
      <c r="K563" t="s">
        <v>23</v>
      </c>
      <c r="L563" t="s">
        <v>20</v>
      </c>
      <c r="M563" t="s">
        <v>42</v>
      </c>
      <c r="N563">
        <v>2</v>
      </c>
      <c r="O563">
        <f t="shared" si="8"/>
        <v>2020</v>
      </c>
    </row>
    <row r="564" spans="1:15" x14ac:dyDescent="0.25">
      <c r="A564">
        <v>563</v>
      </c>
      <c r="B564" t="s">
        <v>609</v>
      </c>
      <c r="C564" t="s">
        <v>44</v>
      </c>
      <c r="D564" s="1">
        <v>23419</v>
      </c>
      <c r="E564" s="1">
        <v>43975</v>
      </c>
      <c r="F564" t="s">
        <v>68</v>
      </c>
      <c r="G564" t="s">
        <v>36</v>
      </c>
      <c r="H564">
        <v>5</v>
      </c>
      <c r="I564">
        <v>8</v>
      </c>
      <c r="J564" t="s">
        <v>50</v>
      </c>
      <c r="K564" t="s">
        <v>28</v>
      </c>
      <c r="L564" t="s">
        <v>29</v>
      </c>
      <c r="M564" t="s">
        <v>30</v>
      </c>
      <c r="N564">
        <v>4</v>
      </c>
      <c r="O564">
        <f t="shared" si="8"/>
        <v>2020</v>
      </c>
    </row>
    <row r="565" spans="1:15" x14ac:dyDescent="0.25">
      <c r="A565">
        <v>564</v>
      </c>
      <c r="B565" t="s">
        <v>610</v>
      </c>
      <c r="C565" t="s">
        <v>15</v>
      </c>
      <c r="D565" s="1">
        <v>28641</v>
      </c>
      <c r="E565" s="1">
        <v>43876</v>
      </c>
      <c r="F565" t="s">
        <v>25</v>
      </c>
      <c r="G565" t="s">
        <v>60</v>
      </c>
      <c r="H565">
        <v>1</v>
      </c>
      <c r="I565">
        <v>9</v>
      </c>
      <c r="J565" t="s">
        <v>18</v>
      </c>
      <c r="K565" t="s">
        <v>33</v>
      </c>
      <c r="L565" t="s">
        <v>29</v>
      </c>
      <c r="M565" t="s">
        <v>30</v>
      </c>
      <c r="N565">
        <v>4</v>
      </c>
      <c r="O565">
        <f t="shared" si="8"/>
        <v>2020</v>
      </c>
    </row>
    <row r="566" spans="1:15" x14ac:dyDescent="0.25">
      <c r="A566">
        <v>565</v>
      </c>
      <c r="B566" t="s">
        <v>611</v>
      </c>
      <c r="C566" t="s">
        <v>44</v>
      </c>
      <c r="D566" s="1">
        <v>37557</v>
      </c>
      <c r="E566" s="1">
        <v>44021</v>
      </c>
      <c r="F566" t="s">
        <v>25</v>
      </c>
      <c r="G566" t="s">
        <v>45</v>
      </c>
      <c r="H566">
        <v>2</v>
      </c>
      <c r="I566">
        <v>9</v>
      </c>
      <c r="J566" t="s">
        <v>18</v>
      </c>
      <c r="K566" t="s">
        <v>37</v>
      </c>
      <c r="L566" t="s">
        <v>38</v>
      </c>
      <c r="M566" t="s">
        <v>42</v>
      </c>
      <c r="N566">
        <v>2</v>
      </c>
      <c r="O566">
        <f t="shared" si="8"/>
        <v>2020</v>
      </c>
    </row>
    <row r="567" spans="1:15" x14ac:dyDescent="0.25">
      <c r="A567">
        <v>566</v>
      </c>
      <c r="B567" t="s">
        <v>612</v>
      </c>
      <c r="C567" t="s">
        <v>15</v>
      </c>
      <c r="D567" s="1">
        <v>32235</v>
      </c>
      <c r="E567" s="1">
        <v>44157</v>
      </c>
      <c r="F567" t="s">
        <v>25</v>
      </c>
      <c r="G567" t="s">
        <v>60</v>
      </c>
      <c r="H567">
        <v>4</v>
      </c>
      <c r="I567">
        <v>9</v>
      </c>
      <c r="J567" t="s">
        <v>18</v>
      </c>
      <c r="K567" t="s">
        <v>41</v>
      </c>
      <c r="L567" t="s">
        <v>38</v>
      </c>
      <c r="M567" t="s">
        <v>42</v>
      </c>
      <c r="N567">
        <v>2</v>
      </c>
      <c r="O567">
        <f t="shared" si="8"/>
        <v>2020</v>
      </c>
    </row>
    <row r="568" spans="1:15" x14ac:dyDescent="0.25">
      <c r="A568">
        <v>567</v>
      </c>
      <c r="B568" t="s">
        <v>613</v>
      </c>
      <c r="C568" t="s">
        <v>15</v>
      </c>
      <c r="D568" s="1">
        <v>36774</v>
      </c>
      <c r="E568" s="1">
        <v>44881</v>
      </c>
      <c r="F568" t="s">
        <v>25</v>
      </c>
      <c r="G568" t="s">
        <v>60</v>
      </c>
      <c r="H568">
        <v>1</v>
      </c>
      <c r="I568">
        <v>9</v>
      </c>
      <c r="J568" t="s">
        <v>18</v>
      </c>
      <c r="K568" t="s">
        <v>46</v>
      </c>
      <c r="L568" t="s">
        <v>47</v>
      </c>
      <c r="M568" t="s">
        <v>42</v>
      </c>
      <c r="N568">
        <v>2</v>
      </c>
      <c r="O568">
        <f t="shared" si="8"/>
        <v>2022</v>
      </c>
    </row>
    <row r="569" spans="1:15" x14ac:dyDescent="0.25">
      <c r="A569">
        <v>568</v>
      </c>
      <c r="B569" t="s">
        <v>614</v>
      </c>
      <c r="C569" t="s">
        <v>44</v>
      </c>
      <c r="D569" s="1">
        <v>37265</v>
      </c>
      <c r="E569" s="1">
        <v>44871</v>
      </c>
      <c r="F569" t="s">
        <v>25</v>
      </c>
      <c r="G569" t="s">
        <v>36</v>
      </c>
      <c r="H569">
        <v>5</v>
      </c>
      <c r="I569">
        <v>9</v>
      </c>
      <c r="J569" t="s">
        <v>18</v>
      </c>
      <c r="K569" t="s">
        <v>51</v>
      </c>
      <c r="L569" t="s">
        <v>47</v>
      </c>
      <c r="M569" t="s">
        <v>48</v>
      </c>
      <c r="N569">
        <v>5</v>
      </c>
      <c r="O569">
        <f t="shared" si="8"/>
        <v>2022</v>
      </c>
    </row>
    <row r="570" spans="1:15" x14ac:dyDescent="0.25">
      <c r="A570">
        <v>569</v>
      </c>
      <c r="B570" t="s">
        <v>615</v>
      </c>
      <c r="C570" t="s">
        <v>15</v>
      </c>
      <c r="D570" s="1">
        <v>30304</v>
      </c>
      <c r="E570" s="1">
        <v>43860</v>
      </c>
      <c r="F570" t="s">
        <v>25</v>
      </c>
      <c r="G570" t="s">
        <v>32</v>
      </c>
      <c r="H570">
        <v>5</v>
      </c>
      <c r="I570">
        <v>9</v>
      </c>
      <c r="J570" t="s">
        <v>18</v>
      </c>
      <c r="K570" t="s">
        <v>19</v>
      </c>
      <c r="L570" t="s">
        <v>20</v>
      </c>
      <c r="M570" t="s">
        <v>21</v>
      </c>
      <c r="N570">
        <v>3</v>
      </c>
      <c r="O570">
        <f t="shared" si="8"/>
        <v>2020</v>
      </c>
    </row>
    <row r="571" spans="1:15" x14ac:dyDescent="0.25">
      <c r="A571">
        <v>570</v>
      </c>
      <c r="B571" t="s">
        <v>616</v>
      </c>
      <c r="C571" t="s">
        <v>44</v>
      </c>
      <c r="D571" s="1">
        <v>20206</v>
      </c>
      <c r="E571" s="1">
        <v>43861</v>
      </c>
      <c r="F571" t="s">
        <v>16</v>
      </c>
      <c r="G571" t="s">
        <v>17</v>
      </c>
      <c r="H571">
        <v>3</v>
      </c>
      <c r="I571">
        <v>4</v>
      </c>
      <c r="J571" t="s">
        <v>27</v>
      </c>
      <c r="K571" t="s">
        <v>23</v>
      </c>
      <c r="L571" t="s">
        <v>20</v>
      </c>
      <c r="M571" t="s">
        <v>48</v>
      </c>
      <c r="N571">
        <v>5</v>
      </c>
      <c r="O571">
        <f t="shared" si="8"/>
        <v>2020</v>
      </c>
    </row>
    <row r="572" spans="1:15" x14ac:dyDescent="0.25">
      <c r="A572">
        <v>571</v>
      </c>
      <c r="B572" t="s">
        <v>617</v>
      </c>
      <c r="C572" t="s">
        <v>44</v>
      </c>
      <c r="D572" s="1">
        <v>29210</v>
      </c>
      <c r="E572" s="1">
        <v>44273</v>
      </c>
      <c r="F572" t="s">
        <v>25</v>
      </c>
      <c r="G572" t="s">
        <v>36</v>
      </c>
      <c r="H572">
        <v>3</v>
      </c>
      <c r="I572">
        <v>5</v>
      </c>
      <c r="J572" t="s">
        <v>27</v>
      </c>
      <c r="K572" t="s">
        <v>28</v>
      </c>
      <c r="L572" t="s">
        <v>29</v>
      </c>
      <c r="M572" t="s">
        <v>42</v>
      </c>
      <c r="N572">
        <v>2</v>
      </c>
      <c r="O572">
        <f t="shared" si="8"/>
        <v>2021</v>
      </c>
    </row>
    <row r="573" spans="1:15" x14ac:dyDescent="0.25">
      <c r="A573">
        <v>572</v>
      </c>
      <c r="B573" t="s">
        <v>618</v>
      </c>
      <c r="C573" t="s">
        <v>15</v>
      </c>
      <c r="D573" s="1">
        <v>28028</v>
      </c>
      <c r="E573" s="1">
        <v>44254</v>
      </c>
      <c r="F573" t="s">
        <v>25</v>
      </c>
      <c r="G573" t="s">
        <v>45</v>
      </c>
      <c r="H573">
        <v>5</v>
      </c>
      <c r="I573">
        <v>7</v>
      </c>
      <c r="J573" t="s">
        <v>50</v>
      </c>
      <c r="K573" t="s">
        <v>33</v>
      </c>
      <c r="L573" t="s">
        <v>29</v>
      </c>
      <c r="M573" t="s">
        <v>21</v>
      </c>
      <c r="N573">
        <v>3</v>
      </c>
      <c r="O573">
        <f t="shared" si="8"/>
        <v>2021</v>
      </c>
    </row>
    <row r="574" spans="1:15" x14ac:dyDescent="0.25">
      <c r="A574">
        <v>573</v>
      </c>
      <c r="B574" t="s">
        <v>619</v>
      </c>
      <c r="C574" t="s">
        <v>15</v>
      </c>
      <c r="D574" s="1">
        <v>21221</v>
      </c>
      <c r="E574" s="1">
        <v>44082</v>
      </c>
      <c r="F574" t="s">
        <v>25</v>
      </c>
      <c r="G574" t="s">
        <v>45</v>
      </c>
      <c r="H574">
        <v>4</v>
      </c>
      <c r="I574">
        <v>9</v>
      </c>
      <c r="J574" t="s">
        <v>18</v>
      </c>
      <c r="K574" t="s">
        <v>37</v>
      </c>
      <c r="L574" t="s">
        <v>38</v>
      </c>
      <c r="M574" t="s">
        <v>30</v>
      </c>
      <c r="N574">
        <v>4</v>
      </c>
      <c r="O574">
        <f t="shared" si="8"/>
        <v>2020</v>
      </c>
    </row>
    <row r="575" spans="1:15" x14ac:dyDescent="0.25">
      <c r="A575">
        <v>574</v>
      </c>
      <c r="B575" t="s">
        <v>620</v>
      </c>
      <c r="C575" t="s">
        <v>44</v>
      </c>
      <c r="D575" s="1">
        <v>29220</v>
      </c>
      <c r="E575" s="1">
        <v>44301</v>
      </c>
      <c r="F575" t="s">
        <v>16</v>
      </c>
      <c r="G575" t="s">
        <v>17</v>
      </c>
      <c r="H575">
        <v>5</v>
      </c>
      <c r="I575">
        <v>7</v>
      </c>
      <c r="J575" t="s">
        <v>50</v>
      </c>
      <c r="K575" t="s">
        <v>41</v>
      </c>
      <c r="L575" t="s">
        <v>38</v>
      </c>
      <c r="M575" t="s">
        <v>34</v>
      </c>
      <c r="N575">
        <v>1</v>
      </c>
      <c r="O575">
        <f t="shared" si="8"/>
        <v>2021</v>
      </c>
    </row>
    <row r="576" spans="1:15" x14ac:dyDescent="0.25">
      <c r="A576">
        <v>575</v>
      </c>
      <c r="B576" t="s">
        <v>621</v>
      </c>
      <c r="C576" t="s">
        <v>44</v>
      </c>
      <c r="D576" s="1">
        <v>30451</v>
      </c>
      <c r="E576" s="1">
        <v>44705</v>
      </c>
      <c r="F576" t="s">
        <v>16</v>
      </c>
      <c r="G576" t="s">
        <v>17</v>
      </c>
      <c r="H576">
        <v>3</v>
      </c>
      <c r="I576">
        <v>10</v>
      </c>
      <c r="J576" t="s">
        <v>18</v>
      </c>
      <c r="K576" t="s">
        <v>46</v>
      </c>
      <c r="L576" t="s">
        <v>47</v>
      </c>
      <c r="M576" t="s">
        <v>42</v>
      </c>
      <c r="N576">
        <v>2</v>
      </c>
      <c r="O576">
        <f t="shared" si="8"/>
        <v>2022</v>
      </c>
    </row>
    <row r="577" spans="1:15" x14ac:dyDescent="0.25">
      <c r="A577">
        <v>576</v>
      </c>
      <c r="B577" t="s">
        <v>622</v>
      </c>
      <c r="C577" t="s">
        <v>15</v>
      </c>
      <c r="D577" s="1">
        <v>30753</v>
      </c>
      <c r="E577" s="1">
        <v>44656</v>
      </c>
      <c r="F577" t="s">
        <v>16</v>
      </c>
      <c r="G577" t="s">
        <v>17</v>
      </c>
      <c r="H577">
        <v>3</v>
      </c>
      <c r="I577">
        <v>8</v>
      </c>
      <c r="J577" t="s">
        <v>50</v>
      </c>
      <c r="K577" t="s">
        <v>51</v>
      </c>
      <c r="L577" t="s">
        <v>47</v>
      </c>
      <c r="M577" t="s">
        <v>48</v>
      </c>
      <c r="N577">
        <v>5</v>
      </c>
      <c r="O577">
        <f t="shared" si="8"/>
        <v>2022</v>
      </c>
    </row>
    <row r="578" spans="1:15" x14ac:dyDescent="0.25">
      <c r="A578">
        <v>577</v>
      </c>
      <c r="B578" t="s">
        <v>623</v>
      </c>
      <c r="C578" t="s">
        <v>15</v>
      </c>
      <c r="D578" s="1">
        <v>20440</v>
      </c>
      <c r="E578" s="1">
        <v>44077</v>
      </c>
      <c r="F578" t="s">
        <v>25</v>
      </c>
      <c r="G578" t="s">
        <v>36</v>
      </c>
      <c r="H578">
        <v>5</v>
      </c>
      <c r="I578">
        <v>5</v>
      </c>
      <c r="J578" t="s">
        <v>27</v>
      </c>
      <c r="K578" t="s">
        <v>19</v>
      </c>
      <c r="L578" t="s">
        <v>20</v>
      </c>
      <c r="M578" t="s">
        <v>30</v>
      </c>
      <c r="N578">
        <v>4</v>
      </c>
      <c r="O578">
        <f t="shared" si="8"/>
        <v>2020</v>
      </c>
    </row>
    <row r="579" spans="1:15" x14ac:dyDescent="0.25">
      <c r="A579">
        <v>578</v>
      </c>
      <c r="B579" t="s">
        <v>624</v>
      </c>
      <c r="C579" t="s">
        <v>15</v>
      </c>
      <c r="D579" s="1">
        <v>33661</v>
      </c>
      <c r="E579" s="1">
        <v>44917</v>
      </c>
      <c r="F579" t="s">
        <v>16</v>
      </c>
      <c r="G579" t="s">
        <v>17</v>
      </c>
      <c r="H579">
        <v>5</v>
      </c>
      <c r="I579">
        <v>9</v>
      </c>
      <c r="J579" t="s">
        <v>18</v>
      </c>
      <c r="K579" t="s">
        <v>23</v>
      </c>
      <c r="L579" t="s">
        <v>20</v>
      </c>
      <c r="M579" t="s">
        <v>30</v>
      </c>
      <c r="N579">
        <v>4</v>
      </c>
      <c r="O579">
        <f t="shared" ref="O579:O642" si="9">YEAR(E579)</f>
        <v>2022</v>
      </c>
    </row>
    <row r="580" spans="1:15" x14ac:dyDescent="0.25">
      <c r="A580">
        <v>579</v>
      </c>
      <c r="B580" t="s">
        <v>625</v>
      </c>
      <c r="C580" t="s">
        <v>44</v>
      </c>
      <c r="D580" s="1">
        <v>29465</v>
      </c>
      <c r="E580" s="1">
        <v>44875</v>
      </c>
      <c r="F580" t="s">
        <v>40</v>
      </c>
      <c r="G580" t="s">
        <v>53</v>
      </c>
      <c r="H580">
        <v>3</v>
      </c>
      <c r="I580">
        <v>9</v>
      </c>
      <c r="J580" t="s">
        <v>18</v>
      </c>
      <c r="K580" t="s">
        <v>28</v>
      </c>
      <c r="L580" t="s">
        <v>29</v>
      </c>
      <c r="M580" t="s">
        <v>30</v>
      </c>
      <c r="N580">
        <v>4</v>
      </c>
      <c r="O580">
        <f t="shared" si="9"/>
        <v>2022</v>
      </c>
    </row>
    <row r="581" spans="1:15" x14ac:dyDescent="0.25">
      <c r="A581">
        <v>580</v>
      </c>
      <c r="B581" t="s">
        <v>626</v>
      </c>
      <c r="C581" t="s">
        <v>44</v>
      </c>
      <c r="D581" s="1">
        <v>23785</v>
      </c>
      <c r="E581" s="1">
        <v>44344</v>
      </c>
      <c r="F581" t="s">
        <v>25</v>
      </c>
      <c r="G581" t="s">
        <v>36</v>
      </c>
      <c r="H581">
        <v>4</v>
      </c>
      <c r="I581">
        <v>5</v>
      </c>
      <c r="J581" t="s">
        <v>27</v>
      </c>
      <c r="K581" t="s">
        <v>33</v>
      </c>
      <c r="L581" t="s">
        <v>29</v>
      </c>
      <c r="M581" t="s">
        <v>21</v>
      </c>
      <c r="N581">
        <v>3</v>
      </c>
      <c r="O581">
        <f t="shared" si="9"/>
        <v>2021</v>
      </c>
    </row>
    <row r="582" spans="1:15" x14ac:dyDescent="0.25">
      <c r="A582">
        <v>581</v>
      </c>
      <c r="B582" t="s">
        <v>627</v>
      </c>
      <c r="C582" t="s">
        <v>15</v>
      </c>
      <c r="D582" s="1">
        <v>19093</v>
      </c>
      <c r="E582" s="1">
        <v>44536</v>
      </c>
      <c r="F582" t="s">
        <v>25</v>
      </c>
      <c r="G582" t="s">
        <v>60</v>
      </c>
      <c r="H582">
        <v>4</v>
      </c>
      <c r="I582">
        <v>10</v>
      </c>
      <c r="J582" t="s">
        <v>18</v>
      </c>
      <c r="K582" t="s">
        <v>37</v>
      </c>
      <c r="L582" t="s">
        <v>38</v>
      </c>
      <c r="M582" t="s">
        <v>21</v>
      </c>
      <c r="N582">
        <v>3</v>
      </c>
      <c r="O582">
        <f t="shared" si="9"/>
        <v>2021</v>
      </c>
    </row>
    <row r="583" spans="1:15" x14ac:dyDescent="0.25">
      <c r="A583">
        <v>582</v>
      </c>
      <c r="B583" t="s">
        <v>628</v>
      </c>
      <c r="C583" t="s">
        <v>15</v>
      </c>
      <c r="D583" s="1">
        <v>36594</v>
      </c>
      <c r="E583" s="1">
        <v>44644</v>
      </c>
      <c r="F583" t="s">
        <v>16</v>
      </c>
      <c r="G583" t="s">
        <v>17</v>
      </c>
      <c r="H583">
        <v>5</v>
      </c>
      <c r="I583">
        <v>8</v>
      </c>
      <c r="J583" t="s">
        <v>50</v>
      </c>
      <c r="K583" t="s">
        <v>41</v>
      </c>
      <c r="L583" t="s">
        <v>38</v>
      </c>
      <c r="M583" t="s">
        <v>30</v>
      </c>
      <c r="N583">
        <v>4</v>
      </c>
      <c r="O583">
        <f t="shared" si="9"/>
        <v>2022</v>
      </c>
    </row>
    <row r="584" spans="1:15" x14ac:dyDescent="0.25">
      <c r="A584">
        <v>583</v>
      </c>
      <c r="B584" t="s">
        <v>629</v>
      </c>
      <c r="C584" t="s">
        <v>15</v>
      </c>
      <c r="D584" s="1">
        <v>23241</v>
      </c>
      <c r="E584" s="1">
        <v>43987</v>
      </c>
      <c r="F584" t="s">
        <v>16</v>
      </c>
      <c r="G584" t="s">
        <v>60</v>
      </c>
      <c r="H584">
        <v>2</v>
      </c>
      <c r="I584">
        <v>9</v>
      </c>
      <c r="J584" t="s">
        <v>18</v>
      </c>
      <c r="K584" t="s">
        <v>46</v>
      </c>
      <c r="L584" t="s">
        <v>47</v>
      </c>
      <c r="M584" t="s">
        <v>42</v>
      </c>
      <c r="N584">
        <v>2</v>
      </c>
      <c r="O584">
        <f t="shared" si="9"/>
        <v>2020</v>
      </c>
    </row>
    <row r="585" spans="1:15" x14ac:dyDescent="0.25">
      <c r="A585">
        <v>584</v>
      </c>
      <c r="B585" t="s">
        <v>630</v>
      </c>
      <c r="C585" t="s">
        <v>15</v>
      </c>
      <c r="D585" s="1">
        <v>35888</v>
      </c>
      <c r="E585" s="1">
        <v>44481</v>
      </c>
      <c r="F585" t="s">
        <v>40</v>
      </c>
      <c r="G585" t="s">
        <v>60</v>
      </c>
      <c r="H585">
        <v>1</v>
      </c>
      <c r="I585">
        <v>5</v>
      </c>
      <c r="J585" t="s">
        <v>27</v>
      </c>
      <c r="K585" t="s">
        <v>51</v>
      </c>
      <c r="L585" t="s">
        <v>47</v>
      </c>
      <c r="M585" t="s">
        <v>34</v>
      </c>
      <c r="N585">
        <v>1</v>
      </c>
      <c r="O585">
        <f t="shared" si="9"/>
        <v>2021</v>
      </c>
    </row>
    <row r="586" spans="1:15" x14ac:dyDescent="0.25">
      <c r="A586">
        <v>585</v>
      </c>
      <c r="B586" t="s">
        <v>631</v>
      </c>
      <c r="C586" t="s">
        <v>44</v>
      </c>
      <c r="D586" s="1">
        <v>23387</v>
      </c>
      <c r="E586" s="1">
        <v>44826</v>
      </c>
      <c r="F586" t="s">
        <v>16</v>
      </c>
      <c r="G586" t="s">
        <v>17</v>
      </c>
      <c r="H586">
        <v>1</v>
      </c>
      <c r="I586">
        <v>3</v>
      </c>
      <c r="J586" t="s">
        <v>27</v>
      </c>
      <c r="K586" t="s">
        <v>19</v>
      </c>
      <c r="L586" t="s">
        <v>20</v>
      </c>
      <c r="M586" t="s">
        <v>30</v>
      </c>
      <c r="N586">
        <v>4</v>
      </c>
      <c r="O586">
        <f t="shared" si="9"/>
        <v>2022</v>
      </c>
    </row>
    <row r="587" spans="1:15" x14ac:dyDescent="0.25">
      <c r="A587">
        <v>586</v>
      </c>
      <c r="B587" t="s">
        <v>632</v>
      </c>
      <c r="C587" t="s">
        <v>15</v>
      </c>
      <c r="D587" s="1">
        <v>33097</v>
      </c>
      <c r="E587" s="1">
        <v>44753</v>
      </c>
      <c r="F587" t="s">
        <v>16</v>
      </c>
      <c r="G587" t="s">
        <v>17</v>
      </c>
      <c r="H587">
        <v>4</v>
      </c>
      <c r="I587">
        <v>10</v>
      </c>
      <c r="J587" t="s">
        <v>18</v>
      </c>
      <c r="K587" t="s">
        <v>23</v>
      </c>
      <c r="L587" t="s">
        <v>20</v>
      </c>
      <c r="M587" t="s">
        <v>21</v>
      </c>
      <c r="N587">
        <v>3</v>
      </c>
      <c r="O587">
        <f t="shared" si="9"/>
        <v>2022</v>
      </c>
    </row>
    <row r="588" spans="1:15" x14ac:dyDescent="0.25">
      <c r="A588">
        <v>587</v>
      </c>
      <c r="B588" t="s">
        <v>633</v>
      </c>
      <c r="C588" t="s">
        <v>44</v>
      </c>
      <c r="D588" s="1">
        <v>37741</v>
      </c>
      <c r="E588" s="1">
        <v>44136</v>
      </c>
      <c r="F588" t="s">
        <v>25</v>
      </c>
      <c r="G588" t="s">
        <v>53</v>
      </c>
      <c r="H588">
        <v>4</v>
      </c>
      <c r="I588">
        <v>9</v>
      </c>
      <c r="J588" t="s">
        <v>18</v>
      </c>
      <c r="K588" t="s">
        <v>28</v>
      </c>
      <c r="L588" t="s">
        <v>29</v>
      </c>
      <c r="M588" t="s">
        <v>30</v>
      </c>
      <c r="N588">
        <v>4</v>
      </c>
      <c r="O588">
        <f t="shared" si="9"/>
        <v>2020</v>
      </c>
    </row>
    <row r="589" spans="1:15" x14ac:dyDescent="0.25">
      <c r="A589">
        <v>588</v>
      </c>
      <c r="B589" t="s">
        <v>634</v>
      </c>
      <c r="C589" t="s">
        <v>44</v>
      </c>
      <c r="D589" s="1">
        <v>27039</v>
      </c>
      <c r="E589" s="1">
        <v>44419</v>
      </c>
      <c r="F589" t="s">
        <v>16</v>
      </c>
      <c r="G589" t="s">
        <v>17</v>
      </c>
      <c r="H589">
        <v>5</v>
      </c>
      <c r="I589">
        <v>4</v>
      </c>
      <c r="J589" t="s">
        <v>27</v>
      </c>
      <c r="K589" t="s">
        <v>33</v>
      </c>
      <c r="L589" t="s">
        <v>29</v>
      </c>
      <c r="M589" t="s">
        <v>34</v>
      </c>
      <c r="N589">
        <v>1</v>
      </c>
      <c r="O589">
        <f t="shared" si="9"/>
        <v>2021</v>
      </c>
    </row>
    <row r="590" spans="1:15" x14ac:dyDescent="0.25">
      <c r="A590">
        <v>589</v>
      </c>
      <c r="B590" t="s">
        <v>635</v>
      </c>
      <c r="C590" t="s">
        <v>15</v>
      </c>
      <c r="D590" s="1">
        <v>32856</v>
      </c>
      <c r="E590" s="1">
        <v>44343</v>
      </c>
      <c r="F590" t="s">
        <v>25</v>
      </c>
      <c r="G590" t="s">
        <v>32</v>
      </c>
      <c r="H590">
        <v>5</v>
      </c>
      <c r="I590">
        <v>6</v>
      </c>
      <c r="J590" t="s">
        <v>27</v>
      </c>
      <c r="K590" t="s">
        <v>37</v>
      </c>
      <c r="L590" t="s">
        <v>38</v>
      </c>
      <c r="M590" t="s">
        <v>34</v>
      </c>
      <c r="N590">
        <v>1</v>
      </c>
      <c r="O590">
        <f t="shared" si="9"/>
        <v>2021</v>
      </c>
    </row>
    <row r="591" spans="1:15" x14ac:dyDescent="0.25">
      <c r="A591">
        <v>590</v>
      </c>
      <c r="B591" t="s">
        <v>636</v>
      </c>
      <c r="C591" t="s">
        <v>15</v>
      </c>
      <c r="D591" s="1">
        <v>34583</v>
      </c>
      <c r="E591" s="1">
        <v>44750</v>
      </c>
      <c r="F591" t="s">
        <v>25</v>
      </c>
      <c r="G591" t="s">
        <v>60</v>
      </c>
      <c r="H591">
        <v>5</v>
      </c>
      <c r="I591">
        <v>3</v>
      </c>
      <c r="J591" t="s">
        <v>27</v>
      </c>
      <c r="K591" t="s">
        <v>41</v>
      </c>
      <c r="L591" t="s">
        <v>38</v>
      </c>
      <c r="M591" t="s">
        <v>42</v>
      </c>
      <c r="N591">
        <v>2</v>
      </c>
      <c r="O591">
        <f t="shared" si="9"/>
        <v>2022</v>
      </c>
    </row>
    <row r="592" spans="1:15" x14ac:dyDescent="0.25">
      <c r="A592">
        <v>591</v>
      </c>
      <c r="B592" t="s">
        <v>637</v>
      </c>
      <c r="C592" t="s">
        <v>44</v>
      </c>
      <c r="D592" s="1">
        <v>19416</v>
      </c>
      <c r="E592" s="1">
        <v>44545</v>
      </c>
      <c r="F592" t="s">
        <v>16</v>
      </c>
      <c r="G592" t="s">
        <v>17</v>
      </c>
      <c r="H592">
        <v>3</v>
      </c>
      <c r="I592">
        <v>9</v>
      </c>
      <c r="J592" t="s">
        <v>18</v>
      </c>
      <c r="K592" t="s">
        <v>46</v>
      </c>
      <c r="L592" t="s">
        <v>47</v>
      </c>
      <c r="M592" t="s">
        <v>42</v>
      </c>
      <c r="N592">
        <v>2</v>
      </c>
      <c r="O592">
        <f t="shared" si="9"/>
        <v>2021</v>
      </c>
    </row>
    <row r="593" spans="1:15" x14ac:dyDescent="0.25">
      <c r="A593">
        <v>592</v>
      </c>
      <c r="B593" t="s">
        <v>638</v>
      </c>
      <c r="C593" t="s">
        <v>15</v>
      </c>
      <c r="D593" s="1">
        <v>21929</v>
      </c>
      <c r="E593" s="1">
        <v>44019</v>
      </c>
      <c r="F593" t="s">
        <v>25</v>
      </c>
      <c r="G593" t="s">
        <v>60</v>
      </c>
      <c r="H593">
        <v>2</v>
      </c>
      <c r="I593">
        <v>9</v>
      </c>
      <c r="J593" t="s">
        <v>18</v>
      </c>
      <c r="K593" t="s">
        <v>51</v>
      </c>
      <c r="L593" t="s">
        <v>47</v>
      </c>
      <c r="M593" t="s">
        <v>48</v>
      </c>
      <c r="N593">
        <v>5</v>
      </c>
      <c r="O593">
        <f t="shared" si="9"/>
        <v>2020</v>
      </c>
    </row>
    <row r="594" spans="1:15" x14ac:dyDescent="0.25">
      <c r="A594">
        <v>593</v>
      </c>
      <c r="B594" t="s">
        <v>639</v>
      </c>
      <c r="C594" t="s">
        <v>15</v>
      </c>
      <c r="D594" s="1">
        <v>27055</v>
      </c>
      <c r="E594" s="1">
        <v>44809</v>
      </c>
      <c r="F594" t="s">
        <v>16</v>
      </c>
      <c r="G594" t="s">
        <v>17</v>
      </c>
      <c r="H594">
        <v>5</v>
      </c>
      <c r="I594">
        <v>5</v>
      </c>
      <c r="J594" t="s">
        <v>27</v>
      </c>
      <c r="K594" t="s">
        <v>19</v>
      </c>
      <c r="L594" t="s">
        <v>20</v>
      </c>
      <c r="M594" t="s">
        <v>34</v>
      </c>
      <c r="N594">
        <v>1</v>
      </c>
      <c r="O594">
        <f t="shared" si="9"/>
        <v>2022</v>
      </c>
    </row>
    <row r="595" spans="1:15" x14ac:dyDescent="0.25">
      <c r="A595">
        <v>594</v>
      </c>
      <c r="B595" t="s">
        <v>640</v>
      </c>
      <c r="C595" t="s">
        <v>15</v>
      </c>
      <c r="D595" s="1">
        <v>19214</v>
      </c>
      <c r="E595" s="1">
        <v>44254</v>
      </c>
      <c r="F595" t="s">
        <v>40</v>
      </c>
      <c r="G595" t="s">
        <v>60</v>
      </c>
      <c r="H595">
        <v>5</v>
      </c>
      <c r="I595">
        <v>9</v>
      </c>
      <c r="J595" t="s">
        <v>18</v>
      </c>
      <c r="K595" t="s">
        <v>23</v>
      </c>
      <c r="L595" t="s">
        <v>20</v>
      </c>
      <c r="M595" t="s">
        <v>42</v>
      </c>
      <c r="N595">
        <v>2</v>
      </c>
      <c r="O595">
        <f t="shared" si="9"/>
        <v>2021</v>
      </c>
    </row>
    <row r="596" spans="1:15" x14ac:dyDescent="0.25">
      <c r="A596">
        <v>595</v>
      </c>
      <c r="B596" t="s">
        <v>641</v>
      </c>
      <c r="C596" t="s">
        <v>44</v>
      </c>
      <c r="D596" s="1">
        <v>34771</v>
      </c>
      <c r="E596" s="1">
        <v>44670</v>
      </c>
      <c r="F596" t="s">
        <v>25</v>
      </c>
      <c r="G596" t="s">
        <v>60</v>
      </c>
      <c r="H596">
        <v>1</v>
      </c>
      <c r="I596">
        <v>9</v>
      </c>
      <c r="J596" t="s">
        <v>18</v>
      </c>
      <c r="K596" t="s">
        <v>28</v>
      </c>
      <c r="L596" t="s">
        <v>29</v>
      </c>
      <c r="M596" t="s">
        <v>30</v>
      </c>
      <c r="N596">
        <v>4</v>
      </c>
      <c r="O596">
        <f t="shared" si="9"/>
        <v>2022</v>
      </c>
    </row>
    <row r="597" spans="1:15" x14ac:dyDescent="0.25">
      <c r="A597">
        <v>596</v>
      </c>
      <c r="B597" t="s">
        <v>642</v>
      </c>
      <c r="C597" t="s">
        <v>15</v>
      </c>
      <c r="D597" s="1">
        <v>28855</v>
      </c>
      <c r="E597" s="1">
        <v>43892</v>
      </c>
      <c r="F597" t="s">
        <v>40</v>
      </c>
      <c r="G597" t="s">
        <v>32</v>
      </c>
      <c r="H597">
        <v>4</v>
      </c>
      <c r="I597">
        <v>10</v>
      </c>
      <c r="J597" t="s">
        <v>18</v>
      </c>
      <c r="K597" t="s">
        <v>33</v>
      </c>
      <c r="L597" t="s">
        <v>29</v>
      </c>
      <c r="M597" t="s">
        <v>21</v>
      </c>
      <c r="N597">
        <v>3</v>
      </c>
      <c r="O597">
        <f t="shared" si="9"/>
        <v>2020</v>
      </c>
    </row>
    <row r="598" spans="1:15" x14ac:dyDescent="0.25">
      <c r="A598">
        <v>597</v>
      </c>
      <c r="B598" t="s">
        <v>643</v>
      </c>
      <c r="C598" t="s">
        <v>44</v>
      </c>
      <c r="D598" s="1">
        <v>22219</v>
      </c>
      <c r="E598" s="1">
        <v>43898</v>
      </c>
      <c r="F598" t="s">
        <v>16</v>
      </c>
      <c r="G598" t="s">
        <v>17</v>
      </c>
      <c r="H598">
        <v>5</v>
      </c>
      <c r="I598">
        <v>9</v>
      </c>
      <c r="J598" t="s">
        <v>18</v>
      </c>
      <c r="K598" t="s">
        <v>37</v>
      </c>
      <c r="L598" t="s">
        <v>38</v>
      </c>
      <c r="M598" t="s">
        <v>42</v>
      </c>
      <c r="N598">
        <v>2</v>
      </c>
      <c r="O598">
        <f t="shared" si="9"/>
        <v>2020</v>
      </c>
    </row>
    <row r="599" spans="1:15" x14ac:dyDescent="0.25">
      <c r="A599">
        <v>598</v>
      </c>
      <c r="B599" t="s">
        <v>644</v>
      </c>
      <c r="C599" t="s">
        <v>44</v>
      </c>
      <c r="D599" s="1">
        <v>33414</v>
      </c>
      <c r="E599" s="1">
        <v>44269</v>
      </c>
      <c r="F599" t="s">
        <v>16</v>
      </c>
      <c r="G599" t="s">
        <v>17</v>
      </c>
      <c r="H599">
        <v>3</v>
      </c>
      <c r="I599">
        <v>9</v>
      </c>
      <c r="J599" t="s">
        <v>18</v>
      </c>
      <c r="K599" t="s">
        <v>41</v>
      </c>
      <c r="L599" t="s">
        <v>38</v>
      </c>
      <c r="M599" t="s">
        <v>42</v>
      </c>
      <c r="N599">
        <v>2</v>
      </c>
      <c r="O599">
        <f t="shared" si="9"/>
        <v>2021</v>
      </c>
    </row>
    <row r="600" spans="1:15" x14ac:dyDescent="0.25">
      <c r="A600">
        <v>599</v>
      </c>
      <c r="B600" t="s">
        <v>645</v>
      </c>
      <c r="C600" t="s">
        <v>44</v>
      </c>
      <c r="D600" s="1">
        <v>37777</v>
      </c>
      <c r="E600" s="1">
        <v>44343</v>
      </c>
      <c r="F600" t="s">
        <v>16</v>
      </c>
      <c r="G600" t="s">
        <v>17</v>
      </c>
      <c r="H600">
        <v>3</v>
      </c>
      <c r="I600">
        <v>9</v>
      </c>
      <c r="J600" t="s">
        <v>18</v>
      </c>
      <c r="K600" t="s">
        <v>46</v>
      </c>
      <c r="L600" t="s">
        <v>47</v>
      </c>
      <c r="M600" t="s">
        <v>30</v>
      </c>
      <c r="N600">
        <v>4</v>
      </c>
      <c r="O600">
        <f t="shared" si="9"/>
        <v>2021</v>
      </c>
    </row>
    <row r="601" spans="1:15" x14ac:dyDescent="0.25">
      <c r="A601">
        <v>600</v>
      </c>
      <c r="B601" t="s">
        <v>646</v>
      </c>
      <c r="C601" t="s">
        <v>44</v>
      </c>
      <c r="D601" s="1">
        <v>37060</v>
      </c>
      <c r="E601" s="1">
        <v>44898</v>
      </c>
      <c r="F601" t="s">
        <v>16</v>
      </c>
      <c r="G601" t="s">
        <v>17</v>
      </c>
      <c r="H601">
        <v>4</v>
      </c>
      <c r="I601">
        <v>9</v>
      </c>
      <c r="J601" t="s">
        <v>18</v>
      </c>
      <c r="K601" t="s">
        <v>51</v>
      </c>
      <c r="L601" t="s">
        <v>47</v>
      </c>
      <c r="M601" t="s">
        <v>48</v>
      </c>
      <c r="N601">
        <v>5</v>
      </c>
      <c r="O601">
        <f t="shared" si="9"/>
        <v>2022</v>
      </c>
    </row>
    <row r="602" spans="1:15" x14ac:dyDescent="0.25">
      <c r="A602">
        <v>601</v>
      </c>
      <c r="B602" t="s">
        <v>647</v>
      </c>
      <c r="C602" t="s">
        <v>44</v>
      </c>
      <c r="D602" s="1">
        <v>34772</v>
      </c>
      <c r="E602" s="1">
        <v>44216</v>
      </c>
      <c r="F602" t="s">
        <v>25</v>
      </c>
      <c r="G602" t="s">
        <v>45</v>
      </c>
      <c r="H602">
        <v>4</v>
      </c>
      <c r="I602">
        <v>7</v>
      </c>
      <c r="J602" t="s">
        <v>50</v>
      </c>
      <c r="K602" t="s">
        <v>19</v>
      </c>
      <c r="L602" t="s">
        <v>20</v>
      </c>
      <c r="M602" t="s">
        <v>30</v>
      </c>
      <c r="N602">
        <v>4</v>
      </c>
      <c r="O602">
        <f t="shared" si="9"/>
        <v>2021</v>
      </c>
    </row>
    <row r="603" spans="1:15" x14ac:dyDescent="0.25">
      <c r="A603">
        <v>602</v>
      </c>
      <c r="B603" t="s">
        <v>648</v>
      </c>
      <c r="C603" t="s">
        <v>44</v>
      </c>
      <c r="D603" s="1">
        <v>32973</v>
      </c>
      <c r="E603" s="1">
        <v>44525</v>
      </c>
      <c r="F603" t="s">
        <v>25</v>
      </c>
      <c r="G603" t="s">
        <v>36</v>
      </c>
      <c r="H603">
        <v>2</v>
      </c>
      <c r="I603">
        <v>7</v>
      </c>
      <c r="J603" t="s">
        <v>50</v>
      </c>
      <c r="K603" t="s">
        <v>23</v>
      </c>
      <c r="L603" t="s">
        <v>20</v>
      </c>
      <c r="M603" t="s">
        <v>48</v>
      </c>
      <c r="N603">
        <v>5</v>
      </c>
      <c r="O603">
        <f t="shared" si="9"/>
        <v>2021</v>
      </c>
    </row>
    <row r="604" spans="1:15" x14ac:dyDescent="0.25">
      <c r="A604">
        <v>603</v>
      </c>
      <c r="B604" t="s">
        <v>649</v>
      </c>
      <c r="C604" t="s">
        <v>44</v>
      </c>
      <c r="D604" s="1">
        <v>18640</v>
      </c>
      <c r="E604" s="1">
        <v>44406</v>
      </c>
      <c r="F604" t="s">
        <v>25</v>
      </c>
      <c r="G604" t="s">
        <v>32</v>
      </c>
      <c r="H604">
        <v>4</v>
      </c>
      <c r="I604">
        <v>7</v>
      </c>
      <c r="J604" t="s">
        <v>50</v>
      </c>
      <c r="K604" t="s">
        <v>28</v>
      </c>
      <c r="L604" t="s">
        <v>29</v>
      </c>
      <c r="M604" t="s">
        <v>21</v>
      </c>
      <c r="N604">
        <v>3</v>
      </c>
      <c r="O604">
        <f t="shared" si="9"/>
        <v>2021</v>
      </c>
    </row>
    <row r="605" spans="1:15" x14ac:dyDescent="0.25">
      <c r="A605">
        <v>604</v>
      </c>
      <c r="B605" t="s">
        <v>650</v>
      </c>
      <c r="C605" t="s">
        <v>15</v>
      </c>
      <c r="D605" s="1">
        <v>22603</v>
      </c>
      <c r="E605" s="1">
        <v>44758</v>
      </c>
      <c r="F605" t="s">
        <v>16</v>
      </c>
      <c r="G605" t="s">
        <v>36</v>
      </c>
      <c r="H605">
        <v>5</v>
      </c>
      <c r="I605">
        <v>4</v>
      </c>
      <c r="J605" t="s">
        <v>27</v>
      </c>
      <c r="K605" t="s">
        <v>33</v>
      </c>
      <c r="L605" t="s">
        <v>29</v>
      </c>
      <c r="M605" t="s">
        <v>30</v>
      </c>
      <c r="N605">
        <v>4</v>
      </c>
      <c r="O605">
        <f t="shared" si="9"/>
        <v>2022</v>
      </c>
    </row>
    <row r="606" spans="1:15" x14ac:dyDescent="0.25">
      <c r="A606">
        <v>605</v>
      </c>
      <c r="B606" t="s">
        <v>651</v>
      </c>
      <c r="C606" t="s">
        <v>44</v>
      </c>
      <c r="D606" s="1">
        <v>19494</v>
      </c>
      <c r="E606" s="1">
        <v>44705</v>
      </c>
      <c r="F606" t="s">
        <v>25</v>
      </c>
      <c r="G606" t="s">
        <v>53</v>
      </c>
      <c r="H606">
        <v>2</v>
      </c>
      <c r="I606">
        <v>9</v>
      </c>
      <c r="J606" t="s">
        <v>18</v>
      </c>
      <c r="K606" t="s">
        <v>37</v>
      </c>
      <c r="L606" t="s">
        <v>38</v>
      </c>
      <c r="M606" t="s">
        <v>34</v>
      </c>
      <c r="N606">
        <v>1</v>
      </c>
      <c r="O606">
        <f t="shared" si="9"/>
        <v>2022</v>
      </c>
    </row>
    <row r="607" spans="1:15" x14ac:dyDescent="0.25">
      <c r="A607">
        <v>606</v>
      </c>
      <c r="B607" t="s">
        <v>652</v>
      </c>
      <c r="C607" t="s">
        <v>15</v>
      </c>
      <c r="D607" s="1">
        <v>20426</v>
      </c>
      <c r="E607" s="1">
        <v>44303</v>
      </c>
      <c r="F607" t="s">
        <v>16</v>
      </c>
      <c r="G607" t="s">
        <v>17</v>
      </c>
      <c r="H607">
        <v>4</v>
      </c>
      <c r="I607">
        <v>9</v>
      </c>
      <c r="J607" t="s">
        <v>18</v>
      </c>
      <c r="K607" t="s">
        <v>41</v>
      </c>
      <c r="L607" t="s">
        <v>38</v>
      </c>
      <c r="M607" t="s">
        <v>42</v>
      </c>
      <c r="N607">
        <v>2</v>
      </c>
      <c r="O607">
        <f t="shared" si="9"/>
        <v>2021</v>
      </c>
    </row>
    <row r="608" spans="1:15" x14ac:dyDescent="0.25">
      <c r="A608">
        <v>607</v>
      </c>
      <c r="B608" t="s">
        <v>653</v>
      </c>
      <c r="C608" t="s">
        <v>15</v>
      </c>
      <c r="D608" s="1">
        <v>20059</v>
      </c>
      <c r="E608" s="1">
        <v>44395</v>
      </c>
      <c r="F608" t="s">
        <v>16</v>
      </c>
      <c r="G608" t="s">
        <v>17</v>
      </c>
      <c r="H608">
        <v>2</v>
      </c>
      <c r="I608">
        <v>9</v>
      </c>
      <c r="J608" t="s">
        <v>18</v>
      </c>
      <c r="K608" t="s">
        <v>46</v>
      </c>
      <c r="L608" t="s">
        <v>47</v>
      </c>
      <c r="M608" t="s">
        <v>48</v>
      </c>
      <c r="N608">
        <v>5</v>
      </c>
      <c r="O608">
        <f t="shared" si="9"/>
        <v>2021</v>
      </c>
    </row>
    <row r="609" spans="1:15" x14ac:dyDescent="0.25">
      <c r="A609">
        <v>608</v>
      </c>
      <c r="B609" t="s">
        <v>654</v>
      </c>
      <c r="C609" t="s">
        <v>15</v>
      </c>
      <c r="D609" s="1">
        <v>28577</v>
      </c>
      <c r="E609" s="1">
        <v>44093</v>
      </c>
      <c r="F609" t="s">
        <v>16</v>
      </c>
      <c r="G609" t="s">
        <v>17</v>
      </c>
      <c r="H609">
        <v>5</v>
      </c>
      <c r="I609">
        <v>9</v>
      </c>
      <c r="J609" t="s">
        <v>18</v>
      </c>
      <c r="K609" t="s">
        <v>51</v>
      </c>
      <c r="L609" t="s">
        <v>47</v>
      </c>
      <c r="M609" t="s">
        <v>48</v>
      </c>
      <c r="N609">
        <v>5</v>
      </c>
      <c r="O609">
        <f t="shared" si="9"/>
        <v>2020</v>
      </c>
    </row>
    <row r="610" spans="1:15" x14ac:dyDescent="0.25">
      <c r="A610">
        <v>609</v>
      </c>
      <c r="B610" t="s">
        <v>655</v>
      </c>
      <c r="C610" t="s">
        <v>15</v>
      </c>
      <c r="D610" s="1">
        <v>23336</v>
      </c>
      <c r="E610" s="1">
        <v>44406</v>
      </c>
      <c r="F610" t="s">
        <v>40</v>
      </c>
      <c r="G610" t="s">
        <v>60</v>
      </c>
      <c r="H610">
        <v>1</v>
      </c>
      <c r="I610">
        <v>9</v>
      </c>
      <c r="J610" t="s">
        <v>18</v>
      </c>
      <c r="K610" t="s">
        <v>19</v>
      </c>
      <c r="L610" t="s">
        <v>20</v>
      </c>
      <c r="M610" t="s">
        <v>30</v>
      </c>
      <c r="N610">
        <v>4</v>
      </c>
      <c r="O610">
        <f t="shared" si="9"/>
        <v>2021</v>
      </c>
    </row>
    <row r="611" spans="1:15" x14ac:dyDescent="0.25">
      <c r="A611">
        <v>610</v>
      </c>
      <c r="B611" t="s">
        <v>656</v>
      </c>
      <c r="C611" t="s">
        <v>15</v>
      </c>
      <c r="D611" s="1">
        <v>26323</v>
      </c>
      <c r="E611" s="1">
        <v>44594</v>
      </c>
      <c r="F611" t="s">
        <v>25</v>
      </c>
      <c r="G611" t="s">
        <v>36</v>
      </c>
      <c r="H611">
        <v>5</v>
      </c>
      <c r="I611">
        <v>9</v>
      </c>
      <c r="J611" t="s">
        <v>18</v>
      </c>
      <c r="K611" t="s">
        <v>23</v>
      </c>
      <c r="L611" t="s">
        <v>20</v>
      </c>
      <c r="M611" t="s">
        <v>30</v>
      </c>
      <c r="N611">
        <v>4</v>
      </c>
      <c r="O611">
        <f t="shared" si="9"/>
        <v>2022</v>
      </c>
    </row>
    <row r="612" spans="1:15" x14ac:dyDescent="0.25">
      <c r="A612">
        <v>611</v>
      </c>
      <c r="B612" t="s">
        <v>657</v>
      </c>
      <c r="C612" t="s">
        <v>44</v>
      </c>
      <c r="D612" s="1">
        <v>23649</v>
      </c>
      <c r="E612" s="1">
        <v>44584</v>
      </c>
      <c r="F612" t="s">
        <v>68</v>
      </c>
      <c r="G612" t="s">
        <v>36</v>
      </c>
      <c r="H612">
        <v>4</v>
      </c>
      <c r="I612">
        <v>9</v>
      </c>
      <c r="J612" t="s">
        <v>18</v>
      </c>
      <c r="K612" t="s">
        <v>28</v>
      </c>
      <c r="L612" t="s">
        <v>29</v>
      </c>
      <c r="M612" t="s">
        <v>30</v>
      </c>
      <c r="N612">
        <v>4</v>
      </c>
      <c r="O612">
        <f t="shared" si="9"/>
        <v>2022</v>
      </c>
    </row>
    <row r="613" spans="1:15" x14ac:dyDescent="0.25">
      <c r="A613">
        <v>612</v>
      </c>
      <c r="B613" t="s">
        <v>658</v>
      </c>
      <c r="C613" t="s">
        <v>15</v>
      </c>
      <c r="D613" s="1">
        <v>32370</v>
      </c>
      <c r="E613" s="1">
        <v>44256</v>
      </c>
      <c r="F613" t="s">
        <v>16</v>
      </c>
      <c r="G613" t="s">
        <v>17</v>
      </c>
      <c r="H613">
        <v>2</v>
      </c>
      <c r="I613">
        <v>9</v>
      </c>
      <c r="J613" t="s">
        <v>18</v>
      </c>
      <c r="K613" t="s">
        <v>33</v>
      </c>
      <c r="L613" t="s">
        <v>29</v>
      </c>
      <c r="M613" t="s">
        <v>48</v>
      </c>
      <c r="N613">
        <v>5</v>
      </c>
      <c r="O613">
        <f t="shared" si="9"/>
        <v>2021</v>
      </c>
    </row>
    <row r="614" spans="1:15" x14ac:dyDescent="0.25">
      <c r="A614">
        <v>613</v>
      </c>
      <c r="B614" t="s">
        <v>659</v>
      </c>
      <c r="C614" t="s">
        <v>44</v>
      </c>
      <c r="D614" s="1">
        <v>33217</v>
      </c>
      <c r="E614" s="1">
        <v>44480</v>
      </c>
      <c r="F614" t="s">
        <v>16</v>
      </c>
      <c r="G614" t="s">
        <v>17</v>
      </c>
      <c r="H614">
        <v>5</v>
      </c>
      <c r="I614">
        <v>7</v>
      </c>
      <c r="J614" t="s">
        <v>50</v>
      </c>
      <c r="K614" t="s">
        <v>37</v>
      </c>
      <c r="L614" t="s">
        <v>38</v>
      </c>
      <c r="M614" t="s">
        <v>30</v>
      </c>
      <c r="N614">
        <v>4</v>
      </c>
      <c r="O614">
        <f t="shared" si="9"/>
        <v>2021</v>
      </c>
    </row>
    <row r="615" spans="1:15" x14ac:dyDescent="0.25">
      <c r="A615">
        <v>614</v>
      </c>
      <c r="B615" t="s">
        <v>660</v>
      </c>
      <c r="C615" t="s">
        <v>15</v>
      </c>
      <c r="D615" s="1">
        <v>37732</v>
      </c>
      <c r="E615" s="1">
        <v>44494</v>
      </c>
      <c r="F615" t="s">
        <v>40</v>
      </c>
      <c r="G615" t="s">
        <v>53</v>
      </c>
      <c r="H615">
        <v>5</v>
      </c>
      <c r="I615">
        <v>8</v>
      </c>
      <c r="J615" t="s">
        <v>50</v>
      </c>
      <c r="K615" t="s">
        <v>41</v>
      </c>
      <c r="L615" t="s">
        <v>38</v>
      </c>
      <c r="M615" t="s">
        <v>21</v>
      </c>
      <c r="N615">
        <v>3</v>
      </c>
      <c r="O615">
        <f t="shared" si="9"/>
        <v>2021</v>
      </c>
    </row>
    <row r="616" spans="1:15" x14ac:dyDescent="0.25">
      <c r="A616">
        <v>615</v>
      </c>
      <c r="B616" t="s">
        <v>661</v>
      </c>
      <c r="C616" t="s">
        <v>15</v>
      </c>
      <c r="D616" s="1">
        <v>37564</v>
      </c>
      <c r="E616" s="1">
        <v>44117</v>
      </c>
      <c r="F616" t="s">
        <v>25</v>
      </c>
      <c r="G616" t="s">
        <v>32</v>
      </c>
      <c r="H616">
        <v>5</v>
      </c>
      <c r="I616">
        <v>8</v>
      </c>
      <c r="J616" t="s">
        <v>50</v>
      </c>
      <c r="K616" t="s">
        <v>46</v>
      </c>
      <c r="L616" t="s">
        <v>47</v>
      </c>
      <c r="M616" t="s">
        <v>34</v>
      </c>
      <c r="N616">
        <v>1</v>
      </c>
      <c r="O616">
        <f t="shared" si="9"/>
        <v>2020</v>
      </c>
    </row>
    <row r="617" spans="1:15" x14ac:dyDescent="0.25">
      <c r="A617">
        <v>616</v>
      </c>
      <c r="B617" t="s">
        <v>662</v>
      </c>
      <c r="C617" t="s">
        <v>44</v>
      </c>
      <c r="D617" s="1">
        <v>19527</v>
      </c>
      <c r="E617" s="1">
        <v>44109</v>
      </c>
      <c r="F617" t="s">
        <v>16</v>
      </c>
      <c r="G617" t="s">
        <v>17</v>
      </c>
      <c r="H617">
        <v>4</v>
      </c>
      <c r="I617">
        <v>9</v>
      </c>
      <c r="J617" t="s">
        <v>18</v>
      </c>
      <c r="K617" t="s">
        <v>51</v>
      </c>
      <c r="L617" t="s">
        <v>47</v>
      </c>
      <c r="M617" t="s">
        <v>30</v>
      </c>
      <c r="N617">
        <v>4</v>
      </c>
      <c r="O617">
        <f t="shared" si="9"/>
        <v>2020</v>
      </c>
    </row>
    <row r="618" spans="1:15" x14ac:dyDescent="0.25">
      <c r="A618">
        <v>617</v>
      </c>
      <c r="B618" t="s">
        <v>663</v>
      </c>
      <c r="C618" t="s">
        <v>44</v>
      </c>
      <c r="D618" s="1">
        <v>21436</v>
      </c>
      <c r="E618" s="1">
        <v>43994</v>
      </c>
      <c r="F618" t="s">
        <v>25</v>
      </c>
      <c r="G618" t="s">
        <v>45</v>
      </c>
      <c r="H618">
        <v>3</v>
      </c>
      <c r="I618">
        <v>9</v>
      </c>
      <c r="J618" t="s">
        <v>18</v>
      </c>
      <c r="K618" t="s">
        <v>19</v>
      </c>
      <c r="L618" t="s">
        <v>20</v>
      </c>
      <c r="M618" t="s">
        <v>30</v>
      </c>
      <c r="N618">
        <v>4</v>
      </c>
      <c r="O618">
        <f t="shared" si="9"/>
        <v>2020</v>
      </c>
    </row>
    <row r="619" spans="1:15" x14ac:dyDescent="0.25">
      <c r="A619">
        <v>618</v>
      </c>
      <c r="B619" t="s">
        <v>664</v>
      </c>
      <c r="C619" t="s">
        <v>15</v>
      </c>
      <c r="D619" s="1">
        <v>23588</v>
      </c>
      <c r="E619" s="1">
        <v>44459</v>
      </c>
      <c r="F619" t="s">
        <v>25</v>
      </c>
      <c r="G619" t="s">
        <v>45</v>
      </c>
      <c r="H619">
        <v>3</v>
      </c>
      <c r="I619">
        <v>9</v>
      </c>
      <c r="J619" t="s">
        <v>18</v>
      </c>
      <c r="K619" t="s">
        <v>23</v>
      </c>
      <c r="L619" t="s">
        <v>20</v>
      </c>
      <c r="M619" t="s">
        <v>21</v>
      </c>
      <c r="N619">
        <v>3</v>
      </c>
      <c r="O619">
        <f t="shared" si="9"/>
        <v>2021</v>
      </c>
    </row>
    <row r="620" spans="1:15" x14ac:dyDescent="0.25">
      <c r="A620">
        <v>619</v>
      </c>
      <c r="B620" t="s">
        <v>665</v>
      </c>
      <c r="C620" t="s">
        <v>15</v>
      </c>
      <c r="D620" s="1">
        <v>29828</v>
      </c>
      <c r="E620" s="1">
        <v>43996</v>
      </c>
      <c r="F620" t="s">
        <v>16</v>
      </c>
      <c r="G620" t="s">
        <v>17</v>
      </c>
      <c r="H620">
        <v>2</v>
      </c>
      <c r="I620">
        <v>6</v>
      </c>
      <c r="J620" t="s">
        <v>27</v>
      </c>
      <c r="K620" t="s">
        <v>28</v>
      </c>
      <c r="L620" t="s">
        <v>29</v>
      </c>
      <c r="M620" t="s">
        <v>30</v>
      </c>
      <c r="N620">
        <v>4</v>
      </c>
      <c r="O620">
        <f t="shared" si="9"/>
        <v>2020</v>
      </c>
    </row>
    <row r="621" spans="1:15" x14ac:dyDescent="0.25">
      <c r="A621">
        <v>620</v>
      </c>
      <c r="B621" t="s">
        <v>666</v>
      </c>
      <c r="C621" t="s">
        <v>44</v>
      </c>
      <c r="D621" s="1">
        <v>25960</v>
      </c>
      <c r="E621" s="1">
        <v>44239</v>
      </c>
      <c r="F621" t="s">
        <v>40</v>
      </c>
      <c r="G621" t="s">
        <v>17</v>
      </c>
      <c r="H621">
        <v>5</v>
      </c>
      <c r="I621">
        <v>5</v>
      </c>
      <c r="J621" t="s">
        <v>27</v>
      </c>
      <c r="K621" t="s">
        <v>33</v>
      </c>
      <c r="L621" t="s">
        <v>29</v>
      </c>
      <c r="M621" t="s">
        <v>48</v>
      </c>
      <c r="N621">
        <v>5</v>
      </c>
      <c r="O621">
        <f t="shared" si="9"/>
        <v>2021</v>
      </c>
    </row>
    <row r="622" spans="1:15" x14ac:dyDescent="0.25">
      <c r="A622">
        <v>621</v>
      </c>
      <c r="B622" t="s">
        <v>667</v>
      </c>
      <c r="C622" t="s">
        <v>44</v>
      </c>
      <c r="D622" s="1">
        <v>24234</v>
      </c>
      <c r="E622" s="1">
        <v>44429</v>
      </c>
      <c r="F622" t="s">
        <v>16</v>
      </c>
      <c r="G622" t="s">
        <v>17</v>
      </c>
      <c r="H622">
        <v>1</v>
      </c>
      <c r="I622">
        <v>9</v>
      </c>
      <c r="J622" t="s">
        <v>18</v>
      </c>
      <c r="K622" t="s">
        <v>37</v>
      </c>
      <c r="L622" t="s">
        <v>38</v>
      </c>
      <c r="M622" t="s">
        <v>42</v>
      </c>
      <c r="N622">
        <v>2</v>
      </c>
      <c r="O622">
        <f t="shared" si="9"/>
        <v>2021</v>
      </c>
    </row>
    <row r="623" spans="1:15" x14ac:dyDescent="0.25">
      <c r="A623">
        <v>622</v>
      </c>
      <c r="B623" t="s">
        <v>668</v>
      </c>
      <c r="C623" t="s">
        <v>44</v>
      </c>
      <c r="D623" s="1">
        <v>29091</v>
      </c>
      <c r="E623" s="1">
        <v>44316</v>
      </c>
      <c r="F623" t="s">
        <v>16</v>
      </c>
      <c r="G623" t="s">
        <v>17</v>
      </c>
      <c r="H623">
        <v>3</v>
      </c>
      <c r="I623">
        <v>9</v>
      </c>
      <c r="J623" t="s">
        <v>18</v>
      </c>
      <c r="K623" t="s">
        <v>41</v>
      </c>
      <c r="L623" t="s">
        <v>38</v>
      </c>
      <c r="M623" t="s">
        <v>42</v>
      </c>
      <c r="N623">
        <v>2</v>
      </c>
      <c r="O623">
        <f t="shared" si="9"/>
        <v>2021</v>
      </c>
    </row>
    <row r="624" spans="1:15" x14ac:dyDescent="0.25">
      <c r="A624">
        <v>623</v>
      </c>
      <c r="B624" t="s">
        <v>669</v>
      </c>
      <c r="C624" t="s">
        <v>44</v>
      </c>
      <c r="D624" s="1">
        <v>27256</v>
      </c>
      <c r="E624" s="1">
        <v>44538</v>
      </c>
      <c r="F624" t="s">
        <v>25</v>
      </c>
      <c r="G624" t="s">
        <v>32</v>
      </c>
      <c r="H624">
        <v>5</v>
      </c>
      <c r="I624">
        <v>5</v>
      </c>
      <c r="J624" t="s">
        <v>27</v>
      </c>
      <c r="K624" t="s">
        <v>46</v>
      </c>
      <c r="L624" t="s">
        <v>47</v>
      </c>
      <c r="M624" t="s">
        <v>21</v>
      </c>
      <c r="N624">
        <v>3</v>
      </c>
      <c r="O624">
        <f t="shared" si="9"/>
        <v>2021</v>
      </c>
    </row>
    <row r="625" spans="1:15" x14ac:dyDescent="0.25">
      <c r="A625">
        <v>625</v>
      </c>
      <c r="B625" t="s">
        <v>670</v>
      </c>
      <c r="C625" t="s">
        <v>44</v>
      </c>
      <c r="D625" s="1">
        <v>30048</v>
      </c>
      <c r="E625" s="1">
        <v>43913</v>
      </c>
      <c r="F625" t="s">
        <v>16</v>
      </c>
      <c r="G625" t="s">
        <v>32</v>
      </c>
      <c r="H625">
        <v>2</v>
      </c>
      <c r="I625">
        <v>4</v>
      </c>
      <c r="J625" t="s">
        <v>27</v>
      </c>
      <c r="K625" t="s">
        <v>19</v>
      </c>
      <c r="L625" t="s">
        <v>20</v>
      </c>
      <c r="M625" t="s">
        <v>30</v>
      </c>
      <c r="N625">
        <v>4</v>
      </c>
      <c r="O625">
        <f t="shared" si="9"/>
        <v>2020</v>
      </c>
    </row>
    <row r="626" spans="1:15" x14ac:dyDescent="0.25">
      <c r="A626">
        <v>626</v>
      </c>
      <c r="B626" t="s">
        <v>671</v>
      </c>
      <c r="C626" t="s">
        <v>15</v>
      </c>
      <c r="D626" s="1">
        <v>31417</v>
      </c>
      <c r="E626" s="1">
        <v>44624</v>
      </c>
      <c r="F626" t="s">
        <v>25</v>
      </c>
      <c r="G626" t="s">
        <v>36</v>
      </c>
      <c r="H626">
        <v>3</v>
      </c>
      <c r="I626">
        <v>9</v>
      </c>
      <c r="J626" t="s">
        <v>18</v>
      </c>
      <c r="K626" t="s">
        <v>23</v>
      </c>
      <c r="L626" t="s">
        <v>20</v>
      </c>
      <c r="M626" t="s">
        <v>42</v>
      </c>
      <c r="N626">
        <v>2</v>
      </c>
      <c r="O626">
        <f t="shared" si="9"/>
        <v>2022</v>
      </c>
    </row>
    <row r="627" spans="1:15" x14ac:dyDescent="0.25">
      <c r="A627">
        <v>627</v>
      </c>
      <c r="B627" t="s">
        <v>672</v>
      </c>
      <c r="C627" t="s">
        <v>15</v>
      </c>
      <c r="D627" s="1">
        <v>26019</v>
      </c>
      <c r="E627" s="1">
        <v>43839</v>
      </c>
      <c r="F627" t="s">
        <v>25</v>
      </c>
      <c r="G627" t="s">
        <v>36</v>
      </c>
      <c r="H627">
        <v>4</v>
      </c>
      <c r="I627">
        <v>9</v>
      </c>
      <c r="J627" t="s">
        <v>18</v>
      </c>
      <c r="K627" t="s">
        <v>28</v>
      </c>
      <c r="L627" t="s">
        <v>29</v>
      </c>
      <c r="M627" t="s">
        <v>21</v>
      </c>
      <c r="N627">
        <v>3</v>
      </c>
      <c r="O627">
        <f t="shared" si="9"/>
        <v>2020</v>
      </c>
    </row>
    <row r="628" spans="1:15" x14ac:dyDescent="0.25">
      <c r="A628">
        <v>628</v>
      </c>
      <c r="B628" t="s">
        <v>673</v>
      </c>
      <c r="C628" t="s">
        <v>44</v>
      </c>
      <c r="D628" s="1">
        <v>22614</v>
      </c>
      <c r="E628" s="1">
        <v>44256</v>
      </c>
      <c r="F628" t="s">
        <v>25</v>
      </c>
      <c r="G628" t="s">
        <v>36</v>
      </c>
      <c r="H628">
        <v>1</v>
      </c>
      <c r="I628">
        <v>7</v>
      </c>
      <c r="J628" t="s">
        <v>50</v>
      </c>
      <c r="K628" t="s">
        <v>33</v>
      </c>
      <c r="L628" t="s">
        <v>29</v>
      </c>
      <c r="M628" t="s">
        <v>48</v>
      </c>
      <c r="N628">
        <v>5</v>
      </c>
      <c r="O628">
        <f t="shared" si="9"/>
        <v>2021</v>
      </c>
    </row>
    <row r="629" spans="1:15" x14ac:dyDescent="0.25">
      <c r="A629">
        <v>629</v>
      </c>
      <c r="B629" t="s">
        <v>674</v>
      </c>
      <c r="C629" t="s">
        <v>44</v>
      </c>
      <c r="D629" s="1">
        <v>22147</v>
      </c>
      <c r="E629" s="1">
        <v>44903</v>
      </c>
      <c r="F629" t="s">
        <v>25</v>
      </c>
      <c r="G629" t="s">
        <v>53</v>
      </c>
      <c r="H629">
        <v>2</v>
      </c>
      <c r="I629">
        <v>10</v>
      </c>
      <c r="J629" t="s">
        <v>18</v>
      </c>
      <c r="K629" t="s">
        <v>37</v>
      </c>
      <c r="L629" t="s">
        <v>38</v>
      </c>
      <c r="M629" t="s">
        <v>21</v>
      </c>
      <c r="N629">
        <v>3</v>
      </c>
      <c r="O629">
        <f t="shared" si="9"/>
        <v>2022</v>
      </c>
    </row>
    <row r="630" spans="1:15" x14ac:dyDescent="0.25">
      <c r="A630">
        <v>630</v>
      </c>
      <c r="B630" t="s">
        <v>675</v>
      </c>
      <c r="C630" t="s">
        <v>44</v>
      </c>
      <c r="D630" s="1">
        <v>28225</v>
      </c>
      <c r="E630" s="1">
        <v>44170</v>
      </c>
      <c r="F630" t="s">
        <v>16</v>
      </c>
      <c r="G630" t="s">
        <v>17</v>
      </c>
      <c r="H630">
        <v>2</v>
      </c>
      <c r="I630">
        <v>6</v>
      </c>
      <c r="J630" t="s">
        <v>27</v>
      </c>
      <c r="K630" t="s">
        <v>41</v>
      </c>
      <c r="L630" t="s">
        <v>38</v>
      </c>
      <c r="M630" t="s">
        <v>42</v>
      </c>
      <c r="N630">
        <v>2</v>
      </c>
      <c r="O630">
        <f t="shared" si="9"/>
        <v>2020</v>
      </c>
    </row>
    <row r="631" spans="1:15" x14ac:dyDescent="0.25">
      <c r="A631">
        <v>631</v>
      </c>
      <c r="B631" t="s">
        <v>676</v>
      </c>
      <c r="C631" t="s">
        <v>15</v>
      </c>
      <c r="D631" s="1">
        <v>23997</v>
      </c>
      <c r="E631" s="1">
        <v>44378</v>
      </c>
      <c r="F631" t="s">
        <v>25</v>
      </c>
      <c r="G631" t="s">
        <v>60</v>
      </c>
      <c r="H631">
        <v>5</v>
      </c>
      <c r="I631">
        <v>8</v>
      </c>
      <c r="J631" t="s">
        <v>50</v>
      </c>
      <c r="K631" t="s">
        <v>46</v>
      </c>
      <c r="L631" t="s">
        <v>47</v>
      </c>
      <c r="M631" t="s">
        <v>30</v>
      </c>
      <c r="N631">
        <v>4</v>
      </c>
      <c r="O631">
        <f t="shared" si="9"/>
        <v>2021</v>
      </c>
    </row>
    <row r="632" spans="1:15" x14ac:dyDescent="0.25">
      <c r="A632">
        <v>632</v>
      </c>
      <c r="B632" t="s">
        <v>677</v>
      </c>
      <c r="C632" t="s">
        <v>15</v>
      </c>
      <c r="D632" s="1">
        <v>20928</v>
      </c>
      <c r="E632" s="1">
        <v>43981</v>
      </c>
      <c r="F632" t="s">
        <v>16</v>
      </c>
      <c r="G632" t="s">
        <v>17</v>
      </c>
      <c r="H632">
        <v>1</v>
      </c>
      <c r="I632">
        <v>9</v>
      </c>
      <c r="J632" t="s">
        <v>18</v>
      </c>
      <c r="K632" t="s">
        <v>51</v>
      </c>
      <c r="L632" t="s">
        <v>47</v>
      </c>
      <c r="M632" t="s">
        <v>30</v>
      </c>
      <c r="N632">
        <v>4</v>
      </c>
      <c r="O632">
        <f t="shared" si="9"/>
        <v>2020</v>
      </c>
    </row>
    <row r="633" spans="1:15" x14ac:dyDescent="0.25">
      <c r="A633">
        <v>633</v>
      </c>
      <c r="B633" t="s">
        <v>678</v>
      </c>
      <c r="C633" t="s">
        <v>15</v>
      </c>
      <c r="D633" s="1">
        <v>36538</v>
      </c>
      <c r="E633" s="1">
        <v>44462</v>
      </c>
      <c r="F633" t="s">
        <v>25</v>
      </c>
      <c r="G633" t="s">
        <v>45</v>
      </c>
      <c r="H633">
        <v>5</v>
      </c>
      <c r="I633">
        <v>9</v>
      </c>
      <c r="J633" t="s">
        <v>18</v>
      </c>
      <c r="K633" t="s">
        <v>19</v>
      </c>
      <c r="L633" t="s">
        <v>20</v>
      </c>
      <c r="M633" t="s">
        <v>21</v>
      </c>
      <c r="N633">
        <v>3</v>
      </c>
      <c r="O633">
        <f t="shared" si="9"/>
        <v>2021</v>
      </c>
    </row>
    <row r="634" spans="1:15" x14ac:dyDescent="0.25">
      <c r="A634">
        <v>634</v>
      </c>
      <c r="B634" t="s">
        <v>679</v>
      </c>
      <c r="C634" t="s">
        <v>44</v>
      </c>
      <c r="D634" s="1">
        <v>35056</v>
      </c>
      <c r="E634" s="1">
        <v>44193</v>
      </c>
      <c r="F634" t="s">
        <v>16</v>
      </c>
      <c r="G634" t="s">
        <v>17</v>
      </c>
      <c r="H634">
        <v>4</v>
      </c>
      <c r="I634">
        <v>6</v>
      </c>
      <c r="J634" t="s">
        <v>27</v>
      </c>
      <c r="K634" t="s">
        <v>23</v>
      </c>
      <c r="L634" t="s">
        <v>20</v>
      </c>
      <c r="M634" t="s">
        <v>30</v>
      </c>
      <c r="N634">
        <v>4</v>
      </c>
      <c r="O634">
        <f t="shared" si="9"/>
        <v>2020</v>
      </c>
    </row>
    <row r="635" spans="1:15" x14ac:dyDescent="0.25">
      <c r="A635">
        <v>635</v>
      </c>
      <c r="B635" t="s">
        <v>680</v>
      </c>
      <c r="C635" t="s">
        <v>44</v>
      </c>
      <c r="D635" s="1">
        <v>21126</v>
      </c>
      <c r="E635" s="1">
        <v>44197</v>
      </c>
      <c r="F635" t="s">
        <v>25</v>
      </c>
      <c r="G635" t="s">
        <v>45</v>
      </c>
      <c r="H635">
        <v>2</v>
      </c>
      <c r="I635">
        <v>9</v>
      </c>
      <c r="J635" t="s">
        <v>18</v>
      </c>
      <c r="K635" t="s">
        <v>28</v>
      </c>
      <c r="L635" t="s">
        <v>29</v>
      </c>
      <c r="M635" t="s">
        <v>30</v>
      </c>
      <c r="N635">
        <v>4</v>
      </c>
      <c r="O635">
        <f t="shared" si="9"/>
        <v>2021</v>
      </c>
    </row>
    <row r="636" spans="1:15" x14ac:dyDescent="0.25">
      <c r="A636">
        <v>636</v>
      </c>
      <c r="B636" t="s">
        <v>681</v>
      </c>
      <c r="C636" t="s">
        <v>15</v>
      </c>
      <c r="D636" s="1">
        <v>27883</v>
      </c>
      <c r="E636" s="1">
        <v>44544</v>
      </c>
      <c r="F636" t="s">
        <v>25</v>
      </c>
      <c r="G636" t="s">
        <v>45</v>
      </c>
      <c r="H636">
        <v>2</v>
      </c>
      <c r="I636">
        <v>9</v>
      </c>
      <c r="J636" t="s">
        <v>18</v>
      </c>
      <c r="K636" t="s">
        <v>33</v>
      </c>
      <c r="L636" t="s">
        <v>29</v>
      </c>
      <c r="M636" t="s">
        <v>42</v>
      </c>
      <c r="N636">
        <v>2</v>
      </c>
      <c r="O636">
        <f t="shared" si="9"/>
        <v>2021</v>
      </c>
    </row>
    <row r="637" spans="1:15" x14ac:dyDescent="0.25">
      <c r="A637">
        <v>637</v>
      </c>
      <c r="B637" t="s">
        <v>682</v>
      </c>
      <c r="C637" t="s">
        <v>44</v>
      </c>
      <c r="D637" s="1">
        <v>37022</v>
      </c>
      <c r="E637" s="1">
        <v>44879</v>
      </c>
      <c r="F637" t="s">
        <v>16</v>
      </c>
      <c r="G637" t="s">
        <v>17</v>
      </c>
      <c r="H637">
        <v>4</v>
      </c>
      <c r="I637">
        <v>9</v>
      </c>
      <c r="J637" t="s">
        <v>18</v>
      </c>
      <c r="K637" t="s">
        <v>37</v>
      </c>
      <c r="L637" t="s">
        <v>38</v>
      </c>
      <c r="M637" t="s">
        <v>30</v>
      </c>
      <c r="N637">
        <v>4</v>
      </c>
      <c r="O637">
        <f t="shared" si="9"/>
        <v>2022</v>
      </c>
    </row>
    <row r="638" spans="1:15" x14ac:dyDescent="0.25">
      <c r="A638">
        <v>638</v>
      </c>
      <c r="B638" t="s">
        <v>683</v>
      </c>
      <c r="C638" t="s">
        <v>15</v>
      </c>
      <c r="D638" s="1">
        <v>32425</v>
      </c>
      <c r="E638" s="1">
        <v>43853</v>
      </c>
      <c r="F638" t="s">
        <v>25</v>
      </c>
      <c r="G638" t="s">
        <v>17</v>
      </c>
      <c r="H638">
        <v>3</v>
      </c>
      <c r="I638">
        <v>10</v>
      </c>
      <c r="J638" t="s">
        <v>18</v>
      </c>
      <c r="K638" t="s">
        <v>41</v>
      </c>
      <c r="L638" t="s">
        <v>38</v>
      </c>
      <c r="M638" t="s">
        <v>42</v>
      </c>
      <c r="N638">
        <v>2</v>
      </c>
      <c r="O638">
        <f t="shared" si="9"/>
        <v>2020</v>
      </c>
    </row>
    <row r="639" spans="1:15" x14ac:dyDescent="0.25">
      <c r="A639">
        <v>639</v>
      </c>
      <c r="B639" t="s">
        <v>684</v>
      </c>
      <c r="C639" t="s">
        <v>44</v>
      </c>
      <c r="D639" s="1">
        <v>37156</v>
      </c>
      <c r="E639" s="1">
        <v>44120</v>
      </c>
      <c r="F639" t="s">
        <v>25</v>
      </c>
      <c r="G639" t="s">
        <v>17</v>
      </c>
      <c r="H639">
        <v>4</v>
      </c>
      <c r="I639">
        <v>9</v>
      </c>
      <c r="J639" t="s">
        <v>18</v>
      </c>
      <c r="K639" t="s">
        <v>46</v>
      </c>
      <c r="L639" t="s">
        <v>47</v>
      </c>
      <c r="M639" t="s">
        <v>30</v>
      </c>
      <c r="N639">
        <v>4</v>
      </c>
      <c r="O639">
        <f t="shared" si="9"/>
        <v>2020</v>
      </c>
    </row>
    <row r="640" spans="1:15" x14ac:dyDescent="0.25">
      <c r="A640">
        <v>640</v>
      </c>
      <c r="B640" t="s">
        <v>685</v>
      </c>
      <c r="C640" t="s">
        <v>15</v>
      </c>
      <c r="D640" s="1">
        <v>37291</v>
      </c>
      <c r="E640" s="1">
        <v>44712</v>
      </c>
      <c r="F640" t="s">
        <v>16</v>
      </c>
      <c r="G640" t="s">
        <v>32</v>
      </c>
      <c r="H640">
        <v>2</v>
      </c>
      <c r="I640">
        <v>8</v>
      </c>
      <c r="J640" t="s">
        <v>50</v>
      </c>
      <c r="K640" t="s">
        <v>51</v>
      </c>
      <c r="L640" t="s">
        <v>47</v>
      </c>
      <c r="M640" t="s">
        <v>42</v>
      </c>
      <c r="N640">
        <v>2</v>
      </c>
      <c r="O640">
        <f t="shared" si="9"/>
        <v>2022</v>
      </c>
    </row>
    <row r="641" spans="1:15" x14ac:dyDescent="0.25">
      <c r="A641">
        <v>641</v>
      </c>
      <c r="B641" t="s">
        <v>686</v>
      </c>
      <c r="C641" t="s">
        <v>15</v>
      </c>
      <c r="D641" s="1">
        <v>25235</v>
      </c>
      <c r="E641" s="1">
        <v>43859</v>
      </c>
      <c r="F641" t="s">
        <v>16</v>
      </c>
      <c r="G641" t="s">
        <v>17</v>
      </c>
      <c r="H641">
        <v>5</v>
      </c>
      <c r="I641">
        <v>10</v>
      </c>
      <c r="J641" t="s">
        <v>18</v>
      </c>
      <c r="K641" t="s">
        <v>19</v>
      </c>
      <c r="L641" t="s">
        <v>20</v>
      </c>
      <c r="M641" t="s">
        <v>48</v>
      </c>
      <c r="N641">
        <v>5</v>
      </c>
      <c r="O641">
        <f t="shared" si="9"/>
        <v>2020</v>
      </c>
    </row>
    <row r="642" spans="1:15" x14ac:dyDescent="0.25">
      <c r="A642">
        <v>642</v>
      </c>
      <c r="B642" t="s">
        <v>687</v>
      </c>
      <c r="C642" t="s">
        <v>15</v>
      </c>
      <c r="D642" s="1">
        <v>30206</v>
      </c>
      <c r="E642" s="1">
        <v>44072</v>
      </c>
      <c r="F642" t="s">
        <v>16</v>
      </c>
      <c r="G642" t="s">
        <v>17</v>
      </c>
      <c r="H642">
        <v>5</v>
      </c>
      <c r="I642">
        <v>6</v>
      </c>
      <c r="J642" t="s">
        <v>27</v>
      </c>
      <c r="K642" t="s">
        <v>23</v>
      </c>
      <c r="L642" t="s">
        <v>20</v>
      </c>
      <c r="M642" t="s">
        <v>30</v>
      </c>
      <c r="N642">
        <v>4</v>
      </c>
      <c r="O642">
        <f t="shared" si="9"/>
        <v>2020</v>
      </c>
    </row>
    <row r="643" spans="1:15" x14ac:dyDescent="0.25">
      <c r="A643">
        <v>643</v>
      </c>
      <c r="B643" t="s">
        <v>688</v>
      </c>
      <c r="C643" t="s">
        <v>44</v>
      </c>
      <c r="D643" s="1">
        <v>28330</v>
      </c>
      <c r="E643" s="1">
        <v>43947</v>
      </c>
      <c r="F643" t="s">
        <v>25</v>
      </c>
      <c r="G643" t="s">
        <v>45</v>
      </c>
      <c r="H643">
        <v>4</v>
      </c>
      <c r="I643">
        <v>9</v>
      </c>
      <c r="J643" t="s">
        <v>18</v>
      </c>
      <c r="K643" t="s">
        <v>28</v>
      </c>
      <c r="L643" t="s">
        <v>29</v>
      </c>
      <c r="M643" t="s">
        <v>21</v>
      </c>
      <c r="N643">
        <v>3</v>
      </c>
      <c r="O643">
        <f t="shared" ref="O643:O706" si="10">YEAR(E643)</f>
        <v>2020</v>
      </c>
    </row>
    <row r="644" spans="1:15" x14ac:dyDescent="0.25">
      <c r="A644">
        <v>644</v>
      </c>
      <c r="B644" t="s">
        <v>689</v>
      </c>
      <c r="C644" t="s">
        <v>15</v>
      </c>
      <c r="D644" s="1">
        <v>21006</v>
      </c>
      <c r="E644" s="1">
        <v>43975</v>
      </c>
      <c r="F644" t="s">
        <v>40</v>
      </c>
      <c r="G644" t="s">
        <v>45</v>
      </c>
      <c r="H644">
        <v>5</v>
      </c>
      <c r="I644">
        <v>8</v>
      </c>
      <c r="J644" t="s">
        <v>50</v>
      </c>
      <c r="K644" t="s">
        <v>33</v>
      </c>
      <c r="L644" t="s">
        <v>29</v>
      </c>
      <c r="M644" t="s">
        <v>42</v>
      </c>
      <c r="N644">
        <v>2</v>
      </c>
      <c r="O644">
        <f t="shared" si="10"/>
        <v>2020</v>
      </c>
    </row>
    <row r="645" spans="1:15" x14ac:dyDescent="0.25">
      <c r="A645">
        <v>645</v>
      </c>
      <c r="B645" t="s">
        <v>690</v>
      </c>
      <c r="C645" t="s">
        <v>15</v>
      </c>
      <c r="D645" s="1">
        <v>35244</v>
      </c>
      <c r="E645" s="1">
        <v>44648</v>
      </c>
      <c r="F645" t="s">
        <v>25</v>
      </c>
      <c r="G645" t="s">
        <v>60</v>
      </c>
      <c r="H645">
        <v>3</v>
      </c>
      <c r="I645">
        <v>9</v>
      </c>
      <c r="J645" t="s">
        <v>18</v>
      </c>
      <c r="K645" t="s">
        <v>37</v>
      </c>
      <c r="L645" t="s">
        <v>38</v>
      </c>
      <c r="M645" t="s">
        <v>42</v>
      </c>
      <c r="N645">
        <v>2</v>
      </c>
      <c r="O645">
        <f t="shared" si="10"/>
        <v>2022</v>
      </c>
    </row>
    <row r="646" spans="1:15" x14ac:dyDescent="0.25">
      <c r="A646">
        <v>646</v>
      </c>
      <c r="B646" t="s">
        <v>691</v>
      </c>
      <c r="C646" t="s">
        <v>44</v>
      </c>
      <c r="D646" s="1">
        <v>25118</v>
      </c>
      <c r="E646" s="1">
        <v>44006</v>
      </c>
      <c r="F646" t="s">
        <v>16</v>
      </c>
      <c r="G646" t="s">
        <v>17</v>
      </c>
      <c r="H646">
        <v>5</v>
      </c>
      <c r="I646">
        <v>8</v>
      </c>
      <c r="J646" t="s">
        <v>50</v>
      </c>
      <c r="K646" t="s">
        <v>41</v>
      </c>
      <c r="L646" t="s">
        <v>38</v>
      </c>
      <c r="M646" t="s">
        <v>42</v>
      </c>
      <c r="N646">
        <v>2</v>
      </c>
      <c r="O646">
        <f t="shared" si="10"/>
        <v>2020</v>
      </c>
    </row>
    <row r="647" spans="1:15" x14ac:dyDescent="0.25">
      <c r="A647">
        <v>647</v>
      </c>
      <c r="B647" t="s">
        <v>692</v>
      </c>
      <c r="C647" t="s">
        <v>44</v>
      </c>
      <c r="D647" s="1">
        <v>30459</v>
      </c>
      <c r="E647" s="1">
        <v>44106</v>
      </c>
      <c r="F647" t="s">
        <v>25</v>
      </c>
      <c r="G647" t="s">
        <v>45</v>
      </c>
      <c r="H647">
        <v>4</v>
      </c>
      <c r="I647">
        <v>9</v>
      </c>
      <c r="J647" t="s">
        <v>18</v>
      </c>
      <c r="K647" t="s">
        <v>46</v>
      </c>
      <c r="L647" t="s">
        <v>47</v>
      </c>
      <c r="M647" t="s">
        <v>21</v>
      </c>
      <c r="N647">
        <v>3</v>
      </c>
      <c r="O647">
        <f t="shared" si="10"/>
        <v>2020</v>
      </c>
    </row>
    <row r="648" spans="1:15" x14ac:dyDescent="0.25">
      <c r="A648">
        <v>648</v>
      </c>
      <c r="B648" t="s">
        <v>693</v>
      </c>
      <c r="C648" t="s">
        <v>15</v>
      </c>
      <c r="D648" s="1">
        <v>23857</v>
      </c>
      <c r="E648" s="1">
        <v>44201</v>
      </c>
      <c r="F648" t="s">
        <v>25</v>
      </c>
      <c r="G648" t="s">
        <v>36</v>
      </c>
      <c r="H648">
        <v>5</v>
      </c>
      <c r="I648">
        <v>8</v>
      </c>
      <c r="J648" t="s">
        <v>50</v>
      </c>
      <c r="K648" t="s">
        <v>51</v>
      </c>
      <c r="L648" t="s">
        <v>47</v>
      </c>
      <c r="M648" t="s">
        <v>30</v>
      </c>
      <c r="N648">
        <v>4</v>
      </c>
      <c r="O648">
        <f t="shared" si="10"/>
        <v>2021</v>
      </c>
    </row>
    <row r="649" spans="1:15" x14ac:dyDescent="0.25">
      <c r="A649">
        <v>649</v>
      </c>
      <c r="B649" t="s">
        <v>694</v>
      </c>
      <c r="C649" t="s">
        <v>15</v>
      </c>
      <c r="D649" s="1">
        <v>36805</v>
      </c>
      <c r="E649" s="1">
        <v>44505</v>
      </c>
      <c r="F649" t="s">
        <v>25</v>
      </c>
      <c r="G649" t="s">
        <v>60</v>
      </c>
      <c r="H649">
        <v>3</v>
      </c>
      <c r="I649">
        <v>8</v>
      </c>
      <c r="J649" t="s">
        <v>50</v>
      </c>
      <c r="K649" t="s">
        <v>19</v>
      </c>
      <c r="L649" t="s">
        <v>20</v>
      </c>
      <c r="M649" t="s">
        <v>30</v>
      </c>
      <c r="N649">
        <v>4</v>
      </c>
      <c r="O649">
        <f t="shared" si="10"/>
        <v>2021</v>
      </c>
    </row>
    <row r="650" spans="1:15" x14ac:dyDescent="0.25">
      <c r="A650">
        <v>650</v>
      </c>
      <c r="B650" t="s">
        <v>695</v>
      </c>
      <c r="C650" t="s">
        <v>44</v>
      </c>
      <c r="D650" s="1">
        <v>29075</v>
      </c>
      <c r="E650" s="1">
        <v>44907</v>
      </c>
      <c r="F650" t="s">
        <v>25</v>
      </c>
      <c r="G650" t="s">
        <v>60</v>
      </c>
      <c r="H650">
        <v>2</v>
      </c>
      <c r="I650">
        <v>6</v>
      </c>
      <c r="J650" t="s">
        <v>27</v>
      </c>
      <c r="K650" t="s">
        <v>23</v>
      </c>
      <c r="L650" t="s">
        <v>20</v>
      </c>
      <c r="M650" t="s">
        <v>30</v>
      </c>
      <c r="N650">
        <v>4</v>
      </c>
      <c r="O650">
        <f t="shared" si="10"/>
        <v>2022</v>
      </c>
    </row>
    <row r="651" spans="1:15" x14ac:dyDescent="0.25">
      <c r="A651">
        <v>651</v>
      </c>
      <c r="B651" t="s">
        <v>696</v>
      </c>
      <c r="C651" t="s">
        <v>44</v>
      </c>
      <c r="D651" s="1">
        <v>35391</v>
      </c>
      <c r="E651" s="1">
        <v>44105</v>
      </c>
      <c r="F651" t="s">
        <v>40</v>
      </c>
      <c r="G651" t="s">
        <v>60</v>
      </c>
      <c r="H651">
        <v>4</v>
      </c>
      <c r="I651">
        <v>9</v>
      </c>
      <c r="J651" t="s">
        <v>18</v>
      </c>
      <c r="K651" t="s">
        <v>28</v>
      </c>
      <c r="L651" t="s">
        <v>29</v>
      </c>
      <c r="M651" t="s">
        <v>21</v>
      </c>
      <c r="N651">
        <v>3</v>
      </c>
      <c r="O651">
        <f t="shared" si="10"/>
        <v>2020</v>
      </c>
    </row>
    <row r="652" spans="1:15" x14ac:dyDescent="0.25">
      <c r="A652">
        <v>652</v>
      </c>
      <c r="B652" t="s">
        <v>697</v>
      </c>
      <c r="C652" t="s">
        <v>44</v>
      </c>
      <c r="D652" s="1">
        <v>32091</v>
      </c>
      <c r="E652" s="1">
        <v>44587</v>
      </c>
      <c r="F652" t="s">
        <v>40</v>
      </c>
      <c r="G652" t="s">
        <v>53</v>
      </c>
      <c r="H652">
        <v>4</v>
      </c>
      <c r="I652">
        <v>10</v>
      </c>
      <c r="J652" t="s">
        <v>18</v>
      </c>
      <c r="K652" t="s">
        <v>33</v>
      </c>
      <c r="L652" t="s">
        <v>29</v>
      </c>
      <c r="M652" t="s">
        <v>42</v>
      </c>
      <c r="N652">
        <v>2</v>
      </c>
      <c r="O652">
        <f t="shared" si="10"/>
        <v>2022</v>
      </c>
    </row>
    <row r="653" spans="1:15" x14ac:dyDescent="0.25">
      <c r="A653">
        <v>653</v>
      </c>
      <c r="B653" t="s">
        <v>698</v>
      </c>
      <c r="C653" t="s">
        <v>44</v>
      </c>
      <c r="D653" s="1">
        <v>36913</v>
      </c>
      <c r="E653" s="1">
        <v>44720</v>
      </c>
      <c r="F653" t="s">
        <v>25</v>
      </c>
      <c r="G653" t="s">
        <v>60</v>
      </c>
      <c r="H653">
        <v>5</v>
      </c>
      <c r="I653">
        <v>3</v>
      </c>
      <c r="J653" t="s">
        <v>27</v>
      </c>
      <c r="K653" t="s">
        <v>37</v>
      </c>
      <c r="L653" t="s">
        <v>38</v>
      </c>
      <c r="M653" t="s">
        <v>42</v>
      </c>
      <c r="N653">
        <v>2</v>
      </c>
      <c r="O653">
        <f t="shared" si="10"/>
        <v>2022</v>
      </c>
    </row>
    <row r="654" spans="1:15" x14ac:dyDescent="0.25">
      <c r="A654">
        <v>654</v>
      </c>
      <c r="B654" t="s">
        <v>699</v>
      </c>
      <c r="C654" t="s">
        <v>15</v>
      </c>
      <c r="D654" s="1">
        <v>35809</v>
      </c>
      <c r="E654" s="1">
        <v>44562</v>
      </c>
      <c r="F654" t="s">
        <v>16</v>
      </c>
      <c r="G654" t="s">
        <v>17</v>
      </c>
      <c r="H654">
        <v>4</v>
      </c>
      <c r="I654">
        <v>9</v>
      </c>
      <c r="J654" t="s">
        <v>18</v>
      </c>
      <c r="K654" t="s">
        <v>41</v>
      </c>
      <c r="L654" t="s">
        <v>38</v>
      </c>
      <c r="M654" t="s">
        <v>34</v>
      </c>
      <c r="N654">
        <v>1</v>
      </c>
      <c r="O654">
        <f t="shared" si="10"/>
        <v>2022</v>
      </c>
    </row>
    <row r="655" spans="1:15" x14ac:dyDescent="0.25">
      <c r="A655">
        <v>655</v>
      </c>
      <c r="B655" t="s">
        <v>700</v>
      </c>
      <c r="C655" t="s">
        <v>15</v>
      </c>
      <c r="D655" s="1">
        <v>24655</v>
      </c>
      <c r="E655" s="1">
        <v>44446</v>
      </c>
      <c r="F655" t="s">
        <v>16</v>
      </c>
      <c r="G655" t="s">
        <v>17</v>
      </c>
      <c r="H655">
        <v>5</v>
      </c>
      <c r="I655">
        <v>6</v>
      </c>
      <c r="J655" t="s">
        <v>27</v>
      </c>
      <c r="K655" t="s">
        <v>46</v>
      </c>
      <c r="L655" t="s">
        <v>47</v>
      </c>
      <c r="M655" t="s">
        <v>21</v>
      </c>
      <c r="N655">
        <v>3</v>
      </c>
      <c r="O655">
        <f t="shared" si="10"/>
        <v>2021</v>
      </c>
    </row>
    <row r="656" spans="1:15" x14ac:dyDescent="0.25">
      <c r="A656">
        <v>656</v>
      </c>
      <c r="B656" t="s">
        <v>701</v>
      </c>
      <c r="C656" t="s">
        <v>15</v>
      </c>
      <c r="D656" s="1">
        <v>38955</v>
      </c>
      <c r="E656" s="1">
        <v>44444</v>
      </c>
      <c r="F656" t="s">
        <v>16</v>
      </c>
      <c r="G656" t="s">
        <v>17</v>
      </c>
      <c r="H656">
        <v>5</v>
      </c>
      <c r="I656">
        <v>10</v>
      </c>
      <c r="J656" t="s">
        <v>18</v>
      </c>
      <c r="K656" t="s">
        <v>51</v>
      </c>
      <c r="L656" t="s">
        <v>47</v>
      </c>
      <c r="M656" t="s">
        <v>48</v>
      </c>
      <c r="N656">
        <v>5</v>
      </c>
      <c r="O656">
        <f t="shared" si="10"/>
        <v>2021</v>
      </c>
    </row>
    <row r="657" spans="1:15" x14ac:dyDescent="0.25">
      <c r="A657">
        <v>657</v>
      </c>
      <c r="B657" t="s">
        <v>702</v>
      </c>
      <c r="C657" t="s">
        <v>15</v>
      </c>
      <c r="D657" s="1">
        <v>31762</v>
      </c>
      <c r="E657" s="1">
        <v>44133</v>
      </c>
      <c r="F657" t="s">
        <v>68</v>
      </c>
      <c r="G657" t="s">
        <v>45</v>
      </c>
      <c r="H657">
        <v>5</v>
      </c>
      <c r="I657">
        <v>9</v>
      </c>
      <c r="J657" t="s">
        <v>18</v>
      </c>
      <c r="K657" t="s">
        <v>19</v>
      </c>
      <c r="L657" t="s">
        <v>20</v>
      </c>
      <c r="M657" t="s">
        <v>48</v>
      </c>
      <c r="N657">
        <v>5</v>
      </c>
      <c r="O657">
        <f t="shared" si="10"/>
        <v>2020</v>
      </c>
    </row>
    <row r="658" spans="1:15" x14ac:dyDescent="0.25">
      <c r="A658">
        <v>658</v>
      </c>
      <c r="B658" t="s">
        <v>703</v>
      </c>
      <c r="C658" t="s">
        <v>44</v>
      </c>
      <c r="D658" s="1">
        <v>26879</v>
      </c>
      <c r="E658" s="1">
        <v>44241</v>
      </c>
      <c r="F658" t="s">
        <v>16</v>
      </c>
      <c r="G658" t="s">
        <v>17</v>
      </c>
      <c r="H658">
        <v>4</v>
      </c>
      <c r="I658">
        <v>9</v>
      </c>
      <c r="J658" t="s">
        <v>18</v>
      </c>
      <c r="K658" t="s">
        <v>23</v>
      </c>
      <c r="L658" t="s">
        <v>20</v>
      </c>
      <c r="M658" t="s">
        <v>48</v>
      </c>
      <c r="N658">
        <v>5</v>
      </c>
      <c r="O658">
        <f t="shared" si="10"/>
        <v>2021</v>
      </c>
    </row>
    <row r="659" spans="1:15" x14ac:dyDescent="0.25">
      <c r="A659">
        <v>659</v>
      </c>
      <c r="B659" t="s">
        <v>704</v>
      </c>
      <c r="C659" t="s">
        <v>44</v>
      </c>
      <c r="D659" s="1">
        <v>34844</v>
      </c>
      <c r="E659" s="1">
        <v>44524</v>
      </c>
      <c r="F659" t="s">
        <v>40</v>
      </c>
      <c r="G659" t="s">
        <v>60</v>
      </c>
      <c r="H659">
        <v>4</v>
      </c>
      <c r="I659">
        <v>7</v>
      </c>
      <c r="J659" t="s">
        <v>50</v>
      </c>
      <c r="K659" t="s">
        <v>28</v>
      </c>
      <c r="L659" t="s">
        <v>29</v>
      </c>
      <c r="M659" t="s">
        <v>30</v>
      </c>
      <c r="N659">
        <v>4</v>
      </c>
      <c r="O659">
        <f t="shared" si="10"/>
        <v>2021</v>
      </c>
    </row>
    <row r="660" spans="1:15" x14ac:dyDescent="0.25">
      <c r="A660">
        <v>660</v>
      </c>
      <c r="B660" t="s">
        <v>705</v>
      </c>
      <c r="C660" t="s">
        <v>15</v>
      </c>
      <c r="D660" s="1">
        <v>36170</v>
      </c>
      <c r="E660" s="1">
        <v>44380</v>
      </c>
      <c r="F660" t="s">
        <v>40</v>
      </c>
      <c r="G660" t="s">
        <v>45</v>
      </c>
      <c r="H660">
        <v>5</v>
      </c>
      <c r="I660">
        <v>9</v>
      </c>
      <c r="J660" t="s">
        <v>18</v>
      </c>
      <c r="K660" t="s">
        <v>33</v>
      </c>
      <c r="L660" t="s">
        <v>29</v>
      </c>
      <c r="M660" t="s">
        <v>34</v>
      </c>
      <c r="N660">
        <v>1</v>
      </c>
      <c r="O660">
        <f t="shared" si="10"/>
        <v>2021</v>
      </c>
    </row>
    <row r="661" spans="1:15" x14ac:dyDescent="0.25">
      <c r="A661">
        <v>661</v>
      </c>
      <c r="B661" t="s">
        <v>706</v>
      </c>
      <c r="C661" t="s">
        <v>44</v>
      </c>
      <c r="D661" s="1">
        <v>38934</v>
      </c>
      <c r="E661" s="1">
        <v>44514</v>
      </c>
      <c r="F661" t="s">
        <v>25</v>
      </c>
      <c r="G661" t="s">
        <v>36</v>
      </c>
      <c r="H661">
        <v>2</v>
      </c>
      <c r="I661">
        <v>6</v>
      </c>
      <c r="J661" t="s">
        <v>27</v>
      </c>
      <c r="K661" t="s">
        <v>37</v>
      </c>
      <c r="L661" t="s">
        <v>38</v>
      </c>
      <c r="M661" t="s">
        <v>42</v>
      </c>
      <c r="N661">
        <v>2</v>
      </c>
      <c r="O661">
        <f t="shared" si="10"/>
        <v>2021</v>
      </c>
    </row>
    <row r="662" spans="1:15" x14ac:dyDescent="0.25">
      <c r="A662">
        <v>662</v>
      </c>
      <c r="B662" t="s">
        <v>707</v>
      </c>
      <c r="C662" t="s">
        <v>44</v>
      </c>
      <c r="D662" s="1">
        <v>21013</v>
      </c>
      <c r="E662" s="1">
        <v>43928</v>
      </c>
      <c r="F662" t="s">
        <v>16</v>
      </c>
      <c r="G662" t="s">
        <v>17</v>
      </c>
      <c r="H662">
        <v>2</v>
      </c>
      <c r="I662">
        <v>6</v>
      </c>
      <c r="J662" t="s">
        <v>27</v>
      </c>
      <c r="K662" t="s">
        <v>41</v>
      </c>
      <c r="L662" t="s">
        <v>38</v>
      </c>
      <c r="M662" t="s">
        <v>34</v>
      </c>
      <c r="N662">
        <v>1</v>
      </c>
      <c r="O662">
        <f t="shared" si="10"/>
        <v>2020</v>
      </c>
    </row>
    <row r="663" spans="1:15" x14ac:dyDescent="0.25">
      <c r="A663">
        <v>663</v>
      </c>
      <c r="B663" t="s">
        <v>708</v>
      </c>
      <c r="C663" t="s">
        <v>15</v>
      </c>
      <c r="D663" s="1">
        <v>21425</v>
      </c>
      <c r="E663" s="1">
        <v>44351</v>
      </c>
      <c r="F663" t="s">
        <v>16</v>
      </c>
      <c r="G663" t="s">
        <v>36</v>
      </c>
      <c r="H663">
        <v>3</v>
      </c>
      <c r="I663">
        <v>9</v>
      </c>
      <c r="J663" t="s">
        <v>18</v>
      </c>
      <c r="K663" t="s">
        <v>46</v>
      </c>
      <c r="L663" t="s">
        <v>47</v>
      </c>
      <c r="M663" t="s">
        <v>42</v>
      </c>
      <c r="N663">
        <v>2</v>
      </c>
      <c r="O663">
        <f t="shared" si="10"/>
        <v>2021</v>
      </c>
    </row>
    <row r="664" spans="1:15" x14ac:dyDescent="0.25">
      <c r="A664">
        <v>664</v>
      </c>
      <c r="B664" t="s">
        <v>709</v>
      </c>
      <c r="C664" t="s">
        <v>44</v>
      </c>
      <c r="D664" s="1">
        <v>23698</v>
      </c>
      <c r="E664" s="1">
        <v>44396</v>
      </c>
      <c r="F664" t="s">
        <v>40</v>
      </c>
      <c r="G664" t="s">
        <v>26</v>
      </c>
      <c r="H664">
        <v>5</v>
      </c>
      <c r="I664">
        <v>9</v>
      </c>
      <c r="J664" t="s">
        <v>18</v>
      </c>
      <c r="K664" t="s">
        <v>51</v>
      </c>
      <c r="L664" t="s">
        <v>47</v>
      </c>
      <c r="M664" t="s">
        <v>48</v>
      </c>
      <c r="N664">
        <v>5</v>
      </c>
      <c r="O664">
        <f t="shared" si="10"/>
        <v>2021</v>
      </c>
    </row>
    <row r="665" spans="1:15" x14ac:dyDescent="0.25">
      <c r="A665">
        <v>665</v>
      </c>
      <c r="B665" t="s">
        <v>710</v>
      </c>
      <c r="C665" t="s">
        <v>44</v>
      </c>
      <c r="D665" s="1">
        <v>28489</v>
      </c>
      <c r="E665" s="1">
        <v>43977</v>
      </c>
      <c r="F665" t="s">
        <v>16</v>
      </c>
      <c r="G665" t="s">
        <v>17</v>
      </c>
      <c r="H665">
        <v>4</v>
      </c>
      <c r="I665">
        <v>7</v>
      </c>
      <c r="J665" t="s">
        <v>50</v>
      </c>
      <c r="K665" t="s">
        <v>19</v>
      </c>
      <c r="L665" t="s">
        <v>20</v>
      </c>
      <c r="M665" t="s">
        <v>21</v>
      </c>
      <c r="N665">
        <v>3</v>
      </c>
      <c r="O665">
        <f t="shared" si="10"/>
        <v>2020</v>
      </c>
    </row>
    <row r="666" spans="1:15" x14ac:dyDescent="0.25">
      <c r="A666">
        <v>666</v>
      </c>
      <c r="B666" t="s">
        <v>711</v>
      </c>
      <c r="C666" t="s">
        <v>44</v>
      </c>
      <c r="D666" s="1">
        <v>36248</v>
      </c>
      <c r="E666" s="1">
        <v>44533</v>
      </c>
      <c r="F666" t="s">
        <v>25</v>
      </c>
      <c r="G666" t="s">
        <v>53</v>
      </c>
      <c r="H666">
        <v>2</v>
      </c>
      <c r="I666">
        <v>5</v>
      </c>
      <c r="J666" t="s">
        <v>27</v>
      </c>
      <c r="K666" t="s">
        <v>23</v>
      </c>
      <c r="L666" t="s">
        <v>20</v>
      </c>
      <c r="M666" t="s">
        <v>21</v>
      </c>
      <c r="N666">
        <v>3</v>
      </c>
      <c r="O666">
        <f t="shared" si="10"/>
        <v>2021</v>
      </c>
    </row>
    <row r="667" spans="1:15" x14ac:dyDescent="0.25">
      <c r="A667">
        <v>667</v>
      </c>
      <c r="B667" t="s">
        <v>712</v>
      </c>
      <c r="C667" t="s">
        <v>15</v>
      </c>
      <c r="D667" s="1">
        <v>29469</v>
      </c>
      <c r="E667" s="1">
        <v>44377</v>
      </c>
      <c r="F667" t="s">
        <v>68</v>
      </c>
      <c r="G667" t="s">
        <v>32</v>
      </c>
      <c r="H667">
        <v>3</v>
      </c>
      <c r="I667">
        <v>9</v>
      </c>
      <c r="J667" t="s">
        <v>18</v>
      </c>
      <c r="K667" t="s">
        <v>28</v>
      </c>
      <c r="L667" t="s">
        <v>29</v>
      </c>
      <c r="M667" t="s">
        <v>48</v>
      </c>
      <c r="N667">
        <v>5</v>
      </c>
      <c r="O667">
        <f t="shared" si="10"/>
        <v>2021</v>
      </c>
    </row>
    <row r="668" spans="1:15" x14ac:dyDescent="0.25">
      <c r="A668">
        <v>668</v>
      </c>
      <c r="B668" t="s">
        <v>713</v>
      </c>
      <c r="C668" t="s">
        <v>15</v>
      </c>
      <c r="D668" s="1">
        <v>28639</v>
      </c>
      <c r="E668" s="1">
        <v>43847</v>
      </c>
      <c r="F668" t="s">
        <v>25</v>
      </c>
      <c r="G668" t="s">
        <v>53</v>
      </c>
      <c r="H668">
        <v>4</v>
      </c>
      <c r="I668">
        <v>7</v>
      </c>
      <c r="J668" t="s">
        <v>50</v>
      </c>
      <c r="K668" t="s">
        <v>33</v>
      </c>
      <c r="L668" t="s">
        <v>29</v>
      </c>
      <c r="M668" t="s">
        <v>48</v>
      </c>
      <c r="N668">
        <v>5</v>
      </c>
      <c r="O668">
        <f t="shared" si="10"/>
        <v>2020</v>
      </c>
    </row>
    <row r="669" spans="1:15" x14ac:dyDescent="0.25">
      <c r="A669">
        <v>669</v>
      </c>
      <c r="B669" t="s">
        <v>714</v>
      </c>
      <c r="C669" t="s">
        <v>15</v>
      </c>
      <c r="D669" s="1">
        <v>30336</v>
      </c>
      <c r="E669" s="1">
        <v>44655</v>
      </c>
      <c r="F669" t="s">
        <v>16</v>
      </c>
      <c r="G669" t="s">
        <v>17</v>
      </c>
      <c r="H669">
        <v>4</v>
      </c>
      <c r="I669">
        <v>8</v>
      </c>
      <c r="J669" t="s">
        <v>50</v>
      </c>
      <c r="K669" t="s">
        <v>37</v>
      </c>
      <c r="L669" t="s">
        <v>38</v>
      </c>
      <c r="M669" t="s">
        <v>21</v>
      </c>
      <c r="N669">
        <v>3</v>
      </c>
      <c r="O669">
        <f t="shared" si="10"/>
        <v>2022</v>
      </c>
    </row>
    <row r="670" spans="1:15" x14ac:dyDescent="0.25">
      <c r="A670">
        <v>670</v>
      </c>
      <c r="B670" t="s">
        <v>715</v>
      </c>
      <c r="C670" t="s">
        <v>15</v>
      </c>
      <c r="D670" s="1">
        <v>19953</v>
      </c>
      <c r="E670" s="1">
        <v>44031</v>
      </c>
      <c r="F670" t="s">
        <v>25</v>
      </c>
      <c r="G670" t="s">
        <v>36</v>
      </c>
      <c r="H670">
        <v>5</v>
      </c>
      <c r="I670">
        <v>10</v>
      </c>
      <c r="J670" t="s">
        <v>18</v>
      </c>
      <c r="K670" t="s">
        <v>41</v>
      </c>
      <c r="L670" t="s">
        <v>38</v>
      </c>
      <c r="M670" t="s">
        <v>42</v>
      </c>
      <c r="N670">
        <v>2</v>
      </c>
      <c r="O670">
        <f t="shared" si="10"/>
        <v>2020</v>
      </c>
    </row>
    <row r="671" spans="1:15" x14ac:dyDescent="0.25">
      <c r="A671">
        <v>671</v>
      </c>
      <c r="B671" t="s">
        <v>716</v>
      </c>
      <c r="C671" t="s">
        <v>44</v>
      </c>
      <c r="D671" s="1">
        <v>20610</v>
      </c>
      <c r="E671" s="1">
        <v>44223</v>
      </c>
      <c r="F671" t="s">
        <v>40</v>
      </c>
      <c r="G671" t="s">
        <v>32</v>
      </c>
      <c r="H671">
        <v>5</v>
      </c>
      <c r="I671">
        <v>8</v>
      </c>
      <c r="J671" t="s">
        <v>50</v>
      </c>
      <c r="K671" t="s">
        <v>46</v>
      </c>
      <c r="L671" t="s">
        <v>47</v>
      </c>
      <c r="M671" t="s">
        <v>42</v>
      </c>
      <c r="N671">
        <v>2</v>
      </c>
      <c r="O671">
        <f t="shared" si="10"/>
        <v>2021</v>
      </c>
    </row>
    <row r="672" spans="1:15" x14ac:dyDescent="0.25">
      <c r="A672">
        <v>672</v>
      </c>
      <c r="B672" t="s">
        <v>717</v>
      </c>
      <c r="C672" t="s">
        <v>44</v>
      </c>
      <c r="D672" s="1">
        <v>19487</v>
      </c>
      <c r="E672" s="1">
        <v>44223</v>
      </c>
      <c r="F672" t="s">
        <v>25</v>
      </c>
      <c r="G672" t="s">
        <v>36</v>
      </c>
      <c r="H672">
        <v>5</v>
      </c>
      <c r="I672">
        <v>9</v>
      </c>
      <c r="J672" t="s">
        <v>18</v>
      </c>
      <c r="K672" t="s">
        <v>51</v>
      </c>
      <c r="L672" t="s">
        <v>47</v>
      </c>
      <c r="M672" t="s">
        <v>34</v>
      </c>
      <c r="N672">
        <v>1</v>
      </c>
      <c r="O672">
        <f t="shared" si="10"/>
        <v>2021</v>
      </c>
    </row>
    <row r="673" spans="1:15" x14ac:dyDescent="0.25">
      <c r="A673">
        <v>673</v>
      </c>
      <c r="B673" t="s">
        <v>718</v>
      </c>
      <c r="C673" t="s">
        <v>44</v>
      </c>
      <c r="D673" s="1">
        <v>34653</v>
      </c>
      <c r="E673" s="1">
        <v>44850</v>
      </c>
      <c r="F673" t="s">
        <v>40</v>
      </c>
      <c r="G673" t="s">
        <v>45</v>
      </c>
      <c r="H673">
        <v>5</v>
      </c>
      <c r="I673">
        <v>9</v>
      </c>
      <c r="J673" t="s">
        <v>18</v>
      </c>
      <c r="K673" t="s">
        <v>19</v>
      </c>
      <c r="L673" t="s">
        <v>20</v>
      </c>
      <c r="M673" t="s">
        <v>30</v>
      </c>
      <c r="N673">
        <v>4</v>
      </c>
      <c r="O673">
        <f t="shared" si="10"/>
        <v>2022</v>
      </c>
    </row>
    <row r="674" spans="1:15" x14ac:dyDescent="0.25">
      <c r="A674">
        <v>674</v>
      </c>
      <c r="B674" t="s">
        <v>719</v>
      </c>
      <c r="C674" t="s">
        <v>44</v>
      </c>
      <c r="D674" s="1">
        <v>26779</v>
      </c>
      <c r="E674" s="1">
        <v>44655</v>
      </c>
      <c r="F674" t="s">
        <v>40</v>
      </c>
      <c r="G674" t="s">
        <v>45</v>
      </c>
      <c r="H674">
        <v>5</v>
      </c>
      <c r="I674">
        <v>9</v>
      </c>
      <c r="J674" t="s">
        <v>18</v>
      </c>
      <c r="K674" t="s">
        <v>23</v>
      </c>
      <c r="L674" t="s">
        <v>20</v>
      </c>
      <c r="M674" t="s">
        <v>48</v>
      </c>
      <c r="N674">
        <v>5</v>
      </c>
      <c r="O674">
        <f t="shared" si="10"/>
        <v>2022</v>
      </c>
    </row>
    <row r="675" spans="1:15" x14ac:dyDescent="0.25">
      <c r="A675">
        <v>675</v>
      </c>
      <c r="B675" t="s">
        <v>720</v>
      </c>
      <c r="C675" t="s">
        <v>44</v>
      </c>
      <c r="D675" s="1">
        <v>33224</v>
      </c>
      <c r="E675" s="1">
        <v>43846</v>
      </c>
      <c r="F675" t="s">
        <v>25</v>
      </c>
      <c r="G675" t="s">
        <v>60</v>
      </c>
      <c r="H675">
        <v>4</v>
      </c>
      <c r="I675">
        <v>9</v>
      </c>
      <c r="J675" t="s">
        <v>18</v>
      </c>
      <c r="K675" t="s">
        <v>28</v>
      </c>
      <c r="L675" t="s">
        <v>29</v>
      </c>
      <c r="M675" t="s">
        <v>48</v>
      </c>
      <c r="N675">
        <v>5</v>
      </c>
      <c r="O675">
        <f t="shared" si="10"/>
        <v>2020</v>
      </c>
    </row>
    <row r="676" spans="1:15" x14ac:dyDescent="0.25">
      <c r="A676">
        <v>676</v>
      </c>
      <c r="B676" t="s">
        <v>721</v>
      </c>
      <c r="C676" t="s">
        <v>15</v>
      </c>
      <c r="D676" s="1">
        <v>26455</v>
      </c>
      <c r="E676" s="1">
        <v>44013</v>
      </c>
      <c r="F676" t="s">
        <v>16</v>
      </c>
      <c r="G676" t="s">
        <v>17</v>
      </c>
      <c r="H676">
        <v>5</v>
      </c>
      <c r="I676">
        <v>9</v>
      </c>
      <c r="J676" t="s">
        <v>18</v>
      </c>
      <c r="K676" t="s">
        <v>33</v>
      </c>
      <c r="L676" t="s">
        <v>29</v>
      </c>
      <c r="M676" t="s">
        <v>48</v>
      </c>
      <c r="N676">
        <v>5</v>
      </c>
      <c r="O676">
        <f t="shared" si="10"/>
        <v>2020</v>
      </c>
    </row>
    <row r="677" spans="1:15" x14ac:dyDescent="0.25">
      <c r="A677">
        <v>677</v>
      </c>
      <c r="B677" t="s">
        <v>722</v>
      </c>
      <c r="C677" t="s">
        <v>15</v>
      </c>
      <c r="D677" s="1">
        <v>28726</v>
      </c>
      <c r="E677" s="1">
        <v>44856</v>
      </c>
      <c r="F677" t="s">
        <v>16</v>
      </c>
      <c r="G677" t="s">
        <v>17</v>
      </c>
      <c r="H677">
        <v>3</v>
      </c>
      <c r="I677">
        <v>5</v>
      </c>
      <c r="J677" t="s">
        <v>27</v>
      </c>
      <c r="K677" t="s">
        <v>37</v>
      </c>
      <c r="L677" t="s">
        <v>38</v>
      </c>
      <c r="M677" t="s">
        <v>30</v>
      </c>
      <c r="N677">
        <v>4</v>
      </c>
      <c r="O677">
        <f t="shared" si="10"/>
        <v>2022</v>
      </c>
    </row>
    <row r="678" spans="1:15" x14ac:dyDescent="0.25">
      <c r="A678">
        <v>678</v>
      </c>
      <c r="B678" t="s">
        <v>723</v>
      </c>
      <c r="C678" t="s">
        <v>15</v>
      </c>
      <c r="D678" s="1">
        <v>21018</v>
      </c>
      <c r="E678" s="1">
        <v>44294</v>
      </c>
      <c r="F678" t="s">
        <v>16</v>
      </c>
      <c r="G678" t="s">
        <v>45</v>
      </c>
      <c r="H678">
        <v>2</v>
      </c>
      <c r="I678">
        <v>9</v>
      </c>
      <c r="J678" t="s">
        <v>18</v>
      </c>
      <c r="K678" t="s">
        <v>41</v>
      </c>
      <c r="L678" t="s">
        <v>38</v>
      </c>
      <c r="M678" t="s">
        <v>42</v>
      </c>
      <c r="N678">
        <v>2</v>
      </c>
      <c r="O678">
        <f t="shared" si="10"/>
        <v>2021</v>
      </c>
    </row>
    <row r="679" spans="1:15" x14ac:dyDescent="0.25">
      <c r="A679">
        <v>679</v>
      </c>
      <c r="B679" t="s">
        <v>724</v>
      </c>
      <c r="C679" t="s">
        <v>15</v>
      </c>
      <c r="D679" s="1">
        <v>25778</v>
      </c>
      <c r="E679" s="1">
        <v>44805</v>
      </c>
      <c r="F679" t="s">
        <v>68</v>
      </c>
      <c r="G679" t="s">
        <v>36</v>
      </c>
      <c r="H679">
        <v>4</v>
      </c>
      <c r="I679">
        <v>4</v>
      </c>
      <c r="J679" t="s">
        <v>27</v>
      </c>
      <c r="K679" t="s">
        <v>46</v>
      </c>
      <c r="L679" t="s">
        <v>47</v>
      </c>
      <c r="M679" t="s">
        <v>34</v>
      </c>
      <c r="N679">
        <v>1</v>
      </c>
      <c r="O679">
        <f t="shared" si="10"/>
        <v>2022</v>
      </c>
    </row>
    <row r="680" spans="1:15" x14ac:dyDescent="0.25">
      <c r="A680">
        <v>680</v>
      </c>
      <c r="B680" t="s">
        <v>725</v>
      </c>
      <c r="C680" t="s">
        <v>44</v>
      </c>
      <c r="D680" s="1">
        <v>27787</v>
      </c>
      <c r="E680" s="1">
        <v>44499</v>
      </c>
      <c r="F680" t="s">
        <v>16</v>
      </c>
      <c r="G680" t="s">
        <v>17</v>
      </c>
      <c r="H680">
        <v>5</v>
      </c>
      <c r="I680">
        <v>9</v>
      </c>
      <c r="J680" t="s">
        <v>18</v>
      </c>
      <c r="K680" t="s">
        <v>51</v>
      </c>
      <c r="L680" t="s">
        <v>47</v>
      </c>
      <c r="M680" t="s">
        <v>30</v>
      </c>
      <c r="N680">
        <v>4</v>
      </c>
      <c r="O680">
        <f t="shared" si="10"/>
        <v>2021</v>
      </c>
    </row>
    <row r="681" spans="1:15" x14ac:dyDescent="0.25">
      <c r="A681">
        <v>681</v>
      </c>
      <c r="B681" t="s">
        <v>726</v>
      </c>
      <c r="C681" t="s">
        <v>15</v>
      </c>
      <c r="D681" s="1">
        <v>20983</v>
      </c>
      <c r="E681" s="1">
        <v>44639</v>
      </c>
      <c r="F681" t="s">
        <v>68</v>
      </c>
      <c r="G681" t="s">
        <v>36</v>
      </c>
      <c r="H681">
        <v>4</v>
      </c>
      <c r="I681">
        <v>9</v>
      </c>
      <c r="J681" t="s">
        <v>18</v>
      </c>
      <c r="K681" t="s">
        <v>19</v>
      </c>
      <c r="L681" t="s">
        <v>20</v>
      </c>
      <c r="M681" t="s">
        <v>48</v>
      </c>
      <c r="N681">
        <v>5</v>
      </c>
      <c r="O681">
        <f t="shared" si="10"/>
        <v>2022</v>
      </c>
    </row>
    <row r="682" spans="1:15" x14ac:dyDescent="0.25">
      <c r="A682">
        <v>682</v>
      </c>
      <c r="B682" t="s">
        <v>727</v>
      </c>
      <c r="C682" t="s">
        <v>15</v>
      </c>
      <c r="D682" s="1">
        <v>35099</v>
      </c>
      <c r="E682" s="1">
        <v>44839</v>
      </c>
      <c r="F682" t="s">
        <v>25</v>
      </c>
      <c r="G682" t="s">
        <v>32</v>
      </c>
      <c r="H682">
        <v>2</v>
      </c>
      <c r="I682">
        <v>9</v>
      </c>
      <c r="J682" t="s">
        <v>18</v>
      </c>
      <c r="K682" t="s">
        <v>23</v>
      </c>
      <c r="L682" t="s">
        <v>20</v>
      </c>
      <c r="M682" t="s">
        <v>21</v>
      </c>
      <c r="N682">
        <v>3</v>
      </c>
      <c r="O682">
        <f t="shared" si="10"/>
        <v>2022</v>
      </c>
    </row>
    <row r="683" spans="1:15" x14ac:dyDescent="0.25">
      <c r="A683">
        <v>683</v>
      </c>
      <c r="B683" t="s">
        <v>728</v>
      </c>
      <c r="C683" t="s">
        <v>15</v>
      </c>
      <c r="D683" s="1">
        <v>30195</v>
      </c>
      <c r="E683" s="1">
        <v>44548</v>
      </c>
      <c r="F683" t="s">
        <v>25</v>
      </c>
      <c r="G683" t="s">
        <v>45</v>
      </c>
      <c r="H683">
        <v>4</v>
      </c>
      <c r="I683">
        <v>8</v>
      </c>
      <c r="J683" t="s">
        <v>50</v>
      </c>
      <c r="K683" t="s">
        <v>28</v>
      </c>
      <c r="L683" t="s">
        <v>29</v>
      </c>
      <c r="M683" t="s">
        <v>48</v>
      </c>
      <c r="N683">
        <v>5</v>
      </c>
      <c r="O683">
        <f t="shared" si="10"/>
        <v>2021</v>
      </c>
    </row>
    <row r="684" spans="1:15" x14ac:dyDescent="0.25">
      <c r="A684">
        <v>684</v>
      </c>
      <c r="B684" t="s">
        <v>729</v>
      </c>
      <c r="C684" t="s">
        <v>15</v>
      </c>
      <c r="D684" s="1">
        <v>25515</v>
      </c>
      <c r="E684" s="1">
        <v>44182</v>
      </c>
      <c r="F684" t="s">
        <v>16</v>
      </c>
      <c r="G684" t="s">
        <v>17</v>
      </c>
      <c r="H684">
        <v>5</v>
      </c>
      <c r="I684">
        <v>7</v>
      </c>
      <c r="J684" t="s">
        <v>50</v>
      </c>
      <c r="K684" t="s">
        <v>33</v>
      </c>
      <c r="L684" t="s">
        <v>29</v>
      </c>
      <c r="M684" t="s">
        <v>48</v>
      </c>
      <c r="N684">
        <v>5</v>
      </c>
      <c r="O684">
        <f t="shared" si="10"/>
        <v>2020</v>
      </c>
    </row>
    <row r="685" spans="1:15" x14ac:dyDescent="0.25">
      <c r="A685">
        <v>685</v>
      </c>
      <c r="B685" t="s">
        <v>730</v>
      </c>
      <c r="C685" t="s">
        <v>15</v>
      </c>
      <c r="D685" s="1">
        <v>38105</v>
      </c>
      <c r="E685" s="1">
        <v>43947</v>
      </c>
      <c r="F685" t="s">
        <v>25</v>
      </c>
      <c r="G685" t="s">
        <v>53</v>
      </c>
      <c r="H685">
        <v>4</v>
      </c>
      <c r="I685">
        <v>10</v>
      </c>
      <c r="J685" t="s">
        <v>18</v>
      </c>
      <c r="K685" t="s">
        <v>37</v>
      </c>
      <c r="L685" t="s">
        <v>38</v>
      </c>
      <c r="M685" t="s">
        <v>21</v>
      </c>
      <c r="N685">
        <v>3</v>
      </c>
      <c r="O685">
        <f t="shared" si="10"/>
        <v>2020</v>
      </c>
    </row>
    <row r="686" spans="1:15" x14ac:dyDescent="0.25">
      <c r="A686">
        <v>686</v>
      </c>
      <c r="B686" t="s">
        <v>731</v>
      </c>
      <c r="C686" t="s">
        <v>15</v>
      </c>
      <c r="D686" s="1">
        <v>30431</v>
      </c>
      <c r="E686" s="1">
        <v>44453</v>
      </c>
      <c r="F686" t="s">
        <v>68</v>
      </c>
      <c r="G686" t="s">
        <v>17</v>
      </c>
      <c r="H686">
        <v>1</v>
      </c>
      <c r="I686">
        <v>10</v>
      </c>
      <c r="J686" t="s">
        <v>18</v>
      </c>
      <c r="K686" t="s">
        <v>41</v>
      </c>
      <c r="L686" t="s">
        <v>38</v>
      </c>
      <c r="M686" t="s">
        <v>42</v>
      </c>
      <c r="N686">
        <v>2</v>
      </c>
      <c r="O686">
        <f t="shared" si="10"/>
        <v>2021</v>
      </c>
    </row>
    <row r="687" spans="1:15" x14ac:dyDescent="0.25">
      <c r="A687">
        <v>687</v>
      </c>
      <c r="B687" t="s">
        <v>732</v>
      </c>
      <c r="C687" t="s">
        <v>15</v>
      </c>
      <c r="D687" s="1">
        <v>23410</v>
      </c>
      <c r="E687" s="1">
        <v>44475</v>
      </c>
      <c r="F687" t="s">
        <v>16</v>
      </c>
      <c r="G687" t="s">
        <v>17</v>
      </c>
      <c r="H687">
        <v>2</v>
      </c>
      <c r="I687">
        <v>7</v>
      </c>
      <c r="J687" t="s">
        <v>50</v>
      </c>
      <c r="K687" t="s">
        <v>46</v>
      </c>
      <c r="L687" t="s">
        <v>47</v>
      </c>
      <c r="M687" t="s">
        <v>34</v>
      </c>
      <c r="N687">
        <v>1</v>
      </c>
      <c r="O687">
        <f t="shared" si="10"/>
        <v>2021</v>
      </c>
    </row>
    <row r="688" spans="1:15" x14ac:dyDescent="0.25">
      <c r="A688">
        <v>688</v>
      </c>
      <c r="B688" t="s">
        <v>733</v>
      </c>
      <c r="C688" t="s">
        <v>15</v>
      </c>
      <c r="D688" s="1">
        <v>36556</v>
      </c>
      <c r="E688" s="1">
        <v>44670</v>
      </c>
      <c r="F688" t="s">
        <v>25</v>
      </c>
      <c r="G688" t="s">
        <v>32</v>
      </c>
      <c r="H688">
        <v>5</v>
      </c>
      <c r="I688">
        <v>9</v>
      </c>
      <c r="J688" t="s">
        <v>18</v>
      </c>
      <c r="K688" t="s">
        <v>51</v>
      </c>
      <c r="L688" t="s">
        <v>47</v>
      </c>
      <c r="M688" t="s">
        <v>30</v>
      </c>
      <c r="N688">
        <v>4</v>
      </c>
      <c r="O688">
        <f t="shared" si="10"/>
        <v>2022</v>
      </c>
    </row>
    <row r="689" spans="1:15" x14ac:dyDescent="0.25">
      <c r="A689">
        <v>689</v>
      </c>
      <c r="B689" t="s">
        <v>734</v>
      </c>
      <c r="C689" t="s">
        <v>15</v>
      </c>
      <c r="D689" s="1">
        <v>35119</v>
      </c>
      <c r="E689" s="1">
        <v>44385</v>
      </c>
      <c r="F689" t="s">
        <v>40</v>
      </c>
      <c r="G689" t="s">
        <v>53</v>
      </c>
      <c r="H689">
        <v>2</v>
      </c>
      <c r="I689">
        <v>6</v>
      </c>
      <c r="J689" t="s">
        <v>27</v>
      </c>
      <c r="K689" t="s">
        <v>19</v>
      </c>
      <c r="L689" t="s">
        <v>20</v>
      </c>
      <c r="M689" t="s">
        <v>34</v>
      </c>
      <c r="N689">
        <v>1</v>
      </c>
      <c r="O689">
        <f t="shared" si="10"/>
        <v>2021</v>
      </c>
    </row>
    <row r="690" spans="1:15" x14ac:dyDescent="0.25">
      <c r="A690">
        <v>690</v>
      </c>
      <c r="B690" t="s">
        <v>735</v>
      </c>
      <c r="C690" t="s">
        <v>15</v>
      </c>
      <c r="D690" s="1">
        <v>30065</v>
      </c>
      <c r="E690" s="1">
        <v>44033</v>
      </c>
      <c r="F690" t="s">
        <v>16</v>
      </c>
      <c r="G690" t="s">
        <v>17</v>
      </c>
      <c r="H690">
        <v>2</v>
      </c>
      <c r="I690">
        <v>7</v>
      </c>
      <c r="J690" t="s">
        <v>50</v>
      </c>
      <c r="K690" t="s">
        <v>23</v>
      </c>
      <c r="L690" t="s">
        <v>20</v>
      </c>
      <c r="M690" t="s">
        <v>34</v>
      </c>
      <c r="N690">
        <v>1</v>
      </c>
      <c r="O690">
        <f t="shared" si="10"/>
        <v>2020</v>
      </c>
    </row>
    <row r="691" spans="1:15" x14ac:dyDescent="0.25">
      <c r="A691">
        <v>691</v>
      </c>
      <c r="B691" t="s">
        <v>736</v>
      </c>
      <c r="C691" t="s">
        <v>15</v>
      </c>
      <c r="D691" s="1">
        <v>31027</v>
      </c>
      <c r="E691" s="1">
        <v>44635</v>
      </c>
      <c r="F691" t="s">
        <v>25</v>
      </c>
      <c r="G691" t="s">
        <v>32</v>
      </c>
      <c r="H691">
        <v>1</v>
      </c>
      <c r="I691">
        <v>3</v>
      </c>
      <c r="J691" t="s">
        <v>27</v>
      </c>
      <c r="K691" t="s">
        <v>28</v>
      </c>
      <c r="L691" t="s">
        <v>29</v>
      </c>
      <c r="M691" t="s">
        <v>42</v>
      </c>
      <c r="N691">
        <v>2</v>
      </c>
      <c r="O691">
        <f t="shared" si="10"/>
        <v>2022</v>
      </c>
    </row>
    <row r="692" spans="1:15" x14ac:dyDescent="0.25">
      <c r="A692">
        <v>692</v>
      </c>
      <c r="B692" t="s">
        <v>737</v>
      </c>
      <c r="C692" t="s">
        <v>15</v>
      </c>
      <c r="D692" s="1">
        <v>22629</v>
      </c>
      <c r="E692" s="1">
        <v>44803</v>
      </c>
      <c r="F692" t="s">
        <v>16</v>
      </c>
      <c r="G692" t="s">
        <v>60</v>
      </c>
      <c r="H692">
        <v>3</v>
      </c>
      <c r="I692">
        <v>7</v>
      </c>
      <c r="J692" t="s">
        <v>50</v>
      </c>
      <c r="K692" t="s">
        <v>33</v>
      </c>
      <c r="L692" t="s">
        <v>29</v>
      </c>
      <c r="M692" t="s">
        <v>30</v>
      </c>
      <c r="N692">
        <v>4</v>
      </c>
      <c r="O692">
        <f t="shared" si="10"/>
        <v>2022</v>
      </c>
    </row>
    <row r="693" spans="1:15" x14ac:dyDescent="0.25">
      <c r="A693">
        <v>693</v>
      </c>
      <c r="B693" t="s">
        <v>738</v>
      </c>
      <c r="C693" t="s">
        <v>15</v>
      </c>
      <c r="D693" s="1">
        <v>20056</v>
      </c>
      <c r="E693" s="1">
        <v>44607</v>
      </c>
      <c r="F693" t="s">
        <v>16</v>
      </c>
      <c r="G693" t="s">
        <v>17</v>
      </c>
      <c r="H693">
        <v>4</v>
      </c>
      <c r="I693">
        <v>4</v>
      </c>
      <c r="J693" t="s">
        <v>27</v>
      </c>
      <c r="K693" t="s">
        <v>37</v>
      </c>
      <c r="L693" t="s">
        <v>38</v>
      </c>
      <c r="M693" t="s">
        <v>21</v>
      </c>
      <c r="N693">
        <v>3</v>
      </c>
      <c r="O693">
        <f t="shared" si="10"/>
        <v>2022</v>
      </c>
    </row>
    <row r="694" spans="1:15" x14ac:dyDescent="0.25">
      <c r="A694">
        <v>694</v>
      </c>
      <c r="B694" t="s">
        <v>739</v>
      </c>
      <c r="C694" t="s">
        <v>44</v>
      </c>
      <c r="D694" s="1">
        <v>27927</v>
      </c>
      <c r="E694" s="1">
        <v>44537</v>
      </c>
      <c r="F694" t="s">
        <v>16</v>
      </c>
      <c r="G694" t="s">
        <v>17</v>
      </c>
      <c r="H694">
        <v>3</v>
      </c>
      <c r="I694">
        <v>8</v>
      </c>
      <c r="J694" t="s">
        <v>50</v>
      </c>
      <c r="K694" t="s">
        <v>41</v>
      </c>
      <c r="L694" t="s">
        <v>38</v>
      </c>
      <c r="M694" t="s">
        <v>42</v>
      </c>
      <c r="N694">
        <v>2</v>
      </c>
      <c r="O694">
        <f t="shared" si="10"/>
        <v>2021</v>
      </c>
    </row>
    <row r="695" spans="1:15" x14ac:dyDescent="0.25">
      <c r="A695">
        <v>695</v>
      </c>
      <c r="B695" t="s">
        <v>740</v>
      </c>
      <c r="C695" t="s">
        <v>15</v>
      </c>
      <c r="D695" s="1">
        <v>25268</v>
      </c>
      <c r="E695" s="1">
        <v>44158</v>
      </c>
      <c r="F695" t="s">
        <v>40</v>
      </c>
      <c r="G695" t="s">
        <v>26</v>
      </c>
      <c r="H695">
        <v>5</v>
      </c>
      <c r="I695">
        <v>4</v>
      </c>
      <c r="J695" t="s">
        <v>27</v>
      </c>
      <c r="K695" t="s">
        <v>46</v>
      </c>
      <c r="L695" t="s">
        <v>47</v>
      </c>
      <c r="M695" t="s">
        <v>42</v>
      </c>
      <c r="N695">
        <v>2</v>
      </c>
      <c r="O695">
        <f t="shared" si="10"/>
        <v>2020</v>
      </c>
    </row>
    <row r="696" spans="1:15" x14ac:dyDescent="0.25">
      <c r="A696">
        <v>696</v>
      </c>
      <c r="B696" t="s">
        <v>741</v>
      </c>
      <c r="C696" t="s">
        <v>44</v>
      </c>
      <c r="D696" s="1">
        <v>38013</v>
      </c>
      <c r="E696" s="1">
        <v>44608</v>
      </c>
      <c r="F696" t="s">
        <v>16</v>
      </c>
      <c r="G696" t="s">
        <v>17</v>
      </c>
      <c r="H696">
        <v>2</v>
      </c>
      <c r="I696">
        <v>9</v>
      </c>
      <c r="J696" t="s">
        <v>18</v>
      </c>
      <c r="K696" t="s">
        <v>51</v>
      </c>
      <c r="L696" t="s">
        <v>47</v>
      </c>
      <c r="M696" t="s">
        <v>48</v>
      </c>
      <c r="N696">
        <v>5</v>
      </c>
      <c r="O696">
        <f t="shared" si="10"/>
        <v>2022</v>
      </c>
    </row>
    <row r="697" spans="1:15" x14ac:dyDescent="0.25">
      <c r="A697">
        <v>697</v>
      </c>
      <c r="B697" t="s">
        <v>742</v>
      </c>
      <c r="C697" t="s">
        <v>44</v>
      </c>
      <c r="D697" s="1">
        <v>23672</v>
      </c>
      <c r="E697" s="1">
        <v>43918</v>
      </c>
      <c r="F697" t="s">
        <v>25</v>
      </c>
      <c r="G697" t="s">
        <v>32</v>
      </c>
      <c r="H697">
        <v>2</v>
      </c>
      <c r="I697">
        <v>7</v>
      </c>
      <c r="J697" t="s">
        <v>50</v>
      </c>
      <c r="K697" t="s">
        <v>19</v>
      </c>
      <c r="L697" t="s">
        <v>20</v>
      </c>
      <c r="M697" t="s">
        <v>48</v>
      </c>
      <c r="N697">
        <v>5</v>
      </c>
      <c r="O697">
        <f t="shared" si="10"/>
        <v>2020</v>
      </c>
    </row>
    <row r="698" spans="1:15" x14ac:dyDescent="0.25">
      <c r="A698">
        <v>698</v>
      </c>
      <c r="B698" t="s">
        <v>743</v>
      </c>
      <c r="C698" t="s">
        <v>15</v>
      </c>
      <c r="D698" s="1">
        <v>37948</v>
      </c>
      <c r="E698" s="1">
        <v>44029</v>
      </c>
      <c r="F698" t="s">
        <v>25</v>
      </c>
      <c r="G698" t="s">
        <v>36</v>
      </c>
      <c r="H698">
        <v>5</v>
      </c>
      <c r="I698">
        <v>8</v>
      </c>
      <c r="J698" t="s">
        <v>50</v>
      </c>
      <c r="K698" t="s">
        <v>23</v>
      </c>
      <c r="L698" t="s">
        <v>20</v>
      </c>
      <c r="M698" t="s">
        <v>30</v>
      </c>
      <c r="N698">
        <v>4</v>
      </c>
      <c r="O698">
        <f t="shared" si="10"/>
        <v>2020</v>
      </c>
    </row>
    <row r="699" spans="1:15" x14ac:dyDescent="0.25">
      <c r="A699">
        <v>699</v>
      </c>
      <c r="B699" t="s">
        <v>744</v>
      </c>
      <c r="C699" t="s">
        <v>15</v>
      </c>
      <c r="D699" s="1">
        <v>29474</v>
      </c>
      <c r="E699" s="1">
        <v>44117</v>
      </c>
      <c r="F699" t="s">
        <v>16</v>
      </c>
      <c r="G699" t="s">
        <v>17</v>
      </c>
      <c r="H699">
        <v>5</v>
      </c>
      <c r="I699">
        <v>6</v>
      </c>
      <c r="J699" t="s">
        <v>27</v>
      </c>
      <c r="K699" t="s">
        <v>28</v>
      </c>
      <c r="L699" t="s">
        <v>29</v>
      </c>
      <c r="M699" t="s">
        <v>30</v>
      </c>
      <c r="N699">
        <v>4</v>
      </c>
      <c r="O699">
        <f t="shared" si="10"/>
        <v>2020</v>
      </c>
    </row>
    <row r="700" spans="1:15" x14ac:dyDescent="0.25">
      <c r="A700">
        <v>700</v>
      </c>
      <c r="B700" t="s">
        <v>745</v>
      </c>
      <c r="C700" t="s">
        <v>44</v>
      </c>
      <c r="D700" s="1">
        <v>20587</v>
      </c>
      <c r="E700" s="1">
        <v>44038</v>
      </c>
      <c r="F700" t="s">
        <v>16</v>
      </c>
      <c r="G700" t="s">
        <v>17</v>
      </c>
      <c r="H700">
        <v>5</v>
      </c>
      <c r="I700">
        <v>7</v>
      </c>
      <c r="J700" t="s">
        <v>50</v>
      </c>
      <c r="K700" t="s">
        <v>33</v>
      </c>
      <c r="L700" t="s">
        <v>29</v>
      </c>
      <c r="M700" t="s">
        <v>30</v>
      </c>
      <c r="N700">
        <v>4</v>
      </c>
      <c r="O700">
        <f t="shared" si="10"/>
        <v>2020</v>
      </c>
    </row>
    <row r="701" spans="1:15" x14ac:dyDescent="0.25">
      <c r="A701">
        <v>701</v>
      </c>
      <c r="B701" t="s">
        <v>746</v>
      </c>
      <c r="C701" t="s">
        <v>15</v>
      </c>
      <c r="D701" s="1">
        <v>38216</v>
      </c>
      <c r="E701" s="1">
        <v>44444</v>
      </c>
      <c r="F701" t="s">
        <v>25</v>
      </c>
      <c r="G701" t="s">
        <v>36</v>
      </c>
      <c r="H701">
        <v>4</v>
      </c>
      <c r="I701">
        <v>7</v>
      </c>
      <c r="J701" t="s">
        <v>50</v>
      </c>
      <c r="K701" t="s">
        <v>37</v>
      </c>
      <c r="L701" t="s">
        <v>38</v>
      </c>
      <c r="M701" t="s">
        <v>48</v>
      </c>
      <c r="N701">
        <v>5</v>
      </c>
      <c r="O701">
        <f t="shared" si="10"/>
        <v>2021</v>
      </c>
    </row>
    <row r="702" spans="1:15" x14ac:dyDescent="0.25">
      <c r="A702">
        <v>702</v>
      </c>
      <c r="B702" t="s">
        <v>747</v>
      </c>
      <c r="C702" t="s">
        <v>15</v>
      </c>
      <c r="D702" s="1">
        <v>20598</v>
      </c>
      <c r="E702" s="1">
        <v>44895</v>
      </c>
      <c r="F702" t="s">
        <v>25</v>
      </c>
      <c r="G702" t="s">
        <v>60</v>
      </c>
      <c r="H702">
        <v>5</v>
      </c>
      <c r="I702">
        <v>9</v>
      </c>
      <c r="J702" t="s">
        <v>18</v>
      </c>
      <c r="K702" t="s">
        <v>41</v>
      </c>
      <c r="L702" t="s">
        <v>38</v>
      </c>
      <c r="M702" t="s">
        <v>34</v>
      </c>
      <c r="N702">
        <v>1</v>
      </c>
      <c r="O702">
        <f t="shared" si="10"/>
        <v>2022</v>
      </c>
    </row>
    <row r="703" spans="1:15" x14ac:dyDescent="0.25">
      <c r="A703">
        <v>703</v>
      </c>
      <c r="B703" t="s">
        <v>748</v>
      </c>
      <c r="C703" t="s">
        <v>44</v>
      </c>
      <c r="D703" s="1">
        <v>25397</v>
      </c>
      <c r="E703" s="1">
        <v>43945</v>
      </c>
      <c r="F703" t="s">
        <v>68</v>
      </c>
      <c r="G703" t="s">
        <v>36</v>
      </c>
      <c r="H703">
        <v>5</v>
      </c>
      <c r="I703">
        <v>10</v>
      </c>
      <c r="J703" t="s">
        <v>18</v>
      </c>
      <c r="K703" t="s">
        <v>46</v>
      </c>
      <c r="L703" t="s">
        <v>47</v>
      </c>
      <c r="M703" t="s">
        <v>42</v>
      </c>
      <c r="N703">
        <v>2</v>
      </c>
      <c r="O703">
        <f t="shared" si="10"/>
        <v>2020</v>
      </c>
    </row>
    <row r="704" spans="1:15" x14ac:dyDescent="0.25">
      <c r="A704">
        <v>704</v>
      </c>
      <c r="B704" t="s">
        <v>749</v>
      </c>
      <c r="C704" t="s">
        <v>15</v>
      </c>
      <c r="D704" s="1">
        <v>32081</v>
      </c>
      <c r="E704" s="1">
        <v>44629</v>
      </c>
      <c r="F704" t="s">
        <v>25</v>
      </c>
      <c r="G704" t="s">
        <v>36</v>
      </c>
      <c r="H704">
        <v>3</v>
      </c>
      <c r="I704">
        <v>9</v>
      </c>
      <c r="J704" t="s">
        <v>18</v>
      </c>
      <c r="K704" t="s">
        <v>51</v>
      </c>
      <c r="L704" t="s">
        <v>47</v>
      </c>
      <c r="M704" t="s">
        <v>34</v>
      </c>
      <c r="N704">
        <v>1</v>
      </c>
      <c r="O704">
        <f t="shared" si="10"/>
        <v>2022</v>
      </c>
    </row>
    <row r="705" spans="1:15" x14ac:dyDescent="0.25">
      <c r="A705">
        <v>705</v>
      </c>
      <c r="B705" t="s">
        <v>750</v>
      </c>
      <c r="C705" t="s">
        <v>15</v>
      </c>
      <c r="D705" s="1">
        <v>33962</v>
      </c>
      <c r="E705" s="1">
        <v>44855</v>
      </c>
      <c r="F705" t="s">
        <v>40</v>
      </c>
      <c r="G705" t="s">
        <v>45</v>
      </c>
      <c r="H705">
        <v>2</v>
      </c>
      <c r="I705">
        <v>4</v>
      </c>
      <c r="J705" t="s">
        <v>27</v>
      </c>
      <c r="K705" t="s">
        <v>19</v>
      </c>
      <c r="L705" t="s">
        <v>20</v>
      </c>
      <c r="M705" t="s">
        <v>21</v>
      </c>
      <c r="N705">
        <v>3</v>
      </c>
      <c r="O705">
        <f t="shared" si="10"/>
        <v>2022</v>
      </c>
    </row>
    <row r="706" spans="1:15" x14ac:dyDescent="0.25">
      <c r="A706">
        <v>706</v>
      </c>
      <c r="B706" t="s">
        <v>751</v>
      </c>
      <c r="C706" t="s">
        <v>15</v>
      </c>
      <c r="D706" s="1">
        <v>24938</v>
      </c>
      <c r="E706" s="1">
        <v>43849</v>
      </c>
      <c r="F706" t="s">
        <v>40</v>
      </c>
      <c r="G706" t="s">
        <v>60</v>
      </c>
      <c r="H706">
        <v>1</v>
      </c>
      <c r="I706">
        <v>10</v>
      </c>
      <c r="J706" t="s">
        <v>18</v>
      </c>
      <c r="K706" t="s">
        <v>23</v>
      </c>
      <c r="L706" t="s">
        <v>20</v>
      </c>
      <c r="M706" t="s">
        <v>30</v>
      </c>
      <c r="N706">
        <v>4</v>
      </c>
      <c r="O706">
        <f t="shared" si="10"/>
        <v>2020</v>
      </c>
    </row>
    <row r="707" spans="1:15" x14ac:dyDescent="0.25">
      <c r="A707">
        <v>707</v>
      </c>
      <c r="B707" t="s">
        <v>752</v>
      </c>
      <c r="C707" t="s">
        <v>44</v>
      </c>
      <c r="D707" s="1">
        <v>30432</v>
      </c>
      <c r="E707" s="1">
        <v>43892</v>
      </c>
      <c r="F707" t="s">
        <v>25</v>
      </c>
      <c r="G707" t="s">
        <v>36</v>
      </c>
      <c r="H707">
        <v>4</v>
      </c>
      <c r="I707">
        <v>7</v>
      </c>
      <c r="J707" t="s">
        <v>50</v>
      </c>
      <c r="K707" t="s">
        <v>28</v>
      </c>
      <c r="L707" t="s">
        <v>29</v>
      </c>
      <c r="M707" t="s">
        <v>34</v>
      </c>
      <c r="N707">
        <v>1</v>
      </c>
      <c r="O707">
        <f t="shared" ref="O707:O770" si="11">YEAR(E707)</f>
        <v>2020</v>
      </c>
    </row>
    <row r="708" spans="1:15" x14ac:dyDescent="0.25">
      <c r="A708">
        <v>708</v>
      </c>
      <c r="B708" t="s">
        <v>753</v>
      </c>
      <c r="C708" t="s">
        <v>44</v>
      </c>
      <c r="D708" s="1">
        <v>20213</v>
      </c>
      <c r="E708" s="1">
        <v>44713</v>
      </c>
      <c r="F708" t="s">
        <v>68</v>
      </c>
      <c r="G708" t="s">
        <v>32</v>
      </c>
      <c r="H708">
        <v>3</v>
      </c>
      <c r="I708">
        <v>9</v>
      </c>
      <c r="J708" t="s">
        <v>18</v>
      </c>
      <c r="K708" t="s">
        <v>33</v>
      </c>
      <c r="L708" t="s">
        <v>29</v>
      </c>
      <c r="M708" t="s">
        <v>34</v>
      </c>
      <c r="N708">
        <v>1</v>
      </c>
      <c r="O708">
        <f t="shared" si="11"/>
        <v>2022</v>
      </c>
    </row>
    <row r="709" spans="1:15" x14ac:dyDescent="0.25">
      <c r="A709">
        <v>709</v>
      </c>
      <c r="B709" t="s">
        <v>754</v>
      </c>
      <c r="C709" t="s">
        <v>15</v>
      </c>
      <c r="D709" s="1">
        <v>31172</v>
      </c>
      <c r="E709" s="1">
        <v>44310</v>
      </c>
      <c r="F709" t="s">
        <v>40</v>
      </c>
      <c r="G709" t="s">
        <v>60</v>
      </c>
      <c r="H709">
        <v>2</v>
      </c>
      <c r="I709">
        <v>8</v>
      </c>
      <c r="J709" t="s">
        <v>50</v>
      </c>
      <c r="K709" t="s">
        <v>37</v>
      </c>
      <c r="L709" t="s">
        <v>38</v>
      </c>
      <c r="M709" t="s">
        <v>34</v>
      </c>
      <c r="N709">
        <v>1</v>
      </c>
      <c r="O709">
        <f t="shared" si="11"/>
        <v>2021</v>
      </c>
    </row>
    <row r="710" spans="1:15" x14ac:dyDescent="0.25">
      <c r="A710">
        <v>710</v>
      </c>
      <c r="B710" t="s">
        <v>755</v>
      </c>
      <c r="C710" t="s">
        <v>44</v>
      </c>
      <c r="D710" s="1">
        <v>25607</v>
      </c>
      <c r="E710" s="1">
        <v>44750</v>
      </c>
      <c r="F710" t="s">
        <v>16</v>
      </c>
      <c r="G710" t="s">
        <v>17</v>
      </c>
      <c r="H710">
        <v>4</v>
      </c>
      <c r="I710">
        <v>9</v>
      </c>
      <c r="J710" t="s">
        <v>18</v>
      </c>
      <c r="K710" t="s">
        <v>41</v>
      </c>
      <c r="L710" t="s">
        <v>38</v>
      </c>
      <c r="M710" t="s">
        <v>42</v>
      </c>
      <c r="N710">
        <v>2</v>
      </c>
      <c r="O710">
        <f t="shared" si="11"/>
        <v>2022</v>
      </c>
    </row>
    <row r="711" spans="1:15" x14ac:dyDescent="0.25">
      <c r="A711">
        <v>711</v>
      </c>
      <c r="B711" t="s">
        <v>756</v>
      </c>
      <c r="C711" t="s">
        <v>15</v>
      </c>
      <c r="D711" s="1">
        <v>25108</v>
      </c>
      <c r="E711" s="1">
        <v>44736</v>
      </c>
      <c r="F711" t="s">
        <v>40</v>
      </c>
      <c r="G711" t="s">
        <v>60</v>
      </c>
      <c r="H711">
        <v>3</v>
      </c>
      <c r="I711">
        <v>4</v>
      </c>
      <c r="J711" t="s">
        <v>27</v>
      </c>
      <c r="K711" t="s">
        <v>46</v>
      </c>
      <c r="L711" t="s">
        <v>47</v>
      </c>
      <c r="M711" t="s">
        <v>48</v>
      </c>
      <c r="N711">
        <v>5</v>
      </c>
      <c r="O711">
        <f t="shared" si="11"/>
        <v>2022</v>
      </c>
    </row>
    <row r="712" spans="1:15" x14ac:dyDescent="0.25">
      <c r="A712">
        <v>712</v>
      </c>
      <c r="B712" t="s">
        <v>757</v>
      </c>
      <c r="C712" t="s">
        <v>15</v>
      </c>
      <c r="D712" s="1">
        <v>29270</v>
      </c>
      <c r="E712" s="1">
        <v>44350</v>
      </c>
      <c r="F712" t="s">
        <v>25</v>
      </c>
      <c r="G712" t="s">
        <v>17</v>
      </c>
      <c r="H712">
        <v>5</v>
      </c>
      <c r="I712">
        <v>8</v>
      </c>
      <c r="J712" t="s">
        <v>50</v>
      </c>
      <c r="K712" t="s">
        <v>51</v>
      </c>
      <c r="L712" t="s">
        <v>47</v>
      </c>
      <c r="M712" t="s">
        <v>42</v>
      </c>
      <c r="N712">
        <v>2</v>
      </c>
      <c r="O712">
        <f t="shared" si="11"/>
        <v>2021</v>
      </c>
    </row>
    <row r="713" spans="1:15" x14ac:dyDescent="0.25">
      <c r="A713">
        <v>713</v>
      </c>
      <c r="B713" t="s">
        <v>758</v>
      </c>
      <c r="C713" t="s">
        <v>44</v>
      </c>
      <c r="D713" s="1">
        <v>32881</v>
      </c>
      <c r="E713" s="1">
        <v>44111</v>
      </c>
      <c r="F713" t="s">
        <v>40</v>
      </c>
      <c r="G713" t="s">
        <v>60</v>
      </c>
      <c r="H713">
        <v>3</v>
      </c>
      <c r="I713">
        <v>6</v>
      </c>
      <c r="J713" t="s">
        <v>27</v>
      </c>
      <c r="K713" t="s">
        <v>19</v>
      </c>
      <c r="L713" t="s">
        <v>20</v>
      </c>
      <c r="M713" t="s">
        <v>21</v>
      </c>
      <c r="N713">
        <v>3</v>
      </c>
      <c r="O713">
        <f t="shared" si="11"/>
        <v>2020</v>
      </c>
    </row>
    <row r="714" spans="1:15" x14ac:dyDescent="0.25">
      <c r="A714">
        <v>714</v>
      </c>
      <c r="B714" t="s">
        <v>759</v>
      </c>
      <c r="C714" t="s">
        <v>44</v>
      </c>
      <c r="D714" s="1">
        <v>34040</v>
      </c>
      <c r="E714" s="1">
        <v>44786</v>
      </c>
      <c r="F714" t="s">
        <v>16</v>
      </c>
      <c r="G714" t="s">
        <v>17</v>
      </c>
      <c r="H714">
        <v>4</v>
      </c>
      <c r="I714">
        <v>9</v>
      </c>
      <c r="J714" t="s">
        <v>18</v>
      </c>
      <c r="K714" t="s">
        <v>23</v>
      </c>
      <c r="L714" t="s">
        <v>20</v>
      </c>
      <c r="M714" t="s">
        <v>30</v>
      </c>
      <c r="N714">
        <v>4</v>
      </c>
      <c r="O714">
        <f t="shared" si="11"/>
        <v>2022</v>
      </c>
    </row>
    <row r="715" spans="1:15" x14ac:dyDescent="0.25">
      <c r="A715">
        <v>715</v>
      </c>
      <c r="B715" t="s">
        <v>760</v>
      </c>
      <c r="C715" t="s">
        <v>44</v>
      </c>
      <c r="D715" s="1">
        <v>36550</v>
      </c>
      <c r="E715" s="1">
        <v>44442</v>
      </c>
      <c r="F715" t="s">
        <v>16</v>
      </c>
      <c r="G715" t="s">
        <v>17</v>
      </c>
      <c r="H715">
        <v>3</v>
      </c>
      <c r="I715">
        <v>9</v>
      </c>
      <c r="J715" t="s">
        <v>18</v>
      </c>
      <c r="K715" t="s">
        <v>28</v>
      </c>
      <c r="L715" t="s">
        <v>29</v>
      </c>
      <c r="M715" t="s">
        <v>48</v>
      </c>
      <c r="N715">
        <v>5</v>
      </c>
      <c r="O715">
        <f t="shared" si="11"/>
        <v>2021</v>
      </c>
    </row>
    <row r="716" spans="1:15" x14ac:dyDescent="0.25">
      <c r="A716">
        <v>716</v>
      </c>
      <c r="B716" t="s">
        <v>761</v>
      </c>
      <c r="C716" t="s">
        <v>15</v>
      </c>
      <c r="D716" s="1">
        <v>37093</v>
      </c>
      <c r="E716" s="1">
        <v>44748</v>
      </c>
      <c r="F716" t="s">
        <v>16</v>
      </c>
      <c r="G716" t="s">
        <v>17</v>
      </c>
      <c r="H716">
        <v>5</v>
      </c>
      <c r="I716">
        <v>8</v>
      </c>
      <c r="J716" t="s">
        <v>50</v>
      </c>
      <c r="K716" t="s">
        <v>33</v>
      </c>
      <c r="L716" t="s">
        <v>29</v>
      </c>
      <c r="M716" t="s">
        <v>34</v>
      </c>
      <c r="N716">
        <v>1</v>
      </c>
      <c r="O716">
        <f t="shared" si="11"/>
        <v>2022</v>
      </c>
    </row>
    <row r="717" spans="1:15" x14ac:dyDescent="0.25">
      <c r="A717">
        <v>717</v>
      </c>
      <c r="B717" t="s">
        <v>762</v>
      </c>
      <c r="C717" t="s">
        <v>15</v>
      </c>
      <c r="D717" s="1">
        <v>30796</v>
      </c>
      <c r="E717" s="1">
        <v>44799</v>
      </c>
      <c r="F717" t="s">
        <v>16</v>
      </c>
      <c r="G717" t="s">
        <v>36</v>
      </c>
      <c r="H717">
        <v>5</v>
      </c>
      <c r="I717">
        <v>9</v>
      </c>
      <c r="J717" t="s">
        <v>18</v>
      </c>
      <c r="K717" t="s">
        <v>37</v>
      </c>
      <c r="L717" t="s">
        <v>38</v>
      </c>
      <c r="M717" t="s">
        <v>34</v>
      </c>
      <c r="N717">
        <v>1</v>
      </c>
      <c r="O717">
        <f t="shared" si="11"/>
        <v>2022</v>
      </c>
    </row>
    <row r="718" spans="1:15" x14ac:dyDescent="0.25">
      <c r="A718">
        <v>718</v>
      </c>
      <c r="B718" t="s">
        <v>763</v>
      </c>
      <c r="C718" t="s">
        <v>44</v>
      </c>
      <c r="D718" s="1">
        <v>38940</v>
      </c>
      <c r="E718" s="1">
        <v>44010</v>
      </c>
      <c r="F718" t="s">
        <v>25</v>
      </c>
      <c r="G718" t="s">
        <v>60</v>
      </c>
      <c r="H718">
        <v>5</v>
      </c>
      <c r="I718">
        <v>9</v>
      </c>
      <c r="J718" t="s">
        <v>18</v>
      </c>
      <c r="K718" t="s">
        <v>41</v>
      </c>
      <c r="L718" t="s">
        <v>38</v>
      </c>
      <c r="M718" t="s">
        <v>42</v>
      </c>
      <c r="N718">
        <v>2</v>
      </c>
      <c r="O718">
        <f t="shared" si="11"/>
        <v>2020</v>
      </c>
    </row>
    <row r="719" spans="1:15" x14ac:dyDescent="0.25">
      <c r="A719">
        <v>719</v>
      </c>
      <c r="B719" t="s">
        <v>764</v>
      </c>
      <c r="C719" t="s">
        <v>15</v>
      </c>
      <c r="D719" s="1">
        <v>36126</v>
      </c>
      <c r="E719" s="1">
        <v>44134</v>
      </c>
      <c r="F719" t="s">
        <v>25</v>
      </c>
      <c r="G719" t="s">
        <v>26</v>
      </c>
      <c r="H719">
        <v>3</v>
      </c>
      <c r="I719">
        <v>4</v>
      </c>
      <c r="J719" t="s">
        <v>27</v>
      </c>
      <c r="K719" t="s">
        <v>46</v>
      </c>
      <c r="L719" t="s">
        <v>47</v>
      </c>
      <c r="M719" t="s">
        <v>34</v>
      </c>
      <c r="N719">
        <v>1</v>
      </c>
      <c r="O719">
        <f t="shared" si="11"/>
        <v>2020</v>
      </c>
    </row>
    <row r="720" spans="1:15" x14ac:dyDescent="0.25">
      <c r="A720">
        <v>720</v>
      </c>
      <c r="B720" t="s">
        <v>765</v>
      </c>
      <c r="C720" t="s">
        <v>44</v>
      </c>
      <c r="D720" s="1">
        <v>35066</v>
      </c>
      <c r="E720" s="1">
        <v>44847</v>
      </c>
      <c r="F720" t="s">
        <v>25</v>
      </c>
      <c r="G720" t="s">
        <v>60</v>
      </c>
      <c r="H720">
        <v>2</v>
      </c>
      <c r="I720">
        <v>6</v>
      </c>
      <c r="J720" t="s">
        <v>27</v>
      </c>
      <c r="K720" t="s">
        <v>51</v>
      </c>
      <c r="L720" t="s">
        <v>47</v>
      </c>
      <c r="M720" t="s">
        <v>34</v>
      </c>
      <c r="N720">
        <v>1</v>
      </c>
      <c r="O720">
        <f t="shared" si="11"/>
        <v>2022</v>
      </c>
    </row>
    <row r="721" spans="1:15" x14ac:dyDescent="0.25">
      <c r="A721">
        <v>721</v>
      </c>
      <c r="B721" t="s">
        <v>766</v>
      </c>
      <c r="C721" t="s">
        <v>15</v>
      </c>
      <c r="D721" s="1">
        <v>35469</v>
      </c>
      <c r="E721" s="1">
        <v>44453</v>
      </c>
      <c r="F721" t="s">
        <v>25</v>
      </c>
      <c r="G721" t="s">
        <v>36</v>
      </c>
      <c r="H721">
        <v>5</v>
      </c>
      <c r="I721">
        <v>8</v>
      </c>
      <c r="J721" t="s">
        <v>50</v>
      </c>
      <c r="K721" t="s">
        <v>19</v>
      </c>
      <c r="L721" t="s">
        <v>20</v>
      </c>
      <c r="M721" t="s">
        <v>48</v>
      </c>
      <c r="N721">
        <v>5</v>
      </c>
      <c r="O721">
        <f t="shared" si="11"/>
        <v>2021</v>
      </c>
    </row>
    <row r="722" spans="1:15" x14ac:dyDescent="0.25">
      <c r="A722">
        <v>722</v>
      </c>
      <c r="B722" t="s">
        <v>767</v>
      </c>
      <c r="C722" t="s">
        <v>15</v>
      </c>
      <c r="D722" s="1">
        <v>35895</v>
      </c>
      <c r="E722" s="1">
        <v>44583</v>
      </c>
      <c r="F722" t="s">
        <v>40</v>
      </c>
      <c r="G722" t="s">
        <v>60</v>
      </c>
      <c r="H722">
        <v>3</v>
      </c>
      <c r="I722">
        <v>8</v>
      </c>
      <c r="J722" t="s">
        <v>50</v>
      </c>
      <c r="K722" t="s">
        <v>23</v>
      </c>
      <c r="L722" t="s">
        <v>20</v>
      </c>
      <c r="M722" t="s">
        <v>30</v>
      </c>
      <c r="N722">
        <v>4</v>
      </c>
      <c r="O722">
        <f t="shared" si="11"/>
        <v>2022</v>
      </c>
    </row>
    <row r="723" spans="1:15" x14ac:dyDescent="0.25">
      <c r="A723">
        <v>723</v>
      </c>
      <c r="B723" t="s">
        <v>768</v>
      </c>
      <c r="C723" t="s">
        <v>15</v>
      </c>
      <c r="D723" s="1">
        <v>18628</v>
      </c>
      <c r="E723" s="1">
        <v>44239</v>
      </c>
      <c r="F723" t="s">
        <v>25</v>
      </c>
      <c r="G723" t="s">
        <v>60</v>
      </c>
      <c r="H723">
        <v>1</v>
      </c>
      <c r="I723">
        <v>9</v>
      </c>
      <c r="J723" t="s">
        <v>18</v>
      </c>
      <c r="K723" t="s">
        <v>28</v>
      </c>
      <c r="L723" t="s">
        <v>29</v>
      </c>
      <c r="M723" t="s">
        <v>48</v>
      </c>
      <c r="N723">
        <v>5</v>
      </c>
      <c r="O723">
        <f t="shared" si="11"/>
        <v>2021</v>
      </c>
    </row>
    <row r="724" spans="1:15" x14ac:dyDescent="0.25">
      <c r="A724">
        <v>724</v>
      </c>
      <c r="B724" t="s">
        <v>769</v>
      </c>
      <c r="C724" t="s">
        <v>15</v>
      </c>
      <c r="D724" s="1">
        <v>32482</v>
      </c>
      <c r="E724" s="1">
        <v>44293</v>
      </c>
      <c r="F724" t="s">
        <v>16</v>
      </c>
      <c r="G724" t="s">
        <v>17</v>
      </c>
      <c r="H724">
        <v>4</v>
      </c>
      <c r="I724">
        <v>9</v>
      </c>
      <c r="J724" t="s">
        <v>18</v>
      </c>
      <c r="K724" t="s">
        <v>33</v>
      </c>
      <c r="L724" t="s">
        <v>29</v>
      </c>
      <c r="M724" t="s">
        <v>34</v>
      </c>
      <c r="N724">
        <v>1</v>
      </c>
      <c r="O724">
        <f t="shared" si="11"/>
        <v>2021</v>
      </c>
    </row>
    <row r="725" spans="1:15" x14ac:dyDescent="0.25">
      <c r="A725">
        <v>725</v>
      </c>
      <c r="B725" t="s">
        <v>770</v>
      </c>
      <c r="C725" t="s">
        <v>44</v>
      </c>
      <c r="D725" s="1">
        <v>23691</v>
      </c>
      <c r="E725" s="1">
        <v>44358</v>
      </c>
      <c r="F725" t="s">
        <v>25</v>
      </c>
      <c r="G725" t="s">
        <v>36</v>
      </c>
      <c r="H725">
        <v>5</v>
      </c>
      <c r="I725">
        <v>9</v>
      </c>
      <c r="J725" t="s">
        <v>18</v>
      </c>
      <c r="K725" t="s">
        <v>37</v>
      </c>
      <c r="L725" t="s">
        <v>38</v>
      </c>
      <c r="M725" t="s">
        <v>21</v>
      </c>
      <c r="N725">
        <v>3</v>
      </c>
      <c r="O725">
        <f t="shared" si="11"/>
        <v>2021</v>
      </c>
    </row>
    <row r="726" spans="1:15" x14ac:dyDescent="0.25">
      <c r="A726">
        <v>726</v>
      </c>
      <c r="B726" t="s">
        <v>771</v>
      </c>
      <c r="C726" t="s">
        <v>15</v>
      </c>
      <c r="D726" s="1">
        <v>30421</v>
      </c>
      <c r="E726" s="1">
        <v>43942</v>
      </c>
      <c r="F726" t="s">
        <v>16</v>
      </c>
      <c r="G726" t="s">
        <v>17</v>
      </c>
      <c r="H726">
        <v>3</v>
      </c>
      <c r="I726">
        <v>8</v>
      </c>
      <c r="J726" t="s">
        <v>50</v>
      </c>
      <c r="K726" t="s">
        <v>41</v>
      </c>
      <c r="L726" t="s">
        <v>38</v>
      </c>
      <c r="M726" t="s">
        <v>42</v>
      </c>
      <c r="N726">
        <v>2</v>
      </c>
      <c r="O726">
        <f t="shared" si="11"/>
        <v>2020</v>
      </c>
    </row>
    <row r="727" spans="1:15" x14ac:dyDescent="0.25">
      <c r="A727">
        <v>727</v>
      </c>
      <c r="B727" t="s">
        <v>772</v>
      </c>
      <c r="C727" t="s">
        <v>44</v>
      </c>
      <c r="D727" s="1">
        <v>32466</v>
      </c>
      <c r="E727" s="1">
        <v>44617</v>
      </c>
      <c r="F727" t="s">
        <v>25</v>
      </c>
      <c r="G727" t="s">
        <v>36</v>
      </c>
      <c r="H727">
        <v>2</v>
      </c>
      <c r="I727">
        <v>9</v>
      </c>
      <c r="J727" t="s">
        <v>18</v>
      </c>
      <c r="K727" t="s">
        <v>46</v>
      </c>
      <c r="L727" t="s">
        <v>47</v>
      </c>
      <c r="M727" t="s">
        <v>34</v>
      </c>
      <c r="N727">
        <v>1</v>
      </c>
      <c r="O727">
        <f t="shared" si="11"/>
        <v>2022</v>
      </c>
    </row>
    <row r="728" spans="1:15" x14ac:dyDescent="0.25">
      <c r="A728">
        <v>728</v>
      </c>
      <c r="B728" t="s">
        <v>773</v>
      </c>
      <c r="C728" t="s">
        <v>15</v>
      </c>
      <c r="D728" s="1">
        <v>38576</v>
      </c>
      <c r="E728" s="1">
        <v>44604</v>
      </c>
      <c r="F728" t="s">
        <v>16</v>
      </c>
      <c r="G728" t="s">
        <v>17</v>
      </c>
      <c r="H728">
        <v>5</v>
      </c>
      <c r="I728">
        <v>9</v>
      </c>
      <c r="J728" t="s">
        <v>18</v>
      </c>
      <c r="K728" t="s">
        <v>51</v>
      </c>
      <c r="L728" t="s">
        <v>47</v>
      </c>
      <c r="M728" t="s">
        <v>48</v>
      </c>
      <c r="N728">
        <v>5</v>
      </c>
      <c r="O728">
        <f t="shared" si="11"/>
        <v>2022</v>
      </c>
    </row>
    <row r="729" spans="1:15" x14ac:dyDescent="0.25">
      <c r="A729">
        <v>729</v>
      </c>
      <c r="B729" t="s">
        <v>774</v>
      </c>
      <c r="C729" t="s">
        <v>44</v>
      </c>
      <c r="D729" s="1">
        <v>23615</v>
      </c>
      <c r="E729" s="1">
        <v>43890</v>
      </c>
      <c r="F729" t="s">
        <v>16</v>
      </c>
      <c r="G729" t="s">
        <v>17</v>
      </c>
      <c r="H729">
        <v>3</v>
      </c>
      <c r="I729">
        <v>9</v>
      </c>
      <c r="J729" t="s">
        <v>18</v>
      </c>
      <c r="K729" t="s">
        <v>19</v>
      </c>
      <c r="L729" t="s">
        <v>20</v>
      </c>
      <c r="M729" t="s">
        <v>30</v>
      </c>
      <c r="N729">
        <v>4</v>
      </c>
      <c r="O729">
        <f t="shared" si="11"/>
        <v>2020</v>
      </c>
    </row>
    <row r="730" spans="1:15" x14ac:dyDescent="0.25">
      <c r="A730">
        <v>730</v>
      </c>
      <c r="B730" t="s">
        <v>775</v>
      </c>
      <c r="C730" t="s">
        <v>15</v>
      </c>
      <c r="D730" s="1">
        <v>24684</v>
      </c>
      <c r="E730" s="1">
        <v>43924</v>
      </c>
      <c r="F730" t="s">
        <v>25</v>
      </c>
      <c r="G730" t="s">
        <v>36</v>
      </c>
      <c r="H730">
        <v>5</v>
      </c>
      <c r="I730">
        <v>5</v>
      </c>
      <c r="J730" t="s">
        <v>27</v>
      </c>
      <c r="K730" t="s">
        <v>23</v>
      </c>
      <c r="L730" t="s">
        <v>20</v>
      </c>
      <c r="M730" t="s">
        <v>21</v>
      </c>
      <c r="N730">
        <v>3</v>
      </c>
      <c r="O730">
        <f t="shared" si="11"/>
        <v>2020</v>
      </c>
    </row>
    <row r="731" spans="1:15" x14ac:dyDescent="0.25">
      <c r="A731">
        <v>731</v>
      </c>
      <c r="B731" t="s">
        <v>776</v>
      </c>
      <c r="C731" t="s">
        <v>15</v>
      </c>
      <c r="D731" s="1">
        <v>28195</v>
      </c>
      <c r="E731" s="1">
        <v>44171</v>
      </c>
      <c r="F731" t="s">
        <v>16</v>
      </c>
      <c r="G731" t="s">
        <v>17</v>
      </c>
      <c r="H731">
        <v>4</v>
      </c>
      <c r="I731">
        <v>9</v>
      </c>
      <c r="J731" t="s">
        <v>18</v>
      </c>
      <c r="K731" t="s">
        <v>28</v>
      </c>
      <c r="L731" t="s">
        <v>29</v>
      </c>
      <c r="M731" t="s">
        <v>21</v>
      </c>
      <c r="N731">
        <v>3</v>
      </c>
      <c r="O731">
        <f t="shared" si="11"/>
        <v>2020</v>
      </c>
    </row>
    <row r="732" spans="1:15" x14ac:dyDescent="0.25">
      <c r="A732">
        <v>732</v>
      </c>
      <c r="B732" t="s">
        <v>777</v>
      </c>
      <c r="C732" t="s">
        <v>15</v>
      </c>
      <c r="D732" s="1">
        <v>23938</v>
      </c>
      <c r="E732" s="1">
        <v>44381</v>
      </c>
      <c r="F732" t="s">
        <v>25</v>
      </c>
      <c r="G732" t="s">
        <v>45</v>
      </c>
      <c r="H732">
        <v>3</v>
      </c>
      <c r="I732">
        <v>7</v>
      </c>
      <c r="J732" t="s">
        <v>50</v>
      </c>
      <c r="K732" t="s">
        <v>33</v>
      </c>
      <c r="L732" t="s">
        <v>29</v>
      </c>
      <c r="M732" t="s">
        <v>48</v>
      </c>
      <c r="N732">
        <v>5</v>
      </c>
      <c r="O732">
        <f t="shared" si="11"/>
        <v>2021</v>
      </c>
    </row>
    <row r="733" spans="1:15" x14ac:dyDescent="0.25">
      <c r="A733">
        <v>733</v>
      </c>
      <c r="B733" t="s">
        <v>778</v>
      </c>
      <c r="C733" t="s">
        <v>15</v>
      </c>
      <c r="D733" s="1">
        <v>27395</v>
      </c>
      <c r="E733" s="1">
        <v>43916</v>
      </c>
      <c r="F733" t="s">
        <v>40</v>
      </c>
      <c r="G733" t="s">
        <v>53</v>
      </c>
      <c r="H733">
        <v>4</v>
      </c>
      <c r="I733">
        <v>4</v>
      </c>
      <c r="J733" t="s">
        <v>27</v>
      </c>
      <c r="K733" t="s">
        <v>37</v>
      </c>
      <c r="L733" t="s">
        <v>38</v>
      </c>
      <c r="M733" t="s">
        <v>34</v>
      </c>
      <c r="N733">
        <v>1</v>
      </c>
      <c r="O733">
        <f t="shared" si="11"/>
        <v>2020</v>
      </c>
    </row>
    <row r="734" spans="1:15" x14ac:dyDescent="0.25">
      <c r="A734">
        <v>734</v>
      </c>
      <c r="B734" t="s">
        <v>779</v>
      </c>
      <c r="C734" t="s">
        <v>44</v>
      </c>
      <c r="D734" s="1">
        <v>33270</v>
      </c>
      <c r="E734" s="1">
        <v>44077</v>
      </c>
      <c r="F734" t="s">
        <v>25</v>
      </c>
      <c r="G734" t="s">
        <v>60</v>
      </c>
      <c r="H734">
        <v>5</v>
      </c>
      <c r="I734">
        <v>9</v>
      </c>
      <c r="J734" t="s">
        <v>18</v>
      </c>
      <c r="K734" t="s">
        <v>41</v>
      </c>
      <c r="L734" t="s">
        <v>38</v>
      </c>
      <c r="M734" t="s">
        <v>34</v>
      </c>
      <c r="N734">
        <v>1</v>
      </c>
      <c r="O734">
        <f t="shared" si="11"/>
        <v>2020</v>
      </c>
    </row>
    <row r="735" spans="1:15" x14ac:dyDescent="0.25">
      <c r="A735">
        <v>735</v>
      </c>
      <c r="B735" t="s">
        <v>780</v>
      </c>
      <c r="C735" t="s">
        <v>15</v>
      </c>
      <c r="D735" s="1">
        <v>20354</v>
      </c>
      <c r="E735" s="1">
        <v>43983</v>
      </c>
      <c r="F735" t="s">
        <v>16</v>
      </c>
      <c r="G735" t="s">
        <v>60</v>
      </c>
      <c r="H735">
        <v>5</v>
      </c>
      <c r="I735">
        <v>9</v>
      </c>
      <c r="J735" t="s">
        <v>18</v>
      </c>
      <c r="K735" t="s">
        <v>46</v>
      </c>
      <c r="L735" t="s">
        <v>47</v>
      </c>
      <c r="M735" t="s">
        <v>48</v>
      </c>
      <c r="N735">
        <v>5</v>
      </c>
      <c r="O735">
        <f t="shared" si="11"/>
        <v>2020</v>
      </c>
    </row>
    <row r="736" spans="1:15" x14ac:dyDescent="0.25">
      <c r="A736">
        <v>736</v>
      </c>
      <c r="B736" t="s">
        <v>781</v>
      </c>
      <c r="C736" t="s">
        <v>15</v>
      </c>
      <c r="D736" s="1">
        <v>31323</v>
      </c>
      <c r="E736" s="1">
        <v>44774</v>
      </c>
      <c r="F736" t="s">
        <v>16</v>
      </c>
      <c r="G736" t="s">
        <v>17</v>
      </c>
      <c r="H736">
        <v>2</v>
      </c>
      <c r="I736">
        <v>3</v>
      </c>
      <c r="J736" t="s">
        <v>27</v>
      </c>
      <c r="K736" t="s">
        <v>51</v>
      </c>
      <c r="L736" t="s">
        <v>47</v>
      </c>
      <c r="M736" t="s">
        <v>34</v>
      </c>
      <c r="N736">
        <v>1</v>
      </c>
      <c r="O736">
        <f t="shared" si="11"/>
        <v>2022</v>
      </c>
    </row>
    <row r="737" spans="1:15" x14ac:dyDescent="0.25">
      <c r="A737">
        <v>737</v>
      </c>
      <c r="B737" t="s">
        <v>782</v>
      </c>
      <c r="C737" t="s">
        <v>15</v>
      </c>
      <c r="D737" s="1">
        <v>21342</v>
      </c>
      <c r="E737" s="1">
        <v>44181</v>
      </c>
      <c r="F737" t="s">
        <v>16</v>
      </c>
      <c r="G737" t="s">
        <v>17</v>
      </c>
      <c r="H737">
        <v>5</v>
      </c>
      <c r="I737">
        <v>9</v>
      </c>
      <c r="J737" t="s">
        <v>18</v>
      </c>
      <c r="K737" t="s">
        <v>19</v>
      </c>
      <c r="L737" t="s">
        <v>20</v>
      </c>
      <c r="M737" t="s">
        <v>48</v>
      </c>
      <c r="N737">
        <v>5</v>
      </c>
      <c r="O737">
        <f t="shared" si="11"/>
        <v>2020</v>
      </c>
    </row>
    <row r="738" spans="1:15" x14ac:dyDescent="0.25">
      <c r="A738">
        <v>738</v>
      </c>
      <c r="B738" t="s">
        <v>783</v>
      </c>
      <c r="C738" t="s">
        <v>15</v>
      </c>
      <c r="D738" s="1">
        <v>19845</v>
      </c>
      <c r="E738" s="1">
        <v>44607</v>
      </c>
      <c r="F738" t="s">
        <v>25</v>
      </c>
      <c r="G738" t="s">
        <v>36</v>
      </c>
      <c r="H738">
        <v>3</v>
      </c>
      <c r="I738">
        <v>9</v>
      </c>
      <c r="J738" t="s">
        <v>18</v>
      </c>
      <c r="K738" t="s">
        <v>23</v>
      </c>
      <c r="L738" t="s">
        <v>20</v>
      </c>
      <c r="M738" t="s">
        <v>30</v>
      </c>
      <c r="N738">
        <v>4</v>
      </c>
      <c r="O738">
        <f t="shared" si="11"/>
        <v>2022</v>
      </c>
    </row>
    <row r="739" spans="1:15" x14ac:dyDescent="0.25">
      <c r="A739">
        <v>739</v>
      </c>
      <c r="B739" t="s">
        <v>784</v>
      </c>
      <c r="C739" t="s">
        <v>15</v>
      </c>
      <c r="D739" s="1">
        <v>34984</v>
      </c>
      <c r="E739" s="1">
        <v>44340</v>
      </c>
      <c r="F739" t="s">
        <v>25</v>
      </c>
      <c r="G739" t="s">
        <v>45</v>
      </c>
      <c r="H739">
        <v>5</v>
      </c>
      <c r="I739">
        <v>10</v>
      </c>
      <c r="J739" t="s">
        <v>18</v>
      </c>
      <c r="K739" t="s">
        <v>28</v>
      </c>
      <c r="L739" t="s">
        <v>29</v>
      </c>
      <c r="M739" t="s">
        <v>48</v>
      </c>
      <c r="N739">
        <v>5</v>
      </c>
      <c r="O739">
        <f t="shared" si="11"/>
        <v>2021</v>
      </c>
    </row>
    <row r="740" spans="1:15" x14ac:dyDescent="0.25">
      <c r="A740">
        <v>740</v>
      </c>
      <c r="B740" t="s">
        <v>785</v>
      </c>
      <c r="C740" t="s">
        <v>15</v>
      </c>
      <c r="D740" s="1">
        <v>33530</v>
      </c>
      <c r="E740" s="1">
        <v>44183</v>
      </c>
      <c r="F740" t="s">
        <v>16</v>
      </c>
      <c r="G740" t="s">
        <v>17</v>
      </c>
      <c r="H740">
        <v>1</v>
      </c>
      <c r="I740">
        <v>8</v>
      </c>
      <c r="J740" t="s">
        <v>50</v>
      </c>
      <c r="K740" t="s">
        <v>33</v>
      </c>
      <c r="L740" t="s">
        <v>29</v>
      </c>
      <c r="M740" t="s">
        <v>34</v>
      </c>
      <c r="N740">
        <v>1</v>
      </c>
      <c r="O740">
        <f t="shared" si="11"/>
        <v>2020</v>
      </c>
    </row>
    <row r="741" spans="1:15" x14ac:dyDescent="0.25">
      <c r="A741">
        <v>741</v>
      </c>
      <c r="B741" t="s">
        <v>786</v>
      </c>
      <c r="C741" t="s">
        <v>15</v>
      </c>
      <c r="D741" s="1">
        <v>35739</v>
      </c>
      <c r="E741" s="1">
        <v>43873</v>
      </c>
      <c r="F741" t="s">
        <v>16</v>
      </c>
      <c r="G741" t="s">
        <v>17</v>
      </c>
      <c r="H741">
        <v>4</v>
      </c>
      <c r="I741">
        <v>6</v>
      </c>
      <c r="J741" t="s">
        <v>27</v>
      </c>
      <c r="K741" t="s">
        <v>37</v>
      </c>
      <c r="L741" t="s">
        <v>38</v>
      </c>
      <c r="M741" t="s">
        <v>21</v>
      </c>
      <c r="N741">
        <v>3</v>
      </c>
      <c r="O741">
        <f t="shared" si="11"/>
        <v>2020</v>
      </c>
    </row>
    <row r="742" spans="1:15" x14ac:dyDescent="0.25">
      <c r="A742">
        <v>742</v>
      </c>
      <c r="B742" t="s">
        <v>787</v>
      </c>
      <c r="C742" t="s">
        <v>44</v>
      </c>
      <c r="D742" s="1">
        <v>34719</v>
      </c>
      <c r="E742" s="1">
        <v>44740</v>
      </c>
      <c r="F742" t="s">
        <v>16</v>
      </c>
      <c r="G742" t="s">
        <v>17</v>
      </c>
      <c r="H742">
        <v>5</v>
      </c>
      <c r="I742">
        <v>6</v>
      </c>
      <c r="J742" t="s">
        <v>27</v>
      </c>
      <c r="K742" t="s">
        <v>41</v>
      </c>
      <c r="L742" t="s">
        <v>38</v>
      </c>
      <c r="M742" t="s">
        <v>42</v>
      </c>
      <c r="N742">
        <v>2</v>
      </c>
      <c r="O742">
        <f t="shared" si="11"/>
        <v>2022</v>
      </c>
    </row>
    <row r="743" spans="1:15" x14ac:dyDescent="0.25">
      <c r="A743">
        <v>743</v>
      </c>
      <c r="B743" t="s">
        <v>788</v>
      </c>
      <c r="C743" t="s">
        <v>44</v>
      </c>
      <c r="D743" s="1">
        <v>30762</v>
      </c>
      <c r="E743" s="1">
        <v>44473</v>
      </c>
      <c r="F743" t="s">
        <v>16</v>
      </c>
      <c r="G743" t="s">
        <v>17</v>
      </c>
      <c r="H743">
        <v>2</v>
      </c>
      <c r="I743">
        <v>8</v>
      </c>
      <c r="J743" t="s">
        <v>50</v>
      </c>
      <c r="K743" t="s">
        <v>46</v>
      </c>
      <c r="L743" t="s">
        <v>47</v>
      </c>
      <c r="M743" t="s">
        <v>48</v>
      </c>
      <c r="N743">
        <v>5</v>
      </c>
      <c r="O743">
        <f t="shared" si="11"/>
        <v>2021</v>
      </c>
    </row>
    <row r="744" spans="1:15" x14ac:dyDescent="0.25">
      <c r="A744">
        <v>744</v>
      </c>
      <c r="B744" t="s">
        <v>789</v>
      </c>
      <c r="C744" t="s">
        <v>44</v>
      </c>
      <c r="D744" s="1">
        <v>38949</v>
      </c>
      <c r="E744" s="1">
        <v>44830</v>
      </c>
      <c r="F744" t="s">
        <v>16</v>
      </c>
      <c r="G744" t="s">
        <v>17</v>
      </c>
      <c r="H744">
        <v>4</v>
      </c>
      <c r="I744">
        <v>6</v>
      </c>
      <c r="J744" t="s">
        <v>27</v>
      </c>
      <c r="K744" t="s">
        <v>51</v>
      </c>
      <c r="L744" t="s">
        <v>47</v>
      </c>
      <c r="M744" t="s">
        <v>42</v>
      </c>
      <c r="N744">
        <v>2</v>
      </c>
      <c r="O744">
        <f t="shared" si="11"/>
        <v>2022</v>
      </c>
    </row>
    <row r="745" spans="1:15" x14ac:dyDescent="0.25">
      <c r="A745">
        <v>745</v>
      </c>
      <c r="B745" t="s">
        <v>790</v>
      </c>
      <c r="C745" t="s">
        <v>15</v>
      </c>
      <c r="D745" s="1">
        <v>18885</v>
      </c>
      <c r="E745" s="1">
        <v>44903</v>
      </c>
      <c r="F745" t="s">
        <v>25</v>
      </c>
      <c r="G745" t="s">
        <v>53</v>
      </c>
      <c r="H745">
        <v>1</v>
      </c>
      <c r="I745">
        <v>9</v>
      </c>
      <c r="J745" t="s">
        <v>18</v>
      </c>
      <c r="K745" t="s">
        <v>19</v>
      </c>
      <c r="L745" t="s">
        <v>20</v>
      </c>
      <c r="M745" t="s">
        <v>30</v>
      </c>
      <c r="N745">
        <v>4</v>
      </c>
      <c r="O745">
        <f t="shared" si="11"/>
        <v>2022</v>
      </c>
    </row>
    <row r="746" spans="1:15" x14ac:dyDescent="0.25">
      <c r="A746">
        <v>746</v>
      </c>
      <c r="B746" t="s">
        <v>791</v>
      </c>
      <c r="C746" t="s">
        <v>15</v>
      </c>
      <c r="D746" s="1">
        <v>31747</v>
      </c>
      <c r="E746" s="1">
        <v>44784</v>
      </c>
      <c r="F746" t="s">
        <v>68</v>
      </c>
      <c r="G746" t="s">
        <v>60</v>
      </c>
      <c r="H746">
        <v>2</v>
      </c>
      <c r="I746">
        <v>5</v>
      </c>
      <c r="J746" t="s">
        <v>27</v>
      </c>
      <c r="K746" t="s">
        <v>23</v>
      </c>
      <c r="L746" t="s">
        <v>20</v>
      </c>
      <c r="M746" t="s">
        <v>48</v>
      </c>
      <c r="N746">
        <v>5</v>
      </c>
      <c r="O746">
        <f t="shared" si="11"/>
        <v>2022</v>
      </c>
    </row>
    <row r="747" spans="1:15" x14ac:dyDescent="0.25">
      <c r="A747">
        <v>747</v>
      </c>
      <c r="B747" t="s">
        <v>792</v>
      </c>
      <c r="C747" t="s">
        <v>15</v>
      </c>
      <c r="D747" s="1">
        <v>35625</v>
      </c>
      <c r="E747" s="1">
        <v>44113</v>
      </c>
      <c r="F747" t="s">
        <v>16</v>
      </c>
      <c r="G747" t="s">
        <v>32</v>
      </c>
      <c r="H747">
        <v>3</v>
      </c>
      <c r="I747">
        <v>9</v>
      </c>
      <c r="J747" t="s">
        <v>18</v>
      </c>
      <c r="K747" t="s">
        <v>28</v>
      </c>
      <c r="L747" t="s">
        <v>29</v>
      </c>
      <c r="M747" t="s">
        <v>48</v>
      </c>
      <c r="N747">
        <v>5</v>
      </c>
      <c r="O747">
        <f t="shared" si="11"/>
        <v>2020</v>
      </c>
    </row>
    <row r="748" spans="1:15" x14ac:dyDescent="0.25">
      <c r="A748">
        <v>748</v>
      </c>
      <c r="B748" t="s">
        <v>793</v>
      </c>
      <c r="C748" t="s">
        <v>44</v>
      </c>
      <c r="D748" s="1">
        <v>33878</v>
      </c>
      <c r="E748" s="1">
        <v>44235</v>
      </c>
      <c r="F748" t="s">
        <v>16</v>
      </c>
      <c r="G748" t="s">
        <v>17</v>
      </c>
      <c r="H748">
        <v>3</v>
      </c>
      <c r="I748">
        <v>9</v>
      </c>
      <c r="J748" t="s">
        <v>18</v>
      </c>
      <c r="K748" t="s">
        <v>33</v>
      </c>
      <c r="L748" t="s">
        <v>29</v>
      </c>
      <c r="M748" t="s">
        <v>21</v>
      </c>
      <c r="N748">
        <v>3</v>
      </c>
      <c r="O748">
        <f t="shared" si="11"/>
        <v>2021</v>
      </c>
    </row>
    <row r="749" spans="1:15" x14ac:dyDescent="0.25">
      <c r="A749">
        <v>749</v>
      </c>
      <c r="B749" t="s">
        <v>794</v>
      </c>
      <c r="C749" t="s">
        <v>15</v>
      </c>
      <c r="D749" s="1">
        <v>37614</v>
      </c>
      <c r="E749" s="1">
        <v>44694</v>
      </c>
      <c r="F749" t="s">
        <v>25</v>
      </c>
      <c r="G749" t="s">
        <v>26</v>
      </c>
      <c r="H749">
        <v>1</v>
      </c>
      <c r="I749">
        <v>6</v>
      </c>
      <c r="J749" t="s">
        <v>27</v>
      </c>
      <c r="K749" t="s">
        <v>37</v>
      </c>
      <c r="L749" t="s">
        <v>38</v>
      </c>
      <c r="M749" t="s">
        <v>21</v>
      </c>
      <c r="N749">
        <v>3</v>
      </c>
      <c r="O749">
        <f t="shared" si="11"/>
        <v>2022</v>
      </c>
    </row>
    <row r="750" spans="1:15" x14ac:dyDescent="0.25">
      <c r="A750">
        <v>750</v>
      </c>
      <c r="B750" t="s">
        <v>795</v>
      </c>
      <c r="C750" t="s">
        <v>15</v>
      </c>
      <c r="D750" s="1">
        <v>37188</v>
      </c>
      <c r="E750" s="1">
        <v>44728</v>
      </c>
      <c r="F750" t="s">
        <v>16</v>
      </c>
      <c r="G750" t="s">
        <v>17</v>
      </c>
      <c r="H750">
        <v>3</v>
      </c>
      <c r="I750">
        <v>9</v>
      </c>
      <c r="J750" t="s">
        <v>18</v>
      </c>
      <c r="K750" t="s">
        <v>41</v>
      </c>
      <c r="L750" t="s">
        <v>38</v>
      </c>
      <c r="M750" t="s">
        <v>48</v>
      </c>
      <c r="N750">
        <v>5</v>
      </c>
      <c r="O750">
        <f t="shared" si="11"/>
        <v>2022</v>
      </c>
    </row>
    <row r="751" spans="1:15" x14ac:dyDescent="0.25">
      <c r="A751">
        <v>751</v>
      </c>
      <c r="B751" t="s">
        <v>796</v>
      </c>
      <c r="C751" t="s">
        <v>15</v>
      </c>
      <c r="D751" s="1">
        <v>24211</v>
      </c>
      <c r="E751" s="1">
        <v>44721</v>
      </c>
      <c r="F751" t="s">
        <v>68</v>
      </c>
      <c r="G751" t="s">
        <v>32</v>
      </c>
      <c r="H751">
        <v>5</v>
      </c>
      <c r="I751">
        <v>9</v>
      </c>
      <c r="J751" t="s">
        <v>18</v>
      </c>
      <c r="K751" t="s">
        <v>46</v>
      </c>
      <c r="L751" t="s">
        <v>47</v>
      </c>
      <c r="M751" t="s">
        <v>48</v>
      </c>
      <c r="N751">
        <v>5</v>
      </c>
      <c r="O751">
        <f t="shared" si="11"/>
        <v>2022</v>
      </c>
    </row>
    <row r="752" spans="1:15" x14ac:dyDescent="0.25">
      <c r="A752">
        <v>752</v>
      </c>
      <c r="B752" t="s">
        <v>797</v>
      </c>
      <c r="C752" t="s">
        <v>15</v>
      </c>
      <c r="D752" s="1">
        <v>35614</v>
      </c>
      <c r="E752" s="1">
        <v>44423</v>
      </c>
      <c r="F752" t="s">
        <v>40</v>
      </c>
      <c r="G752" t="s">
        <v>17</v>
      </c>
      <c r="H752">
        <v>4</v>
      </c>
      <c r="I752">
        <v>8</v>
      </c>
      <c r="J752" t="s">
        <v>50</v>
      </c>
      <c r="K752" t="s">
        <v>51</v>
      </c>
      <c r="L752" t="s">
        <v>47</v>
      </c>
      <c r="M752" t="s">
        <v>30</v>
      </c>
      <c r="N752">
        <v>4</v>
      </c>
      <c r="O752">
        <f t="shared" si="11"/>
        <v>2021</v>
      </c>
    </row>
    <row r="753" spans="1:15" x14ac:dyDescent="0.25">
      <c r="A753">
        <v>753</v>
      </c>
      <c r="B753" t="s">
        <v>798</v>
      </c>
      <c r="C753" t="s">
        <v>15</v>
      </c>
      <c r="D753" s="1">
        <v>19876</v>
      </c>
      <c r="E753" s="1">
        <v>43986</v>
      </c>
      <c r="F753" t="s">
        <v>68</v>
      </c>
      <c r="G753" t="s">
        <v>36</v>
      </c>
      <c r="H753">
        <v>1</v>
      </c>
      <c r="I753">
        <v>3</v>
      </c>
      <c r="J753" t="s">
        <v>27</v>
      </c>
      <c r="K753" t="s">
        <v>19</v>
      </c>
      <c r="L753" t="s">
        <v>20</v>
      </c>
      <c r="M753" t="s">
        <v>21</v>
      </c>
      <c r="N753">
        <v>3</v>
      </c>
      <c r="O753">
        <f t="shared" si="11"/>
        <v>2020</v>
      </c>
    </row>
    <row r="754" spans="1:15" x14ac:dyDescent="0.25">
      <c r="A754">
        <v>754</v>
      </c>
      <c r="B754" t="s">
        <v>799</v>
      </c>
      <c r="C754" t="s">
        <v>44</v>
      </c>
      <c r="D754" s="1">
        <v>22439</v>
      </c>
      <c r="E754" s="1">
        <v>44283</v>
      </c>
      <c r="F754" t="s">
        <v>16</v>
      </c>
      <c r="G754" t="s">
        <v>17</v>
      </c>
      <c r="H754">
        <v>4</v>
      </c>
      <c r="I754">
        <v>7</v>
      </c>
      <c r="J754" t="s">
        <v>50</v>
      </c>
      <c r="K754" t="s">
        <v>23</v>
      </c>
      <c r="L754" t="s">
        <v>20</v>
      </c>
      <c r="M754" t="s">
        <v>30</v>
      </c>
      <c r="N754">
        <v>4</v>
      </c>
      <c r="O754">
        <f t="shared" si="11"/>
        <v>2021</v>
      </c>
    </row>
    <row r="755" spans="1:15" x14ac:dyDescent="0.25">
      <c r="A755">
        <v>755</v>
      </c>
      <c r="B755" t="s">
        <v>800</v>
      </c>
      <c r="C755" t="s">
        <v>15</v>
      </c>
      <c r="D755" s="1">
        <v>27210</v>
      </c>
      <c r="E755" s="1">
        <v>44372</v>
      </c>
      <c r="F755" t="s">
        <v>16</v>
      </c>
      <c r="G755" t="s">
        <v>17</v>
      </c>
      <c r="H755">
        <v>5</v>
      </c>
      <c r="I755">
        <v>4</v>
      </c>
      <c r="J755" t="s">
        <v>27</v>
      </c>
      <c r="K755" t="s">
        <v>28</v>
      </c>
      <c r="L755" t="s">
        <v>29</v>
      </c>
      <c r="M755" t="s">
        <v>42</v>
      </c>
      <c r="N755">
        <v>2</v>
      </c>
      <c r="O755">
        <f t="shared" si="11"/>
        <v>2021</v>
      </c>
    </row>
    <row r="756" spans="1:15" x14ac:dyDescent="0.25">
      <c r="A756">
        <v>756</v>
      </c>
      <c r="B756" t="s">
        <v>801</v>
      </c>
      <c r="C756" t="s">
        <v>15</v>
      </c>
      <c r="D756" s="1">
        <v>35935</v>
      </c>
      <c r="E756" s="1">
        <v>44093</v>
      </c>
      <c r="F756" t="s">
        <v>25</v>
      </c>
      <c r="G756" t="s">
        <v>32</v>
      </c>
      <c r="H756">
        <v>5</v>
      </c>
      <c r="I756">
        <v>4</v>
      </c>
      <c r="J756" t="s">
        <v>27</v>
      </c>
      <c r="K756" t="s">
        <v>33</v>
      </c>
      <c r="L756" t="s">
        <v>29</v>
      </c>
      <c r="M756" t="s">
        <v>21</v>
      </c>
      <c r="N756">
        <v>3</v>
      </c>
      <c r="O756">
        <f t="shared" si="11"/>
        <v>2020</v>
      </c>
    </row>
    <row r="757" spans="1:15" x14ac:dyDescent="0.25">
      <c r="A757">
        <v>757</v>
      </c>
      <c r="B757" t="s">
        <v>802</v>
      </c>
      <c r="C757" t="s">
        <v>15</v>
      </c>
      <c r="D757" s="1">
        <v>23863</v>
      </c>
      <c r="E757" s="1">
        <v>44557</v>
      </c>
      <c r="F757" t="s">
        <v>16</v>
      </c>
      <c r="G757" t="s">
        <v>17</v>
      </c>
      <c r="H757">
        <v>2</v>
      </c>
      <c r="I757">
        <v>9</v>
      </c>
      <c r="J757" t="s">
        <v>18</v>
      </c>
      <c r="K757" t="s">
        <v>37</v>
      </c>
      <c r="L757" t="s">
        <v>38</v>
      </c>
      <c r="M757" t="s">
        <v>48</v>
      </c>
      <c r="N757">
        <v>5</v>
      </c>
      <c r="O757">
        <f t="shared" si="11"/>
        <v>2021</v>
      </c>
    </row>
    <row r="758" spans="1:15" x14ac:dyDescent="0.25">
      <c r="A758">
        <v>758</v>
      </c>
      <c r="B758" t="s">
        <v>803</v>
      </c>
      <c r="C758" t="s">
        <v>44</v>
      </c>
      <c r="D758" s="1">
        <v>27955</v>
      </c>
      <c r="E758" s="1">
        <v>43933</v>
      </c>
      <c r="F758" t="s">
        <v>16</v>
      </c>
      <c r="G758" t="s">
        <v>17</v>
      </c>
      <c r="H758">
        <v>3</v>
      </c>
      <c r="I758">
        <v>4</v>
      </c>
      <c r="J758" t="s">
        <v>27</v>
      </c>
      <c r="K758" t="s">
        <v>41</v>
      </c>
      <c r="L758" t="s">
        <v>38</v>
      </c>
      <c r="M758" t="s">
        <v>34</v>
      </c>
      <c r="N758">
        <v>1</v>
      </c>
      <c r="O758">
        <f t="shared" si="11"/>
        <v>2020</v>
      </c>
    </row>
    <row r="759" spans="1:15" x14ac:dyDescent="0.25">
      <c r="A759">
        <v>759</v>
      </c>
      <c r="B759" t="s">
        <v>804</v>
      </c>
      <c r="C759" t="s">
        <v>15</v>
      </c>
      <c r="D759" s="1">
        <v>22672</v>
      </c>
      <c r="E759" s="1">
        <v>44031</v>
      </c>
      <c r="F759" t="s">
        <v>25</v>
      </c>
      <c r="G759" t="s">
        <v>53</v>
      </c>
      <c r="H759">
        <v>4</v>
      </c>
      <c r="I759">
        <v>10</v>
      </c>
      <c r="J759" t="s">
        <v>18</v>
      </c>
      <c r="K759" t="s">
        <v>46</v>
      </c>
      <c r="L759" t="s">
        <v>47</v>
      </c>
      <c r="M759" t="s">
        <v>30</v>
      </c>
      <c r="N759">
        <v>4</v>
      </c>
      <c r="O759">
        <f t="shared" si="11"/>
        <v>2020</v>
      </c>
    </row>
    <row r="760" spans="1:15" x14ac:dyDescent="0.25">
      <c r="A760">
        <v>760</v>
      </c>
      <c r="B760" t="s">
        <v>805</v>
      </c>
      <c r="C760" t="s">
        <v>44</v>
      </c>
      <c r="D760" s="1">
        <v>20282</v>
      </c>
      <c r="E760" s="1">
        <v>44815</v>
      </c>
      <c r="F760" t="s">
        <v>16</v>
      </c>
      <c r="G760" t="s">
        <v>17</v>
      </c>
      <c r="H760">
        <v>1</v>
      </c>
      <c r="I760">
        <v>8</v>
      </c>
      <c r="J760" t="s">
        <v>50</v>
      </c>
      <c r="K760" t="s">
        <v>51</v>
      </c>
      <c r="L760" t="s">
        <v>47</v>
      </c>
      <c r="M760" t="s">
        <v>30</v>
      </c>
      <c r="N760">
        <v>4</v>
      </c>
      <c r="O760">
        <f t="shared" si="11"/>
        <v>2022</v>
      </c>
    </row>
    <row r="761" spans="1:15" x14ac:dyDescent="0.25">
      <c r="A761">
        <v>761</v>
      </c>
      <c r="B761" t="s">
        <v>806</v>
      </c>
      <c r="C761" t="s">
        <v>15</v>
      </c>
      <c r="D761" s="1">
        <v>20819</v>
      </c>
      <c r="E761" s="1">
        <v>43980</v>
      </c>
      <c r="F761" t="s">
        <v>16</v>
      </c>
      <c r="G761" t="s">
        <v>36</v>
      </c>
      <c r="H761">
        <v>5</v>
      </c>
      <c r="I761">
        <v>10</v>
      </c>
      <c r="J761" t="s">
        <v>18</v>
      </c>
      <c r="K761" t="s">
        <v>19</v>
      </c>
      <c r="L761" t="s">
        <v>20</v>
      </c>
      <c r="M761" t="s">
        <v>30</v>
      </c>
      <c r="N761">
        <v>4</v>
      </c>
      <c r="O761">
        <f t="shared" si="11"/>
        <v>2020</v>
      </c>
    </row>
    <row r="762" spans="1:15" x14ac:dyDescent="0.25">
      <c r="A762">
        <v>762</v>
      </c>
      <c r="B762" t="s">
        <v>807</v>
      </c>
      <c r="C762" t="s">
        <v>44</v>
      </c>
      <c r="D762" s="1">
        <v>23272</v>
      </c>
      <c r="E762" s="1">
        <v>44476</v>
      </c>
      <c r="F762" t="s">
        <v>25</v>
      </c>
      <c r="G762" t="s">
        <v>36</v>
      </c>
      <c r="H762">
        <v>2</v>
      </c>
      <c r="I762">
        <v>9</v>
      </c>
      <c r="J762" t="s">
        <v>18</v>
      </c>
      <c r="K762" t="s">
        <v>23</v>
      </c>
      <c r="L762" t="s">
        <v>20</v>
      </c>
      <c r="M762" t="s">
        <v>48</v>
      </c>
      <c r="N762">
        <v>5</v>
      </c>
      <c r="O762">
        <f t="shared" si="11"/>
        <v>2021</v>
      </c>
    </row>
    <row r="763" spans="1:15" x14ac:dyDescent="0.25">
      <c r="A763">
        <v>763</v>
      </c>
      <c r="B763" t="s">
        <v>808</v>
      </c>
      <c r="C763" t="s">
        <v>44</v>
      </c>
      <c r="D763" s="1">
        <v>33455</v>
      </c>
      <c r="E763" s="1">
        <v>44184</v>
      </c>
      <c r="F763" t="s">
        <v>25</v>
      </c>
      <c r="G763" t="s">
        <v>32</v>
      </c>
      <c r="H763">
        <v>3</v>
      </c>
      <c r="I763">
        <v>6</v>
      </c>
      <c r="J763" t="s">
        <v>27</v>
      </c>
      <c r="K763" t="s">
        <v>28</v>
      </c>
      <c r="L763" t="s">
        <v>29</v>
      </c>
      <c r="M763" t="s">
        <v>21</v>
      </c>
      <c r="N763">
        <v>3</v>
      </c>
      <c r="O763">
        <f t="shared" si="11"/>
        <v>2020</v>
      </c>
    </row>
    <row r="764" spans="1:15" x14ac:dyDescent="0.25">
      <c r="A764">
        <v>764</v>
      </c>
      <c r="B764" t="s">
        <v>809</v>
      </c>
      <c r="C764" t="s">
        <v>44</v>
      </c>
      <c r="D764" s="1">
        <v>24072</v>
      </c>
      <c r="E764" s="1">
        <v>44891</v>
      </c>
      <c r="F764" t="s">
        <v>25</v>
      </c>
      <c r="G764" t="s">
        <v>60</v>
      </c>
      <c r="H764">
        <v>4</v>
      </c>
      <c r="I764">
        <v>8</v>
      </c>
      <c r="J764" t="s">
        <v>50</v>
      </c>
      <c r="K764" t="s">
        <v>33</v>
      </c>
      <c r="L764" t="s">
        <v>29</v>
      </c>
      <c r="M764" t="s">
        <v>30</v>
      </c>
      <c r="N764">
        <v>4</v>
      </c>
      <c r="O764">
        <f t="shared" si="11"/>
        <v>2022</v>
      </c>
    </row>
    <row r="765" spans="1:15" x14ac:dyDescent="0.25">
      <c r="A765">
        <v>765</v>
      </c>
      <c r="B765" t="s">
        <v>810</v>
      </c>
      <c r="C765" t="s">
        <v>15</v>
      </c>
      <c r="D765" s="1">
        <v>30431</v>
      </c>
      <c r="E765" s="1">
        <v>44441</v>
      </c>
      <c r="F765" t="s">
        <v>16</v>
      </c>
      <c r="G765" t="s">
        <v>17</v>
      </c>
      <c r="H765">
        <v>4</v>
      </c>
      <c r="I765">
        <v>4</v>
      </c>
      <c r="J765" t="s">
        <v>27</v>
      </c>
      <c r="K765" t="s">
        <v>37</v>
      </c>
      <c r="L765" t="s">
        <v>38</v>
      </c>
      <c r="M765" t="s">
        <v>48</v>
      </c>
      <c r="N765">
        <v>5</v>
      </c>
      <c r="O765">
        <f t="shared" si="11"/>
        <v>2021</v>
      </c>
    </row>
    <row r="766" spans="1:15" x14ac:dyDescent="0.25">
      <c r="A766">
        <v>766</v>
      </c>
      <c r="B766" t="s">
        <v>811</v>
      </c>
      <c r="C766" t="s">
        <v>44</v>
      </c>
      <c r="D766" s="1">
        <v>32208</v>
      </c>
      <c r="E766" s="1">
        <v>43883</v>
      </c>
      <c r="F766" t="s">
        <v>16</v>
      </c>
      <c r="G766" t="s">
        <v>17</v>
      </c>
      <c r="H766">
        <v>4</v>
      </c>
      <c r="I766">
        <v>3</v>
      </c>
      <c r="J766" t="s">
        <v>27</v>
      </c>
      <c r="K766" t="s">
        <v>41</v>
      </c>
      <c r="L766" t="s">
        <v>38</v>
      </c>
      <c r="M766" t="s">
        <v>34</v>
      </c>
      <c r="N766">
        <v>1</v>
      </c>
      <c r="O766">
        <f t="shared" si="11"/>
        <v>2020</v>
      </c>
    </row>
    <row r="767" spans="1:15" x14ac:dyDescent="0.25">
      <c r="A767">
        <v>767</v>
      </c>
      <c r="B767" t="s">
        <v>812</v>
      </c>
      <c r="C767" t="s">
        <v>15</v>
      </c>
      <c r="D767" s="1">
        <v>27807</v>
      </c>
      <c r="E767" s="1">
        <v>44354</v>
      </c>
      <c r="F767" t="s">
        <v>40</v>
      </c>
      <c r="G767" t="s">
        <v>60</v>
      </c>
      <c r="H767">
        <v>3</v>
      </c>
      <c r="I767">
        <v>9</v>
      </c>
      <c r="J767" t="s">
        <v>18</v>
      </c>
      <c r="K767" t="s">
        <v>46</v>
      </c>
      <c r="L767" t="s">
        <v>47</v>
      </c>
      <c r="M767" t="s">
        <v>21</v>
      </c>
      <c r="N767">
        <v>3</v>
      </c>
      <c r="O767">
        <f t="shared" si="11"/>
        <v>2021</v>
      </c>
    </row>
    <row r="768" spans="1:15" x14ac:dyDescent="0.25">
      <c r="A768">
        <v>768</v>
      </c>
      <c r="B768" t="s">
        <v>813</v>
      </c>
      <c r="C768" t="s">
        <v>15</v>
      </c>
      <c r="D768" s="1">
        <v>38067</v>
      </c>
      <c r="E768" s="1">
        <v>44876</v>
      </c>
      <c r="F768" t="s">
        <v>16</v>
      </c>
      <c r="G768" t="s">
        <v>17</v>
      </c>
      <c r="H768">
        <v>5</v>
      </c>
      <c r="I768">
        <v>9</v>
      </c>
      <c r="J768" t="s">
        <v>18</v>
      </c>
      <c r="K768" t="s">
        <v>51</v>
      </c>
      <c r="L768" t="s">
        <v>47</v>
      </c>
      <c r="M768" t="s">
        <v>30</v>
      </c>
      <c r="N768">
        <v>4</v>
      </c>
      <c r="O768">
        <f t="shared" si="11"/>
        <v>2022</v>
      </c>
    </row>
    <row r="769" spans="1:15" x14ac:dyDescent="0.25">
      <c r="A769">
        <v>769</v>
      </c>
      <c r="B769" t="s">
        <v>814</v>
      </c>
      <c r="C769" t="s">
        <v>15</v>
      </c>
      <c r="D769" s="1">
        <v>27258</v>
      </c>
      <c r="E769" s="1">
        <v>44923</v>
      </c>
      <c r="F769" t="s">
        <v>25</v>
      </c>
      <c r="G769" t="s">
        <v>60</v>
      </c>
      <c r="H769">
        <v>3</v>
      </c>
      <c r="I769">
        <v>6</v>
      </c>
      <c r="J769" t="s">
        <v>27</v>
      </c>
      <c r="K769" t="s">
        <v>19</v>
      </c>
      <c r="L769" t="s">
        <v>20</v>
      </c>
      <c r="M769" t="s">
        <v>42</v>
      </c>
      <c r="N769">
        <v>2</v>
      </c>
      <c r="O769">
        <f t="shared" si="11"/>
        <v>2022</v>
      </c>
    </row>
    <row r="770" spans="1:15" x14ac:dyDescent="0.25">
      <c r="A770">
        <v>770</v>
      </c>
      <c r="B770" t="s">
        <v>815</v>
      </c>
      <c r="C770" t="s">
        <v>44</v>
      </c>
      <c r="D770" s="1">
        <v>36650</v>
      </c>
      <c r="E770" s="1">
        <v>44081</v>
      </c>
      <c r="F770" t="s">
        <v>16</v>
      </c>
      <c r="G770" t="s">
        <v>17</v>
      </c>
      <c r="H770">
        <v>4</v>
      </c>
      <c r="I770">
        <v>10</v>
      </c>
      <c r="J770" t="s">
        <v>18</v>
      </c>
      <c r="K770" t="s">
        <v>23</v>
      </c>
      <c r="L770" t="s">
        <v>20</v>
      </c>
      <c r="M770" t="s">
        <v>21</v>
      </c>
      <c r="N770">
        <v>3</v>
      </c>
      <c r="O770">
        <f t="shared" si="11"/>
        <v>2020</v>
      </c>
    </row>
    <row r="771" spans="1:15" x14ac:dyDescent="0.25">
      <c r="A771">
        <v>771</v>
      </c>
      <c r="B771" t="s">
        <v>816</v>
      </c>
      <c r="C771" t="s">
        <v>44</v>
      </c>
      <c r="D771" s="1">
        <v>32462</v>
      </c>
      <c r="E771" s="1">
        <v>44326</v>
      </c>
      <c r="F771" t="s">
        <v>25</v>
      </c>
      <c r="G771" t="s">
        <v>32</v>
      </c>
      <c r="H771">
        <v>2</v>
      </c>
      <c r="I771">
        <v>7</v>
      </c>
      <c r="J771" t="s">
        <v>50</v>
      </c>
      <c r="K771" t="s">
        <v>28</v>
      </c>
      <c r="L771" t="s">
        <v>29</v>
      </c>
      <c r="M771" t="s">
        <v>48</v>
      </c>
      <c r="N771">
        <v>5</v>
      </c>
      <c r="O771">
        <f t="shared" ref="O771:O834" si="12">YEAR(E771)</f>
        <v>2021</v>
      </c>
    </row>
    <row r="772" spans="1:15" x14ac:dyDescent="0.25">
      <c r="A772">
        <v>772</v>
      </c>
      <c r="B772" t="s">
        <v>817</v>
      </c>
      <c r="C772" t="s">
        <v>15</v>
      </c>
      <c r="D772" s="1">
        <v>24454</v>
      </c>
      <c r="E772" s="1">
        <v>44750</v>
      </c>
      <c r="F772" t="s">
        <v>16</v>
      </c>
      <c r="G772" t="s">
        <v>45</v>
      </c>
      <c r="H772">
        <v>3</v>
      </c>
      <c r="I772">
        <v>10</v>
      </c>
      <c r="J772" t="s">
        <v>18</v>
      </c>
      <c r="K772" t="s">
        <v>33</v>
      </c>
      <c r="L772" t="s">
        <v>29</v>
      </c>
      <c r="M772" t="s">
        <v>34</v>
      </c>
      <c r="N772">
        <v>1</v>
      </c>
      <c r="O772">
        <f t="shared" si="12"/>
        <v>2022</v>
      </c>
    </row>
    <row r="773" spans="1:15" x14ac:dyDescent="0.25">
      <c r="A773">
        <v>773</v>
      </c>
      <c r="B773" t="s">
        <v>818</v>
      </c>
      <c r="C773" t="s">
        <v>15</v>
      </c>
      <c r="D773" s="1">
        <v>23555</v>
      </c>
      <c r="E773" s="1">
        <v>44143</v>
      </c>
      <c r="F773" t="s">
        <v>16</v>
      </c>
      <c r="G773" t="s">
        <v>17</v>
      </c>
      <c r="H773">
        <v>2</v>
      </c>
      <c r="I773">
        <v>3</v>
      </c>
      <c r="J773" t="s">
        <v>27</v>
      </c>
      <c r="K773" t="s">
        <v>37</v>
      </c>
      <c r="L773" t="s">
        <v>38</v>
      </c>
      <c r="M773" t="s">
        <v>21</v>
      </c>
      <c r="N773">
        <v>3</v>
      </c>
      <c r="O773">
        <f t="shared" si="12"/>
        <v>2020</v>
      </c>
    </row>
    <row r="774" spans="1:15" x14ac:dyDescent="0.25">
      <c r="A774">
        <v>774</v>
      </c>
      <c r="B774" t="s">
        <v>819</v>
      </c>
      <c r="C774" t="s">
        <v>15</v>
      </c>
      <c r="D774" s="1">
        <v>34503</v>
      </c>
      <c r="E774" s="1">
        <v>44522</v>
      </c>
      <c r="F774" t="s">
        <v>40</v>
      </c>
      <c r="G774" t="s">
        <v>60</v>
      </c>
      <c r="H774">
        <v>2</v>
      </c>
      <c r="I774">
        <v>6</v>
      </c>
      <c r="J774" t="s">
        <v>27</v>
      </c>
      <c r="K774" t="s">
        <v>41</v>
      </c>
      <c r="L774" t="s">
        <v>38</v>
      </c>
      <c r="M774" t="s">
        <v>34</v>
      </c>
      <c r="N774">
        <v>1</v>
      </c>
      <c r="O774">
        <f t="shared" si="12"/>
        <v>2021</v>
      </c>
    </row>
    <row r="775" spans="1:15" x14ac:dyDescent="0.25">
      <c r="A775">
        <v>775</v>
      </c>
      <c r="B775" t="s">
        <v>820</v>
      </c>
      <c r="C775" t="s">
        <v>15</v>
      </c>
      <c r="D775" s="1">
        <v>24898</v>
      </c>
      <c r="E775" s="1">
        <v>44384</v>
      </c>
      <c r="F775" t="s">
        <v>68</v>
      </c>
      <c r="G775" t="s">
        <v>60</v>
      </c>
      <c r="H775">
        <v>5</v>
      </c>
      <c r="I775">
        <v>8</v>
      </c>
      <c r="J775" t="s">
        <v>50</v>
      </c>
      <c r="K775" t="s">
        <v>46</v>
      </c>
      <c r="L775" t="s">
        <v>47</v>
      </c>
      <c r="M775" t="s">
        <v>48</v>
      </c>
      <c r="N775">
        <v>5</v>
      </c>
      <c r="O775">
        <f t="shared" si="12"/>
        <v>2021</v>
      </c>
    </row>
    <row r="776" spans="1:15" x14ac:dyDescent="0.25">
      <c r="A776">
        <v>776</v>
      </c>
      <c r="B776" t="s">
        <v>821</v>
      </c>
      <c r="C776" t="s">
        <v>15</v>
      </c>
      <c r="D776" s="1">
        <v>34116</v>
      </c>
      <c r="E776" s="1">
        <v>44078</v>
      </c>
      <c r="F776" t="s">
        <v>25</v>
      </c>
      <c r="G776" t="s">
        <v>32</v>
      </c>
      <c r="H776">
        <v>4</v>
      </c>
      <c r="I776">
        <v>6</v>
      </c>
      <c r="J776" t="s">
        <v>27</v>
      </c>
      <c r="K776" t="s">
        <v>51</v>
      </c>
      <c r="L776" t="s">
        <v>47</v>
      </c>
      <c r="M776" t="s">
        <v>30</v>
      </c>
      <c r="N776">
        <v>4</v>
      </c>
      <c r="O776">
        <f t="shared" si="12"/>
        <v>2020</v>
      </c>
    </row>
    <row r="777" spans="1:15" x14ac:dyDescent="0.25">
      <c r="A777">
        <v>777</v>
      </c>
      <c r="B777" t="s">
        <v>822</v>
      </c>
      <c r="C777" t="s">
        <v>44</v>
      </c>
      <c r="D777" s="1">
        <v>24534</v>
      </c>
      <c r="E777" s="1">
        <v>44538</v>
      </c>
      <c r="F777" t="s">
        <v>25</v>
      </c>
      <c r="G777" t="s">
        <v>32</v>
      </c>
      <c r="H777">
        <v>5</v>
      </c>
      <c r="I777">
        <v>9</v>
      </c>
      <c r="J777" t="s">
        <v>18</v>
      </c>
      <c r="K777" t="s">
        <v>19</v>
      </c>
      <c r="L777" t="s">
        <v>20</v>
      </c>
      <c r="M777" t="s">
        <v>30</v>
      </c>
      <c r="N777">
        <v>4</v>
      </c>
      <c r="O777">
        <f t="shared" si="12"/>
        <v>2021</v>
      </c>
    </row>
    <row r="778" spans="1:15" x14ac:dyDescent="0.25">
      <c r="A778">
        <v>778</v>
      </c>
      <c r="B778" t="s">
        <v>823</v>
      </c>
      <c r="C778" t="s">
        <v>44</v>
      </c>
      <c r="D778" s="1">
        <v>37815</v>
      </c>
      <c r="E778" s="1">
        <v>44071</v>
      </c>
      <c r="F778" t="s">
        <v>25</v>
      </c>
      <c r="G778" t="s">
        <v>36</v>
      </c>
      <c r="H778">
        <v>5</v>
      </c>
      <c r="I778">
        <v>8</v>
      </c>
      <c r="J778" t="s">
        <v>50</v>
      </c>
      <c r="K778" t="s">
        <v>23</v>
      </c>
      <c r="L778" t="s">
        <v>20</v>
      </c>
      <c r="M778" t="s">
        <v>42</v>
      </c>
      <c r="N778">
        <v>2</v>
      </c>
      <c r="O778">
        <f t="shared" si="12"/>
        <v>2020</v>
      </c>
    </row>
    <row r="779" spans="1:15" x14ac:dyDescent="0.25">
      <c r="A779">
        <v>779</v>
      </c>
      <c r="B779" t="s">
        <v>824</v>
      </c>
      <c r="C779" t="s">
        <v>44</v>
      </c>
      <c r="D779" s="1">
        <v>36450</v>
      </c>
      <c r="E779" s="1">
        <v>44075</v>
      </c>
      <c r="F779" t="s">
        <v>25</v>
      </c>
      <c r="G779" t="s">
        <v>45</v>
      </c>
      <c r="H779">
        <v>5</v>
      </c>
      <c r="I779">
        <v>8</v>
      </c>
      <c r="J779" t="s">
        <v>50</v>
      </c>
      <c r="K779" t="s">
        <v>28</v>
      </c>
      <c r="L779" t="s">
        <v>29</v>
      </c>
      <c r="M779" t="s">
        <v>21</v>
      </c>
      <c r="N779">
        <v>3</v>
      </c>
      <c r="O779">
        <f t="shared" si="12"/>
        <v>2020</v>
      </c>
    </row>
    <row r="780" spans="1:15" x14ac:dyDescent="0.25">
      <c r="A780">
        <v>780</v>
      </c>
      <c r="B780" t="s">
        <v>825</v>
      </c>
      <c r="C780" t="s">
        <v>15</v>
      </c>
      <c r="D780" s="1">
        <v>29263</v>
      </c>
      <c r="E780" s="1">
        <v>43915</v>
      </c>
      <c r="F780" t="s">
        <v>25</v>
      </c>
      <c r="G780" t="s">
        <v>36</v>
      </c>
      <c r="H780">
        <v>1</v>
      </c>
      <c r="I780">
        <v>9</v>
      </c>
      <c r="J780" t="s">
        <v>18</v>
      </c>
      <c r="K780" t="s">
        <v>33</v>
      </c>
      <c r="L780" t="s">
        <v>29</v>
      </c>
      <c r="M780" t="s">
        <v>30</v>
      </c>
      <c r="N780">
        <v>4</v>
      </c>
      <c r="O780">
        <f t="shared" si="12"/>
        <v>2020</v>
      </c>
    </row>
    <row r="781" spans="1:15" x14ac:dyDescent="0.25">
      <c r="A781">
        <v>781</v>
      </c>
      <c r="B781" t="s">
        <v>826</v>
      </c>
      <c r="C781" t="s">
        <v>44</v>
      </c>
      <c r="D781" s="1">
        <v>27241</v>
      </c>
      <c r="E781" s="1">
        <v>44497</v>
      </c>
      <c r="F781" t="s">
        <v>40</v>
      </c>
      <c r="G781" t="s">
        <v>26</v>
      </c>
      <c r="H781">
        <v>5</v>
      </c>
      <c r="I781">
        <v>10</v>
      </c>
      <c r="J781" t="s">
        <v>18</v>
      </c>
      <c r="K781" t="s">
        <v>37</v>
      </c>
      <c r="L781" t="s">
        <v>38</v>
      </c>
      <c r="M781" t="s">
        <v>34</v>
      </c>
      <c r="N781">
        <v>1</v>
      </c>
      <c r="O781">
        <f t="shared" si="12"/>
        <v>2021</v>
      </c>
    </row>
    <row r="782" spans="1:15" x14ac:dyDescent="0.25">
      <c r="A782">
        <v>782</v>
      </c>
      <c r="B782" t="s">
        <v>827</v>
      </c>
      <c r="C782" t="s">
        <v>15</v>
      </c>
      <c r="D782" s="1">
        <v>36368</v>
      </c>
      <c r="E782" s="1">
        <v>44100</v>
      </c>
      <c r="F782" t="s">
        <v>25</v>
      </c>
      <c r="G782" t="s">
        <v>36</v>
      </c>
      <c r="H782">
        <v>5</v>
      </c>
      <c r="I782">
        <v>9</v>
      </c>
      <c r="J782" t="s">
        <v>18</v>
      </c>
      <c r="K782" t="s">
        <v>41</v>
      </c>
      <c r="L782" t="s">
        <v>38</v>
      </c>
      <c r="M782" t="s">
        <v>48</v>
      </c>
      <c r="N782">
        <v>5</v>
      </c>
      <c r="O782">
        <f t="shared" si="12"/>
        <v>2020</v>
      </c>
    </row>
    <row r="783" spans="1:15" x14ac:dyDescent="0.25">
      <c r="A783">
        <v>783</v>
      </c>
      <c r="B783" t="s">
        <v>828</v>
      </c>
      <c r="C783" t="s">
        <v>15</v>
      </c>
      <c r="D783" s="1">
        <v>26922</v>
      </c>
      <c r="E783" s="1">
        <v>44868</v>
      </c>
      <c r="F783" t="s">
        <v>25</v>
      </c>
      <c r="G783" t="s">
        <v>60</v>
      </c>
      <c r="H783">
        <v>4</v>
      </c>
      <c r="I783">
        <v>6</v>
      </c>
      <c r="J783" t="s">
        <v>27</v>
      </c>
      <c r="K783" t="s">
        <v>46</v>
      </c>
      <c r="L783" t="s">
        <v>47</v>
      </c>
      <c r="M783" t="s">
        <v>30</v>
      </c>
      <c r="N783">
        <v>4</v>
      </c>
      <c r="O783">
        <f t="shared" si="12"/>
        <v>2022</v>
      </c>
    </row>
    <row r="784" spans="1:15" x14ac:dyDescent="0.25">
      <c r="A784">
        <v>784</v>
      </c>
      <c r="B784" t="s">
        <v>829</v>
      </c>
      <c r="C784" t="s">
        <v>15</v>
      </c>
      <c r="D784" s="1">
        <v>27727</v>
      </c>
      <c r="E784" s="1">
        <v>44226</v>
      </c>
      <c r="F784" t="s">
        <v>16</v>
      </c>
      <c r="G784" t="s">
        <v>17</v>
      </c>
      <c r="H784">
        <v>4</v>
      </c>
      <c r="I784">
        <v>10</v>
      </c>
      <c r="J784" t="s">
        <v>18</v>
      </c>
      <c r="K784" t="s">
        <v>51</v>
      </c>
      <c r="L784" t="s">
        <v>47</v>
      </c>
      <c r="M784" t="s">
        <v>21</v>
      </c>
      <c r="N784">
        <v>3</v>
      </c>
      <c r="O784">
        <f t="shared" si="12"/>
        <v>2021</v>
      </c>
    </row>
    <row r="785" spans="1:15" x14ac:dyDescent="0.25">
      <c r="A785">
        <v>785</v>
      </c>
      <c r="B785" t="s">
        <v>830</v>
      </c>
      <c r="C785" t="s">
        <v>44</v>
      </c>
      <c r="D785" s="1">
        <v>37551</v>
      </c>
      <c r="E785" s="1">
        <v>44887</v>
      </c>
      <c r="F785" t="s">
        <v>40</v>
      </c>
      <c r="G785" t="s">
        <v>26</v>
      </c>
      <c r="H785">
        <v>1</v>
      </c>
      <c r="I785">
        <v>4</v>
      </c>
      <c r="J785" t="s">
        <v>27</v>
      </c>
      <c r="K785" t="s">
        <v>19</v>
      </c>
      <c r="L785" t="s">
        <v>20</v>
      </c>
      <c r="M785" t="s">
        <v>30</v>
      </c>
      <c r="N785">
        <v>4</v>
      </c>
      <c r="O785">
        <f t="shared" si="12"/>
        <v>2022</v>
      </c>
    </row>
    <row r="786" spans="1:15" x14ac:dyDescent="0.25">
      <c r="A786">
        <v>786</v>
      </c>
      <c r="B786" t="s">
        <v>831</v>
      </c>
      <c r="C786" t="s">
        <v>15</v>
      </c>
      <c r="D786" s="1">
        <v>33593</v>
      </c>
      <c r="E786" s="1">
        <v>44785</v>
      </c>
      <c r="F786" t="s">
        <v>16</v>
      </c>
      <c r="G786" t="s">
        <v>17</v>
      </c>
      <c r="H786">
        <v>5</v>
      </c>
      <c r="I786">
        <v>7</v>
      </c>
      <c r="J786" t="s">
        <v>50</v>
      </c>
      <c r="K786" t="s">
        <v>23</v>
      </c>
      <c r="L786" t="s">
        <v>20</v>
      </c>
      <c r="M786" t="s">
        <v>30</v>
      </c>
      <c r="N786">
        <v>4</v>
      </c>
      <c r="O786">
        <f t="shared" si="12"/>
        <v>2022</v>
      </c>
    </row>
    <row r="787" spans="1:15" x14ac:dyDescent="0.25">
      <c r="A787">
        <v>787</v>
      </c>
      <c r="B787" t="s">
        <v>832</v>
      </c>
      <c r="C787" t="s">
        <v>15</v>
      </c>
      <c r="D787" s="1">
        <v>34130</v>
      </c>
      <c r="E787" s="1">
        <v>44329</v>
      </c>
      <c r="F787" t="s">
        <v>16</v>
      </c>
      <c r="G787" t="s">
        <v>17</v>
      </c>
      <c r="H787">
        <v>3</v>
      </c>
      <c r="I787">
        <v>4</v>
      </c>
      <c r="J787" t="s">
        <v>27</v>
      </c>
      <c r="K787" t="s">
        <v>28</v>
      </c>
      <c r="L787" t="s">
        <v>29</v>
      </c>
      <c r="M787" t="s">
        <v>48</v>
      </c>
      <c r="N787">
        <v>5</v>
      </c>
      <c r="O787">
        <f t="shared" si="12"/>
        <v>2021</v>
      </c>
    </row>
    <row r="788" spans="1:15" x14ac:dyDescent="0.25">
      <c r="A788">
        <v>788</v>
      </c>
      <c r="B788" t="s">
        <v>833</v>
      </c>
      <c r="C788" t="s">
        <v>44</v>
      </c>
      <c r="D788" s="1">
        <v>34069</v>
      </c>
      <c r="E788" s="1">
        <v>44759</v>
      </c>
      <c r="F788" t="s">
        <v>40</v>
      </c>
      <c r="G788" t="s">
        <v>60</v>
      </c>
      <c r="H788">
        <v>1</v>
      </c>
      <c r="I788">
        <v>9</v>
      </c>
      <c r="J788" t="s">
        <v>18</v>
      </c>
      <c r="K788" t="s">
        <v>33</v>
      </c>
      <c r="L788" t="s">
        <v>29</v>
      </c>
      <c r="M788" t="s">
        <v>42</v>
      </c>
      <c r="N788">
        <v>2</v>
      </c>
      <c r="O788">
        <f t="shared" si="12"/>
        <v>2022</v>
      </c>
    </row>
    <row r="789" spans="1:15" x14ac:dyDescent="0.25">
      <c r="A789">
        <v>789</v>
      </c>
      <c r="B789" t="s">
        <v>834</v>
      </c>
      <c r="C789" t="s">
        <v>44</v>
      </c>
      <c r="D789" s="1">
        <v>22936</v>
      </c>
      <c r="E789" s="1">
        <v>44709</v>
      </c>
      <c r="F789" t="s">
        <v>25</v>
      </c>
      <c r="G789" t="s">
        <v>36</v>
      </c>
      <c r="H789">
        <v>5</v>
      </c>
      <c r="I789">
        <v>6</v>
      </c>
      <c r="J789" t="s">
        <v>27</v>
      </c>
      <c r="K789" t="s">
        <v>37</v>
      </c>
      <c r="L789" t="s">
        <v>38</v>
      </c>
      <c r="M789" t="s">
        <v>42</v>
      </c>
      <c r="N789">
        <v>2</v>
      </c>
      <c r="O789">
        <f t="shared" si="12"/>
        <v>2022</v>
      </c>
    </row>
    <row r="790" spans="1:15" x14ac:dyDescent="0.25">
      <c r="A790">
        <v>790</v>
      </c>
      <c r="B790" t="s">
        <v>835</v>
      </c>
      <c r="C790" t="s">
        <v>44</v>
      </c>
      <c r="D790" s="1">
        <v>25713</v>
      </c>
      <c r="E790" s="1">
        <v>43883</v>
      </c>
      <c r="F790" t="s">
        <v>68</v>
      </c>
      <c r="G790" t="s">
        <v>36</v>
      </c>
      <c r="H790">
        <v>1</v>
      </c>
      <c r="I790">
        <v>9</v>
      </c>
      <c r="J790" t="s">
        <v>18</v>
      </c>
      <c r="K790" t="s">
        <v>41</v>
      </c>
      <c r="L790" t="s">
        <v>38</v>
      </c>
      <c r="M790" t="s">
        <v>48</v>
      </c>
      <c r="N790">
        <v>5</v>
      </c>
      <c r="O790">
        <f t="shared" si="12"/>
        <v>2020</v>
      </c>
    </row>
    <row r="791" spans="1:15" x14ac:dyDescent="0.25">
      <c r="A791">
        <v>791</v>
      </c>
      <c r="B791" t="s">
        <v>836</v>
      </c>
      <c r="C791" t="s">
        <v>44</v>
      </c>
      <c r="D791" s="1">
        <v>34415</v>
      </c>
      <c r="E791" s="1">
        <v>44648</v>
      </c>
      <c r="F791" t="s">
        <v>25</v>
      </c>
      <c r="G791" t="s">
        <v>45</v>
      </c>
      <c r="H791">
        <v>2</v>
      </c>
      <c r="I791">
        <v>10</v>
      </c>
      <c r="J791" t="s">
        <v>18</v>
      </c>
      <c r="K791" t="s">
        <v>46</v>
      </c>
      <c r="L791" t="s">
        <v>47</v>
      </c>
      <c r="M791" t="s">
        <v>48</v>
      </c>
      <c r="N791">
        <v>5</v>
      </c>
      <c r="O791">
        <f t="shared" si="12"/>
        <v>2022</v>
      </c>
    </row>
    <row r="792" spans="1:15" x14ac:dyDescent="0.25">
      <c r="A792">
        <v>792</v>
      </c>
      <c r="B792" t="s">
        <v>837</v>
      </c>
      <c r="C792" t="s">
        <v>44</v>
      </c>
      <c r="D792" s="1">
        <v>24248</v>
      </c>
      <c r="E792" s="1">
        <v>44594</v>
      </c>
      <c r="F792" t="s">
        <v>25</v>
      </c>
      <c r="G792" t="s">
        <v>32</v>
      </c>
      <c r="H792">
        <v>3</v>
      </c>
      <c r="I792">
        <v>9</v>
      </c>
      <c r="J792" t="s">
        <v>18</v>
      </c>
      <c r="K792" t="s">
        <v>51</v>
      </c>
      <c r="L792" t="s">
        <v>47</v>
      </c>
      <c r="M792" t="s">
        <v>30</v>
      </c>
      <c r="N792">
        <v>4</v>
      </c>
      <c r="O792">
        <f t="shared" si="12"/>
        <v>2022</v>
      </c>
    </row>
    <row r="793" spans="1:15" x14ac:dyDescent="0.25">
      <c r="A793">
        <v>793</v>
      </c>
      <c r="B793" t="s">
        <v>838</v>
      </c>
      <c r="C793" t="s">
        <v>44</v>
      </c>
      <c r="D793" s="1">
        <v>30023</v>
      </c>
      <c r="E793" s="1">
        <v>44279</v>
      </c>
      <c r="F793" t="s">
        <v>25</v>
      </c>
      <c r="G793" t="s">
        <v>17</v>
      </c>
      <c r="H793">
        <v>4</v>
      </c>
      <c r="I793">
        <v>9</v>
      </c>
      <c r="J793" t="s">
        <v>18</v>
      </c>
      <c r="K793" t="s">
        <v>19</v>
      </c>
      <c r="L793" t="s">
        <v>20</v>
      </c>
      <c r="M793" t="s">
        <v>30</v>
      </c>
      <c r="N793">
        <v>4</v>
      </c>
      <c r="O793">
        <f t="shared" si="12"/>
        <v>2021</v>
      </c>
    </row>
    <row r="794" spans="1:15" x14ac:dyDescent="0.25">
      <c r="A794">
        <v>794</v>
      </c>
      <c r="B794" t="s">
        <v>839</v>
      </c>
      <c r="C794" t="s">
        <v>44</v>
      </c>
      <c r="D794" s="1">
        <v>18974</v>
      </c>
      <c r="E794" s="1">
        <v>44867</v>
      </c>
      <c r="F794" t="s">
        <v>25</v>
      </c>
      <c r="G794" t="s">
        <v>32</v>
      </c>
      <c r="H794">
        <v>5</v>
      </c>
      <c r="I794">
        <v>6</v>
      </c>
      <c r="J794" t="s">
        <v>27</v>
      </c>
      <c r="K794" t="s">
        <v>23</v>
      </c>
      <c r="L794" t="s">
        <v>20</v>
      </c>
      <c r="M794" t="s">
        <v>48</v>
      </c>
      <c r="N794">
        <v>5</v>
      </c>
      <c r="O794">
        <f t="shared" si="12"/>
        <v>2022</v>
      </c>
    </row>
    <row r="795" spans="1:15" x14ac:dyDescent="0.25">
      <c r="A795">
        <v>795</v>
      </c>
      <c r="B795" t="s">
        <v>840</v>
      </c>
      <c r="C795" t="s">
        <v>15</v>
      </c>
      <c r="D795" s="1">
        <v>19867</v>
      </c>
      <c r="E795" s="1">
        <v>43896</v>
      </c>
      <c r="F795" t="s">
        <v>25</v>
      </c>
      <c r="G795" t="s">
        <v>45</v>
      </c>
      <c r="H795">
        <v>2</v>
      </c>
      <c r="I795">
        <v>10</v>
      </c>
      <c r="J795" t="s">
        <v>18</v>
      </c>
      <c r="K795" t="s">
        <v>28</v>
      </c>
      <c r="L795" t="s">
        <v>29</v>
      </c>
      <c r="M795" t="s">
        <v>34</v>
      </c>
      <c r="N795">
        <v>1</v>
      </c>
      <c r="O795">
        <f t="shared" si="12"/>
        <v>2020</v>
      </c>
    </row>
    <row r="796" spans="1:15" x14ac:dyDescent="0.25">
      <c r="A796">
        <v>796</v>
      </c>
      <c r="B796" t="s">
        <v>841</v>
      </c>
      <c r="C796" t="s">
        <v>15</v>
      </c>
      <c r="D796" s="1">
        <v>26096</v>
      </c>
      <c r="E796" s="1">
        <v>44085</v>
      </c>
      <c r="F796" t="s">
        <v>40</v>
      </c>
      <c r="G796" t="s">
        <v>45</v>
      </c>
      <c r="H796">
        <v>5</v>
      </c>
      <c r="I796">
        <v>4</v>
      </c>
      <c r="J796" t="s">
        <v>27</v>
      </c>
      <c r="K796" t="s">
        <v>33</v>
      </c>
      <c r="L796" t="s">
        <v>29</v>
      </c>
      <c r="M796" t="s">
        <v>21</v>
      </c>
      <c r="N796">
        <v>3</v>
      </c>
      <c r="O796">
        <f t="shared" si="12"/>
        <v>2020</v>
      </c>
    </row>
    <row r="797" spans="1:15" x14ac:dyDescent="0.25">
      <c r="A797">
        <v>797</v>
      </c>
      <c r="B797" t="s">
        <v>842</v>
      </c>
      <c r="C797" t="s">
        <v>15</v>
      </c>
      <c r="D797" s="1">
        <v>29815</v>
      </c>
      <c r="E797" s="1">
        <v>44102</v>
      </c>
      <c r="F797" t="s">
        <v>25</v>
      </c>
      <c r="G797" t="s">
        <v>60</v>
      </c>
      <c r="H797">
        <v>1</v>
      </c>
      <c r="I797">
        <v>9</v>
      </c>
      <c r="J797" t="s">
        <v>18</v>
      </c>
      <c r="K797" t="s">
        <v>37</v>
      </c>
      <c r="L797" t="s">
        <v>38</v>
      </c>
      <c r="M797" t="s">
        <v>34</v>
      </c>
      <c r="N797">
        <v>1</v>
      </c>
      <c r="O797">
        <f t="shared" si="12"/>
        <v>2020</v>
      </c>
    </row>
    <row r="798" spans="1:15" x14ac:dyDescent="0.25">
      <c r="A798">
        <v>798</v>
      </c>
      <c r="B798" t="s">
        <v>843</v>
      </c>
      <c r="C798" t="s">
        <v>15</v>
      </c>
      <c r="D798" s="1">
        <v>22032</v>
      </c>
      <c r="E798" s="1">
        <v>44263</v>
      </c>
      <c r="F798" t="s">
        <v>25</v>
      </c>
      <c r="G798" t="s">
        <v>60</v>
      </c>
      <c r="H798">
        <v>4</v>
      </c>
      <c r="I798">
        <v>10</v>
      </c>
      <c r="J798" t="s">
        <v>18</v>
      </c>
      <c r="K798" t="s">
        <v>41</v>
      </c>
      <c r="L798" t="s">
        <v>38</v>
      </c>
      <c r="M798" t="s">
        <v>42</v>
      </c>
      <c r="N798">
        <v>2</v>
      </c>
      <c r="O798">
        <f t="shared" si="12"/>
        <v>2021</v>
      </c>
    </row>
    <row r="799" spans="1:15" x14ac:dyDescent="0.25">
      <c r="A799">
        <v>799</v>
      </c>
      <c r="B799" t="s">
        <v>844</v>
      </c>
      <c r="C799" t="s">
        <v>44</v>
      </c>
      <c r="D799" s="1">
        <v>35153</v>
      </c>
      <c r="E799" s="1">
        <v>44819</v>
      </c>
      <c r="F799" t="s">
        <v>25</v>
      </c>
      <c r="G799" t="s">
        <v>45</v>
      </c>
      <c r="H799">
        <v>1</v>
      </c>
      <c r="I799">
        <v>4</v>
      </c>
      <c r="J799" t="s">
        <v>27</v>
      </c>
      <c r="K799" t="s">
        <v>46</v>
      </c>
      <c r="L799" t="s">
        <v>47</v>
      </c>
      <c r="M799" t="s">
        <v>34</v>
      </c>
      <c r="N799">
        <v>1</v>
      </c>
      <c r="O799">
        <f t="shared" si="12"/>
        <v>2022</v>
      </c>
    </row>
    <row r="800" spans="1:15" x14ac:dyDescent="0.25">
      <c r="A800">
        <v>800</v>
      </c>
      <c r="B800" t="s">
        <v>845</v>
      </c>
      <c r="C800" t="s">
        <v>15</v>
      </c>
      <c r="D800" s="1">
        <v>37153</v>
      </c>
      <c r="E800" s="1">
        <v>44273</v>
      </c>
      <c r="F800" t="s">
        <v>40</v>
      </c>
      <c r="G800" t="s">
        <v>53</v>
      </c>
      <c r="H800">
        <v>5</v>
      </c>
      <c r="I800">
        <v>6</v>
      </c>
      <c r="J800" t="s">
        <v>27</v>
      </c>
      <c r="K800" t="s">
        <v>51</v>
      </c>
      <c r="L800" t="s">
        <v>47</v>
      </c>
      <c r="M800" t="s">
        <v>48</v>
      </c>
      <c r="N800">
        <v>5</v>
      </c>
      <c r="O800">
        <f t="shared" si="12"/>
        <v>2021</v>
      </c>
    </row>
    <row r="801" spans="1:15" x14ac:dyDescent="0.25">
      <c r="A801">
        <v>801</v>
      </c>
      <c r="B801" t="s">
        <v>846</v>
      </c>
      <c r="C801" t="s">
        <v>15</v>
      </c>
      <c r="D801" s="1">
        <v>30012</v>
      </c>
      <c r="E801" s="1">
        <v>43977</v>
      </c>
      <c r="F801" t="s">
        <v>16</v>
      </c>
      <c r="G801" t="s">
        <v>17</v>
      </c>
      <c r="H801">
        <v>5</v>
      </c>
      <c r="I801">
        <v>9</v>
      </c>
      <c r="J801" t="s">
        <v>18</v>
      </c>
      <c r="K801" t="s">
        <v>19</v>
      </c>
      <c r="L801" t="s">
        <v>20</v>
      </c>
      <c r="M801" t="s">
        <v>34</v>
      </c>
      <c r="N801">
        <v>1</v>
      </c>
      <c r="O801">
        <f t="shared" si="12"/>
        <v>2020</v>
      </c>
    </row>
    <row r="802" spans="1:15" x14ac:dyDescent="0.25">
      <c r="A802">
        <v>802</v>
      </c>
      <c r="B802" t="s">
        <v>847</v>
      </c>
      <c r="C802" t="s">
        <v>44</v>
      </c>
      <c r="D802" s="1">
        <v>38481</v>
      </c>
      <c r="E802" s="1">
        <v>44702</v>
      </c>
      <c r="F802" t="s">
        <v>25</v>
      </c>
      <c r="G802" t="s">
        <v>32</v>
      </c>
      <c r="H802">
        <v>1</v>
      </c>
      <c r="I802">
        <v>9</v>
      </c>
      <c r="J802" t="s">
        <v>18</v>
      </c>
      <c r="K802" t="s">
        <v>23</v>
      </c>
      <c r="L802" t="s">
        <v>20</v>
      </c>
      <c r="M802" t="s">
        <v>21</v>
      </c>
      <c r="N802">
        <v>3</v>
      </c>
      <c r="O802">
        <f t="shared" si="12"/>
        <v>2022</v>
      </c>
    </row>
    <row r="803" spans="1:15" x14ac:dyDescent="0.25">
      <c r="A803">
        <v>803</v>
      </c>
      <c r="B803" t="s">
        <v>848</v>
      </c>
      <c r="C803" t="s">
        <v>15</v>
      </c>
      <c r="D803" s="1">
        <v>20763</v>
      </c>
      <c r="E803" s="1">
        <v>44881</v>
      </c>
      <c r="F803" t="s">
        <v>40</v>
      </c>
      <c r="G803" t="s">
        <v>26</v>
      </c>
      <c r="H803">
        <v>5</v>
      </c>
      <c r="I803">
        <v>5</v>
      </c>
      <c r="J803" t="s">
        <v>27</v>
      </c>
      <c r="K803" t="s">
        <v>28</v>
      </c>
      <c r="L803" t="s">
        <v>29</v>
      </c>
      <c r="M803" t="s">
        <v>48</v>
      </c>
      <c r="N803">
        <v>5</v>
      </c>
      <c r="O803">
        <f t="shared" si="12"/>
        <v>2022</v>
      </c>
    </row>
    <row r="804" spans="1:15" x14ac:dyDescent="0.25">
      <c r="A804">
        <v>804</v>
      </c>
      <c r="B804" t="s">
        <v>849</v>
      </c>
      <c r="C804" t="s">
        <v>44</v>
      </c>
      <c r="D804" s="1">
        <v>20545</v>
      </c>
      <c r="E804" s="1">
        <v>44457</v>
      </c>
      <c r="F804" t="s">
        <v>16</v>
      </c>
      <c r="G804" t="s">
        <v>17</v>
      </c>
      <c r="H804">
        <v>2</v>
      </c>
      <c r="I804">
        <v>4</v>
      </c>
      <c r="J804" t="s">
        <v>27</v>
      </c>
      <c r="K804" t="s">
        <v>33</v>
      </c>
      <c r="L804" t="s">
        <v>29</v>
      </c>
      <c r="M804" t="s">
        <v>48</v>
      </c>
      <c r="N804">
        <v>5</v>
      </c>
      <c r="O804">
        <f t="shared" si="12"/>
        <v>2021</v>
      </c>
    </row>
    <row r="805" spans="1:15" x14ac:dyDescent="0.25">
      <c r="A805">
        <v>805</v>
      </c>
      <c r="B805" t="s">
        <v>850</v>
      </c>
      <c r="C805" t="s">
        <v>15</v>
      </c>
      <c r="D805" s="1">
        <v>33286</v>
      </c>
      <c r="E805" s="1">
        <v>44576</v>
      </c>
      <c r="F805" t="s">
        <v>68</v>
      </c>
      <c r="G805" t="s">
        <v>32</v>
      </c>
      <c r="H805">
        <v>1</v>
      </c>
      <c r="I805">
        <v>6</v>
      </c>
      <c r="J805" t="s">
        <v>27</v>
      </c>
      <c r="K805" t="s">
        <v>37</v>
      </c>
      <c r="L805" t="s">
        <v>38</v>
      </c>
      <c r="M805" t="s">
        <v>48</v>
      </c>
      <c r="N805">
        <v>5</v>
      </c>
      <c r="O805">
        <f t="shared" si="12"/>
        <v>2022</v>
      </c>
    </row>
    <row r="806" spans="1:15" x14ac:dyDescent="0.25">
      <c r="A806">
        <v>806</v>
      </c>
      <c r="B806" t="s">
        <v>851</v>
      </c>
      <c r="C806" t="s">
        <v>15</v>
      </c>
      <c r="D806" s="1">
        <v>35017</v>
      </c>
      <c r="E806" s="1">
        <v>44847</v>
      </c>
      <c r="F806" t="s">
        <v>16</v>
      </c>
      <c r="G806" t="s">
        <v>36</v>
      </c>
      <c r="H806">
        <v>5</v>
      </c>
      <c r="I806">
        <v>10</v>
      </c>
      <c r="J806" t="s">
        <v>18</v>
      </c>
      <c r="K806" t="s">
        <v>41</v>
      </c>
      <c r="L806" t="s">
        <v>38</v>
      </c>
      <c r="M806" t="s">
        <v>42</v>
      </c>
      <c r="N806">
        <v>2</v>
      </c>
      <c r="O806">
        <f t="shared" si="12"/>
        <v>2022</v>
      </c>
    </row>
    <row r="807" spans="1:15" x14ac:dyDescent="0.25">
      <c r="A807">
        <v>807</v>
      </c>
      <c r="B807" t="s">
        <v>852</v>
      </c>
      <c r="C807" t="s">
        <v>15</v>
      </c>
      <c r="D807" s="1">
        <v>38757</v>
      </c>
      <c r="E807" s="1">
        <v>44717</v>
      </c>
      <c r="F807" t="s">
        <v>16</v>
      </c>
      <c r="G807" t="s">
        <v>17</v>
      </c>
      <c r="H807">
        <v>5</v>
      </c>
      <c r="I807">
        <v>8</v>
      </c>
      <c r="J807" t="s">
        <v>50</v>
      </c>
      <c r="K807" t="s">
        <v>46</v>
      </c>
      <c r="L807" t="s">
        <v>47</v>
      </c>
      <c r="M807" t="s">
        <v>30</v>
      </c>
      <c r="N807">
        <v>4</v>
      </c>
      <c r="O807">
        <f t="shared" si="12"/>
        <v>2022</v>
      </c>
    </row>
    <row r="808" spans="1:15" x14ac:dyDescent="0.25">
      <c r="A808">
        <v>808</v>
      </c>
      <c r="B808" t="s">
        <v>853</v>
      </c>
      <c r="C808" t="s">
        <v>15</v>
      </c>
      <c r="D808" s="1">
        <v>30766</v>
      </c>
      <c r="E808" s="1">
        <v>44715</v>
      </c>
      <c r="F808" t="s">
        <v>16</v>
      </c>
      <c r="G808" t="s">
        <v>17</v>
      </c>
      <c r="H808">
        <v>5</v>
      </c>
      <c r="I808">
        <v>6</v>
      </c>
      <c r="J808" t="s">
        <v>27</v>
      </c>
      <c r="K808" t="s">
        <v>51</v>
      </c>
      <c r="L808" t="s">
        <v>47</v>
      </c>
      <c r="M808" t="s">
        <v>48</v>
      </c>
      <c r="N808">
        <v>5</v>
      </c>
      <c r="O808">
        <f t="shared" si="12"/>
        <v>2022</v>
      </c>
    </row>
    <row r="809" spans="1:15" x14ac:dyDescent="0.25">
      <c r="A809">
        <v>809</v>
      </c>
      <c r="B809" t="s">
        <v>854</v>
      </c>
      <c r="C809" t="s">
        <v>44</v>
      </c>
      <c r="D809" s="1">
        <v>37862</v>
      </c>
      <c r="E809" s="1">
        <v>44450</v>
      </c>
      <c r="F809" t="s">
        <v>16</v>
      </c>
      <c r="G809" t="s">
        <v>17</v>
      </c>
      <c r="H809">
        <v>4</v>
      </c>
      <c r="I809">
        <v>9</v>
      </c>
      <c r="J809" t="s">
        <v>18</v>
      </c>
      <c r="K809" t="s">
        <v>19</v>
      </c>
      <c r="L809" t="s">
        <v>20</v>
      </c>
      <c r="M809" t="s">
        <v>34</v>
      </c>
      <c r="N809">
        <v>1</v>
      </c>
      <c r="O809">
        <f t="shared" si="12"/>
        <v>2021</v>
      </c>
    </row>
    <row r="810" spans="1:15" x14ac:dyDescent="0.25">
      <c r="A810">
        <v>810</v>
      </c>
      <c r="B810" t="s">
        <v>855</v>
      </c>
      <c r="C810" t="s">
        <v>44</v>
      </c>
      <c r="D810" s="1">
        <v>31277</v>
      </c>
      <c r="E810" s="1">
        <v>44597</v>
      </c>
      <c r="F810" t="s">
        <v>25</v>
      </c>
      <c r="G810" t="s">
        <v>32</v>
      </c>
      <c r="H810">
        <v>4</v>
      </c>
      <c r="I810">
        <v>6</v>
      </c>
      <c r="J810" t="s">
        <v>27</v>
      </c>
      <c r="K810" t="s">
        <v>23</v>
      </c>
      <c r="L810" t="s">
        <v>20</v>
      </c>
      <c r="M810" t="s">
        <v>21</v>
      </c>
      <c r="N810">
        <v>3</v>
      </c>
      <c r="O810">
        <f t="shared" si="12"/>
        <v>2022</v>
      </c>
    </row>
    <row r="811" spans="1:15" x14ac:dyDescent="0.25">
      <c r="A811">
        <v>811</v>
      </c>
      <c r="B811" t="s">
        <v>856</v>
      </c>
      <c r="C811" t="s">
        <v>44</v>
      </c>
      <c r="D811" s="1">
        <v>20647</v>
      </c>
      <c r="E811" s="1">
        <v>44302</v>
      </c>
      <c r="F811" t="s">
        <v>40</v>
      </c>
      <c r="G811" t="s">
        <v>26</v>
      </c>
      <c r="H811">
        <v>4</v>
      </c>
      <c r="I811">
        <v>7</v>
      </c>
      <c r="J811" t="s">
        <v>50</v>
      </c>
      <c r="K811" t="s">
        <v>28</v>
      </c>
      <c r="L811" t="s">
        <v>29</v>
      </c>
      <c r="M811" t="s">
        <v>30</v>
      </c>
      <c r="N811">
        <v>4</v>
      </c>
      <c r="O811">
        <f t="shared" si="12"/>
        <v>2021</v>
      </c>
    </row>
    <row r="812" spans="1:15" x14ac:dyDescent="0.25">
      <c r="A812">
        <v>812</v>
      </c>
      <c r="B812" t="s">
        <v>857</v>
      </c>
      <c r="C812" t="s">
        <v>44</v>
      </c>
      <c r="D812" s="1">
        <v>21941</v>
      </c>
      <c r="E812" s="1">
        <v>44761</v>
      </c>
      <c r="F812" t="s">
        <v>16</v>
      </c>
      <c r="G812" t="s">
        <v>17</v>
      </c>
      <c r="H812">
        <v>4</v>
      </c>
      <c r="I812">
        <v>9</v>
      </c>
      <c r="J812" t="s">
        <v>18</v>
      </c>
      <c r="K812" t="s">
        <v>33</v>
      </c>
      <c r="L812" t="s">
        <v>29</v>
      </c>
      <c r="M812" t="s">
        <v>21</v>
      </c>
      <c r="N812">
        <v>3</v>
      </c>
      <c r="O812">
        <f t="shared" si="12"/>
        <v>2022</v>
      </c>
    </row>
    <row r="813" spans="1:15" x14ac:dyDescent="0.25">
      <c r="A813">
        <v>813</v>
      </c>
      <c r="B813" t="s">
        <v>858</v>
      </c>
      <c r="C813" t="s">
        <v>15</v>
      </c>
      <c r="D813" s="1">
        <v>25270</v>
      </c>
      <c r="E813" s="1">
        <v>44710</v>
      </c>
      <c r="F813" t="s">
        <v>16</v>
      </c>
      <c r="G813" t="s">
        <v>17</v>
      </c>
      <c r="H813">
        <v>5</v>
      </c>
      <c r="I813">
        <v>7</v>
      </c>
      <c r="J813" t="s">
        <v>50</v>
      </c>
      <c r="K813" t="s">
        <v>37</v>
      </c>
      <c r="L813" t="s">
        <v>38</v>
      </c>
      <c r="M813" t="s">
        <v>34</v>
      </c>
      <c r="N813">
        <v>1</v>
      </c>
      <c r="O813">
        <f t="shared" si="12"/>
        <v>2022</v>
      </c>
    </row>
    <row r="814" spans="1:15" x14ac:dyDescent="0.25">
      <c r="A814">
        <v>814</v>
      </c>
      <c r="B814" t="s">
        <v>859</v>
      </c>
      <c r="C814" t="s">
        <v>15</v>
      </c>
      <c r="D814" s="1">
        <v>32556</v>
      </c>
      <c r="E814" s="1">
        <v>44660</v>
      </c>
      <c r="F814" t="s">
        <v>25</v>
      </c>
      <c r="G814" t="s">
        <v>17</v>
      </c>
      <c r="H814">
        <v>4</v>
      </c>
      <c r="I814">
        <v>6</v>
      </c>
      <c r="J814" t="s">
        <v>27</v>
      </c>
      <c r="K814" t="s">
        <v>41</v>
      </c>
      <c r="L814" t="s">
        <v>38</v>
      </c>
      <c r="M814" t="s">
        <v>42</v>
      </c>
      <c r="N814">
        <v>2</v>
      </c>
      <c r="O814">
        <f t="shared" si="12"/>
        <v>2022</v>
      </c>
    </row>
    <row r="815" spans="1:15" x14ac:dyDescent="0.25">
      <c r="A815">
        <v>815</v>
      </c>
      <c r="B815" t="s">
        <v>860</v>
      </c>
      <c r="C815" t="s">
        <v>15</v>
      </c>
      <c r="D815" s="1">
        <v>18810</v>
      </c>
      <c r="E815" s="1">
        <v>44372</v>
      </c>
      <c r="F815" t="s">
        <v>16</v>
      </c>
      <c r="G815" t="s">
        <v>17</v>
      </c>
      <c r="H815">
        <v>4</v>
      </c>
      <c r="I815">
        <v>10</v>
      </c>
      <c r="J815" t="s">
        <v>18</v>
      </c>
      <c r="K815" t="s">
        <v>46</v>
      </c>
      <c r="L815" t="s">
        <v>47</v>
      </c>
      <c r="M815" t="s">
        <v>48</v>
      </c>
      <c r="N815">
        <v>5</v>
      </c>
      <c r="O815">
        <f t="shared" si="12"/>
        <v>2021</v>
      </c>
    </row>
    <row r="816" spans="1:15" x14ac:dyDescent="0.25">
      <c r="A816">
        <v>816</v>
      </c>
      <c r="B816" t="s">
        <v>861</v>
      </c>
      <c r="C816" t="s">
        <v>15</v>
      </c>
      <c r="D816" s="1">
        <v>26022</v>
      </c>
      <c r="E816" s="1">
        <v>44522</v>
      </c>
      <c r="F816" t="s">
        <v>25</v>
      </c>
      <c r="G816" t="s">
        <v>60</v>
      </c>
      <c r="H816">
        <v>1</v>
      </c>
      <c r="I816">
        <v>9</v>
      </c>
      <c r="J816" t="s">
        <v>18</v>
      </c>
      <c r="K816" t="s">
        <v>51</v>
      </c>
      <c r="L816" t="s">
        <v>47</v>
      </c>
      <c r="M816" t="s">
        <v>34</v>
      </c>
      <c r="N816">
        <v>1</v>
      </c>
      <c r="O816">
        <f t="shared" si="12"/>
        <v>2021</v>
      </c>
    </row>
    <row r="817" spans="1:15" x14ac:dyDescent="0.25">
      <c r="A817">
        <v>817</v>
      </c>
      <c r="B817" t="s">
        <v>862</v>
      </c>
      <c r="C817" t="s">
        <v>15</v>
      </c>
      <c r="D817" s="1">
        <v>37595</v>
      </c>
      <c r="E817" s="1">
        <v>44443</v>
      </c>
      <c r="F817" t="s">
        <v>16</v>
      </c>
      <c r="G817" t="s">
        <v>17</v>
      </c>
      <c r="H817">
        <v>2</v>
      </c>
      <c r="I817">
        <v>8</v>
      </c>
      <c r="J817" t="s">
        <v>50</v>
      </c>
      <c r="K817" t="s">
        <v>19</v>
      </c>
      <c r="L817" t="s">
        <v>20</v>
      </c>
      <c r="M817" t="s">
        <v>30</v>
      </c>
      <c r="N817">
        <v>4</v>
      </c>
      <c r="O817">
        <f t="shared" si="12"/>
        <v>2021</v>
      </c>
    </row>
    <row r="818" spans="1:15" x14ac:dyDescent="0.25">
      <c r="A818">
        <v>818</v>
      </c>
      <c r="B818" t="s">
        <v>863</v>
      </c>
      <c r="C818" t="s">
        <v>44</v>
      </c>
      <c r="D818" s="1">
        <v>29468</v>
      </c>
      <c r="E818" s="1">
        <v>44237</v>
      </c>
      <c r="F818" t="s">
        <v>16</v>
      </c>
      <c r="G818" t="s">
        <v>17</v>
      </c>
      <c r="H818">
        <v>3</v>
      </c>
      <c r="I818">
        <v>9</v>
      </c>
      <c r="J818" t="s">
        <v>18</v>
      </c>
      <c r="K818" t="s">
        <v>23</v>
      </c>
      <c r="L818" t="s">
        <v>20</v>
      </c>
      <c r="M818" t="s">
        <v>48</v>
      </c>
      <c r="N818">
        <v>5</v>
      </c>
      <c r="O818">
        <f t="shared" si="12"/>
        <v>2021</v>
      </c>
    </row>
    <row r="819" spans="1:15" x14ac:dyDescent="0.25">
      <c r="A819">
        <v>819</v>
      </c>
      <c r="B819" t="s">
        <v>864</v>
      </c>
      <c r="C819" t="s">
        <v>15</v>
      </c>
      <c r="D819" s="1">
        <v>34602</v>
      </c>
      <c r="E819" s="1">
        <v>44689</v>
      </c>
      <c r="F819" t="s">
        <v>25</v>
      </c>
      <c r="G819" t="s">
        <v>45</v>
      </c>
      <c r="H819">
        <v>3</v>
      </c>
      <c r="I819">
        <v>9</v>
      </c>
      <c r="J819" t="s">
        <v>18</v>
      </c>
      <c r="K819" t="s">
        <v>28</v>
      </c>
      <c r="L819" t="s">
        <v>29</v>
      </c>
      <c r="M819" t="s">
        <v>48</v>
      </c>
      <c r="N819">
        <v>5</v>
      </c>
      <c r="O819">
        <f t="shared" si="12"/>
        <v>2022</v>
      </c>
    </row>
    <row r="820" spans="1:15" x14ac:dyDescent="0.25">
      <c r="A820">
        <v>820</v>
      </c>
      <c r="B820" t="s">
        <v>865</v>
      </c>
      <c r="C820" t="s">
        <v>15</v>
      </c>
      <c r="D820" s="1">
        <v>22545</v>
      </c>
      <c r="E820" s="1">
        <v>44758</v>
      </c>
      <c r="F820" t="s">
        <v>40</v>
      </c>
      <c r="G820" t="s">
        <v>17</v>
      </c>
      <c r="H820">
        <v>2</v>
      </c>
      <c r="I820">
        <v>9</v>
      </c>
      <c r="J820" t="s">
        <v>18</v>
      </c>
      <c r="K820" t="s">
        <v>33</v>
      </c>
      <c r="L820" t="s">
        <v>29</v>
      </c>
      <c r="M820" t="s">
        <v>21</v>
      </c>
      <c r="N820">
        <v>3</v>
      </c>
      <c r="O820">
        <f t="shared" si="12"/>
        <v>2022</v>
      </c>
    </row>
    <row r="821" spans="1:15" x14ac:dyDescent="0.25">
      <c r="A821">
        <v>821</v>
      </c>
      <c r="B821" t="s">
        <v>866</v>
      </c>
      <c r="C821" t="s">
        <v>44</v>
      </c>
      <c r="D821" s="1">
        <v>23476</v>
      </c>
      <c r="E821" s="1">
        <v>43965</v>
      </c>
      <c r="F821" t="s">
        <v>25</v>
      </c>
      <c r="G821" t="s">
        <v>45</v>
      </c>
      <c r="H821">
        <v>5</v>
      </c>
      <c r="I821">
        <v>9</v>
      </c>
      <c r="J821" t="s">
        <v>18</v>
      </c>
      <c r="K821" t="s">
        <v>37</v>
      </c>
      <c r="L821" t="s">
        <v>38</v>
      </c>
      <c r="M821" t="s">
        <v>30</v>
      </c>
      <c r="N821">
        <v>4</v>
      </c>
      <c r="O821">
        <f t="shared" si="12"/>
        <v>2020</v>
      </c>
    </row>
    <row r="822" spans="1:15" x14ac:dyDescent="0.25">
      <c r="A822">
        <v>822</v>
      </c>
      <c r="B822" t="s">
        <v>867</v>
      </c>
      <c r="C822" t="s">
        <v>44</v>
      </c>
      <c r="D822" s="1">
        <v>22766</v>
      </c>
      <c r="E822" s="1">
        <v>44102</v>
      </c>
      <c r="F822" t="s">
        <v>16</v>
      </c>
      <c r="G822" t="s">
        <v>17</v>
      </c>
      <c r="H822">
        <v>3</v>
      </c>
      <c r="I822">
        <v>9</v>
      </c>
      <c r="J822" t="s">
        <v>18</v>
      </c>
      <c r="K822" t="s">
        <v>41</v>
      </c>
      <c r="L822" t="s">
        <v>38</v>
      </c>
      <c r="M822" t="s">
        <v>34</v>
      </c>
      <c r="N822">
        <v>1</v>
      </c>
      <c r="O822">
        <f t="shared" si="12"/>
        <v>2020</v>
      </c>
    </row>
    <row r="823" spans="1:15" x14ac:dyDescent="0.25">
      <c r="A823">
        <v>823</v>
      </c>
      <c r="B823" t="s">
        <v>868</v>
      </c>
      <c r="C823" t="s">
        <v>15</v>
      </c>
      <c r="D823" s="1">
        <v>30215</v>
      </c>
      <c r="E823" s="1">
        <v>44801</v>
      </c>
      <c r="F823" t="s">
        <v>16</v>
      </c>
      <c r="G823" t="s">
        <v>17</v>
      </c>
      <c r="H823">
        <v>5</v>
      </c>
      <c r="I823">
        <v>8</v>
      </c>
      <c r="J823" t="s">
        <v>50</v>
      </c>
      <c r="K823" t="s">
        <v>46</v>
      </c>
      <c r="L823" t="s">
        <v>47</v>
      </c>
      <c r="M823" t="s">
        <v>48</v>
      </c>
      <c r="N823">
        <v>5</v>
      </c>
      <c r="O823">
        <f t="shared" si="12"/>
        <v>2022</v>
      </c>
    </row>
    <row r="824" spans="1:15" x14ac:dyDescent="0.25">
      <c r="A824">
        <v>824</v>
      </c>
      <c r="B824" t="s">
        <v>869</v>
      </c>
      <c r="C824" t="s">
        <v>15</v>
      </c>
      <c r="D824" s="1">
        <v>35746</v>
      </c>
      <c r="E824" s="1">
        <v>44845</v>
      </c>
      <c r="F824" t="s">
        <v>16</v>
      </c>
      <c r="G824" t="s">
        <v>60</v>
      </c>
      <c r="H824">
        <v>4</v>
      </c>
      <c r="I824">
        <v>9</v>
      </c>
      <c r="J824" t="s">
        <v>18</v>
      </c>
      <c r="K824" t="s">
        <v>51</v>
      </c>
      <c r="L824" t="s">
        <v>47</v>
      </c>
      <c r="M824" t="s">
        <v>48</v>
      </c>
      <c r="N824">
        <v>5</v>
      </c>
      <c r="O824">
        <f t="shared" si="12"/>
        <v>2022</v>
      </c>
    </row>
    <row r="825" spans="1:15" x14ac:dyDescent="0.25">
      <c r="A825">
        <v>825</v>
      </c>
      <c r="B825" t="s">
        <v>870</v>
      </c>
      <c r="C825" t="s">
        <v>15</v>
      </c>
      <c r="D825" s="1">
        <v>37391</v>
      </c>
      <c r="E825" s="1">
        <v>44304</v>
      </c>
      <c r="F825" t="s">
        <v>25</v>
      </c>
      <c r="G825" t="s">
        <v>60</v>
      </c>
      <c r="H825">
        <v>2</v>
      </c>
      <c r="I825">
        <v>6</v>
      </c>
      <c r="J825" t="s">
        <v>27</v>
      </c>
      <c r="K825" t="s">
        <v>19</v>
      </c>
      <c r="L825" t="s">
        <v>20</v>
      </c>
      <c r="M825" t="s">
        <v>21</v>
      </c>
      <c r="N825">
        <v>3</v>
      </c>
      <c r="O825">
        <f t="shared" si="12"/>
        <v>2021</v>
      </c>
    </row>
    <row r="826" spans="1:15" x14ac:dyDescent="0.25">
      <c r="A826">
        <v>826</v>
      </c>
      <c r="B826" t="s">
        <v>871</v>
      </c>
      <c r="C826" t="s">
        <v>44</v>
      </c>
      <c r="D826" s="1">
        <v>27551</v>
      </c>
      <c r="E826" s="1">
        <v>43976</v>
      </c>
      <c r="F826" t="s">
        <v>16</v>
      </c>
      <c r="G826" t="s">
        <v>17</v>
      </c>
      <c r="H826">
        <v>3</v>
      </c>
      <c r="I826">
        <v>9</v>
      </c>
      <c r="J826" t="s">
        <v>18</v>
      </c>
      <c r="K826" t="s">
        <v>23</v>
      </c>
      <c r="L826" t="s">
        <v>20</v>
      </c>
      <c r="M826" t="s">
        <v>30</v>
      </c>
      <c r="N826">
        <v>4</v>
      </c>
      <c r="O826">
        <f t="shared" si="12"/>
        <v>2020</v>
      </c>
    </row>
    <row r="827" spans="1:15" x14ac:dyDescent="0.25">
      <c r="A827">
        <v>827</v>
      </c>
      <c r="B827" t="s">
        <v>872</v>
      </c>
      <c r="C827" t="s">
        <v>44</v>
      </c>
      <c r="D827" s="1">
        <v>20196</v>
      </c>
      <c r="E827" s="1">
        <v>44229</v>
      </c>
      <c r="F827" t="s">
        <v>25</v>
      </c>
      <c r="G827" t="s">
        <v>36</v>
      </c>
      <c r="H827">
        <v>1</v>
      </c>
      <c r="I827">
        <v>7</v>
      </c>
      <c r="J827" t="s">
        <v>50</v>
      </c>
      <c r="K827" t="s">
        <v>28</v>
      </c>
      <c r="L827" t="s">
        <v>29</v>
      </c>
      <c r="M827" t="s">
        <v>42</v>
      </c>
      <c r="N827">
        <v>2</v>
      </c>
      <c r="O827">
        <f t="shared" si="12"/>
        <v>2021</v>
      </c>
    </row>
    <row r="828" spans="1:15" x14ac:dyDescent="0.25">
      <c r="A828">
        <v>828</v>
      </c>
      <c r="B828" t="s">
        <v>873</v>
      </c>
      <c r="C828" t="s">
        <v>15</v>
      </c>
      <c r="D828" s="1">
        <v>28329</v>
      </c>
      <c r="E828" s="1">
        <v>44012</v>
      </c>
      <c r="F828" t="s">
        <v>25</v>
      </c>
      <c r="G828" t="s">
        <v>53</v>
      </c>
      <c r="H828">
        <v>5</v>
      </c>
      <c r="I828">
        <v>6</v>
      </c>
      <c r="J828" t="s">
        <v>27</v>
      </c>
      <c r="K828" t="s">
        <v>33</v>
      </c>
      <c r="L828" t="s">
        <v>29</v>
      </c>
      <c r="M828" t="s">
        <v>48</v>
      </c>
      <c r="N828">
        <v>5</v>
      </c>
      <c r="O828">
        <f t="shared" si="12"/>
        <v>2020</v>
      </c>
    </row>
    <row r="829" spans="1:15" x14ac:dyDescent="0.25">
      <c r="A829">
        <v>829</v>
      </c>
      <c r="B829" t="s">
        <v>874</v>
      </c>
      <c r="C829" t="s">
        <v>44</v>
      </c>
      <c r="D829" s="1">
        <v>22614</v>
      </c>
      <c r="E829" s="1">
        <v>44025</v>
      </c>
      <c r="F829" t="s">
        <v>25</v>
      </c>
      <c r="G829" t="s">
        <v>60</v>
      </c>
      <c r="H829">
        <v>4</v>
      </c>
      <c r="I829">
        <v>5</v>
      </c>
      <c r="J829" t="s">
        <v>27</v>
      </c>
      <c r="K829" t="s">
        <v>37</v>
      </c>
      <c r="L829" t="s">
        <v>38</v>
      </c>
      <c r="M829" t="s">
        <v>34</v>
      </c>
      <c r="N829">
        <v>1</v>
      </c>
      <c r="O829">
        <f t="shared" si="12"/>
        <v>2020</v>
      </c>
    </row>
    <row r="830" spans="1:15" x14ac:dyDescent="0.25">
      <c r="A830">
        <v>830</v>
      </c>
      <c r="B830" t="s">
        <v>875</v>
      </c>
      <c r="C830" t="s">
        <v>44</v>
      </c>
      <c r="D830" s="1">
        <v>18639</v>
      </c>
      <c r="E830" s="1">
        <v>44285</v>
      </c>
      <c r="F830" t="s">
        <v>16</v>
      </c>
      <c r="G830" t="s">
        <v>17</v>
      </c>
      <c r="H830">
        <v>3</v>
      </c>
      <c r="I830">
        <v>4</v>
      </c>
      <c r="J830" t="s">
        <v>27</v>
      </c>
      <c r="K830" t="s">
        <v>41</v>
      </c>
      <c r="L830" t="s">
        <v>38</v>
      </c>
      <c r="M830" t="s">
        <v>42</v>
      </c>
      <c r="N830">
        <v>2</v>
      </c>
      <c r="O830">
        <f t="shared" si="12"/>
        <v>2021</v>
      </c>
    </row>
    <row r="831" spans="1:15" x14ac:dyDescent="0.25">
      <c r="A831">
        <v>831</v>
      </c>
      <c r="B831" t="s">
        <v>876</v>
      </c>
      <c r="C831" t="s">
        <v>44</v>
      </c>
      <c r="D831" s="1">
        <v>23926</v>
      </c>
      <c r="E831" s="1">
        <v>44734</v>
      </c>
      <c r="F831" t="s">
        <v>40</v>
      </c>
      <c r="G831" t="s">
        <v>60</v>
      </c>
      <c r="H831">
        <v>5</v>
      </c>
      <c r="I831">
        <v>10</v>
      </c>
      <c r="J831" t="s">
        <v>18</v>
      </c>
      <c r="K831" t="s">
        <v>46</v>
      </c>
      <c r="L831" t="s">
        <v>47</v>
      </c>
      <c r="M831" t="s">
        <v>34</v>
      </c>
      <c r="N831">
        <v>1</v>
      </c>
      <c r="O831">
        <f t="shared" si="12"/>
        <v>2022</v>
      </c>
    </row>
    <row r="832" spans="1:15" x14ac:dyDescent="0.25">
      <c r="A832">
        <v>832</v>
      </c>
      <c r="B832" t="s">
        <v>877</v>
      </c>
      <c r="C832" t="s">
        <v>15</v>
      </c>
      <c r="D832" s="1">
        <v>32210</v>
      </c>
      <c r="E832" s="1">
        <v>44505</v>
      </c>
      <c r="F832" t="s">
        <v>16</v>
      </c>
      <c r="G832" t="s">
        <v>17</v>
      </c>
      <c r="H832">
        <v>5</v>
      </c>
      <c r="I832">
        <v>9</v>
      </c>
      <c r="J832" t="s">
        <v>18</v>
      </c>
      <c r="K832" t="s">
        <v>51</v>
      </c>
      <c r="L832" t="s">
        <v>47</v>
      </c>
      <c r="M832" t="s">
        <v>30</v>
      </c>
      <c r="N832">
        <v>4</v>
      </c>
      <c r="O832">
        <f t="shared" si="12"/>
        <v>2021</v>
      </c>
    </row>
    <row r="833" spans="1:15" x14ac:dyDescent="0.25">
      <c r="A833">
        <v>833</v>
      </c>
      <c r="B833" t="s">
        <v>878</v>
      </c>
      <c r="C833" t="s">
        <v>15</v>
      </c>
      <c r="D833" s="1">
        <v>21090</v>
      </c>
      <c r="E833" s="1">
        <v>43832</v>
      </c>
      <c r="F833" t="s">
        <v>16</v>
      </c>
      <c r="G833" t="s">
        <v>17</v>
      </c>
      <c r="H833">
        <v>3</v>
      </c>
      <c r="I833">
        <v>9</v>
      </c>
      <c r="J833" t="s">
        <v>18</v>
      </c>
      <c r="K833" t="s">
        <v>19</v>
      </c>
      <c r="L833" t="s">
        <v>20</v>
      </c>
      <c r="M833" t="s">
        <v>30</v>
      </c>
      <c r="N833">
        <v>4</v>
      </c>
      <c r="O833">
        <f t="shared" si="12"/>
        <v>2020</v>
      </c>
    </row>
    <row r="834" spans="1:15" x14ac:dyDescent="0.25">
      <c r="A834">
        <v>834</v>
      </c>
      <c r="B834" t="s">
        <v>879</v>
      </c>
      <c r="C834" t="s">
        <v>15</v>
      </c>
      <c r="D834" s="1">
        <v>19627</v>
      </c>
      <c r="E834" s="1">
        <v>44475</v>
      </c>
      <c r="F834" t="s">
        <v>16</v>
      </c>
      <c r="G834" t="s">
        <v>17</v>
      </c>
      <c r="H834">
        <v>1</v>
      </c>
      <c r="I834">
        <v>8</v>
      </c>
      <c r="J834" t="s">
        <v>50</v>
      </c>
      <c r="K834" t="s">
        <v>23</v>
      </c>
      <c r="L834" t="s">
        <v>20</v>
      </c>
      <c r="M834" t="s">
        <v>48</v>
      </c>
      <c r="N834">
        <v>5</v>
      </c>
      <c r="O834">
        <f t="shared" si="12"/>
        <v>2021</v>
      </c>
    </row>
    <row r="835" spans="1:15" x14ac:dyDescent="0.25">
      <c r="A835">
        <v>835</v>
      </c>
      <c r="B835" t="s">
        <v>880</v>
      </c>
      <c r="C835" t="s">
        <v>15</v>
      </c>
      <c r="D835" s="1">
        <v>22670</v>
      </c>
      <c r="E835" s="1">
        <v>43836</v>
      </c>
      <c r="F835" t="s">
        <v>16</v>
      </c>
      <c r="G835" t="s">
        <v>17</v>
      </c>
      <c r="H835">
        <v>3</v>
      </c>
      <c r="I835">
        <v>8</v>
      </c>
      <c r="J835" t="s">
        <v>50</v>
      </c>
      <c r="K835" t="s">
        <v>28</v>
      </c>
      <c r="L835" t="s">
        <v>29</v>
      </c>
      <c r="M835" t="s">
        <v>30</v>
      </c>
      <c r="N835">
        <v>4</v>
      </c>
      <c r="O835">
        <f t="shared" ref="O835:O898" si="13">YEAR(E835)</f>
        <v>2020</v>
      </c>
    </row>
    <row r="836" spans="1:15" x14ac:dyDescent="0.25">
      <c r="A836">
        <v>836</v>
      </c>
      <c r="B836" t="s">
        <v>881</v>
      </c>
      <c r="C836" t="s">
        <v>15</v>
      </c>
      <c r="D836" s="1">
        <v>35108</v>
      </c>
      <c r="E836" s="1">
        <v>44129</v>
      </c>
      <c r="F836" t="s">
        <v>68</v>
      </c>
      <c r="G836" t="s">
        <v>32</v>
      </c>
      <c r="H836">
        <v>5</v>
      </c>
      <c r="I836">
        <v>10</v>
      </c>
      <c r="J836" t="s">
        <v>18</v>
      </c>
      <c r="K836" t="s">
        <v>33</v>
      </c>
      <c r="L836" t="s">
        <v>29</v>
      </c>
      <c r="M836" t="s">
        <v>42</v>
      </c>
      <c r="N836">
        <v>2</v>
      </c>
      <c r="O836">
        <f t="shared" si="13"/>
        <v>2020</v>
      </c>
    </row>
    <row r="837" spans="1:15" x14ac:dyDescent="0.25">
      <c r="A837">
        <v>837</v>
      </c>
      <c r="B837" t="s">
        <v>882</v>
      </c>
      <c r="C837" t="s">
        <v>15</v>
      </c>
      <c r="D837" s="1">
        <v>23397</v>
      </c>
      <c r="E837" s="1">
        <v>44728</v>
      </c>
      <c r="F837" t="s">
        <v>25</v>
      </c>
      <c r="G837" t="s">
        <v>32</v>
      </c>
      <c r="H837">
        <v>3</v>
      </c>
      <c r="I837">
        <v>9</v>
      </c>
      <c r="J837" t="s">
        <v>18</v>
      </c>
      <c r="K837" t="s">
        <v>37</v>
      </c>
      <c r="L837" t="s">
        <v>38</v>
      </c>
      <c r="M837" t="s">
        <v>48</v>
      </c>
      <c r="N837">
        <v>5</v>
      </c>
      <c r="O837">
        <f t="shared" si="13"/>
        <v>2022</v>
      </c>
    </row>
    <row r="838" spans="1:15" x14ac:dyDescent="0.25">
      <c r="A838">
        <v>838</v>
      </c>
      <c r="B838" t="s">
        <v>883</v>
      </c>
      <c r="C838" t="s">
        <v>44</v>
      </c>
      <c r="D838" s="1">
        <v>19077</v>
      </c>
      <c r="E838" s="1">
        <v>44754</v>
      </c>
      <c r="F838" t="s">
        <v>25</v>
      </c>
      <c r="G838" t="s">
        <v>60</v>
      </c>
      <c r="H838">
        <v>5</v>
      </c>
      <c r="I838">
        <v>6</v>
      </c>
      <c r="J838" t="s">
        <v>27</v>
      </c>
      <c r="K838" t="s">
        <v>41</v>
      </c>
      <c r="L838" t="s">
        <v>38</v>
      </c>
      <c r="M838" t="s">
        <v>42</v>
      </c>
      <c r="N838">
        <v>2</v>
      </c>
      <c r="O838">
        <f t="shared" si="13"/>
        <v>2022</v>
      </c>
    </row>
    <row r="839" spans="1:15" x14ac:dyDescent="0.25">
      <c r="A839">
        <v>839</v>
      </c>
      <c r="B839" t="s">
        <v>884</v>
      </c>
      <c r="C839" t="s">
        <v>44</v>
      </c>
      <c r="D839" s="1">
        <v>28163</v>
      </c>
      <c r="E839" s="1">
        <v>44416</v>
      </c>
      <c r="F839" t="s">
        <v>68</v>
      </c>
      <c r="G839" t="s">
        <v>53</v>
      </c>
      <c r="H839">
        <v>4</v>
      </c>
      <c r="I839">
        <v>9</v>
      </c>
      <c r="J839" t="s">
        <v>18</v>
      </c>
      <c r="K839" t="s">
        <v>46</v>
      </c>
      <c r="L839" t="s">
        <v>47</v>
      </c>
      <c r="M839" t="s">
        <v>48</v>
      </c>
      <c r="N839">
        <v>5</v>
      </c>
      <c r="O839">
        <f t="shared" si="13"/>
        <v>2021</v>
      </c>
    </row>
    <row r="840" spans="1:15" x14ac:dyDescent="0.25">
      <c r="A840">
        <v>840</v>
      </c>
      <c r="B840" t="s">
        <v>885</v>
      </c>
      <c r="C840" t="s">
        <v>44</v>
      </c>
      <c r="D840" s="1">
        <v>25072</v>
      </c>
      <c r="E840" s="1">
        <v>44494</v>
      </c>
      <c r="F840" t="s">
        <v>25</v>
      </c>
      <c r="G840" t="s">
        <v>60</v>
      </c>
      <c r="H840">
        <v>5</v>
      </c>
      <c r="I840">
        <v>7</v>
      </c>
      <c r="J840" t="s">
        <v>50</v>
      </c>
      <c r="K840" t="s">
        <v>51</v>
      </c>
      <c r="L840" t="s">
        <v>47</v>
      </c>
      <c r="M840" t="s">
        <v>30</v>
      </c>
      <c r="N840">
        <v>4</v>
      </c>
      <c r="O840">
        <f t="shared" si="13"/>
        <v>2021</v>
      </c>
    </row>
    <row r="841" spans="1:15" x14ac:dyDescent="0.25">
      <c r="A841">
        <v>841</v>
      </c>
      <c r="B841" t="s">
        <v>886</v>
      </c>
      <c r="C841" t="s">
        <v>15</v>
      </c>
      <c r="D841" s="1">
        <v>36345</v>
      </c>
      <c r="E841" s="1">
        <v>44027</v>
      </c>
      <c r="F841" t="s">
        <v>68</v>
      </c>
      <c r="G841" t="s">
        <v>26</v>
      </c>
      <c r="H841">
        <v>4</v>
      </c>
      <c r="I841">
        <v>3</v>
      </c>
      <c r="J841" t="s">
        <v>27</v>
      </c>
      <c r="K841" t="s">
        <v>19</v>
      </c>
      <c r="L841" t="s">
        <v>20</v>
      </c>
      <c r="M841" t="s">
        <v>30</v>
      </c>
      <c r="N841">
        <v>4</v>
      </c>
      <c r="O841">
        <f t="shared" si="13"/>
        <v>2020</v>
      </c>
    </row>
    <row r="842" spans="1:15" x14ac:dyDescent="0.25">
      <c r="A842">
        <v>842</v>
      </c>
      <c r="B842" t="s">
        <v>887</v>
      </c>
      <c r="C842" t="s">
        <v>15</v>
      </c>
      <c r="D842" s="1">
        <v>23897</v>
      </c>
      <c r="E842" s="1">
        <v>43994</v>
      </c>
      <c r="F842" t="s">
        <v>16</v>
      </c>
      <c r="G842" t="s">
        <v>17</v>
      </c>
      <c r="H842">
        <v>5</v>
      </c>
      <c r="I842">
        <v>8</v>
      </c>
      <c r="J842" t="s">
        <v>50</v>
      </c>
      <c r="K842" t="s">
        <v>23</v>
      </c>
      <c r="L842" t="s">
        <v>20</v>
      </c>
      <c r="M842" t="s">
        <v>30</v>
      </c>
      <c r="N842">
        <v>4</v>
      </c>
      <c r="O842">
        <f t="shared" si="13"/>
        <v>2020</v>
      </c>
    </row>
    <row r="843" spans="1:15" x14ac:dyDescent="0.25">
      <c r="A843">
        <v>843</v>
      </c>
      <c r="B843" t="s">
        <v>888</v>
      </c>
      <c r="C843" t="s">
        <v>15</v>
      </c>
      <c r="D843" s="1">
        <v>20319</v>
      </c>
      <c r="E843" s="1">
        <v>44380</v>
      </c>
      <c r="F843" t="s">
        <v>25</v>
      </c>
      <c r="G843" t="s">
        <v>32</v>
      </c>
      <c r="H843">
        <v>1</v>
      </c>
      <c r="I843">
        <v>9</v>
      </c>
      <c r="J843" t="s">
        <v>18</v>
      </c>
      <c r="K843" t="s">
        <v>28</v>
      </c>
      <c r="L843" t="s">
        <v>29</v>
      </c>
      <c r="M843" t="s">
        <v>30</v>
      </c>
      <c r="N843">
        <v>4</v>
      </c>
      <c r="O843">
        <f t="shared" si="13"/>
        <v>2021</v>
      </c>
    </row>
    <row r="844" spans="1:15" x14ac:dyDescent="0.25">
      <c r="A844">
        <v>844</v>
      </c>
      <c r="B844" t="s">
        <v>889</v>
      </c>
      <c r="C844" t="s">
        <v>15</v>
      </c>
      <c r="D844" s="1">
        <v>27019</v>
      </c>
      <c r="E844" s="1">
        <v>44814</v>
      </c>
      <c r="F844" t="s">
        <v>25</v>
      </c>
      <c r="G844" t="s">
        <v>45</v>
      </c>
      <c r="H844">
        <v>3</v>
      </c>
      <c r="I844">
        <v>7</v>
      </c>
      <c r="J844" t="s">
        <v>50</v>
      </c>
      <c r="K844" t="s">
        <v>33</v>
      </c>
      <c r="L844" t="s">
        <v>29</v>
      </c>
      <c r="M844" t="s">
        <v>34</v>
      </c>
      <c r="N844">
        <v>1</v>
      </c>
      <c r="O844">
        <f t="shared" si="13"/>
        <v>2022</v>
      </c>
    </row>
    <row r="845" spans="1:15" x14ac:dyDescent="0.25">
      <c r="A845">
        <v>845</v>
      </c>
      <c r="B845" t="s">
        <v>890</v>
      </c>
      <c r="C845" t="s">
        <v>15</v>
      </c>
      <c r="D845" s="1">
        <v>21458</v>
      </c>
      <c r="E845" s="1">
        <v>44546</v>
      </c>
      <c r="F845" t="s">
        <v>16</v>
      </c>
      <c r="G845" t="s">
        <v>17</v>
      </c>
      <c r="H845">
        <v>4</v>
      </c>
      <c r="I845">
        <v>9</v>
      </c>
      <c r="J845" t="s">
        <v>18</v>
      </c>
      <c r="K845" t="s">
        <v>37</v>
      </c>
      <c r="L845" t="s">
        <v>38</v>
      </c>
      <c r="M845" t="s">
        <v>42</v>
      </c>
      <c r="N845">
        <v>2</v>
      </c>
      <c r="O845">
        <f t="shared" si="13"/>
        <v>2021</v>
      </c>
    </row>
    <row r="846" spans="1:15" x14ac:dyDescent="0.25">
      <c r="A846">
        <v>846</v>
      </c>
      <c r="B846" t="s">
        <v>891</v>
      </c>
      <c r="C846" t="s">
        <v>44</v>
      </c>
      <c r="D846" s="1">
        <v>23955</v>
      </c>
      <c r="E846" s="1">
        <v>44219</v>
      </c>
      <c r="F846" t="s">
        <v>25</v>
      </c>
      <c r="G846" t="s">
        <v>26</v>
      </c>
      <c r="H846">
        <v>2</v>
      </c>
      <c r="I846">
        <v>9</v>
      </c>
      <c r="J846" t="s">
        <v>18</v>
      </c>
      <c r="K846" t="s">
        <v>41</v>
      </c>
      <c r="L846" t="s">
        <v>38</v>
      </c>
      <c r="M846" t="s">
        <v>42</v>
      </c>
      <c r="N846">
        <v>2</v>
      </c>
      <c r="O846">
        <f t="shared" si="13"/>
        <v>2021</v>
      </c>
    </row>
    <row r="847" spans="1:15" x14ac:dyDescent="0.25">
      <c r="A847">
        <v>847</v>
      </c>
      <c r="B847" t="s">
        <v>892</v>
      </c>
      <c r="C847" t="s">
        <v>15</v>
      </c>
      <c r="D847" s="1">
        <v>25655</v>
      </c>
      <c r="E847" s="1">
        <v>44069</v>
      </c>
      <c r="F847" t="s">
        <v>16</v>
      </c>
      <c r="G847" t="s">
        <v>36</v>
      </c>
      <c r="H847">
        <v>2</v>
      </c>
      <c r="I847">
        <v>7</v>
      </c>
      <c r="J847" t="s">
        <v>50</v>
      </c>
      <c r="K847" t="s">
        <v>46</v>
      </c>
      <c r="L847" t="s">
        <v>47</v>
      </c>
      <c r="M847" t="s">
        <v>48</v>
      </c>
      <c r="N847">
        <v>5</v>
      </c>
      <c r="O847">
        <f t="shared" si="13"/>
        <v>2020</v>
      </c>
    </row>
    <row r="848" spans="1:15" x14ac:dyDescent="0.25">
      <c r="A848">
        <v>848</v>
      </c>
      <c r="B848" t="s">
        <v>893</v>
      </c>
      <c r="C848" t="s">
        <v>15</v>
      </c>
      <c r="D848" s="1">
        <v>22726</v>
      </c>
      <c r="E848" s="1">
        <v>44673</v>
      </c>
      <c r="F848" t="s">
        <v>16</v>
      </c>
      <c r="G848" t="s">
        <v>17</v>
      </c>
      <c r="H848">
        <v>3</v>
      </c>
      <c r="I848">
        <v>6</v>
      </c>
      <c r="J848" t="s">
        <v>27</v>
      </c>
      <c r="K848" t="s">
        <v>51</v>
      </c>
      <c r="L848" t="s">
        <v>47</v>
      </c>
      <c r="M848" t="s">
        <v>21</v>
      </c>
      <c r="N848">
        <v>3</v>
      </c>
      <c r="O848">
        <f t="shared" si="13"/>
        <v>2022</v>
      </c>
    </row>
    <row r="849" spans="1:15" x14ac:dyDescent="0.25">
      <c r="A849">
        <v>849</v>
      </c>
      <c r="B849" t="s">
        <v>894</v>
      </c>
      <c r="C849" t="s">
        <v>15</v>
      </c>
      <c r="D849" s="1">
        <v>19571</v>
      </c>
      <c r="E849" s="1">
        <v>44591</v>
      </c>
      <c r="F849" t="s">
        <v>68</v>
      </c>
      <c r="G849" t="s">
        <v>36</v>
      </c>
      <c r="H849">
        <v>5</v>
      </c>
      <c r="I849">
        <v>9</v>
      </c>
      <c r="J849" t="s">
        <v>18</v>
      </c>
      <c r="K849" t="s">
        <v>19</v>
      </c>
      <c r="L849" t="s">
        <v>20</v>
      </c>
      <c r="M849" t="s">
        <v>30</v>
      </c>
      <c r="N849">
        <v>4</v>
      </c>
      <c r="O849">
        <f t="shared" si="13"/>
        <v>2022</v>
      </c>
    </row>
    <row r="850" spans="1:15" x14ac:dyDescent="0.25">
      <c r="A850">
        <v>850</v>
      </c>
      <c r="B850" t="s">
        <v>895</v>
      </c>
      <c r="C850" t="s">
        <v>15</v>
      </c>
      <c r="D850" s="1">
        <v>31716</v>
      </c>
      <c r="E850" s="1">
        <v>44837</v>
      </c>
      <c r="F850" t="s">
        <v>16</v>
      </c>
      <c r="G850" t="s">
        <v>17</v>
      </c>
      <c r="H850">
        <v>4</v>
      </c>
      <c r="I850">
        <v>10</v>
      </c>
      <c r="J850" t="s">
        <v>18</v>
      </c>
      <c r="K850" t="s">
        <v>23</v>
      </c>
      <c r="L850" t="s">
        <v>20</v>
      </c>
      <c r="M850" t="s">
        <v>30</v>
      </c>
      <c r="N850">
        <v>4</v>
      </c>
      <c r="O850">
        <f t="shared" si="13"/>
        <v>2022</v>
      </c>
    </row>
    <row r="851" spans="1:15" x14ac:dyDescent="0.25">
      <c r="A851">
        <v>851</v>
      </c>
      <c r="B851" t="s">
        <v>896</v>
      </c>
      <c r="C851" t="s">
        <v>44</v>
      </c>
      <c r="D851" s="1">
        <v>25905</v>
      </c>
      <c r="E851" s="1">
        <v>44421</v>
      </c>
      <c r="F851" t="s">
        <v>68</v>
      </c>
      <c r="G851" t="s">
        <v>26</v>
      </c>
      <c r="H851">
        <v>2</v>
      </c>
      <c r="I851">
        <v>8</v>
      </c>
      <c r="J851" t="s">
        <v>50</v>
      </c>
      <c r="K851" t="s">
        <v>28</v>
      </c>
      <c r="L851" t="s">
        <v>29</v>
      </c>
      <c r="M851" t="s">
        <v>21</v>
      </c>
      <c r="N851">
        <v>3</v>
      </c>
      <c r="O851">
        <f t="shared" si="13"/>
        <v>2021</v>
      </c>
    </row>
    <row r="852" spans="1:15" x14ac:dyDescent="0.25">
      <c r="A852">
        <v>852</v>
      </c>
      <c r="B852" t="s">
        <v>897</v>
      </c>
      <c r="C852" t="s">
        <v>15</v>
      </c>
      <c r="D852" s="1">
        <v>34047</v>
      </c>
      <c r="E852" s="1">
        <v>44912</v>
      </c>
      <c r="F852" t="s">
        <v>16</v>
      </c>
      <c r="G852" t="s">
        <v>17</v>
      </c>
      <c r="H852">
        <v>5</v>
      </c>
      <c r="I852">
        <v>9</v>
      </c>
      <c r="J852" t="s">
        <v>18</v>
      </c>
      <c r="K852" t="s">
        <v>33</v>
      </c>
      <c r="L852" t="s">
        <v>29</v>
      </c>
      <c r="M852" t="s">
        <v>42</v>
      </c>
      <c r="N852">
        <v>2</v>
      </c>
      <c r="O852">
        <f t="shared" si="13"/>
        <v>2022</v>
      </c>
    </row>
    <row r="853" spans="1:15" x14ac:dyDescent="0.25">
      <c r="A853">
        <v>853</v>
      </c>
      <c r="B853" t="s">
        <v>898</v>
      </c>
      <c r="C853" t="s">
        <v>15</v>
      </c>
      <c r="D853" s="1">
        <v>30525</v>
      </c>
      <c r="E853" s="1">
        <v>44800</v>
      </c>
      <c r="F853" t="s">
        <v>16</v>
      </c>
      <c r="G853" t="s">
        <v>17</v>
      </c>
      <c r="H853">
        <v>5</v>
      </c>
      <c r="I853">
        <v>9</v>
      </c>
      <c r="J853" t="s">
        <v>18</v>
      </c>
      <c r="K853" t="s">
        <v>37</v>
      </c>
      <c r="L853" t="s">
        <v>38</v>
      </c>
      <c r="M853" t="s">
        <v>48</v>
      </c>
      <c r="N853">
        <v>5</v>
      </c>
      <c r="O853">
        <f t="shared" si="13"/>
        <v>2022</v>
      </c>
    </row>
    <row r="854" spans="1:15" x14ac:dyDescent="0.25">
      <c r="A854">
        <v>854</v>
      </c>
      <c r="B854" t="s">
        <v>899</v>
      </c>
      <c r="C854" t="s">
        <v>15</v>
      </c>
      <c r="D854" s="1">
        <v>34711</v>
      </c>
      <c r="E854" s="1">
        <v>44132</v>
      </c>
      <c r="F854" t="s">
        <v>16</v>
      </c>
      <c r="G854" t="s">
        <v>17</v>
      </c>
      <c r="H854">
        <v>3</v>
      </c>
      <c r="I854">
        <v>4</v>
      </c>
      <c r="J854" t="s">
        <v>27</v>
      </c>
      <c r="K854" t="s">
        <v>41</v>
      </c>
      <c r="L854" t="s">
        <v>38</v>
      </c>
      <c r="M854" t="s">
        <v>34</v>
      </c>
      <c r="N854">
        <v>1</v>
      </c>
      <c r="O854">
        <f t="shared" si="13"/>
        <v>2020</v>
      </c>
    </row>
    <row r="855" spans="1:15" x14ac:dyDescent="0.25">
      <c r="A855">
        <v>855</v>
      </c>
      <c r="B855" t="s">
        <v>900</v>
      </c>
      <c r="C855" t="s">
        <v>15</v>
      </c>
      <c r="D855" s="1">
        <v>31037</v>
      </c>
      <c r="E855" s="1">
        <v>44162</v>
      </c>
      <c r="F855" t="s">
        <v>16</v>
      </c>
      <c r="G855" t="s">
        <v>17</v>
      </c>
      <c r="H855">
        <v>2</v>
      </c>
      <c r="I855">
        <v>9</v>
      </c>
      <c r="J855" t="s">
        <v>18</v>
      </c>
      <c r="K855" t="s">
        <v>46</v>
      </c>
      <c r="L855" t="s">
        <v>47</v>
      </c>
      <c r="M855" t="s">
        <v>42</v>
      </c>
      <c r="N855">
        <v>2</v>
      </c>
      <c r="O855">
        <f t="shared" si="13"/>
        <v>2020</v>
      </c>
    </row>
    <row r="856" spans="1:15" x14ac:dyDescent="0.25">
      <c r="A856">
        <v>856</v>
      </c>
      <c r="B856" t="s">
        <v>901</v>
      </c>
      <c r="C856" t="s">
        <v>15</v>
      </c>
      <c r="D856" s="1">
        <v>32412</v>
      </c>
      <c r="E856" s="1">
        <v>44477</v>
      </c>
      <c r="F856" t="s">
        <v>25</v>
      </c>
      <c r="G856" t="s">
        <v>45</v>
      </c>
      <c r="H856">
        <v>4</v>
      </c>
      <c r="I856">
        <v>6</v>
      </c>
      <c r="J856" t="s">
        <v>27</v>
      </c>
      <c r="K856" t="s">
        <v>51</v>
      </c>
      <c r="L856" t="s">
        <v>47</v>
      </c>
      <c r="M856" t="s">
        <v>30</v>
      </c>
      <c r="N856">
        <v>4</v>
      </c>
      <c r="O856">
        <f t="shared" si="13"/>
        <v>2021</v>
      </c>
    </row>
    <row r="857" spans="1:15" x14ac:dyDescent="0.25">
      <c r="A857">
        <v>857</v>
      </c>
      <c r="B857" t="s">
        <v>902</v>
      </c>
      <c r="C857" t="s">
        <v>15</v>
      </c>
      <c r="D857" s="1">
        <v>20892</v>
      </c>
      <c r="E857" s="1">
        <v>44121</v>
      </c>
      <c r="F857" t="s">
        <v>25</v>
      </c>
      <c r="G857" t="s">
        <v>45</v>
      </c>
      <c r="H857">
        <v>3</v>
      </c>
      <c r="I857">
        <v>10</v>
      </c>
      <c r="J857" t="s">
        <v>18</v>
      </c>
      <c r="K857" t="s">
        <v>19</v>
      </c>
      <c r="L857" t="s">
        <v>20</v>
      </c>
      <c r="M857" t="s">
        <v>30</v>
      </c>
      <c r="N857">
        <v>4</v>
      </c>
      <c r="O857">
        <f t="shared" si="13"/>
        <v>2020</v>
      </c>
    </row>
    <row r="858" spans="1:15" x14ac:dyDescent="0.25">
      <c r="A858">
        <v>858</v>
      </c>
      <c r="B858" t="s">
        <v>903</v>
      </c>
      <c r="C858" t="s">
        <v>15</v>
      </c>
      <c r="D858" s="1">
        <v>25906</v>
      </c>
      <c r="E858" s="1">
        <v>44378</v>
      </c>
      <c r="F858" t="s">
        <v>16</v>
      </c>
      <c r="G858" t="s">
        <v>17</v>
      </c>
      <c r="H858">
        <v>4</v>
      </c>
      <c r="I858">
        <v>9</v>
      </c>
      <c r="J858" t="s">
        <v>18</v>
      </c>
      <c r="K858" t="s">
        <v>23</v>
      </c>
      <c r="L858" t="s">
        <v>20</v>
      </c>
      <c r="M858" t="s">
        <v>21</v>
      </c>
      <c r="N858">
        <v>3</v>
      </c>
      <c r="O858">
        <f t="shared" si="13"/>
        <v>2021</v>
      </c>
    </row>
    <row r="859" spans="1:15" x14ac:dyDescent="0.25">
      <c r="A859">
        <v>859</v>
      </c>
      <c r="B859" t="s">
        <v>904</v>
      </c>
      <c r="C859" t="s">
        <v>44</v>
      </c>
      <c r="D859" s="1">
        <v>32828</v>
      </c>
      <c r="E859" s="1">
        <v>43979</v>
      </c>
      <c r="F859" t="s">
        <v>16</v>
      </c>
      <c r="G859" t="s">
        <v>60</v>
      </c>
      <c r="H859">
        <v>4</v>
      </c>
      <c r="I859">
        <v>9</v>
      </c>
      <c r="J859" t="s">
        <v>18</v>
      </c>
      <c r="K859" t="s">
        <v>28</v>
      </c>
      <c r="L859" t="s">
        <v>29</v>
      </c>
      <c r="M859" t="s">
        <v>21</v>
      </c>
      <c r="N859">
        <v>3</v>
      </c>
      <c r="O859">
        <f t="shared" si="13"/>
        <v>2020</v>
      </c>
    </row>
    <row r="860" spans="1:15" x14ac:dyDescent="0.25">
      <c r="A860">
        <v>860</v>
      </c>
      <c r="B860" t="s">
        <v>905</v>
      </c>
      <c r="C860" t="s">
        <v>15</v>
      </c>
      <c r="D860" s="1">
        <v>21451</v>
      </c>
      <c r="E860" s="1">
        <v>44517</v>
      </c>
      <c r="F860" t="s">
        <v>40</v>
      </c>
      <c r="G860" t="s">
        <v>53</v>
      </c>
      <c r="H860">
        <v>3</v>
      </c>
      <c r="I860">
        <v>9</v>
      </c>
      <c r="J860" t="s">
        <v>18</v>
      </c>
      <c r="K860" t="s">
        <v>33</v>
      </c>
      <c r="L860" t="s">
        <v>29</v>
      </c>
      <c r="M860" t="s">
        <v>48</v>
      </c>
      <c r="N860">
        <v>5</v>
      </c>
      <c r="O860">
        <f t="shared" si="13"/>
        <v>2021</v>
      </c>
    </row>
    <row r="861" spans="1:15" x14ac:dyDescent="0.25">
      <c r="A861">
        <v>861</v>
      </c>
      <c r="B861" t="s">
        <v>906</v>
      </c>
      <c r="C861" t="s">
        <v>15</v>
      </c>
      <c r="D861" s="1">
        <v>38211</v>
      </c>
      <c r="E861" s="1">
        <v>44199</v>
      </c>
      <c r="F861" t="s">
        <v>25</v>
      </c>
      <c r="G861" t="s">
        <v>36</v>
      </c>
      <c r="H861">
        <v>3</v>
      </c>
      <c r="I861">
        <v>7</v>
      </c>
      <c r="J861" t="s">
        <v>50</v>
      </c>
      <c r="K861" t="s">
        <v>37</v>
      </c>
      <c r="L861" t="s">
        <v>38</v>
      </c>
      <c r="M861" t="s">
        <v>34</v>
      </c>
      <c r="N861">
        <v>1</v>
      </c>
      <c r="O861">
        <f t="shared" si="13"/>
        <v>2021</v>
      </c>
    </row>
    <row r="862" spans="1:15" x14ac:dyDescent="0.25">
      <c r="A862">
        <v>862</v>
      </c>
      <c r="B862" t="s">
        <v>907</v>
      </c>
      <c r="C862" t="s">
        <v>44</v>
      </c>
      <c r="D862" s="1">
        <v>26075</v>
      </c>
      <c r="E862" s="1">
        <v>44528</v>
      </c>
      <c r="F862" t="s">
        <v>25</v>
      </c>
      <c r="G862" t="s">
        <v>36</v>
      </c>
      <c r="H862">
        <v>3</v>
      </c>
      <c r="I862">
        <v>8</v>
      </c>
      <c r="J862" t="s">
        <v>50</v>
      </c>
      <c r="K862" t="s">
        <v>41</v>
      </c>
      <c r="L862" t="s">
        <v>38</v>
      </c>
      <c r="M862" t="s">
        <v>34</v>
      </c>
      <c r="N862">
        <v>1</v>
      </c>
      <c r="O862">
        <f t="shared" si="13"/>
        <v>2021</v>
      </c>
    </row>
    <row r="863" spans="1:15" x14ac:dyDescent="0.25">
      <c r="A863">
        <v>863</v>
      </c>
      <c r="B863" t="s">
        <v>908</v>
      </c>
      <c r="C863" t="s">
        <v>15</v>
      </c>
      <c r="D863" s="1">
        <v>28470</v>
      </c>
      <c r="E863" s="1">
        <v>44731</v>
      </c>
      <c r="F863" t="s">
        <v>16</v>
      </c>
      <c r="G863" t="s">
        <v>17</v>
      </c>
      <c r="H863">
        <v>3</v>
      </c>
      <c r="I863">
        <v>4</v>
      </c>
      <c r="J863" t="s">
        <v>27</v>
      </c>
      <c r="K863" t="s">
        <v>46</v>
      </c>
      <c r="L863" t="s">
        <v>47</v>
      </c>
      <c r="M863" t="s">
        <v>34</v>
      </c>
      <c r="N863">
        <v>1</v>
      </c>
      <c r="O863">
        <f t="shared" si="13"/>
        <v>2022</v>
      </c>
    </row>
    <row r="864" spans="1:15" x14ac:dyDescent="0.25">
      <c r="A864">
        <v>864</v>
      </c>
      <c r="B864" t="s">
        <v>909</v>
      </c>
      <c r="C864" t="s">
        <v>44</v>
      </c>
      <c r="D864" s="1">
        <v>36653</v>
      </c>
      <c r="E864" s="1">
        <v>44815</v>
      </c>
      <c r="F864" t="s">
        <v>40</v>
      </c>
      <c r="G864" t="s">
        <v>60</v>
      </c>
      <c r="H864">
        <v>5</v>
      </c>
      <c r="I864">
        <v>7</v>
      </c>
      <c r="J864" t="s">
        <v>50</v>
      </c>
      <c r="K864" t="s">
        <v>51</v>
      </c>
      <c r="L864" t="s">
        <v>47</v>
      </c>
      <c r="M864" t="s">
        <v>30</v>
      </c>
      <c r="N864">
        <v>4</v>
      </c>
      <c r="O864">
        <f t="shared" si="13"/>
        <v>2022</v>
      </c>
    </row>
    <row r="865" spans="1:15" x14ac:dyDescent="0.25">
      <c r="A865">
        <v>865</v>
      </c>
      <c r="B865" t="s">
        <v>910</v>
      </c>
      <c r="C865" t="s">
        <v>44</v>
      </c>
      <c r="D865" s="1">
        <v>31023</v>
      </c>
      <c r="E865" s="1">
        <v>44475</v>
      </c>
      <c r="F865" t="s">
        <v>25</v>
      </c>
      <c r="G865" t="s">
        <v>36</v>
      </c>
      <c r="H865">
        <v>1</v>
      </c>
      <c r="I865">
        <v>9</v>
      </c>
      <c r="J865" t="s">
        <v>18</v>
      </c>
      <c r="K865" t="s">
        <v>19</v>
      </c>
      <c r="L865" t="s">
        <v>20</v>
      </c>
      <c r="M865" t="s">
        <v>48</v>
      </c>
      <c r="N865">
        <v>5</v>
      </c>
      <c r="O865">
        <f t="shared" si="13"/>
        <v>2021</v>
      </c>
    </row>
    <row r="866" spans="1:15" x14ac:dyDescent="0.25">
      <c r="A866">
        <v>866</v>
      </c>
      <c r="B866" t="s">
        <v>911</v>
      </c>
      <c r="C866" t="s">
        <v>15</v>
      </c>
      <c r="D866" s="1">
        <v>26690</v>
      </c>
      <c r="E866" s="1">
        <v>44570</v>
      </c>
      <c r="F866" t="s">
        <v>16</v>
      </c>
      <c r="G866" t="s">
        <v>17</v>
      </c>
      <c r="H866">
        <v>2</v>
      </c>
      <c r="I866">
        <v>3</v>
      </c>
      <c r="J866" t="s">
        <v>27</v>
      </c>
      <c r="K866" t="s">
        <v>23</v>
      </c>
      <c r="L866" t="s">
        <v>20</v>
      </c>
      <c r="M866" t="s">
        <v>48</v>
      </c>
      <c r="N866">
        <v>5</v>
      </c>
      <c r="O866">
        <f t="shared" si="13"/>
        <v>2022</v>
      </c>
    </row>
    <row r="867" spans="1:15" x14ac:dyDescent="0.25">
      <c r="A867">
        <v>867</v>
      </c>
      <c r="B867" t="s">
        <v>912</v>
      </c>
      <c r="C867" t="s">
        <v>15</v>
      </c>
      <c r="D867" s="1">
        <v>38159</v>
      </c>
      <c r="E867" s="1">
        <v>44777</v>
      </c>
      <c r="F867" t="s">
        <v>16</v>
      </c>
      <c r="G867" t="s">
        <v>17</v>
      </c>
      <c r="H867">
        <v>5</v>
      </c>
      <c r="I867">
        <v>6</v>
      </c>
      <c r="J867" t="s">
        <v>27</v>
      </c>
      <c r="K867" t="s">
        <v>28</v>
      </c>
      <c r="L867" t="s">
        <v>29</v>
      </c>
      <c r="M867" t="s">
        <v>30</v>
      </c>
      <c r="N867">
        <v>4</v>
      </c>
      <c r="O867">
        <f t="shared" si="13"/>
        <v>2022</v>
      </c>
    </row>
    <row r="868" spans="1:15" x14ac:dyDescent="0.25">
      <c r="A868">
        <v>868</v>
      </c>
      <c r="B868" t="s">
        <v>913</v>
      </c>
      <c r="C868" t="s">
        <v>15</v>
      </c>
      <c r="D868" s="1">
        <v>21213</v>
      </c>
      <c r="E868" s="1">
        <v>44050</v>
      </c>
      <c r="F868" t="s">
        <v>40</v>
      </c>
      <c r="G868" t="s">
        <v>60</v>
      </c>
      <c r="H868">
        <v>3</v>
      </c>
      <c r="I868">
        <v>4</v>
      </c>
      <c r="J868" t="s">
        <v>27</v>
      </c>
      <c r="K868" t="s">
        <v>33</v>
      </c>
      <c r="L868" t="s">
        <v>29</v>
      </c>
      <c r="M868" t="s">
        <v>48</v>
      </c>
      <c r="N868">
        <v>5</v>
      </c>
      <c r="O868">
        <f t="shared" si="13"/>
        <v>2020</v>
      </c>
    </row>
    <row r="869" spans="1:15" x14ac:dyDescent="0.25">
      <c r="A869">
        <v>869</v>
      </c>
      <c r="B869" t="s">
        <v>914</v>
      </c>
      <c r="C869" t="s">
        <v>44</v>
      </c>
      <c r="D869" s="1">
        <v>38936</v>
      </c>
      <c r="E869" s="1">
        <v>44826</v>
      </c>
      <c r="F869" t="s">
        <v>25</v>
      </c>
      <c r="G869" t="s">
        <v>53</v>
      </c>
      <c r="H869">
        <v>3</v>
      </c>
      <c r="I869">
        <v>10</v>
      </c>
      <c r="J869" t="s">
        <v>18</v>
      </c>
      <c r="K869" t="s">
        <v>37</v>
      </c>
      <c r="L869" t="s">
        <v>38</v>
      </c>
      <c r="M869" t="s">
        <v>21</v>
      </c>
      <c r="N869">
        <v>3</v>
      </c>
      <c r="O869">
        <f t="shared" si="13"/>
        <v>2022</v>
      </c>
    </row>
    <row r="870" spans="1:15" x14ac:dyDescent="0.25">
      <c r="A870">
        <v>870</v>
      </c>
      <c r="B870" t="s">
        <v>915</v>
      </c>
      <c r="C870" t="s">
        <v>44</v>
      </c>
      <c r="D870" s="1">
        <v>38897</v>
      </c>
      <c r="E870" s="1">
        <v>44341</v>
      </c>
      <c r="F870" t="s">
        <v>25</v>
      </c>
      <c r="G870" t="s">
        <v>45</v>
      </c>
      <c r="H870">
        <v>2</v>
      </c>
      <c r="I870">
        <v>9</v>
      </c>
      <c r="J870" t="s">
        <v>18</v>
      </c>
      <c r="K870" t="s">
        <v>41</v>
      </c>
      <c r="L870" t="s">
        <v>38</v>
      </c>
      <c r="M870" t="s">
        <v>42</v>
      </c>
      <c r="N870">
        <v>2</v>
      </c>
      <c r="O870">
        <f t="shared" si="13"/>
        <v>2021</v>
      </c>
    </row>
    <row r="871" spans="1:15" x14ac:dyDescent="0.25">
      <c r="A871">
        <v>871</v>
      </c>
      <c r="B871" t="s">
        <v>916</v>
      </c>
      <c r="C871" t="s">
        <v>44</v>
      </c>
      <c r="D871" s="1">
        <v>21120</v>
      </c>
      <c r="E871" s="1">
        <v>44282</v>
      </c>
      <c r="F871" t="s">
        <v>16</v>
      </c>
      <c r="G871" t="s">
        <v>17</v>
      </c>
      <c r="H871">
        <v>2</v>
      </c>
      <c r="I871">
        <v>6</v>
      </c>
      <c r="J871" t="s">
        <v>27</v>
      </c>
      <c r="K871" t="s">
        <v>46</v>
      </c>
      <c r="L871" t="s">
        <v>47</v>
      </c>
      <c r="M871" t="s">
        <v>34</v>
      </c>
      <c r="N871">
        <v>1</v>
      </c>
      <c r="O871">
        <f t="shared" si="13"/>
        <v>2021</v>
      </c>
    </row>
    <row r="872" spans="1:15" x14ac:dyDescent="0.25">
      <c r="A872">
        <v>872</v>
      </c>
      <c r="B872" t="s">
        <v>917</v>
      </c>
      <c r="C872" t="s">
        <v>15</v>
      </c>
      <c r="D872" s="1">
        <v>37682</v>
      </c>
      <c r="E872" s="1">
        <v>44060</v>
      </c>
      <c r="F872" t="s">
        <v>25</v>
      </c>
      <c r="G872" t="s">
        <v>53</v>
      </c>
      <c r="H872">
        <v>3</v>
      </c>
      <c r="I872">
        <v>9</v>
      </c>
      <c r="J872" t="s">
        <v>18</v>
      </c>
      <c r="K872" t="s">
        <v>51</v>
      </c>
      <c r="L872" t="s">
        <v>47</v>
      </c>
      <c r="M872" t="s">
        <v>48</v>
      </c>
      <c r="N872">
        <v>5</v>
      </c>
      <c r="O872">
        <f t="shared" si="13"/>
        <v>2020</v>
      </c>
    </row>
    <row r="873" spans="1:15" x14ac:dyDescent="0.25">
      <c r="A873">
        <v>873</v>
      </c>
      <c r="B873" t="s">
        <v>918</v>
      </c>
      <c r="C873" t="s">
        <v>44</v>
      </c>
      <c r="D873" s="1">
        <v>20435</v>
      </c>
      <c r="E873" s="1">
        <v>44171</v>
      </c>
      <c r="F873" t="s">
        <v>40</v>
      </c>
      <c r="G873" t="s">
        <v>60</v>
      </c>
      <c r="H873">
        <v>5</v>
      </c>
      <c r="I873">
        <v>3</v>
      </c>
      <c r="J873" t="s">
        <v>27</v>
      </c>
      <c r="K873" t="s">
        <v>19</v>
      </c>
      <c r="L873" t="s">
        <v>20</v>
      </c>
      <c r="M873" t="s">
        <v>48</v>
      </c>
      <c r="N873">
        <v>5</v>
      </c>
      <c r="O873">
        <f t="shared" si="13"/>
        <v>2020</v>
      </c>
    </row>
    <row r="874" spans="1:15" x14ac:dyDescent="0.25">
      <c r="A874">
        <v>874</v>
      </c>
      <c r="B874" t="s">
        <v>919</v>
      </c>
      <c r="C874" t="s">
        <v>15</v>
      </c>
      <c r="D874" s="1">
        <v>24179</v>
      </c>
      <c r="E874" s="1">
        <v>44552</v>
      </c>
      <c r="F874" t="s">
        <v>16</v>
      </c>
      <c r="G874" t="s">
        <v>17</v>
      </c>
      <c r="H874">
        <v>5</v>
      </c>
      <c r="I874">
        <v>8</v>
      </c>
      <c r="J874" t="s">
        <v>50</v>
      </c>
      <c r="K874" t="s">
        <v>23</v>
      </c>
      <c r="L874" t="s">
        <v>20</v>
      </c>
      <c r="M874" t="s">
        <v>48</v>
      </c>
      <c r="N874">
        <v>5</v>
      </c>
      <c r="O874">
        <f t="shared" si="13"/>
        <v>2021</v>
      </c>
    </row>
    <row r="875" spans="1:15" x14ac:dyDescent="0.25">
      <c r="A875">
        <v>875</v>
      </c>
      <c r="B875" t="s">
        <v>920</v>
      </c>
      <c r="C875" t="s">
        <v>44</v>
      </c>
      <c r="D875" s="1">
        <v>35761</v>
      </c>
      <c r="E875" s="1">
        <v>44607</v>
      </c>
      <c r="F875" t="s">
        <v>16</v>
      </c>
      <c r="G875" t="s">
        <v>17</v>
      </c>
      <c r="H875">
        <v>3</v>
      </c>
      <c r="I875">
        <v>4</v>
      </c>
      <c r="J875" t="s">
        <v>27</v>
      </c>
      <c r="K875" t="s">
        <v>28</v>
      </c>
      <c r="L875" t="s">
        <v>29</v>
      </c>
      <c r="M875" t="s">
        <v>21</v>
      </c>
      <c r="N875">
        <v>3</v>
      </c>
      <c r="O875">
        <f t="shared" si="13"/>
        <v>2022</v>
      </c>
    </row>
    <row r="876" spans="1:15" x14ac:dyDescent="0.25">
      <c r="A876">
        <v>876</v>
      </c>
      <c r="B876" t="s">
        <v>921</v>
      </c>
      <c r="C876" t="s">
        <v>44</v>
      </c>
      <c r="D876" s="1">
        <v>24360</v>
      </c>
      <c r="E876" s="1">
        <v>44357</v>
      </c>
      <c r="F876" t="s">
        <v>25</v>
      </c>
      <c r="G876" t="s">
        <v>36</v>
      </c>
      <c r="H876">
        <v>5</v>
      </c>
      <c r="I876">
        <v>9</v>
      </c>
      <c r="J876" t="s">
        <v>18</v>
      </c>
      <c r="K876" t="s">
        <v>33</v>
      </c>
      <c r="L876" t="s">
        <v>29</v>
      </c>
      <c r="M876" t="s">
        <v>34</v>
      </c>
      <c r="N876">
        <v>1</v>
      </c>
      <c r="O876">
        <f t="shared" si="13"/>
        <v>2021</v>
      </c>
    </row>
    <row r="877" spans="1:15" x14ac:dyDescent="0.25">
      <c r="A877">
        <v>877</v>
      </c>
      <c r="B877" t="s">
        <v>922</v>
      </c>
      <c r="C877" t="s">
        <v>44</v>
      </c>
      <c r="D877" s="1">
        <v>24946</v>
      </c>
      <c r="E877" s="1">
        <v>44333</v>
      </c>
      <c r="F877" t="s">
        <v>16</v>
      </c>
      <c r="G877" t="s">
        <v>17</v>
      </c>
      <c r="H877">
        <v>3</v>
      </c>
      <c r="I877">
        <v>8</v>
      </c>
      <c r="J877" t="s">
        <v>50</v>
      </c>
      <c r="K877" t="s">
        <v>37</v>
      </c>
      <c r="L877" t="s">
        <v>38</v>
      </c>
      <c r="M877" t="s">
        <v>48</v>
      </c>
      <c r="N877">
        <v>5</v>
      </c>
      <c r="O877">
        <f t="shared" si="13"/>
        <v>2021</v>
      </c>
    </row>
    <row r="878" spans="1:15" x14ac:dyDescent="0.25">
      <c r="A878">
        <v>878</v>
      </c>
      <c r="B878" t="s">
        <v>923</v>
      </c>
      <c r="C878" t="s">
        <v>15</v>
      </c>
      <c r="D878" s="1">
        <v>37253</v>
      </c>
      <c r="E878" s="1">
        <v>44914</v>
      </c>
      <c r="F878" t="s">
        <v>25</v>
      </c>
      <c r="G878" t="s">
        <v>60</v>
      </c>
      <c r="H878">
        <v>3</v>
      </c>
      <c r="I878">
        <v>4</v>
      </c>
      <c r="J878" t="s">
        <v>27</v>
      </c>
      <c r="K878" t="s">
        <v>41</v>
      </c>
      <c r="L878" t="s">
        <v>38</v>
      </c>
      <c r="M878" t="s">
        <v>34</v>
      </c>
      <c r="N878">
        <v>1</v>
      </c>
      <c r="O878">
        <f t="shared" si="13"/>
        <v>2022</v>
      </c>
    </row>
    <row r="879" spans="1:15" x14ac:dyDescent="0.25">
      <c r="A879">
        <v>879</v>
      </c>
      <c r="B879" t="s">
        <v>924</v>
      </c>
      <c r="C879" t="s">
        <v>15</v>
      </c>
      <c r="D879" s="1">
        <v>36370</v>
      </c>
      <c r="E879" s="1">
        <v>44412</v>
      </c>
      <c r="F879" t="s">
        <v>25</v>
      </c>
      <c r="G879" t="s">
        <v>36</v>
      </c>
      <c r="H879">
        <v>5</v>
      </c>
      <c r="I879">
        <v>9</v>
      </c>
      <c r="J879" t="s">
        <v>18</v>
      </c>
      <c r="K879" t="s">
        <v>46</v>
      </c>
      <c r="L879" t="s">
        <v>47</v>
      </c>
      <c r="M879" t="s">
        <v>30</v>
      </c>
      <c r="N879">
        <v>4</v>
      </c>
      <c r="O879">
        <f t="shared" si="13"/>
        <v>2021</v>
      </c>
    </row>
    <row r="880" spans="1:15" x14ac:dyDescent="0.25">
      <c r="A880">
        <v>880</v>
      </c>
      <c r="B880" t="s">
        <v>925</v>
      </c>
      <c r="C880" t="s">
        <v>15</v>
      </c>
      <c r="D880" s="1">
        <v>23177</v>
      </c>
      <c r="E880" s="1">
        <v>44832</v>
      </c>
      <c r="F880" t="s">
        <v>40</v>
      </c>
      <c r="G880" t="s">
        <v>26</v>
      </c>
      <c r="H880">
        <v>5</v>
      </c>
      <c r="I880">
        <v>6</v>
      </c>
      <c r="J880" t="s">
        <v>27</v>
      </c>
      <c r="K880" t="s">
        <v>51</v>
      </c>
      <c r="L880" t="s">
        <v>47</v>
      </c>
      <c r="M880" t="s">
        <v>42</v>
      </c>
      <c r="N880">
        <v>2</v>
      </c>
      <c r="O880">
        <f t="shared" si="13"/>
        <v>2022</v>
      </c>
    </row>
    <row r="881" spans="1:15" x14ac:dyDescent="0.25">
      <c r="A881">
        <v>881</v>
      </c>
      <c r="B881" t="s">
        <v>926</v>
      </c>
      <c r="C881" t="s">
        <v>44</v>
      </c>
      <c r="D881" s="1">
        <v>22958</v>
      </c>
      <c r="E881" s="1">
        <v>44488</v>
      </c>
      <c r="F881" t="s">
        <v>25</v>
      </c>
      <c r="G881" t="s">
        <v>45</v>
      </c>
      <c r="H881">
        <v>1</v>
      </c>
      <c r="I881">
        <v>10</v>
      </c>
      <c r="J881" t="s">
        <v>18</v>
      </c>
      <c r="K881" t="s">
        <v>19</v>
      </c>
      <c r="L881" t="s">
        <v>20</v>
      </c>
      <c r="M881" t="s">
        <v>30</v>
      </c>
      <c r="N881">
        <v>4</v>
      </c>
      <c r="O881">
        <f t="shared" si="13"/>
        <v>2021</v>
      </c>
    </row>
    <row r="882" spans="1:15" x14ac:dyDescent="0.25">
      <c r="A882">
        <v>882</v>
      </c>
      <c r="B882" t="s">
        <v>927</v>
      </c>
      <c r="C882" t="s">
        <v>44</v>
      </c>
      <c r="D882" s="1">
        <v>35728</v>
      </c>
      <c r="E882" s="1">
        <v>43932</v>
      </c>
      <c r="F882" t="s">
        <v>25</v>
      </c>
      <c r="G882" t="s">
        <v>32</v>
      </c>
      <c r="H882">
        <v>2</v>
      </c>
      <c r="I882">
        <v>9</v>
      </c>
      <c r="J882" t="s">
        <v>18</v>
      </c>
      <c r="K882" t="s">
        <v>23</v>
      </c>
      <c r="L882" t="s">
        <v>20</v>
      </c>
      <c r="M882" t="s">
        <v>30</v>
      </c>
      <c r="N882">
        <v>4</v>
      </c>
      <c r="O882">
        <f t="shared" si="13"/>
        <v>2020</v>
      </c>
    </row>
    <row r="883" spans="1:15" x14ac:dyDescent="0.25">
      <c r="A883">
        <v>883</v>
      </c>
      <c r="B883" t="s">
        <v>928</v>
      </c>
      <c r="C883" t="s">
        <v>15</v>
      </c>
      <c r="D883" s="1">
        <v>28483</v>
      </c>
      <c r="E883" s="1">
        <v>43990</v>
      </c>
      <c r="F883" t="s">
        <v>16</v>
      </c>
      <c r="G883" t="s">
        <v>17</v>
      </c>
      <c r="H883">
        <v>4</v>
      </c>
      <c r="I883">
        <v>8</v>
      </c>
      <c r="J883" t="s">
        <v>50</v>
      </c>
      <c r="K883" t="s">
        <v>28</v>
      </c>
      <c r="L883" t="s">
        <v>29</v>
      </c>
      <c r="M883" t="s">
        <v>21</v>
      </c>
      <c r="N883">
        <v>3</v>
      </c>
      <c r="O883">
        <f t="shared" si="13"/>
        <v>2020</v>
      </c>
    </row>
    <row r="884" spans="1:15" x14ac:dyDescent="0.25">
      <c r="A884">
        <v>884</v>
      </c>
      <c r="B884" t="s">
        <v>929</v>
      </c>
      <c r="C884" t="s">
        <v>44</v>
      </c>
      <c r="D884" s="1">
        <v>22917</v>
      </c>
      <c r="E884" s="1">
        <v>44490</v>
      </c>
      <c r="F884" t="s">
        <v>40</v>
      </c>
      <c r="G884" t="s">
        <v>60</v>
      </c>
      <c r="H884">
        <v>4</v>
      </c>
      <c r="I884">
        <v>9</v>
      </c>
      <c r="J884" t="s">
        <v>18</v>
      </c>
      <c r="K884" t="s">
        <v>33</v>
      </c>
      <c r="L884" t="s">
        <v>29</v>
      </c>
      <c r="M884" t="s">
        <v>48</v>
      </c>
      <c r="N884">
        <v>5</v>
      </c>
      <c r="O884">
        <f t="shared" si="13"/>
        <v>2021</v>
      </c>
    </row>
    <row r="885" spans="1:15" x14ac:dyDescent="0.25">
      <c r="A885">
        <v>885</v>
      </c>
      <c r="B885" t="s">
        <v>930</v>
      </c>
      <c r="C885" t="s">
        <v>15</v>
      </c>
      <c r="D885" s="1">
        <v>38403</v>
      </c>
      <c r="E885" s="1">
        <v>44548</v>
      </c>
      <c r="F885" t="s">
        <v>25</v>
      </c>
      <c r="G885" t="s">
        <v>36</v>
      </c>
      <c r="H885">
        <v>1</v>
      </c>
      <c r="I885">
        <v>7</v>
      </c>
      <c r="J885" t="s">
        <v>50</v>
      </c>
      <c r="K885" t="s">
        <v>37</v>
      </c>
      <c r="L885" t="s">
        <v>38</v>
      </c>
      <c r="M885" t="s">
        <v>34</v>
      </c>
      <c r="N885">
        <v>1</v>
      </c>
      <c r="O885">
        <f t="shared" si="13"/>
        <v>2021</v>
      </c>
    </row>
    <row r="886" spans="1:15" x14ac:dyDescent="0.25">
      <c r="A886">
        <v>886</v>
      </c>
      <c r="B886" t="s">
        <v>931</v>
      </c>
      <c r="C886" t="s">
        <v>44</v>
      </c>
      <c r="D886" s="1">
        <v>32479</v>
      </c>
      <c r="E886" s="1">
        <v>44094</v>
      </c>
      <c r="F886" t="s">
        <v>25</v>
      </c>
      <c r="G886" t="s">
        <v>32</v>
      </c>
      <c r="H886">
        <v>5</v>
      </c>
      <c r="I886">
        <v>9</v>
      </c>
      <c r="J886" t="s">
        <v>18</v>
      </c>
      <c r="K886" t="s">
        <v>41</v>
      </c>
      <c r="L886" t="s">
        <v>38</v>
      </c>
      <c r="M886" t="s">
        <v>42</v>
      </c>
      <c r="N886">
        <v>2</v>
      </c>
      <c r="O886">
        <f t="shared" si="13"/>
        <v>2020</v>
      </c>
    </row>
    <row r="887" spans="1:15" x14ac:dyDescent="0.25">
      <c r="A887">
        <v>887</v>
      </c>
      <c r="B887" t="s">
        <v>932</v>
      </c>
      <c r="C887" t="s">
        <v>15</v>
      </c>
      <c r="D887" s="1">
        <v>25502</v>
      </c>
      <c r="E887" s="1">
        <v>44923</v>
      </c>
      <c r="F887" t="s">
        <v>25</v>
      </c>
      <c r="G887" t="s">
        <v>32</v>
      </c>
      <c r="H887">
        <v>4</v>
      </c>
      <c r="I887">
        <v>10</v>
      </c>
      <c r="J887" t="s">
        <v>18</v>
      </c>
      <c r="K887" t="s">
        <v>46</v>
      </c>
      <c r="L887" t="s">
        <v>47</v>
      </c>
      <c r="M887" t="s">
        <v>48</v>
      </c>
      <c r="N887">
        <v>5</v>
      </c>
      <c r="O887">
        <f t="shared" si="13"/>
        <v>2022</v>
      </c>
    </row>
    <row r="888" spans="1:15" x14ac:dyDescent="0.25">
      <c r="A888">
        <v>888</v>
      </c>
      <c r="B888" t="s">
        <v>933</v>
      </c>
      <c r="C888" t="s">
        <v>44</v>
      </c>
      <c r="D888" s="1">
        <v>35041</v>
      </c>
      <c r="E888" s="1">
        <v>43871</v>
      </c>
      <c r="F888" t="s">
        <v>16</v>
      </c>
      <c r="G888" t="s">
        <v>32</v>
      </c>
      <c r="H888">
        <v>3</v>
      </c>
      <c r="I888">
        <v>9</v>
      </c>
      <c r="J888" t="s">
        <v>18</v>
      </c>
      <c r="K888" t="s">
        <v>51</v>
      </c>
      <c r="L888" t="s">
        <v>47</v>
      </c>
      <c r="M888" t="s">
        <v>42</v>
      </c>
      <c r="N888">
        <v>2</v>
      </c>
      <c r="O888">
        <f t="shared" si="13"/>
        <v>2020</v>
      </c>
    </row>
    <row r="889" spans="1:15" x14ac:dyDescent="0.25">
      <c r="A889">
        <v>889</v>
      </c>
      <c r="B889" t="s">
        <v>934</v>
      </c>
      <c r="C889" t="s">
        <v>15</v>
      </c>
      <c r="D889" s="1">
        <v>30333</v>
      </c>
      <c r="E889" s="1">
        <v>44603</v>
      </c>
      <c r="F889" t="s">
        <v>16</v>
      </c>
      <c r="G889" t="s">
        <v>17</v>
      </c>
      <c r="H889">
        <v>5</v>
      </c>
      <c r="I889">
        <v>9</v>
      </c>
      <c r="J889" t="s">
        <v>18</v>
      </c>
      <c r="K889" t="s">
        <v>19</v>
      </c>
      <c r="L889" t="s">
        <v>20</v>
      </c>
      <c r="M889" t="s">
        <v>42</v>
      </c>
      <c r="N889">
        <v>2</v>
      </c>
      <c r="O889">
        <f t="shared" si="13"/>
        <v>2022</v>
      </c>
    </row>
    <row r="890" spans="1:15" x14ac:dyDescent="0.25">
      <c r="A890">
        <v>890</v>
      </c>
      <c r="B890" t="s">
        <v>935</v>
      </c>
      <c r="C890" t="s">
        <v>15</v>
      </c>
      <c r="D890" s="1">
        <v>38087</v>
      </c>
      <c r="E890" s="1">
        <v>44857</v>
      </c>
      <c r="F890" t="s">
        <v>25</v>
      </c>
      <c r="G890" t="s">
        <v>36</v>
      </c>
      <c r="H890">
        <v>4</v>
      </c>
      <c r="I890">
        <v>4</v>
      </c>
      <c r="J890" t="s">
        <v>27</v>
      </c>
      <c r="K890" t="s">
        <v>23</v>
      </c>
      <c r="L890" t="s">
        <v>20</v>
      </c>
      <c r="M890" t="s">
        <v>21</v>
      </c>
      <c r="N890">
        <v>3</v>
      </c>
      <c r="O890">
        <f t="shared" si="13"/>
        <v>2022</v>
      </c>
    </row>
    <row r="891" spans="1:15" x14ac:dyDescent="0.25">
      <c r="A891">
        <v>891</v>
      </c>
      <c r="B891" t="s">
        <v>936</v>
      </c>
      <c r="C891" t="s">
        <v>44</v>
      </c>
      <c r="D891" s="1">
        <v>20007</v>
      </c>
      <c r="E891" s="1">
        <v>44282</v>
      </c>
      <c r="F891" t="s">
        <v>16</v>
      </c>
      <c r="G891" t="s">
        <v>17</v>
      </c>
      <c r="H891">
        <v>4</v>
      </c>
      <c r="I891">
        <v>7</v>
      </c>
      <c r="J891" t="s">
        <v>50</v>
      </c>
      <c r="K891" t="s">
        <v>28</v>
      </c>
      <c r="L891" t="s">
        <v>29</v>
      </c>
      <c r="M891" t="s">
        <v>42</v>
      </c>
      <c r="N891">
        <v>2</v>
      </c>
      <c r="O891">
        <f t="shared" si="13"/>
        <v>2021</v>
      </c>
    </row>
    <row r="892" spans="1:15" x14ac:dyDescent="0.25">
      <c r="A892">
        <v>892</v>
      </c>
      <c r="B892" t="s">
        <v>937</v>
      </c>
      <c r="C892" t="s">
        <v>15</v>
      </c>
      <c r="D892" s="1">
        <v>31680</v>
      </c>
      <c r="E892" s="1">
        <v>44897</v>
      </c>
      <c r="F892" t="s">
        <v>40</v>
      </c>
      <c r="G892" t="s">
        <v>17</v>
      </c>
      <c r="H892">
        <v>4</v>
      </c>
      <c r="I892">
        <v>6</v>
      </c>
      <c r="J892" t="s">
        <v>27</v>
      </c>
      <c r="K892" t="s">
        <v>33</v>
      </c>
      <c r="L892" t="s">
        <v>29</v>
      </c>
      <c r="M892" t="s">
        <v>42</v>
      </c>
      <c r="N892">
        <v>2</v>
      </c>
      <c r="O892">
        <f t="shared" si="13"/>
        <v>2022</v>
      </c>
    </row>
    <row r="893" spans="1:15" x14ac:dyDescent="0.25">
      <c r="A893">
        <v>893</v>
      </c>
      <c r="B893" t="s">
        <v>938</v>
      </c>
      <c r="C893" t="s">
        <v>44</v>
      </c>
      <c r="D893" s="1">
        <v>20740</v>
      </c>
      <c r="E893" s="1">
        <v>43912</v>
      </c>
      <c r="F893" t="s">
        <v>25</v>
      </c>
      <c r="G893" t="s">
        <v>26</v>
      </c>
      <c r="H893">
        <v>4</v>
      </c>
      <c r="I893">
        <v>9</v>
      </c>
      <c r="J893" t="s">
        <v>18</v>
      </c>
      <c r="K893" t="s">
        <v>37</v>
      </c>
      <c r="L893" t="s">
        <v>38</v>
      </c>
      <c r="M893" t="s">
        <v>34</v>
      </c>
      <c r="N893">
        <v>1</v>
      </c>
      <c r="O893">
        <f t="shared" si="13"/>
        <v>2020</v>
      </c>
    </row>
    <row r="894" spans="1:15" x14ac:dyDescent="0.25">
      <c r="A894">
        <v>894</v>
      </c>
      <c r="B894" t="s">
        <v>939</v>
      </c>
      <c r="C894" t="s">
        <v>15</v>
      </c>
      <c r="D894" s="1">
        <v>29373</v>
      </c>
      <c r="E894" s="1">
        <v>44779</v>
      </c>
      <c r="F894" t="s">
        <v>16</v>
      </c>
      <c r="G894" t="s">
        <v>17</v>
      </c>
      <c r="H894">
        <v>5</v>
      </c>
      <c r="I894">
        <v>5</v>
      </c>
      <c r="J894" t="s">
        <v>27</v>
      </c>
      <c r="K894" t="s">
        <v>41</v>
      </c>
      <c r="L894" t="s">
        <v>38</v>
      </c>
      <c r="M894" t="s">
        <v>34</v>
      </c>
      <c r="N894">
        <v>1</v>
      </c>
      <c r="O894">
        <f t="shared" si="13"/>
        <v>2022</v>
      </c>
    </row>
    <row r="895" spans="1:15" x14ac:dyDescent="0.25">
      <c r="A895">
        <v>895</v>
      </c>
      <c r="B895" t="s">
        <v>940</v>
      </c>
      <c r="C895" t="s">
        <v>44</v>
      </c>
      <c r="D895" s="1">
        <v>24644</v>
      </c>
      <c r="E895" s="1">
        <v>44568</v>
      </c>
      <c r="F895" t="s">
        <v>68</v>
      </c>
      <c r="G895" t="s">
        <v>32</v>
      </c>
      <c r="H895">
        <v>4</v>
      </c>
      <c r="I895">
        <v>10</v>
      </c>
      <c r="J895" t="s">
        <v>18</v>
      </c>
      <c r="K895" t="s">
        <v>46</v>
      </c>
      <c r="L895" t="s">
        <v>47</v>
      </c>
      <c r="M895" t="s">
        <v>21</v>
      </c>
      <c r="N895">
        <v>3</v>
      </c>
      <c r="O895">
        <f t="shared" si="13"/>
        <v>2022</v>
      </c>
    </row>
    <row r="896" spans="1:15" x14ac:dyDescent="0.25">
      <c r="A896">
        <v>896</v>
      </c>
      <c r="B896" t="s">
        <v>941</v>
      </c>
      <c r="C896" t="s">
        <v>15</v>
      </c>
      <c r="D896" s="1">
        <v>35084</v>
      </c>
      <c r="E896" s="1">
        <v>44565</v>
      </c>
      <c r="F896" t="s">
        <v>16</v>
      </c>
      <c r="G896" t="s">
        <v>17</v>
      </c>
      <c r="H896">
        <v>5</v>
      </c>
      <c r="I896">
        <v>9</v>
      </c>
      <c r="J896" t="s">
        <v>18</v>
      </c>
      <c r="K896" t="s">
        <v>51</v>
      </c>
      <c r="L896" t="s">
        <v>47</v>
      </c>
      <c r="M896" t="s">
        <v>30</v>
      </c>
      <c r="N896">
        <v>4</v>
      </c>
      <c r="O896">
        <f t="shared" si="13"/>
        <v>2022</v>
      </c>
    </row>
    <row r="897" spans="1:15" x14ac:dyDescent="0.25">
      <c r="A897">
        <v>897</v>
      </c>
      <c r="B897" t="s">
        <v>942</v>
      </c>
      <c r="C897" t="s">
        <v>44</v>
      </c>
      <c r="D897" s="1">
        <v>39011</v>
      </c>
      <c r="E897" s="1">
        <v>44579</v>
      </c>
      <c r="F897" t="s">
        <v>25</v>
      </c>
      <c r="G897" t="s">
        <v>36</v>
      </c>
      <c r="H897">
        <v>2</v>
      </c>
      <c r="I897">
        <v>9</v>
      </c>
      <c r="J897" t="s">
        <v>18</v>
      </c>
      <c r="K897" t="s">
        <v>19</v>
      </c>
      <c r="L897" t="s">
        <v>20</v>
      </c>
      <c r="M897" t="s">
        <v>30</v>
      </c>
      <c r="N897">
        <v>4</v>
      </c>
      <c r="O897">
        <f t="shared" si="13"/>
        <v>2022</v>
      </c>
    </row>
    <row r="898" spans="1:15" x14ac:dyDescent="0.25">
      <c r="A898">
        <v>898</v>
      </c>
      <c r="B898" t="s">
        <v>943</v>
      </c>
      <c r="C898" t="s">
        <v>44</v>
      </c>
      <c r="D898" s="1">
        <v>20275</v>
      </c>
      <c r="E898" s="1">
        <v>44095</v>
      </c>
      <c r="F898" t="s">
        <v>25</v>
      </c>
      <c r="G898" t="s">
        <v>36</v>
      </c>
      <c r="H898">
        <v>3</v>
      </c>
      <c r="I898">
        <v>4</v>
      </c>
      <c r="J898" t="s">
        <v>27</v>
      </c>
      <c r="K898" t="s">
        <v>23</v>
      </c>
      <c r="L898" t="s">
        <v>20</v>
      </c>
      <c r="M898" t="s">
        <v>42</v>
      </c>
      <c r="N898">
        <v>2</v>
      </c>
      <c r="O898">
        <f t="shared" si="13"/>
        <v>2020</v>
      </c>
    </row>
    <row r="899" spans="1:15" x14ac:dyDescent="0.25">
      <c r="A899">
        <v>899</v>
      </c>
      <c r="B899" t="s">
        <v>944</v>
      </c>
      <c r="C899" t="s">
        <v>15</v>
      </c>
      <c r="D899" s="1">
        <v>28355</v>
      </c>
      <c r="E899" s="1">
        <v>44806</v>
      </c>
      <c r="F899" t="s">
        <v>68</v>
      </c>
      <c r="G899" t="s">
        <v>36</v>
      </c>
      <c r="H899">
        <v>3</v>
      </c>
      <c r="I899">
        <v>5</v>
      </c>
      <c r="J899" t="s">
        <v>27</v>
      </c>
      <c r="K899" t="s">
        <v>28</v>
      </c>
      <c r="L899" t="s">
        <v>29</v>
      </c>
      <c r="M899" t="s">
        <v>34</v>
      </c>
      <c r="N899">
        <v>1</v>
      </c>
      <c r="O899">
        <f t="shared" ref="O899:O962" si="14">YEAR(E899)</f>
        <v>2022</v>
      </c>
    </row>
    <row r="900" spans="1:15" x14ac:dyDescent="0.25">
      <c r="A900">
        <v>900</v>
      </c>
      <c r="B900" t="s">
        <v>945</v>
      </c>
      <c r="C900" t="s">
        <v>44</v>
      </c>
      <c r="D900" s="1">
        <v>37148</v>
      </c>
      <c r="E900" s="1">
        <v>44321</v>
      </c>
      <c r="F900" t="s">
        <v>25</v>
      </c>
      <c r="G900" t="s">
        <v>32</v>
      </c>
      <c r="H900">
        <v>5</v>
      </c>
      <c r="I900">
        <v>8</v>
      </c>
      <c r="J900" t="s">
        <v>50</v>
      </c>
      <c r="K900" t="s">
        <v>33</v>
      </c>
      <c r="L900" t="s">
        <v>29</v>
      </c>
      <c r="M900" t="s">
        <v>21</v>
      </c>
      <c r="N900">
        <v>3</v>
      </c>
      <c r="O900">
        <f t="shared" si="14"/>
        <v>2021</v>
      </c>
    </row>
    <row r="901" spans="1:15" x14ac:dyDescent="0.25">
      <c r="A901">
        <v>901</v>
      </c>
      <c r="B901" t="s">
        <v>946</v>
      </c>
      <c r="C901" t="s">
        <v>44</v>
      </c>
      <c r="D901" s="1">
        <v>39073</v>
      </c>
      <c r="E901" s="1">
        <v>44623</v>
      </c>
      <c r="F901" t="s">
        <v>40</v>
      </c>
      <c r="G901" t="s">
        <v>60</v>
      </c>
      <c r="H901">
        <v>3</v>
      </c>
      <c r="I901">
        <v>9</v>
      </c>
      <c r="J901" t="s">
        <v>18</v>
      </c>
      <c r="K901" t="s">
        <v>37</v>
      </c>
      <c r="L901" t="s">
        <v>38</v>
      </c>
      <c r="M901" t="s">
        <v>30</v>
      </c>
      <c r="N901">
        <v>4</v>
      </c>
      <c r="O901">
        <f t="shared" si="14"/>
        <v>2022</v>
      </c>
    </row>
    <row r="902" spans="1:15" x14ac:dyDescent="0.25">
      <c r="A902">
        <v>902</v>
      </c>
      <c r="B902" t="s">
        <v>947</v>
      </c>
      <c r="C902" t="s">
        <v>15</v>
      </c>
      <c r="D902" s="1">
        <v>21847</v>
      </c>
      <c r="E902" s="1">
        <v>44248</v>
      </c>
      <c r="F902" t="s">
        <v>16</v>
      </c>
      <c r="G902" t="s">
        <v>17</v>
      </c>
      <c r="H902">
        <v>1</v>
      </c>
      <c r="I902">
        <v>6</v>
      </c>
      <c r="J902" t="s">
        <v>27</v>
      </c>
      <c r="K902" t="s">
        <v>41</v>
      </c>
      <c r="L902" t="s">
        <v>38</v>
      </c>
      <c r="M902" t="s">
        <v>34</v>
      </c>
      <c r="N902">
        <v>1</v>
      </c>
      <c r="O902">
        <f t="shared" si="14"/>
        <v>2021</v>
      </c>
    </row>
    <row r="903" spans="1:15" x14ac:dyDescent="0.25">
      <c r="A903">
        <v>903</v>
      </c>
      <c r="B903" t="s">
        <v>948</v>
      </c>
      <c r="C903" t="s">
        <v>15</v>
      </c>
      <c r="D903" s="1">
        <v>29908</v>
      </c>
      <c r="E903" s="1">
        <v>44412</v>
      </c>
      <c r="F903" t="s">
        <v>16</v>
      </c>
      <c r="G903" t="s">
        <v>17</v>
      </c>
      <c r="H903">
        <v>2</v>
      </c>
      <c r="I903">
        <v>9</v>
      </c>
      <c r="J903" t="s">
        <v>18</v>
      </c>
      <c r="K903" t="s">
        <v>46</v>
      </c>
      <c r="L903" t="s">
        <v>47</v>
      </c>
      <c r="M903" t="s">
        <v>30</v>
      </c>
      <c r="N903">
        <v>4</v>
      </c>
      <c r="O903">
        <f t="shared" si="14"/>
        <v>2021</v>
      </c>
    </row>
    <row r="904" spans="1:15" x14ac:dyDescent="0.25">
      <c r="A904">
        <v>904</v>
      </c>
      <c r="B904" t="s">
        <v>949</v>
      </c>
      <c r="C904" t="s">
        <v>15</v>
      </c>
      <c r="D904" s="1">
        <v>26963</v>
      </c>
      <c r="E904" s="1">
        <v>43932</v>
      </c>
      <c r="F904" t="s">
        <v>40</v>
      </c>
      <c r="G904" t="s">
        <v>26</v>
      </c>
      <c r="H904">
        <v>4</v>
      </c>
      <c r="I904">
        <v>8</v>
      </c>
      <c r="J904" t="s">
        <v>50</v>
      </c>
      <c r="K904" t="s">
        <v>51</v>
      </c>
      <c r="L904" t="s">
        <v>47</v>
      </c>
      <c r="M904" t="s">
        <v>30</v>
      </c>
      <c r="N904">
        <v>4</v>
      </c>
      <c r="O904">
        <f t="shared" si="14"/>
        <v>2020</v>
      </c>
    </row>
    <row r="905" spans="1:15" x14ac:dyDescent="0.25">
      <c r="A905">
        <v>905</v>
      </c>
      <c r="B905" t="s">
        <v>950</v>
      </c>
      <c r="C905" t="s">
        <v>15</v>
      </c>
      <c r="D905" s="1">
        <v>33383</v>
      </c>
      <c r="E905" s="1">
        <v>44831</v>
      </c>
      <c r="F905" t="s">
        <v>25</v>
      </c>
      <c r="G905" t="s">
        <v>45</v>
      </c>
      <c r="H905">
        <v>5</v>
      </c>
      <c r="I905">
        <v>9</v>
      </c>
      <c r="J905" t="s">
        <v>18</v>
      </c>
      <c r="K905" t="s">
        <v>19</v>
      </c>
      <c r="L905" t="s">
        <v>20</v>
      </c>
      <c r="M905" t="s">
        <v>48</v>
      </c>
      <c r="N905">
        <v>5</v>
      </c>
      <c r="O905">
        <f t="shared" si="14"/>
        <v>2022</v>
      </c>
    </row>
    <row r="906" spans="1:15" x14ac:dyDescent="0.25">
      <c r="A906">
        <v>906</v>
      </c>
      <c r="B906" t="s">
        <v>951</v>
      </c>
      <c r="C906" t="s">
        <v>15</v>
      </c>
      <c r="D906" s="1">
        <v>28837</v>
      </c>
      <c r="E906" s="1">
        <v>44875</v>
      </c>
      <c r="F906" t="s">
        <v>16</v>
      </c>
      <c r="G906" t="s">
        <v>36</v>
      </c>
      <c r="H906">
        <v>5</v>
      </c>
      <c r="I906">
        <v>9</v>
      </c>
      <c r="J906" t="s">
        <v>18</v>
      </c>
      <c r="K906" t="s">
        <v>23</v>
      </c>
      <c r="L906" t="s">
        <v>20</v>
      </c>
      <c r="M906" t="s">
        <v>30</v>
      </c>
      <c r="N906">
        <v>4</v>
      </c>
      <c r="O906">
        <f t="shared" si="14"/>
        <v>2022</v>
      </c>
    </row>
    <row r="907" spans="1:15" x14ac:dyDescent="0.25">
      <c r="A907">
        <v>907</v>
      </c>
      <c r="B907" t="s">
        <v>952</v>
      </c>
      <c r="C907" t="s">
        <v>15</v>
      </c>
      <c r="D907" s="1">
        <v>30362</v>
      </c>
      <c r="E907" s="1">
        <v>44112</v>
      </c>
      <c r="F907" t="s">
        <v>16</v>
      </c>
      <c r="G907" t="s">
        <v>17</v>
      </c>
      <c r="H907">
        <v>1</v>
      </c>
      <c r="I907">
        <v>9</v>
      </c>
      <c r="J907" t="s">
        <v>18</v>
      </c>
      <c r="K907" t="s">
        <v>28</v>
      </c>
      <c r="L907" t="s">
        <v>29</v>
      </c>
      <c r="M907" t="s">
        <v>21</v>
      </c>
      <c r="N907">
        <v>3</v>
      </c>
      <c r="O907">
        <f t="shared" si="14"/>
        <v>2020</v>
      </c>
    </row>
    <row r="908" spans="1:15" x14ac:dyDescent="0.25">
      <c r="A908">
        <v>908</v>
      </c>
      <c r="B908" t="s">
        <v>953</v>
      </c>
      <c r="C908" t="s">
        <v>15</v>
      </c>
      <c r="D908" s="1">
        <v>29478</v>
      </c>
      <c r="E908" s="1">
        <v>44651</v>
      </c>
      <c r="F908" t="s">
        <v>25</v>
      </c>
      <c r="G908" t="s">
        <v>60</v>
      </c>
      <c r="H908">
        <v>4</v>
      </c>
      <c r="I908">
        <v>8</v>
      </c>
      <c r="J908" t="s">
        <v>50</v>
      </c>
      <c r="K908" t="s">
        <v>33</v>
      </c>
      <c r="L908" t="s">
        <v>29</v>
      </c>
      <c r="M908" t="s">
        <v>21</v>
      </c>
      <c r="N908">
        <v>3</v>
      </c>
      <c r="O908">
        <f t="shared" si="14"/>
        <v>2022</v>
      </c>
    </row>
    <row r="909" spans="1:15" x14ac:dyDescent="0.25">
      <c r="A909">
        <v>909</v>
      </c>
      <c r="B909" t="s">
        <v>954</v>
      </c>
      <c r="C909" t="s">
        <v>44</v>
      </c>
      <c r="D909" s="1">
        <v>36641</v>
      </c>
      <c r="E909" s="1">
        <v>44347</v>
      </c>
      <c r="F909" t="s">
        <v>25</v>
      </c>
      <c r="G909" t="s">
        <v>36</v>
      </c>
      <c r="H909">
        <v>2</v>
      </c>
      <c r="I909">
        <v>5</v>
      </c>
      <c r="J909" t="s">
        <v>27</v>
      </c>
      <c r="K909" t="s">
        <v>37</v>
      </c>
      <c r="L909" t="s">
        <v>38</v>
      </c>
      <c r="M909" t="s">
        <v>42</v>
      </c>
      <c r="N909">
        <v>2</v>
      </c>
      <c r="O909">
        <f t="shared" si="14"/>
        <v>2021</v>
      </c>
    </row>
    <row r="910" spans="1:15" x14ac:dyDescent="0.25">
      <c r="A910">
        <v>910</v>
      </c>
      <c r="B910" t="s">
        <v>955</v>
      </c>
      <c r="C910" t="s">
        <v>44</v>
      </c>
      <c r="D910" s="1">
        <v>20636</v>
      </c>
      <c r="E910" s="1">
        <v>44119</v>
      </c>
      <c r="F910" t="s">
        <v>25</v>
      </c>
      <c r="G910" t="s">
        <v>32</v>
      </c>
      <c r="H910">
        <v>5</v>
      </c>
      <c r="I910">
        <v>6</v>
      </c>
      <c r="J910" t="s">
        <v>27</v>
      </c>
      <c r="K910" t="s">
        <v>41</v>
      </c>
      <c r="L910" t="s">
        <v>38</v>
      </c>
      <c r="M910" t="s">
        <v>34</v>
      </c>
      <c r="N910">
        <v>1</v>
      </c>
      <c r="O910">
        <f t="shared" si="14"/>
        <v>2020</v>
      </c>
    </row>
    <row r="911" spans="1:15" x14ac:dyDescent="0.25">
      <c r="A911">
        <v>911</v>
      </c>
      <c r="B911" t="s">
        <v>956</v>
      </c>
      <c r="C911" t="s">
        <v>44</v>
      </c>
      <c r="D911" s="1">
        <v>22032</v>
      </c>
      <c r="E911" s="1">
        <v>43959</v>
      </c>
      <c r="F911" t="s">
        <v>16</v>
      </c>
      <c r="G911" t="s">
        <v>17</v>
      </c>
      <c r="H911">
        <v>4</v>
      </c>
      <c r="I911">
        <v>10</v>
      </c>
      <c r="J911" t="s">
        <v>18</v>
      </c>
      <c r="K911" t="s">
        <v>46</v>
      </c>
      <c r="L911" t="s">
        <v>47</v>
      </c>
      <c r="M911" t="s">
        <v>42</v>
      </c>
      <c r="N911">
        <v>2</v>
      </c>
      <c r="O911">
        <f t="shared" si="14"/>
        <v>2020</v>
      </c>
    </row>
    <row r="912" spans="1:15" x14ac:dyDescent="0.25">
      <c r="A912">
        <v>912</v>
      </c>
      <c r="B912" t="s">
        <v>957</v>
      </c>
      <c r="C912" t="s">
        <v>15</v>
      </c>
      <c r="D912" s="1">
        <v>30687</v>
      </c>
      <c r="E912" s="1">
        <v>44270</v>
      </c>
      <c r="F912" t="s">
        <v>25</v>
      </c>
      <c r="G912" t="s">
        <v>36</v>
      </c>
      <c r="H912">
        <v>2</v>
      </c>
      <c r="I912">
        <v>9</v>
      </c>
      <c r="J912" t="s">
        <v>18</v>
      </c>
      <c r="K912" t="s">
        <v>51</v>
      </c>
      <c r="L912" t="s">
        <v>47</v>
      </c>
      <c r="M912" t="s">
        <v>42</v>
      </c>
      <c r="N912">
        <v>2</v>
      </c>
      <c r="O912">
        <f t="shared" si="14"/>
        <v>2021</v>
      </c>
    </row>
    <row r="913" spans="1:15" x14ac:dyDescent="0.25">
      <c r="A913">
        <v>913</v>
      </c>
      <c r="B913" t="s">
        <v>958</v>
      </c>
      <c r="C913" t="s">
        <v>15</v>
      </c>
      <c r="D913" s="1">
        <v>37470</v>
      </c>
      <c r="E913" s="1">
        <v>44145</v>
      </c>
      <c r="F913" t="s">
        <v>25</v>
      </c>
      <c r="G913" t="s">
        <v>45</v>
      </c>
      <c r="H913">
        <v>3</v>
      </c>
      <c r="I913">
        <v>9</v>
      </c>
      <c r="J913" t="s">
        <v>18</v>
      </c>
      <c r="K913" t="s">
        <v>19</v>
      </c>
      <c r="L913" t="s">
        <v>20</v>
      </c>
      <c r="M913" t="s">
        <v>30</v>
      </c>
      <c r="N913">
        <v>4</v>
      </c>
      <c r="O913">
        <f t="shared" si="14"/>
        <v>2020</v>
      </c>
    </row>
    <row r="914" spans="1:15" x14ac:dyDescent="0.25">
      <c r="A914">
        <v>914</v>
      </c>
      <c r="B914" t="s">
        <v>959</v>
      </c>
      <c r="C914" t="s">
        <v>44</v>
      </c>
      <c r="D914" s="1">
        <v>20996</v>
      </c>
      <c r="E914" s="1">
        <v>44205</v>
      </c>
      <c r="F914" t="s">
        <v>25</v>
      </c>
      <c r="G914" t="s">
        <v>32</v>
      </c>
      <c r="H914">
        <v>1</v>
      </c>
      <c r="I914">
        <v>7</v>
      </c>
      <c r="J914" t="s">
        <v>50</v>
      </c>
      <c r="K914" t="s">
        <v>23</v>
      </c>
      <c r="L914" t="s">
        <v>20</v>
      </c>
      <c r="M914" t="s">
        <v>30</v>
      </c>
      <c r="N914">
        <v>4</v>
      </c>
      <c r="O914">
        <f t="shared" si="14"/>
        <v>2021</v>
      </c>
    </row>
    <row r="915" spans="1:15" x14ac:dyDescent="0.25">
      <c r="A915">
        <v>915</v>
      </c>
      <c r="B915" t="s">
        <v>960</v>
      </c>
      <c r="C915" t="s">
        <v>44</v>
      </c>
      <c r="D915" s="1">
        <v>26799</v>
      </c>
      <c r="E915" s="1">
        <v>44794</v>
      </c>
      <c r="F915" t="s">
        <v>25</v>
      </c>
      <c r="G915" t="s">
        <v>36</v>
      </c>
      <c r="H915">
        <v>5</v>
      </c>
      <c r="I915">
        <v>9</v>
      </c>
      <c r="J915" t="s">
        <v>18</v>
      </c>
      <c r="K915" t="s">
        <v>28</v>
      </c>
      <c r="L915" t="s">
        <v>29</v>
      </c>
      <c r="M915" t="s">
        <v>21</v>
      </c>
      <c r="N915">
        <v>3</v>
      </c>
      <c r="O915">
        <f t="shared" si="14"/>
        <v>2022</v>
      </c>
    </row>
    <row r="916" spans="1:15" x14ac:dyDescent="0.25">
      <c r="A916">
        <v>916</v>
      </c>
      <c r="B916" t="s">
        <v>961</v>
      </c>
      <c r="C916" t="s">
        <v>15</v>
      </c>
      <c r="D916" s="1">
        <v>35520</v>
      </c>
      <c r="E916" s="1">
        <v>44506</v>
      </c>
      <c r="F916" t="s">
        <v>16</v>
      </c>
      <c r="G916" t="s">
        <v>17</v>
      </c>
      <c r="H916">
        <v>1</v>
      </c>
      <c r="I916">
        <v>10</v>
      </c>
      <c r="J916" t="s">
        <v>18</v>
      </c>
      <c r="K916" t="s">
        <v>33</v>
      </c>
      <c r="L916" t="s">
        <v>29</v>
      </c>
      <c r="M916" t="s">
        <v>30</v>
      </c>
      <c r="N916">
        <v>4</v>
      </c>
      <c r="O916">
        <f t="shared" si="14"/>
        <v>2021</v>
      </c>
    </row>
    <row r="917" spans="1:15" x14ac:dyDescent="0.25">
      <c r="A917">
        <v>917</v>
      </c>
      <c r="B917" t="s">
        <v>962</v>
      </c>
      <c r="C917" t="s">
        <v>44</v>
      </c>
      <c r="D917" s="1">
        <v>30597</v>
      </c>
      <c r="E917" s="1">
        <v>44549</v>
      </c>
      <c r="F917" t="s">
        <v>40</v>
      </c>
      <c r="G917" t="s">
        <v>53</v>
      </c>
      <c r="H917">
        <v>4</v>
      </c>
      <c r="I917">
        <v>7</v>
      </c>
      <c r="J917" t="s">
        <v>50</v>
      </c>
      <c r="K917" t="s">
        <v>37</v>
      </c>
      <c r="L917" t="s">
        <v>38</v>
      </c>
      <c r="M917" t="s">
        <v>48</v>
      </c>
      <c r="N917">
        <v>5</v>
      </c>
      <c r="O917">
        <f t="shared" si="14"/>
        <v>2021</v>
      </c>
    </row>
    <row r="918" spans="1:15" x14ac:dyDescent="0.25">
      <c r="A918">
        <v>918</v>
      </c>
      <c r="B918" t="s">
        <v>963</v>
      </c>
      <c r="C918" t="s">
        <v>44</v>
      </c>
      <c r="D918" s="1">
        <v>24259</v>
      </c>
      <c r="E918" s="1">
        <v>44499</v>
      </c>
      <c r="F918" t="s">
        <v>25</v>
      </c>
      <c r="G918" t="s">
        <v>60</v>
      </c>
      <c r="H918">
        <v>4</v>
      </c>
      <c r="I918">
        <v>7</v>
      </c>
      <c r="J918" t="s">
        <v>50</v>
      </c>
      <c r="K918" t="s">
        <v>41</v>
      </c>
      <c r="L918" t="s">
        <v>38</v>
      </c>
      <c r="M918" t="s">
        <v>48</v>
      </c>
      <c r="N918">
        <v>5</v>
      </c>
      <c r="O918">
        <f t="shared" si="14"/>
        <v>2021</v>
      </c>
    </row>
    <row r="919" spans="1:15" x14ac:dyDescent="0.25">
      <c r="A919">
        <v>919</v>
      </c>
      <c r="B919" t="s">
        <v>964</v>
      </c>
      <c r="C919" t="s">
        <v>15</v>
      </c>
      <c r="D919" s="1">
        <v>18981</v>
      </c>
      <c r="E919" s="1">
        <v>44314</v>
      </c>
      <c r="F919" t="s">
        <v>25</v>
      </c>
      <c r="G919" t="s">
        <v>53</v>
      </c>
      <c r="H919">
        <v>5</v>
      </c>
      <c r="I919">
        <v>5</v>
      </c>
      <c r="J919" t="s">
        <v>27</v>
      </c>
      <c r="K919" t="s">
        <v>46</v>
      </c>
      <c r="L919" t="s">
        <v>47</v>
      </c>
      <c r="M919" t="s">
        <v>34</v>
      </c>
      <c r="N919">
        <v>1</v>
      </c>
      <c r="O919">
        <f t="shared" si="14"/>
        <v>2021</v>
      </c>
    </row>
    <row r="920" spans="1:15" x14ac:dyDescent="0.25">
      <c r="A920">
        <v>920</v>
      </c>
      <c r="B920" t="s">
        <v>965</v>
      </c>
      <c r="C920" t="s">
        <v>44</v>
      </c>
      <c r="D920" s="1">
        <v>19382</v>
      </c>
      <c r="E920" s="1">
        <v>44098</v>
      </c>
      <c r="F920" t="s">
        <v>16</v>
      </c>
      <c r="G920" t="s">
        <v>17</v>
      </c>
      <c r="H920">
        <v>5</v>
      </c>
      <c r="I920">
        <v>9</v>
      </c>
      <c r="J920" t="s">
        <v>18</v>
      </c>
      <c r="K920" t="s">
        <v>51</v>
      </c>
      <c r="L920" t="s">
        <v>47</v>
      </c>
      <c r="M920" t="s">
        <v>48</v>
      </c>
      <c r="N920">
        <v>5</v>
      </c>
      <c r="O920">
        <f t="shared" si="14"/>
        <v>2020</v>
      </c>
    </row>
    <row r="921" spans="1:15" x14ac:dyDescent="0.25">
      <c r="A921">
        <v>921</v>
      </c>
      <c r="B921" t="s">
        <v>966</v>
      </c>
      <c r="C921" t="s">
        <v>15</v>
      </c>
      <c r="D921" s="1">
        <v>30311</v>
      </c>
      <c r="E921" s="1">
        <v>44406</v>
      </c>
      <c r="F921" t="s">
        <v>25</v>
      </c>
      <c r="G921" t="s">
        <v>32</v>
      </c>
      <c r="H921">
        <v>4</v>
      </c>
      <c r="I921">
        <v>8</v>
      </c>
      <c r="J921" t="s">
        <v>50</v>
      </c>
      <c r="K921" t="s">
        <v>19</v>
      </c>
      <c r="L921" t="s">
        <v>20</v>
      </c>
      <c r="M921" t="s">
        <v>21</v>
      </c>
      <c r="N921">
        <v>3</v>
      </c>
      <c r="O921">
        <f t="shared" si="14"/>
        <v>2021</v>
      </c>
    </row>
    <row r="922" spans="1:15" x14ac:dyDescent="0.25">
      <c r="A922">
        <v>922</v>
      </c>
      <c r="B922" t="s">
        <v>967</v>
      </c>
      <c r="C922" t="s">
        <v>44</v>
      </c>
      <c r="D922" s="1">
        <v>35609</v>
      </c>
      <c r="E922" s="1">
        <v>44184</v>
      </c>
      <c r="F922" t="s">
        <v>25</v>
      </c>
      <c r="G922" t="s">
        <v>53</v>
      </c>
      <c r="H922">
        <v>1</v>
      </c>
      <c r="I922">
        <v>8</v>
      </c>
      <c r="J922" t="s">
        <v>50</v>
      </c>
      <c r="K922" t="s">
        <v>23</v>
      </c>
      <c r="L922" t="s">
        <v>20</v>
      </c>
      <c r="M922" t="s">
        <v>48</v>
      </c>
      <c r="N922">
        <v>5</v>
      </c>
      <c r="O922">
        <f t="shared" si="14"/>
        <v>2020</v>
      </c>
    </row>
    <row r="923" spans="1:15" x14ac:dyDescent="0.25">
      <c r="A923">
        <v>923</v>
      </c>
      <c r="B923" t="s">
        <v>968</v>
      </c>
      <c r="C923" t="s">
        <v>15</v>
      </c>
      <c r="D923" s="1">
        <v>32367</v>
      </c>
      <c r="E923" s="1">
        <v>43891</v>
      </c>
      <c r="F923" t="s">
        <v>16</v>
      </c>
      <c r="G923" t="s">
        <v>60</v>
      </c>
      <c r="H923">
        <v>4</v>
      </c>
      <c r="I923">
        <v>9</v>
      </c>
      <c r="J923" t="s">
        <v>18</v>
      </c>
      <c r="K923" t="s">
        <v>28</v>
      </c>
      <c r="L923" t="s">
        <v>29</v>
      </c>
      <c r="M923" t="s">
        <v>48</v>
      </c>
      <c r="N923">
        <v>5</v>
      </c>
      <c r="O923">
        <f t="shared" si="14"/>
        <v>2020</v>
      </c>
    </row>
    <row r="924" spans="1:15" x14ac:dyDescent="0.25">
      <c r="A924">
        <v>924</v>
      </c>
      <c r="B924" t="s">
        <v>969</v>
      </c>
      <c r="C924" t="s">
        <v>44</v>
      </c>
      <c r="D924" s="1">
        <v>32856</v>
      </c>
      <c r="E924" s="1">
        <v>44138</v>
      </c>
      <c r="F924" t="s">
        <v>25</v>
      </c>
      <c r="G924" t="s">
        <v>36</v>
      </c>
      <c r="H924">
        <v>5</v>
      </c>
      <c r="I924">
        <v>3</v>
      </c>
      <c r="J924" t="s">
        <v>27</v>
      </c>
      <c r="K924" t="s">
        <v>33</v>
      </c>
      <c r="L924" t="s">
        <v>29</v>
      </c>
      <c r="M924" t="s">
        <v>48</v>
      </c>
      <c r="N924">
        <v>5</v>
      </c>
      <c r="O924">
        <f t="shared" si="14"/>
        <v>2020</v>
      </c>
    </row>
    <row r="925" spans="1:15" x14ac:dyDescent="0.25">
      <c r="A925">
        <v>925</v>
      </c>
      <c r="B925" t="s">
        <v>970</v>
      </c>
      <c r="C925" t="s">
        <v>15</v>
      </c>
      <c r="D925" s="1">
        <v>22746</v>
      </c>
      <c r="E925" s="1">
        <v>44772</v>
      </c>
      <c r="F925" t="s">
        <v>40</v>
      </c>
      <c r="G925" t="s">
        <v>53</v>
      </c>
      <c r="H925">
        <v>5</v>
      </c>
      <c r="I925">
        <v>5</v>
      </c>
      <c r="J925" t="s">
        <v>27</v>
      </c>
      <c r="K925" t="s">
        <v>37</v>
      </c>
      <c r="L925" t="s">
        <v>38</v>
      </c>
      <c r="M925" t="s">
        <v>42</v>
      </c>
      <c r="N925">
        <v>2</v>
      </c>
      <c r="O925">
        <f t="shared" si="14"/>
        <v>2022</v>
      </c>
    </row>
    <row r="926" spans="1:15" x14ac:dyDescent="0.25">
      <c r="A926">
        <v>926</v>
      </c>
      <c r="B926" t="s">
        <v>971</v>
      </c>
      <c r="C926" t="s">
        <v>44</v>
      </c>
      <c r="D926" s="1">
        <v>26912</v>
      </c>
      <c r="E926" s="1">
        <v>43865</v>
      </c>
      <c r="F926" t="s">
        <v>25</v>
      </c>
      <c r="G926" t="s">
        <v>36</v>
      </c>
      <c r="H926">
        <v>3</v>
      </c>
      <c r="I926">
        <v>9</v>
      </c>
      <c r="J926" t="s">
        <v>18</v>
      </c>
      <c r="K926" t="s">
        <v>41</v>
      </c>
      <c r="L926" t="s">
        <v>38</v>
      </c>
      <c r="M926" t="s">
        <v>34</v>
      </c>
      <c r="N926">
        <v>1</v>
      </c>
      <c r="O926">
        <f t="shared" si="14"/>
        <v>2020</v>
      </c>
    </row>
    <row r="927" spans="1:15" x14ac:dyDescent="0.25">
      <c r="A927">
        <v>927</v>
      </c>
      <c r="B927" t="s">
        <v>972</v>
      </c>
      <c r="C927" t="s">
        <v>44</v>
      </c>
      <c r="D927" s="1">
        <v>33217</v>
      </c>
      <c r="E927" s="1">
        <v>43844</v>
      </c>
      <c r="F927" t="s">
        <v>16</v>
      </c>
      <c r="G927" t="s">
        <v>17</v>
      </c>
      <c r="H927">
        <v>3</v>
      </c>
      <c r="I927">
        <v>9</v>
      </c>
      <c r="J927" t="s">
        <v>18</v>
      </c>
      <c r="K927" t="s">
        <v>46</v>
      </c>
      <c r="L927" t="s">
        <v>47</v>
      </c>
      <c r="M927" t="s">
        <v>48</v>
      </c>
      <c r="N927">
        <v>5</v>
      </c>
      <c r="O927">
        <f t="shared" si="14"/>
        <v>2020</v>
      </c>
    </row>
    <row r="928" spans="1:15" x14ac:dyDescent="0.25">
      <c r="A928">
        <v>928</v>
      </c>
      <c r="B928" t="s">
        <v>973</v>
      </c>
      <c r="C928" t="s">
        <v>44</v>
      </c>
      <c r="D928" s="1">
        <v>28131</v>
      </c>
      <c r="E928" s="1">
        <v>44797</v>
      </c>
      <c r="F928" t="s">
        <v>40</v>
      </c>
      <c r="G928" t="s">
        <v>60</v>
      </c>
      <c r="H928">
        <v>3</v>
      </c>
      <c r="I928">
        <v>6</v>
      </c>
      <c r="J928" t="s">
        <v>27</v>
      </c>
      <c r="K928" t="s">
        <v>51</v>
      </c>
      <c r="L928" t="s">
        <v>47</v>
      </c>
      <c r="M928" t="s">
        <v>48</v>
      </c>
      <c r="N928">
        <v>5</v>
      </c>
      <c r="O928">
        <f t="shared" si="14"/>
        <v>2022</v>
      </c>
    </row>
    <row r="929" spans="1:15" x14ac:dyDescent="0.25">
      <c r="A929">
        <v>929</v>
      </c>
      <c r="B929" t="s">
        <v>974</v>
      </c>
      <c r="C929" t="s">
        <v>15</v>
      </c>
      <c r="D929" s="1">
        <v>35414</v>
      </c>
      <c r="E929" s="1">
        <v>44622</v>
      </c>
      <c r="F929" t="s">
        <v>16</v>
      </c>
      <c r="G929" t="s">
        <v>17</v>
      </c>
      <c r="H929">
        <v>5</v>
      </c>
      <c r="I929">
        <v>6</v>
      </c>
      <c r="J929" t="s">
        <v>27</v>
      </c>
      <c r="K929" t="s">
        <v>19</v>
      </c>
      <c r="L929" t="s">
        <v>20</v>
      </c>
      <c r="M929" t="s">
        <v>48</v>
      </c>
      <c r="N929">
        <v>5</v>
      </c>
      <c r="O929">
        <f t="shared" si="14"/>
        <v>2022</v>
      </c>
    </row>
    <row r="930" spans="1:15" x14ac:dyDescent="0.25">
      <c r="A930">
        <v>930</v>
      </c>
      <c r="B930" t="s">
        <v>975</v>
      </c>
      <c r="C930" t="s">
        <v>44</v>
      </c>
      <c r="D930" s="1">
        <v>39082</v>
      </c>
      <c r="E930" s="1">
        <v>44658</v>
      </c>
      <c r="F930" t="s">
        <v>25</v>
      </c>
      <c r="G930" t="s">
        <v>60</v>
      </c>
      <c r="H930">
        <v>4</v>
      </c>
      <c r="I930">
        <v>9</v>
      </c>
      <c r="J930" t="s">
        <v>18</v>
      </c>
      <c r="K930" t="s">
        <v>23</v>
      </c>
      <c r="L930" t="s">
        <v>20</v>
      </c>
      <c r="M930" t="s">
        <v>48</v>
      </c>
      <c r="N930">
        <v>5</v>
      </c>
      <c r="O930">
        <f t="shared" si="14"/>
        <v>2022</v>
      </c>
    </row>
    <row r="931" spans="1:15" x14ac:dyDescent="0.25">
      <c r="A931">
        <v>931</v>
      </c>
      <c r="B931" t="s">
        <v>976</v>
      </c>
      <c r="C931" t="s">
        <v>15</v>
      </c>
      <c r="D931" s="1">
        <v>28430</v>
      </c>
      <c r="E931" s="1">
        <v>44697</v>
      </c>
      <c r="F931" t="s">
        <v>16</v>
      </c>
      <c r="G931" t="s">
        <v>17</v>
      </c>
      <c r="H931">
        <v>4</v>
      </c>
      <c r="I931">
        <v>9</v>
      </c>
      <c r="J931" t="s">
        <v>18</v>
      </c>
      <c r="K931" t="s">
        <v>28</v>
      </c>
      <c r="L931" t="s">
        <v>29</v>
      </c>
      <c r="M931" t="s">
        <v>48</v>
      </c>
      <c r="N931">
        <v>5</v>
      </c>
      <c r="O931">
        <f t="shared" si="14"/>
        <v>2022</v>
      </c>
    </row>
    <row r="932" spans="1:15" x14ac:dyDescent="0.25">
      <c r="A932">
        <v>932</v>
      </c>
      <c r="B932" t="s">
        <v>977</v>
      </c>
      <c r="C932" t="s">
        <v>15</v>
      </c>
      <c r="D932" s="1">
        <v>26645</v>
      </c>
      <c r="E932" s="1">
        <v>44241</v>
      </c>
      <c r="F932" t="s">
        <v>40</v>
      </c>
      <c r="G932" t="s">
        <v>60</v>
      </c>
      <c r="H932">
        <v>2</v>
      </c>
      <c r="I932">
        <v>9</v>
      </c>
      <c r="J932" t="s">
        <v>18</v>
      </c>
      <c r="K932" t="s">
        <v>33</v>
      </c>
      <c r="L932" t="s">
        <v>29</v>
      </c>
      <c r="M932" t="s">
        <v>21</v>
      </c>
      <c r="N932">
        <v>3</v>
      </c>
      <c r="O932">
        <f t="shared" si="14"/>
        <v>2021</v>
      </c>
    </row>
    <row r="933" spans="1:15" x14ac:dyDescent="0.25">
      <c r="A933">
        <v>933</v>
      </c>
      <c r="B933" t="s">
        <v>978</v>
      </c>
      <c r="C933" t="s">
        <v>15</v>
      </c>
      <c r="D933" s="1">
        <v>19727</v>
      </c>
      <c r="E933" s="1">
        <v>44172</v>
      </c>
      <c r="F933" t="s">
        <v>16</v>
      </c>
      <c r="G933" t="s">
        <v>17</v>
      </c>
      <c r="H933">
        <v>2</v>
      </c>
      <c r="I933">
        <v>10</v>
      </c>
      <c r="J933" t="s">
        <v>18</v>
      </c>
      <c r="K933" t="s">
        <v>37</v>
      </c>
      <c r="L933" t="s">
        <v>38</v>
      </c>
      <c r="M933" t="s">
        <v>30</v>
      </c>
      <c r="N933">
        <v>4</v>
      </c>
      <c r="O933">
        <f t="shared" si="14"/>
        <v>2020</v>
      </c>
    </row>
    <row r="934" spans="1:15" x14ac:dyDescent="0.25">
      <c r="A934">
        <v>934</v>
      </c>
      <c r="B934" t="s">
        <v>979</v>
      </c>
      <c r="C934" t="s">
        <v>15</v>
      </c>
      <c r="D934" s="1">
        <v>37170</v>
      </c>
      <c r="E934" s="1">
        <v>44297</v>
      </c>
      <c r="F934" t="s">
        <v>25</v>
      </c>
      <c r="G934" t="s">
        <v>32</v>
      </c>
      <c r="H934">
        <v>4</v>
      </c>
      <c r="I934">
        <v>8</v>
      </c>
      <c r="J934" t="s">
        <v>50</v>
      </c>
      <c r="K934" t="s">
        <v>41</v>
      </c>
      <c r="L934" t="s">
        <v>38</v>
      </c>
      <c r="M934" t="s">
        <v>34</v>
      </c>
      <c r="N934">
        <v>1</v>
      </c>
      <c r="O934">
        <f t="shared" si="14"/>
        <v>2021</v>
      </c>
    </row>
    <row r="935" spans="1:15" x14ac:dyDescent="0.25">
      <c r="A935">
        <v>935</v>
      </c>
      <c r="B935" t="s">
        <v>980</v>
      </c>
      <c r="C935" t="s">
        <v>44</v>
      </c>
      <c r="D935" s="1">
        <v>34025</v>
      </c>
      <c r="E935" s="1">
        <v>44572</v>
      </c>
      <c r="F935" t="s">
        <v>16</v>
      </c>
      <c r="G935" t="s">
        <v>17</v>
      </c>
      <c r="H935">
        <v>4</v>
      </c>
      <c r="I935">
        <v>7</v>
      </c>
      <c r="J935" t="s">
        <v>50</v>
      </c>
      <c r="K935" t="s">
        <v>46</v>
      </c>
      <c r="L935" t="s">
        <v>47</v>
      </c>
      <c r="M935" t="s">
        <v>42</v>
      </c>
      <c r="N935">
        <v>2</v>
      </c>
      <c r="O935">
        <f t="shared" si="14"/>
        <v>2022</v>
      </c>
    </row>
    <row r="936" spans="1:15" x14ac:dyDescent="0.25">
      <c r="A936">
        <v>936</v>
      </c>
      <c r="B936" t="s">
        <v>981</v>
      </c>
      <c r="C936" t="s">
        <v>15</v>
      </c>
      <c r="D936" s="1">
        <v>35756</v>
      </c>
      <c r="E936" s="1">
        <v>44419</v>
      </c>
      <c r="F936" t="s">
        <v>68</v>
      </c>
      <c r="G936" t="s">
        <v>32</v>
      </c>
      <c r="H936">
        <v>4</v>
      </c>
      <c r="I936">
        <v>10</v>
      </c>
      <c r="J936" t="s">
        <v>18</v>
      </c>
      <c r="K936" t="s">
        <v>51</v>
      </c>
      <c r="L936" t="s">
        <v>47</v>
      </c>
      <c r="M936" t="s">
        <v>42</v>
      </c>
      <c r="N936">
        <v>2</v>
      </c>
      <c r="O936">
        <f t="shared" si="14"/>
        <v>2021</v>
      </c>
    </row>
    <row r="937" spans="1:15" x14ac:dyDescent="0.25">
      <c r="A937">
        <v>937</v>
      </c>
      <c r="B937" t="s">
        <v>982</v>
      </c>
      <c r="C937" t="s">
        <v>15</v>
      </c>
      <c r="D937" s="1">
        <v>36344</v>
      </c>
      <c r="E937" s="1">
        <v>44259</v>
      </c>
      <c r="F937" t="s">
        <v>16</v>
      </c>
      <c r="G937" t="s">
        <v>17</v>
      </c>
      <c r="H937">
        <v>2</v>
      </c>
      <c r="I937">
        <v>9</v>
      </c>
      <c r="J937" t="s">
        <v>18</v>
      </c>
      <c r="K937" t="s">
        <v>19</v>
      </c>
      <c r="L937" t="s">
        <v>20</v>
      </c>
      <c r="M937" t="s">
        <v>30</v>
      </c>
      <c r="N937">
        <v>4</v>
      </c>
      <c r="O937">
        <f t="shared" si="14"/>
        <v>2021</v>
      </c>
    </row>
    <row r="938" spans="1:15" x14ac:dyDescent="0.25">
      <c r="A938">
        <v>938</v>
      </c>
      <c r="B938" t="s">
        <v>983</v>
      </c>
      <c r="C938" t="s">
        <v>44</v>
      </c>
      <c r="D938" s="1">
        <v>22404</v>
      </c>
      <c r="E938" s="1">
        <v>44294</v>
      </c>
      <c r="F938" t="s">
        <v>16</v>
      </c>
      <c r="G938" t="s">
        <v>17</v>
      </c>
      <c r="H938">
        <v>2</v>
      </c>
      <c r="I938">
        <v>9</v>
      </c>
      <c r="J938" t="s">
        <v>18</v>
      </c>
      <c r="K938" t="s">
        <v>23</v>
      </c>
      <c r="L938" t="s">
        <v>20</v>
      </c>
      <c r="M938" t="s">
        <v>48</v>
      </c>
      <c r="N938">
        <v>5</v>
      </c>
      <c r="O938">
        <f t="shared" si="14"/>
        <v>2021</v>
      </c>
    </row>
    <row r="939" spans="1:15" x14ac:dyDescent="0.25">
      <c r="A939">
        <v>939</v>
      </c>
      <c r="B939" t="s">
        <v>984</v>
      </c>
      <c r="C939" t="s">
        <v>15</v>
      </c>
      <c r="D939" s="1">
        <v>31199</v>
      </c>
      <c r="E939" s="1">
        <v>44195</v>
      </c>
      <c r="F939" t="s">
        <v>40</v>
      </c>
      <c r="G939" t="s">
        <v>53</v>
      </c>
      <c r="H939">
        <v>5</v>
      </c>
      <c r="I939">
        <v>9</v>
      </c>
      <c r="J939" t="s">
        <v>18</v>
      </c>
      <c r="K939" t="s">
        <v>28</v>
      </c>
      <c r="L939" t="s">
        <v>29</v>
      </c>
      <c r="M939" t="s">
        <v>48</v>
      </c>
      <c r="N939">
        <v>5</v>
      </c>
      <c r="O939">
        <f t="shared" si="14"/>
        <v>2020</v>
      </c>
    </row>
    <row r="940" spans="1:15" x14ac:dyDescent="0.25">
      <c r="A940">
        <v>940</v>
      </c>
      <c r="B940" t="s">
        <v>985</v>
      </c>
      <c r="C940" t="s">
        <v>15</v>
      </c>
      <c r="D940" s="1">
        <v>32316</v>
      </c>
      <c r="E940" s="1">
        <v>43940</v>
      </c>
      <c r="F940" t="s">
        <v>16</v>
      </c>
      <c r="G940" t="s">
        <v>17</v>
      </c>
      <c r="H940">
        <v>4</v>
      </c>
      <c r="I940">
        <v>9</v>
      </c>
      <c r="J940" t="s">
        <v>18</v>
      </c>
      <c r="K940" t="s">
        <v>33</v>
      </c>
      <c r="L940" t="s">
        <v>29</v>
      </c>
      <c r="M940" t="s">
        <v>34</v>
      </c>
      <c r="N940">
        <v>1</v>
      </c>
      <c r="O940">
        <f t="shared" si="14"/>
        <v>2020</v>
      </c>
    </row>
    <row r="941" spans="1:15" x14ac:dyDescent="0.25">
      <c r="A941">
        <v>941</v>
      </c>
      <c r="B941" t="s">
        <v>986</v>
      </c>
      <c r="C941" t="s">
        <v>15</v>
      </c>
      <c r="D941" s="1">
        <v>38068</v>
      </c>
      <c r="E941" s="1">
        <v>44683</v>
      </c>
      <c r="F941" t="s">
        <v>16</v>
      </c>
      <c r="G941" t="s">
        <v>36</v>
      </c>
      <c r="H941">
        <v>5</v>
      </c>
      <c r="I941">
        <v>9</v>
      </c>
      <c r="J941" t="s">
        <v>18</v>
      </c>
      <c r="K941" t="s">
        <v>37</v>
      </c>
      <c r="L941" t="s">
        <v>38</v>
      </c>
      <c r="M941" t="s">
        <v>21</v>
      </c>
      <c r="N941">
        <v>3</v>
      </c>
      <c r="O941">
        <f t="shared" si="14"/>
        <v>2022</v>
      </c>
    </row>
    <row r="942" spans="1:15" x14ac:dyDescent="0.25">
      <c r="A942">
        <v>942</v>
      </c>
      <c r="B942" t="s">
        <v>987</v>
      </c>
      <c r="C942" t="s">
        <v>15</v>
      </c>
      <c r="D942" s="1">
        <v>39025</v>
      </c>
      <c r="E942" s="1">
        <v>44264</v>
      </c>
      <c r="F942" t="s">
        <v>40</v>
      </c>
      <c r="G942" t="s">
        <v>26</v>
      </c>
      <c r="H942">
        <v>4</v>
      </c>
      <c r="I942">
        <v>9</v>
      </c>
      <c r="J942" t="s">
        <v>18</v>
      </c>
      <c r="K942" t="s">
        <v>41</v>
      </c>
      <c r="L942" t="s">
        <v>38</v>
      </c>
      <c r="M942" t="s">
        <v>42</v>
      </c>
      <c r="N942">
        <v>2</v>
      </c>
      <c r="O942">
        <f t="shared" si="14"/>
        <v>2021</v>
      </c>
    </row>
    <row r="943" spans="1:15" x14ac:dyDescent="0.25">
      <c r="A943">
        <v>943</v>
      </c>
      <c r="B943" t="s">
        <v>988</v>
      </c>
      <c r="C943" t="s">
        <v>44</v>
      </c>
      <c r="D943" s="1">
        <v>27590</v>
      </c>
      <c r="E943" s="1">
        <v>44182</v>
      </c>
      <c r="F943" t="s">
        <v>25</v>
      </c>
      <c r="G943" t="s">
        <v>32</v>
      </c>
      <c r="H943">
        <v>5</v>
      </c>
      <c r="I943">
        <v>9</v>
      </c>
      <c r="J943" t="s">
        <v>18</v>
      </c>
      <c r="K943" t="s">
        <v>46</v>
      </c>
      <c r="L943" t="s">
        <v>47</v>
      </c>
      <c r="M943" t="s">
        <v>42</v>
      </c>
      <c r="N943">
        <v>2</v>
      </c>
      <c r="O943">
        <f t="shared" si="14"/>
        <v>2020</v>
      </c>
    </row>
    <row r="944" spans="1:15" x14ac:dyDescent="0.25">
      <c r="A944">
        <v>944</v>
      </c>
      <c r="B944" t="s">
        <v>989</v>
      </c>
      <c r="C944" t="s">
        <v>15</v>
      </c>
      <c r="D944" s="1">
        <v>30396</v>
      </c>
      <c r="E944" s="1">
        <v>44136</v>
      </c>
      <c r="F944" t="s">
        <v>16</v>
      </c>
      <c r="G944" t="s">
        <v>17</v>
      </c>
      <c r="H944">
        <v>5</v>
      </c>
      <c r="I944">
        <v>10</v>
      </c>
      <c r="J944" t="s">
        <v>18</v>
      </c>
      <c r="K944" t="s">
        <v>51</v>
      </c>
      <c r="L944" t="s">
        <v>47</v>
      </c>
      <c r="M944" t="s">
        <v>30</v>
      </c>
      <c r="N944">
        <v>4</v>
      </c>
      <c r="O944">
        <f t="shared" si="14"/>
        <v>2020</v>
      </c>
    </row>
    <row r="945" spans="1:15" x14ac:dyDescent="0.25">
      <c r="A945">
        <v>945</v>
      </c>
      <c r="B945" t="s">
        <v>990</v>
      </c>
      <c r="C945" t="s">
        <v>44</v>
      </c>
      <c r="D945" s="1">
        <v>20909</v>
      </c>
      <c r="E945" s="1">
        <v>44925</v>
      </c>
      <c r="F945" t="s">
        <v>25</v>
      </c>
      <c r="G945" t="s">
        <v>36</v>
      </c>
      <c r="H945">
        <v>4</v>
      </c>
      <c r="I945">
        <v>8</v>
      </c>
      <c r="J945" t="s">
        <v>50</v>
      </c>
      <c r="K945" t="s">
        <v>19</v>
      </c>
      <c r="L945" t="s">
        <v>20</v>
      </c>
      <c r="M945" t="s">
        <v>48</v>
      </c>
      <c r="N945">
        <v>5</v>
      </c>
      <c r="O945">
        <f t="shared" si="14"/>
        <v>2022</v>
      </c>
    </row>
    <row r="946" spans="1:15" x14ac:dyDescent="0.25">
      <c r="A946">
        <v>946</v>
      </c>
      <c r="B946" t="s">
        <v>991</v>
      </c>
      <c r="C946" t="s">
        <v>44</v>
      </c>
      <c r="D946" s="1">
        <v>35132</v>
      </c>
      <c r="E946" s="1">
        <v>44642</v>
      </c>
      <c r="F946" t="s">
        <v>68</v>
      </c>
      <c r="G946" t="s">
        <v>60</v>
      </c>
      <c r="H946">
        <v>5</v>
      </c>
      <c r="I946">
        <v>9</v>
      </c>
      <c r="J946" t="s">
        <v>18</v>
      </c>
      <c r="K946" t="s">
        <v>23</v>
      </c>
      <c r="L946" t="s">
        <v>20</v>
      </c>
      <c r="M946" t="s">
        <v>21</v>
      </c>
      <c r="N946">
        <v>3</v>
      </c>
      <c r="O946">
        <f t="shared" si="14"/>
        <v>2022</v>
      </c>
    </row>
    <row r="947" spans="1:15" x14ac:dyDescent="0.25">
      <c r="A947">
        <v>947</v>
      </c>
      <c r="B947" t="s">
        <v>992</v>
      </c>
      <c r="C947" t="s">
        <v>44</v>
      </c>
      <c r="D947" s="1">
        <v>29525</v>
      </c>
      <c r="E947" s="1">
        <v>44086</v>
      </c>
      <c r="F947" t="s">
        <v>25</v>
      </c>
      <c r="G947" t="s">
        <v>36</v>
      </c>
      <c r="H947">
        <v>5</v>
      </c>
      <c r="I947">
        <v>3</v>
      </c>
      <c r="J947" t="s">
        <v>27</v>
      </c>
      <c r="K947" t="s">
        <v>28</v>
      </c>
      <c r="L947" t="s">
        <v>29</v>
      </c>
      <c r="M947" t="s">
        <v>34</v>
      </c>
      <c r="N947">
        <v>1</v>
      </c>
      <c r="O947">
        <f t="shared" si="14"/>
        <v>2020</v>
      </c>
    </row>
    <row r="948" spans="1:15" x14ac:dyDescent="0.25">
      <c r="A948">
        <v>948</v>
      </c>
      <c r="B948" t="s">
        <v>993</v>
      </c>
      <c r="C948" t="s">
        <v>15</v>
      </c>
      <c r="D948" s="1">
        <v>24954</v>
      </c>
      <c r="E948" s="1">
        <v>44738</v>
      </c>
      <c r="F948" t="s">
        <v>25</v>
      </c>
      <c r="G948" t="s">
        <v>26</v>
      </c>
      <c r="H948">
        <v>5</v>
      </c>
      <c r="I948">
        <v>9</v>
      </c>
      <c r="J948" t="s">
        <v>18</v>
      </c>
      <c r="K948" t="s">
        <v>33</v>
      </c>
      <c r="L948" t="s">
        <v>29</v>
      </c>
      <c r="M948" t="s">
        <v>34</v>
      </c>
      <c r="N948">
        <v>1</v>
      </c>
      <c r="O948">
        <f t="shared" si="14"/>
        <v>2022</v>
      </c>
    </row>
    <row r="949" spans="1:15" x14ac:dyDescent="0.25">
      <c r="A949">
        <v>949</v>
      </c>
      <c r="B949" t="s">
        <v>994</v>
      </c>
      <c r="C949" t="s">
        <v>44</v>
      </c>
      <c r="D949" s="1">
        <v>38412</v>
      </c>
      <c r="E949" s="1">
        <v>43921</v>
      </c>
      <c r="F949" t="s">
        <v>16</v>
      </c>
      <c r="G949" t="s">
        <v>17</v>
      </c>
      <c r="H949">
        <v>3</v>
      </c>
      <c r="I949">
        <v>7</v>
      </c>
      <c r="J949" t="s">
        <v>50</v>
      </c>
      <c r="K949" t="s">
        <v>37</v>
      </c>
      <c r="L949" t="s">
        <v>38</v>
      </c>
      <c r="M949" t="s">
        <v>34</v>
      </c>
      <c r="N949">
        <v>1</v>
      </c>
      <c r="O949">
        <f t="shared" si="14"/>
        <v>2020</v>
      </c>
    </row>
    <row r="950" spans="1:15" x14ac:dyDescent="0.25">
      <c r="A950">
        <v>950</v>
      </c>
      <c r="B950" t="s">
        <v>995</v>
      </c>
      <c r="C950" t="s">
        <v>15</v>
      </c>
      <c r="D950" s="1">
        <v>29024</v>
      </c>
      <c r="E950" s="1">
        <v>44848</v>
      </c>
      <c r="F950" t="s">
        <v>16</v>
      </c>
      <c r="G950" t="s">
        <v>17</v>
      </c>
      <c r="H950">
        <v>3</v>
      </c>
      <c r="I950">
        <v>9</v>
      </c>
      <c r="J950" t="s">
        <v>18</v>
      </c>
      <c r="K950" t="s">
        <v>41</v>
      </c>
      <c r="L950" t="s">
        <v>38</v>
      </c>
      <c r="M950" t="s">
        <v>34</v>
      </c>
      <c r="N950">
        <v>1</v>
      </c>
      <c r="O950">
        <f t="shared" si="14"/>
        <v>2022</v>
      </c>
    </row>
    <row r="951" spans="1:15" x14ac:dyDescent="0.25">
      <c r="A951">
        <v>951</v>
      </c>
      <c r="B951" t="s">
        <v>996</v>
      </c>
      <c r="C951" t="s">
        <v>44</v>
      </c>
      <c r="D951" s="1">
        <v>25095</v>
      </c>
      <c r="E951" s="1">
        <v>44209</v>
      </c>
      <c r="F951" t="s">
        <v>16</v>
      </c>
      <c r="G951" t="s">
        <v>17</v>
      </c>
      <c r="H951">
        <v>5</v>
      </c>
      <c r="I951">
        <v>8</v>
      </c>
      <c r="J951" t="s">
        <v>50</v>
      </c>
      <c r="K951" t="s">
        <v>46</v>
      </c>
      <c r="L951" t="s">
        <v>47</v>
      </c>
      <c r="M951" t="s">
        <v>42</v>
      </c>
      <c r="N951">
        <v>2</v>
      </c>
      <c r="O951">
        <f t="shared" si="14"/>
        <v>2021</v>
      </c>
    </row>
    <row r="952" spans="1:15" x14ac:dyDescent="0.25">
      <c r="A952">
        <v>952</v>
      </c>
      <c r="B952" t="s">
        <v>997</v>
      </c>
      <c r="C952" t="s">
        <v>15</v>
      </c>
      <c r="D952" s="1">
        <v>21148</v>
      </c>
      <c r="E952" s="1">
        <v>44571</v>
      </c>
      <c r="F952" t="s">
        <v>25</v>
      </c>
      <c r="G952" t="s">
        <v>60</v>
      </c>
      <c r="H952">
        <v>3</v>
      </c>
      <c r="I952">
        <v>8</v>
      </c>
      <c r="J952" t="s">
        <v>50</v>
      </c>
      <c r="K952" t="s">
        <v>51</v>
      </c>
      <c r="L952" t="s">
        <v>47</v>
      </c>
      <c r="M952" t="s">
        <v>30</v>
      </c>
      <c r="N952">
        <v>4</v>
      </c>
      <c r="O952">
        <f t="shared" si="14"/>
        <v>2022</v>
      </c>
    </row>
    <row r="953" spans="1:15" x14ac:dyDescent="0.25">
      <c r="A953">
        <v>953</v>
      </c>
      <c r="B953" t="s">
        <v>998</v>
      </c>
      <c r="C953" t="s">
        <v>44</v>
      </c>
      <c r="D953" s="1">
        <v>38825</v>
      </c>
      <c r="E953" s="1">
        <v>44857</v>
      </c>
      <c r="F953" t="s">
        <v>40</v>
      </c>
      <c r="G953" t="s">
        <v>60</v>
      </c>
      <c r="H953">
        <v>5</v>
      </c>
      <c r="I953">
        <v>9</v>
      </c>
      <c r="J953" t="s">
        <v>18</v>
      </c>
      <c r="K953" t="s">
        <v>19</v>
      </c>
      <c r="L953" t="s">
        <v>20</v>
      </c>
      <c r="M953" t="s">
        <v>48</v>
      </c>
      <c r="N953">
        <v>5</v>
      </c>
      <c r="O953">
        <f t="shared" si="14"/>
        <v>2022</v>
      </c>
    </row>
    <row r="954" spans="1:15" x14ac:dyDescent="0.25">
      <c r="A954">
        <v>954</v>
      </c>
      <c r="B954" t="s">
        <v>999</v>
      </c>
      <c r="C954" t="s">
        <v>44</v>
      </c>
      <c r="D954" s="1">
        <v>34122</v>
      </c>
      <c r="E954" s="1">
        <v>44613</v>
      </c>
      <c r="F954" t="s">
        <v>25</v>
      </c>
      <c r="G954" t="s">
        <v>60</v>
      </c>
      <c r="H954">
        <v>4</v>
      </c>
      <c r="I954">
        <v>4</v>
      </c>
      <c r="J954" t="s">
        <v>27</v>
      </c>
      <c r="K954" t="s">
        <v>23</v>
      </c>
      <c r="L954" t="s">
        <v>20</v>
      </c>
      <c r="M954" t="s">
        <v>30</v>
      </c>
      <c r="N954">
        <v>4</v>
      </c>
      <c r="O954">
        <f t="shared" si="14"/>
        <v>2022</v>
      </c>
    </row>
    <row r="955" spans="1:15" x14ac:dyDescent="0.25">
      <c r="A955">
        <v>955</v>
      </c>
      <c r="B955" t="s">
        <v>1000</v>
      </c>
      <c r="C955" t="s">
        <v>15</v>
      </c>
      <c r="D955" s="1">
        <v>19854</v>
      </c>
      <c r="E955" s="1">
        <v>43883</v>
      </c>
      <c r="F955" t="s">
        <v>25</v>
      </c>
      <c r="G955" t="s">
        <v>32</v>
      </c>
      <c r="H955">
        <v>3</v>
      </c>
      <c r="I955">
        <v>8</v>
      </c>
      <c r="J955" t="s">
        <v>50</v>
      </c>
      <c r="K955" t="s">
        <v>28</v>
      </c>
      <c r="L955" t="s">
        <v>29</v>
      </c>
      <c r="M955" t="s">
        <v>21</v>
      </c>
      <c r="N955">
        <v>3</v>
      </c>
      <c r="O955">
        <f t="shared" si="14"/>
        <v>2020</v>
      </c>
    </row>
    <row r="956" spans="1:15" x14ac:dyDescent="0.25">
      <c r="A956">
        <v>956</v>
      </c>
      <c r="B956" t="s">
        <v>1001</v>
      </c>
      <c r="C956" t="s">
        <v>15</v>
      </c>
      <c r="D956" s="1">
        <v>22582</v>
      </c>
      <c r="E956" s="1">
        <v>44391</v>
      </c>
      <c r="F956" t="s">
        <v>16</v>
      </c>
      <c r="G956" t="s">
        <v>17</v>
      </c>
      <c r="H956">
        <v>5</v>
      </c>
      <c r="I956">
        <v>9</v>
      </c>
      <c r="J956" t="s">
        <v>18</v>
      </c>
      <c r="K956" t="s">
        <v>33</v>
      </c>
      <c r="L956" t="s">
        <v>29</v>
      </c>
      <c r="M956" t="s">
        <v>21</v>
      </c>
      <c r="N956">
        <v>3</v>
      </c>
      <c r="O956">
        <f t="shared" si="14"/>
        <v>2021</v>
      </c>
    </row>
    <row r="957" spans="1:15" x14ac:dyDescent="0.25">
      <c r="A957">
        <v>957</v>
      </c>
      <c r="B957" t="s">
        <v>1002</v>
      </c>
      <c r="C957" t="s">
        <v>44</v>
      </c>
      <c r="D957" s="1">
        <v>33128</v>
      </c>
      <c r="E957" s="1">
        <v>44691</v>
      </c>
      <c r="F957" t="s">
        <v>16</v>
      </c>
      <c r="G957" t="s">
        <v>17</v>
      </c>
      <c r="H957">
        <v>1</v>
      </c>
      <c r="I957">
        <v>4</v>
      </c>
      <c r="J957" t="s">
        <v>27</v>
      </c>
      <c r="K957" t="s">
        <v>37</v>
      </c>
      <c r="L957" t="s">
        <v>38</v>
      </c>
      <c r="M957" t="s">
        <v>48</v>
      </c>
      <c r="N957">
        <v>5</v>
      </c>
      <c r="O957">
        <f t="shared" si="14"/>
        <v>2022</v>
      </c>
    </row>
    <row r="958" spans="1:15" x14ac:dyDescent="0.25">
      <c r="A958">
        <v>958</v>
      </c>
      <c r="B958" t="s">
        <v>1003</v>
      </c>
      <c r="C958" t="s">
        <v>15</v>
      </c>
      <c r="D958" s="1">
        <v>28538</v>
      </c>
      <c r="E958" s="1">
        <v>44198</v>
      </c>
      <c r="F958" t="s">
        <v>16</v>
      </c>
      <c r="G958" t="s">
        <v>17</v>
      </c>
      <c r="H958">
        <v>2</v>
      </c>
      <c r="I958">
        <v>9</v>
      </c>
      <c r="J958" t="s">
        <v>18</v>
      </c>
      <c r="K958" t="s">
        <v>41</v>
      </c>
      <c r="L958" t="s">
        <v>38</v>
      </c>
      <c r="M958" t="s">
        <v>34</v>
      </c>
      <c r="N958">
        <v>1</v>
      </c>
      <c r="O958">
        <f t="shared" si="14"/>
        <v>2021</v>
      </c>
    </row>
    <row r="959" spans="1:15" x14ac:dyDescent="0.25">
      <c r="A959">
        <v>959</v>
      </c>
      <c r="B959" t="s">
        <v>1004</v>
      </c>
      <c r="C959" t="s">
        <v>15</v>
      </c>
      <c r="D959" s="1">
        <v>35888</v>
      </c>
      <c r="E959" s="1">
        <v>44733</v>
      </c>
      <c r="F959" t="s">
        <v>25</v>
      </c>
      <c r="G959" t="s">
        <v>36</v>
      </c>
      <c r="H959">
        <v>5</v>
      </c>
      <c r="I959">
        <v>7</v>
      </c>
      <c r="J959" t="s">
        <v>50</v>
      </c>
      <c r="K959" t="s">
        <v>46</v>
      </c>
      <c r="L959" t="s">
        <v>47</v>
      </c>
      <c r="M959" t="s">
        <v>21</v>
      </c>
      <c r="N959">
        <v>3</v>
      </c>
      <c r="O959">
        <f t="shared" si="14"/>
        <v>2022</v>
      </c>
    </row>
    <row r="960" spans="1:15" x14ac:dyDescent="0.25">
      <c r="A960">
        <v>960</v>
      </c>
      <c r="B960" t="s">
        <v>1005</v>
      </c>
      <c r="C960" t="s">
        <v>44</v>
      </c>
      <c r="D960" s="1">
        <v>19436</v>
      </c>
      <c r="E960" s="1">
        <v>44332</v>
      </c>
      <c r="F960" t="s">
        <v>16</v>
      </c>
      <c r="G960" t="s">
        <v>17</v>
      </c>
      <c r="H960">
        <v>3</v>
      </c>
      <c r="I960">
        <v>4</v>
      </c>
      <c r="J960" t="s">
        <v>27</v>
      </c>
      <c r="K960" t="s">
        <v>51</v>
      </c>
      <c r="L960" t="s">
        <v>47</v>
      </c>
      <c r="M960" t="s">
        <v>48</v>
      </c>
      <c r="N960">
        <v>5</v>
      </c>
      <c r="O960">
        <f t="shared" si="14"/>
        <v>2021</v>
      </c>
    </row>
    <row r="961" spans="1:15" x14ac:dyDescent="0.25">
      <c r="A961">
        <v>961</v>
      </c>
      <c r="B961" t="s">
        <v>1006</v>
      </c>
      <c r="C961" t="s">
        <v>15</v>
      </c>
      <c r="D961" s="1">
        <v>33255</v>
      </c>
      <c r="E961" s="1">
        <v>44151</v>
      </c>
      <c r="F961" t="s">
        <v>16</v>
      </c>
      <c r="G961" t="s">
        <v>17</v>
      </c>
      <c r="H961">
        <v>1</v>
      </c>
      <c r="I961">
        <v>9</v>
      </c>
      <c r="J961" t="s">
        <v>18</v>
      </c>
      <c r="K961" t="s">
        <v>19</v>
      </c>
      <c r="L961" t="s">
        <v>20</v>
      </c>
      <c r="M961" t="s">
        <v>21</v>
      </c>
      <c r="N961">
        <v>3</v>
      </c>
      <c r="O961">
        <f t="shared" si="14"/>
        <v>2020</v>
      </c>
    </row>
    <row r="962" spans="1:15" x14ac:dyDescent="0.25">
      <c r="A962">
        <v>962</v>
      </c>
      <c r="B962" t="s">
        <v>1007</v>
      </c>
      <c r="C962" t="s">
        <v>44</v>
      </c>
      <c r="D962" s="1">
        <v>35736</v>
      </c>
      <c r="E962" s="1">
        <v>44294</v>
      </c>
      <c r="F962" t="s">
        <v>40</v>
      </c>
      <c r="G962" t="s">
        <v>26</v>
      </c>
      <c r="H962">
        <v>2</v>
      </c>
      <c r="I962">
        <v>9</v>
      </c>
      <c r="J962" t="s">
        <v>18</v>
      </c>
      <c r="K962" t="s">
        <v>23</v>
      </c>
      <c r="L962" t="s">
        <v>20</v>
      </c>
      <c r="M962" t="s">
        <v>48</v>
      </c>
      <c r="N962">
        <v>5</v>
      </c>
      <c r="O962">
        <f t="shared" si="14"/>
        <v>2021</v>
      </c>
    </row>
    <row r="963" spans="1:15" x14ac:dyDescent="0.25">
      <c r="A963">
        <v>963</v>
      </c>
      <c r="B963" t="s">
        <v>1008</v>
      </c>
      <c r="C963" t="s">
        <v>15</v>
      </c>
      <c r="D963" s="1">
        <v>24431</v>
      </c>
      <c r="E963" s="1">
        <v>44547</v>
      </c>
      <c r="F963" t="s">
        <v>16</v>
      </c>
      <c r="G963" t="s">
        <v>60</v>
      </c>
      <c r="H963">
        <v>5</v>
      </c>
      <c r="I963">
        <v>8</v>
      </c>
      <c r="J963" t="s">
        <v>50</v>
      </c>
      <c r="K963" t="s">
        <v>28</v>
      </c>
      <c r="L963" t="s">
        <v>29</v>
      </c>
      <c r="M963" t="s">
        <v>48</v>
      </c>
      <c r="N963">
        <v>5</v>
      </c>
      <c r="O963">
        <f t="shared" ref="O963:O1026" si="15">YEAR(E963)</f>
        <v>2021</v>
      </c>
    </row>
    <row r="964" spans="1:15" x14ac:dyDescent="0.25">
      <c r="A964">
        <v>964</v>
      </c>
      <c r="B964" t="s">
        <v>1009</v>
      </c>
      <c r="C964" t="s">
        <v>44</v>
      </c>
      <c r="D964" s="1">
        <v>21583</v>
      </c>
      <c r="E964" s="1">
        <v>44506</v>
      </c>
      <c r="F964" t="s">
        <v>16</v>
      </c>
      <c r="G964" t="s">
        <v>60</v>
      </c>
      <c r="H964">
        <v>2</v>
      </c>
      <c r="I964">
        <v>8</v>
      </c>
      <c r="J964" t="s">
        <v>50</v>
      </c>
      <c r="K964" t="s">
        <v>33</v>
      </c>
      <c r="L964" t="s">
        <v>29</v>
      </c>
      <c r="M964" t="s">
        <v>48</v>
      </c>
      <c r="N964">
        <v>5</v>
      </c>
      <c r="O964">
        <f t="shared" si="15"/>
        <v>2021</v>
      </c>
    </row>
    <row r="965" spans="1:15" x14ac:dyDescent="0.25">
      <c r="A965">
        <v>965</v>
      </c>
      <c r="B965" t="s">
        <v>1010</v>
      </c>
      <c r="C965" t="s">
        <v>15</v>
      </c>
      <c r="D965" s="1">
        <v>31969</v>
      </c>
      <c r="E965" s="1">
        <v>44505</v>
      </c>
      <c r="F965" t="s">
        <v>68</v>
      </c>
      <c r="G965" t="s">
        <v>36</v>
      </c>
      <c r="H965">
        <v>5</v>
      </c>
      <c r="I965">
        <v>8</v>
      </c>
      <c r="J965" t="s">
        <v>50</v>
      </c>
      <c r="K965" t="s">
        <v>37</v>
      </c>
      <c r="L965" t="s">
        <v>38</v>
      </c>
      <c r="M965" t="s">
        <v>30</v>
      </c>
      <c r="N965">
        <v>4</v>
      </c>
      <c r="O965">
        <f t="shared" si="15"/>
        <v>2021</v>
      </c>
    </row>
    <row r="966" spans="1:15" x14ac:dyDescent="0.25">
      <c r="A966">
        <v>966</v>
      </c>
      <c r="B966" t="s">
        <v>1011</v>
      </c>
      <c r="C966" t="s">
        <v>15</v>
      </c>
      <c r="D966" s="1">
        <v>34374</v>
      </c>
      <c r="E966" s="1">
        <v>44693</v>
      </c>
      <c r="F966" t="s">
        <v>16</v>
      </c>
      <c r="G966" t="s">
        <v>17</v>
      </c>
      <c r="H966">
        <v>5</v>
      </c>
      <c r="I966">
        <v>9</v>
      </c>
      <c r="J966" t="s">
        <v>18</v>
      </c>
      <c r="K966" t="s">
        <v>41</v>
      </c>
      <c r="L966" t="s">
        <v>38</v>
      </c>
      <c r="M966" t="s">
        <v>42</v>
      </c>
      <c r="N966">
        <v>2</v>
      </c>
      <c r="O966">
        <f t="shared" si="15"/>
        <v>2022</v>
      </c>
    </row>
    <row r="967" spans="1:15" x14ac:dyDescent="0.25">
      <c r="A967">
        <v>967</v>
      </c>
      <c r="B967" t="s">
        <v>1012</v>
      </c>
      <c r="C967" t="s">
        <v>15</v>
      </c>
      <c r="D967" s="1">
        <v>28635</v>
      </c>
      <c r="E967" s="1">
        <v>44850</v>
      </c>
      <c r="F967" t="s">
        <v>16</v>
      </c>
      <c r="G967" t="s">
        <v>17</v>
      </c>
      <c r="H967">
        <v>3</v>
      </c>
      <c r="I967">
        <v>10</v>
      </c>
      <c r="J967" t="s">
        <v>18</v>
      </c>
      <c r="K967" t="s">
        <v>46</v>
      </c>
      <c r="L967" t="s">
        <v>47</v>
      </c>
      <c r="M967" t="s">
        <v>30</v>
      </c>
      <c r="N967">
        <v>4</v>
      </c>
      <c r="O967">
        <f t="shared" si="15"/>
        <v>2022</v>
      </c>
    </row>
    <row r="968" spans="1:15" x14ac:dyDescent="0.25">
      <c r="A968">
        <v>968</v>
      </c>
      <c r="B968" t="s">
        <v>1013</v>
      </c>
      <c r="C968" t="s">
        <v>15</v>
      </c>
      <c r="D968" s="1">
        <v>24694</v>
      </c>
      <c r="E968" s="1">
        <v>44294</v>
      </c>
      <c r="F968" t="s">
        <v>16</v>
      </c>
      <c r="G968" t="s">
        <v>17</v>
      </c>
      <c r="H968">
        <v>4</v>
      </c>
      <c r="I968">
        <v>9</v>
      </c>
      <c r="J968" t="s">
        <v>18</v>
      </c>
      <c r="K968" t="s">
        <v>51</v>
      </c>
      <c r="L968" t="s">
        <v>47</v>
      </c>
      <c r="M968" t="s">
        <v>34</v>
      </c>
      <c r="N968">
        <v>1</v>
      </c>
      <c r="O968">
        <f t="shared" si="15"/>
        <v>2021</v>
      </c>
    </row>
    <row r="969" spans="1:15" x14ac:dyDescent="0.25">
      <c r="A969">
        <v>969</v>
      </c>
      <c r="B969" t="s">
        <v>1014</v>
      </c>
      <c r="C969" t="s">
        <v>44</v>
      </c>
      <c r="D969" s="1">
        <v>31719</v>
      </c>
      <c r="E969" s="1">
        <v>44835</v>
      </c>
      <c r="F969" t="s">
        <v>25</v>
      </c>
      <c r="G969" t="s">
        <v>32</v>
      </c>
      <c r="H969">
        <v>3</v>
      </c>
      <c r="I969">
        <v>9</v>
      </c>
      <c r="J969" t="s">
        <v>18</v>
      </c>
      <c r="K969" t="s">
        <v>19</v>
      </c>
      <c r="L969" t="s">
        <v>20</v>
      </c>
      <c r="M969" t="s">
        <v>30</v>
      </c>
      <c r="N969">
        <v>4</v>
      </c>
      <c r="O969">
        <f t="shared" si="15"/>
        <v>2022</v>
      </c>
    </row>
    <row r="970" spans="1:15" x14ac:dyDescent="0.25">
      <c r="A970">
        <v>970</v>
      </c>
      <c r="B970" t="s">
        <v>1015</v>
      </c>
      <c r="C970" t="s">
        <v>44</v>
      </c>
      <c r="D970" s="1">
        <v>29546</v>
      </c>
      <c r="E970" s="1">
        <v>43925</v>
      </c>
      <c r="F970" t="s">
        <v>25</v>
      </c>
      <c r="G970" t="s">
        <v>17</v>
      </c>
      <c r="H970">
        <v>5</v>
      </c>
      <c r="I970">
        <v>7</v>
      </c>
      <c r="J970" t="s">
        <v>50</v>
      </c>
      <c r="K970" t="s">
        <v>23</v>
      </c>
      <c r="L970" t="s">
        <v>20</v>
      </c>
      <c r="M970" t="s">
        <v>48</v>
      </c>
      <c r="N970">
        <v>5</v>
      </c>
      <c r="O970">
        <f t="shared" si="15"/>
        <v>2020</v>
      </c>
    </row>
    <row r="971" spans="1:15" x14ac:dyDescent="0.25">
      <c r="A971">
        <v>971</v>
      </c>
      <c r="B971" t="s">
        <v>1016</v>
      </c>
      <c r="C971" t="s">
        <v>44</v>
      </c>
      <c r="D971" s="1">
        <v>33190</v>
      </c>
      <c r="E971" s="1">
        <v>44384</v>
      </c>
      <c r="F971" t="s">
        <v>16</v>
      </c>
      <c r="G971" t="s">
        <v>17</v>
      </c>
      <c r="H971">
        <v>4</v>
      </c>
      <c r="I971">
        <v>8</v>
      </c>
      <c r="J971" t="s">
        <v>50</v>
      </c>
      <c r="K971" t="s">
        <v>28</v>
      </c>
      <c r="L971" t="s">
        <v>29</v>
      </c>
      <c r="M971" t="s">
        <v>30</v>
      </c>
      <c r="N971">
        <v>4</v>
      </c>
      <c r="O971">
        <f t="shared" si="15"/>
        <v>2021</v>
      </c>
    </row>
    <row r="972" spans="1:15" x14ac:dyDescent="0.25">
      <c r="A972">
        <v>972</v>
      </c>
      <c r="B972" t="s">
        <v>1017</v>
      </c>
      <c r="C972" t="s">
        <v>44</v>
      </c>
      <c r="D972" s="1">
        <v>33461</v>
      </c>
      <c r="E972" s="1">
        <v>44735</v>
      </c>
      <c r="F972" t="s">
        <v>25</v>
      </c>
      <c r="G972" t="s">
        <v>53</v>
      </c>
      <c r="H972">
        <v>5</v>
      </c>
      <c r="I972">
        <v>6</v>
      </c>
      <c r="J972" t="s">
        <v>27</v>
      </c>
      <c r="K972" t="s">
        <v>33</v>
      </c>
      <c r="L972" t="s">
        <v>29</v>
      </c>
      <c r="M972" t="s">
        <v>21</v>
      </c>
      <c r="N972">
        <v>3</v>
      </c>
      <c r="O972">
        <f t="shared" si="15"/>
        <v>2022</v>
      </c>
    </row>
    <row r="973" spans="1:15" x14ac:dyDescent="0.25">
      <c r="A973">
        <v>973</v>
      </c>
      <c r="B973" t="s">
        <v>1018</v>
      </c>
      <c r="C973" t="s">
        <v>44</v>
      </c>
      <c r="D973" s="1">
        <v>23666</v>
      </c>
      <c r="E973" s="1">
        <v>44822</v>
      </c>
      <c r="F973" t="s">
        <v>25</v>
      </c>
      <c r="G973" t="s">
        <v>36</v>
      </c>
      <c r="H973">
        <v>2</v>
      </c>
      <c r="I973">
        <v>10</v>
      </c>
      <c r="J973" t="s">
        <v>18</v>
      </c>
      <c r="K973" t="s">
        <v>37</v>
      </c>
      <c r="L973" t="s">
        <v>38</v>
      </c>
      <c r="M973" t="s">
        <v>30</v>
      </c>
      <c r="N973">
        <v>4</v>
      </c>
      <c r="O973">
        <f t="shared" si="15"/>
        <v>2022</v>
      </c>
    </row>
    <row r="974" spans="1:15" x14ac:dyDescent="0.25">
      <c r="A974">
        <v>974</v>
      </c>
      <c r="B974" t="s">
        <v>1019</v>
      </c>
      <c r="C974" t="s">
        <v>15</v>
      </c>
      <c r="D974" s="1">
        <v>36767</v>
      </c>
      <c r="E974" s="1">
        <v>44317</v>
      </c>
      <c r="F974" t="s">
        <v>16</v>
      </c>
      <c r="G974" t="s">
        <v>17</v>
      </c>
      <c r="H974">
        <v>4</v>
      </c>
      <c r="I974">
        <v>10</v>
      </c>
      <c r="J974" t="s">
        <v>18</v>
      </c>
      <c r="K974" t="s">
        <v>41</v>
      </c>
      <c r="L974" t="s">
        <v>38</v>
      </c>
      <c r="M974" t="s">
        <v>34</v>
      </c>
      <c r="N974">
        <v>1</v>
      </c>
      <c r="O974">
        <f t="shared" si="15"/>
        <v>2021</v>
      </c>
    </row>
    <row r="975" spans="1:15" x14ac:dyDescent="0.25">
      <c r="A975">
        <v>975</v>
      </c>
      <c r="B975" t="s">
        <v>1020</v>
      </c>
      <c r="C975" t="s">
        <v>15</v>
      </c>
      <c r="D975" s="1">
        <v>25139</v>
      </c>
      <c r="E975" s="1">
        <v>44549</v>
      </c>
      <c r="F975" t="s">
        <v>16</v>
      </c>
      <c r="G975" t="s">
        <v>17</v>
      </c>
      <c r="H975">
        <v>3</v>
      </c>
      <c r="I975">
        <v>10</v>
      </c>
      <c r="J975" t="s">
        <v>18</v>
      </c>
      <c r="K975" t="s">
        <v>46</v>
      </c>
      <c r="L975" t="s">
        <v>47</v>
      </c>
      <c r="M975" t="s">
        <v>30</v>
      </c>
      <c r="N975">
        <v>4</v>
      </c>
      <c r="O975">
        <f t="shared" si="15"/>
        <v>2021</v>
      </c>
    </row>
    <row r="976" spans="1:15" x14ac:dyDescent="0.25">
      <c r="A976">
        <v>976</v>
      </c>
      <c r="B976" t="s">
        <v>1021</v>
      </c>
      <c r="C976" t="s">
        <v>44</v>
      </c>
      <c r="D976" s="1">
        <v>21202</v>
      </c>
      <c r="E976" s="1">
        <v>44775</v>
      </c>
      <c r="F976" t="s">
        <v>40</v>
      </c>
      <c r="G976" t="s">
        <v>32</v>
      </c>
      <c r="H976">
        <v>3</v>
      </c>
      <c r="I976">
        <v>9</v>
      </c>
      <c r="J976" t="s">
        <v>18</v>
      </c>
      <c r="K976" t="s">
        <v>51</v>
      </c>
      <c r="L976" t="s">
        <v>47</v>
      </c>
      <c r="M976" t="s">
        <v>21</v>
      </c>
      <c r="N976">
        <v>3</v>
      </c>
      <c r="O976">
        <f t="shared" si="15"/>
        <v>2022</v>
      </c>
    </row>
    <row r="977" spans="1:15" x14ac:dyDescent="0.25">
      <c r="A977">
        <v>977</v>
      </c>
      <c r="B977" t="s">
        <v>1022</v>
      </c>
      <c r="C977" t="s">
        <v>44</v>
      </c>
      <c r="D977" s="1">
        <v>35676</v>
      </c>
      <c r="E977" s="1">
        <v>44689</v>
      </c>
      <c r="F977" t="s">
        <v>40</v>
      </c>
      <c r="G977" t="s">
        <v>60</v>
      </c>
      <c r="H977">
        <v>5</v>
      </c>
      <c r="I977">
        <v>9</v>
      </c>
      <c r="J977" t="s">
        <v>18</v>
      </c>
      <c r="K977" t="s">
        <v>19</v>
      </c>
      <c r="L977" t="s">
        <v>20</v>
      </c>
      <c r="M977" t="s">
        <v>30</v>
      </c>
      <c r="N977">
        <v>4</v>
      </c>
      <c r="O977">
        <f t="shared" si="15"/>
        <v>2022</v>
      </c>
    </row>
    <row r="978" spans="1:15" x14ac:dyDescent="0.25">
      <c r="A978">
        <v>978</v>
      </c>
      <c r="B978" t="s">
        <v>1023</v>
      </c>
      <c r="C978" t="s">
        <v>44</v>
      </c>
      <c r="D978" s="1">
        <v>31471</v>
      </c>
      <c r="E978" s="1">
        <v>44188</v>
      </c>
      <c r="F978" t="s">
        <v>16</v>
      </c>
      <c r="G978" t="s">
        <v>17</v>
      </c>
      <c r="H978">
        <v>2</v>
      </c>
      <c r="I978">
        <v>8</v>
      </c>
      <c r="J978" t="s">
        <v>50</v>
      </c>
      <c r="K978" t="s">
        <v>23</v>
      </c>
      <c r="L978" t="s">
        <v>20</v>
      </c>
      <c r="M978" t="s">
        <v>48</v>
      </c>
      <c r="N978">
        <v>5</v>
      </c>
      <c r="O978">
        <f t="shared" si="15"/>
        <v>2020</v>
      </c>
    </row>
    <row r="979" spans="1:15" x14ac:dyDescent="0.25">
      <c r="A979">
        <v>979</v>
      </c>
      <c r="B979" t="s">
        <v>1024</v>
      </c>
      <c r="C979" t="s">
        <v>44</v>
      </c>
      <c r="D979" s="1">
        <v>27567</v>
      </c>
      <c r="E979" s="1">
        <v>44107</v>
      </c>
      <c r="F979" t="s">
        <v>16</v>
      </c>
      <c r="G979" t="s">
        <v>17</v>
      </c>
      <c r="H979">
        <v>5</v>
      </c>
      <c r="I979">
        <v>8</v>
      </c>
      <c r="J979" t="s">
        <v>50</v>
      </c>
      <c r="K979" t="s">
        <v>28</v>
      </c>
      <c r="L979" t="s">
        <v>29</v>
      </c>
      <c r="M979" t="s">
        <v>30</v>
      </c>
      <c r="N979">
        <v>4</v>
      </c>
      <c r="O979">
        <f t="shared" si="15"/>
        <v>2020</v>
      </c>
    </row>
    <row r="980" spans="1:15" x14ac:dyDescent="0.25">
      <c r="A980">
        <v>980</v>
      </c>
      <c r="B980" t="s">
        <v>1025</v>
      </c>
      <c r="C980" t="s">
        <v>15</v>
      </c>
      <c r="D980" s="1">
        <v>31361</v>
      </c>
      <c r="E980" s="1">
        <v>44577</v>
      </c>
      <c r="F980" t="s">
        <v>16</v>
      </c>
      <c r="G980" t="s">
        <v>17</v>
      </c>
      <c r="H980">
        <v>5</v>
      </c>
      <c r="I980">
        <v>6</v>
      </c>
      <c r="J980" t="s">
        <v>27</v>
      </c>
      <c r="K980" t="s">
        <v>33</v>
      </c>
      <c r="L980" t="s">
        <v>29</v>
      </c>
      <c r="M980" t="s">
        <v>30</v>
      </c>
      <c r="N980">
        <v>4</v>
      </c>
      <c r="O980">
        <f t="shared" si="15"/>
        <v>2022</v>
      </c>
    </row>
    <row r="981" spans="1:15" x14ac:dyDescent="0.25">
      <c r="A981">
        <v>981</v>
      </c>
      <c r="B981" t="s">
        <v>1026</v>
      </c>
      <c r="C981" t="s">
        <v>44</v>
      </c>
      <c r="D981" s="1">
        <v>22743</v>
      </c>
      <c r="E981" s="1">
        <v>44610</v>
      </c>
      <c r="F981" t="s">
        <v>16</v>
      </c>
      <c r="G981" t="s">
        <v>36</v>
      </c>
      <c r="H981">
        <v>2</v>
      </c>
      <c r="I981">
        <v>9</v>
      </c>
      <c r="J981" t="s">
        <v>18</v>
      </c>
      <c r="K981" t="s">
        <v>37</v>
      </c>
      <c r="L981" t="s">
        <v>38</v>
      </c>
      <c r="M981" t="s">
        <v>42</v>
      </c>
      <c r="N981">
        <v>2</v>
      </c>
      <c r="O981">
        <f t="shared" si="15"/>
        <v>2022</v>
      </c>
    </row>
    <row r="982" spans="1:15" x14ac:dyDescent="0.25">
      <c r="A982">
        <v>982</v>
      </c>
      <c r="B982" t="s">
        <v>1027</v>
      </c>
      <c r="C982" t="s">
        <v>15</v>
      </c>
      <c r="D982" s="1">
        <v>19215</v>
      </c>
      <c r="E982" s="1">
        <v>44617</v>
      </c>
      <c r="F982" t="s">
        <v>16</v>
      </c>
      <c r="G982" t="s">
        <v>17</v>
      </c>
      <c r="H982">
        <v>2</v>
      </c>
      <c r="I982">
        <v>9</v>
      </c>
      <c r="J982" t="s">
        <v>18</v>
      </c>
      <c r="K982" t="s">
        <v>41</v>
      </c>
      <c r="L982" t="s">
        <v>38</v>
      </c>
      <c r="M982" t="s">
        <v>42</v>
      </c>
      <c r="N982">
        <v>2</v>
      </c>
      <c r="O982">
        <f t="shared" si="15"/>
        <v>2022</v>
      </c>
    </row>
    <row r="983" spans="1:15" x14ac:dyDescent="0.25">
      <c r="A983">
        <v>983</v>
      </c>
      <c r="B983" t="s">
        <v>1028</v>
      </c>
      <c r="C983" t="s">
        <v>15</v>
      </c>
      <c r="D983" s="1">
        <v>37276</v>
      </c>
      <c r="E983" s="1">
        <v>44145</v>
      </c>
      <c r="F983" t="s">
        <v>16</v>
      </c>
      <c r="G983" t="s">
        <v>17</v>
      </c>
      <c r="H983">
        <v>5</v>
      </c>
      <c r="I983">
        <v>7</v>
      </c>
      <c r="J983" t="s">
        <v>50</v>
      </c>
      <c r="K983" t="s">
        <v>46</v>
      </c>
      <c r="L983" t="s">
        <v>47</v>
      </c>
      <c r="M983" t="s">
        <v>30</v>
      </c>
      <c r="N983">
        <v>4</v>
      </c>
      <c r="O983">
        <f t="shared" si="15"/>
        <v>2020</v>
      </c>
    </row>
    <row r="984" spans="1:15" x14ac:dyDescent="0.25">
      <c r="A984">
        <v>984</v>
      </c>
      <c r="B984" t="s">
        <v>1029</v>
      </c>
      <c r="C984" t="s">
        <v>44</v>
      </c>
      <c r="D984" s="1">
        <v>32951</v>
      </c>
      <c r="E984" s="1">
        <v>44073</v>
      </c>
      <c r="F984" t="s">
        <v>68</v>
      </c>
      <c r="G984" t="s">
        <v>32</v>
      </c>
      <c r="H984">
        <v>4</v>
      </c>
      <c r="I984">
        <v>9</v>
      </c>
      <c r="J984" t="s">
        <v>18</v>
      </c>
      <c r="K984" t="s">
        <v>51</v>
      </c>
      <c r="L984" t="s">
        <v>47</v>
      </c>
      <c r="M984" t="s">
        <v>48</v>
      </c>
      <c r="N984">
        <v>5</v>
      </c>
      <c r="O984">
        <f t="shared" si="15"/>
        <v>2020</v>
      </c>
    </row>
    <row r="985" spans="1:15" x14ac:dyDescent="0.25">
      <c r="A985">
        <v>985</v>
      </c>
      <c r="B985" t="s">
        <v>1030</v>
      </c>
      <c r="C985" t="s">
        <v>15</v>
      </c>
      <c r="D985" s="1">
        <v>32932</v>
      </c>
      <c r="E985" s="1">
        <v>44526</v>
      </c>
      <c r="F985" t="s">
        <v>68</v>
      </c>
      <c r="G985" t="s">
        <v>45</v>
      </c>
      <c r="H985">
        <v>4</v>
      </c>
      <c r="I985">
        <v>6</v>
      </c>
      <c r="J985" t="s">
        <v>27</v>
      </c>
      <c r="K985" t="s">
        <v>19</v>
      </c>
      <c r="L985" t="s">
        <v>20</v>
      </c>
      <c r="M985" t="s">
        <v>48</v>
      </c>
      <c r="N985">
        <v>5</v>
      </c>
      <c r="O985">
        <f t="shared" si="15"/>
        <v>2021</v>
      </c>
    </row>
    <row r="986" spans="1:15" x14ac:dyDescent="0.25">
      <c r="A986">
        <v>986</v>
      </c>
      <c r="B986" t="s">
        <v>1031</v>
      </c>
      <c r="C986" t="s">
        <v>15</v>
      </c>
      <c r="D986" s="1">
        <v>37338</v>
      </c>
      <c r="E986" s="1">
        <v>44653</v>
      </c>
      <c r="F986" t="s">
        <v>25</v>
      </c>
      <c r="G986" t="s">
        <v>36</v>
      </c>
      <c r="H986">
        <v>4</v>
      </c>
      <c r="I986">
        <v>10</v>
      </c>
      <c r="J986" t="s">
        <v>18</v>
      </c>
      <c r="K986" t="s">
        <v>23</v>
      </c>
      <c r="L986" t="s">
        <v>20</v>
      </c>
      <c r="M986" t="s">
        <v>21</v>
      </c>
      <c r="N986">
        <v>3</v>
      </c>
      <c r="O986">
        <f t="shared" si="15"/>
        <v>2022</v>
      </c>
    </row>
    <row r="987" spans="1:15" x14ac:dyDescent="0.25">
      <c r="A987">
        <v>987</v>
      </c>
      <c r="B987" t="s">
        <v>1032</v>
      </c>
      <c r="C987" t="s">
        <v>44</v>
      </c>
      <c r="D987" s="1">
        <v>23933</v>
      </c>
      <c r="E987" s="1">
        <v>44325</v>
      </c>
      <c r="F987" t="s">
        <v>16</v>
      </c>
      <c r="G987" t="s">
        <v>17</v>
      </c>
      <c r="H987">
        <v>5</v>
      </c>
      <c r="I987">
        <v>7</v>
      </c>
      <c r="J987" t="s">
        <v>50</v>
      </c>
      <c r="K987" t="s">
        <v>28</v>
      </c>
      <c r="L987" t="s">
        <v>29</v>
      </c>
      <c r="M987" t="s">
        <v>30</v>
      </c>
      <c r="N987">
        <v>4</v>
      </c>
      <c r="O987">
        <f t="shared" si="15"/>
        <v>2021</v>
      </c>
    </row>
    <row r="988" spans="1:15" x14ac:dyDescent="0.25">
      <c r="A988">
        <v>988</v>
      </c>
      <c r="B988" t="s">
        <v>1033</v>
      </c>
      <c r="C988" t="s">
        <v>15</v>
      </c>
      <c r="D988" s="1">
        <v>29994</v>
      </c>
      <c r="E988" s="1">
        <v>44573</v>
      </c>
      <c r="F988" t="s">
        <v>40</v>
      </c>
      <c r="G988" t="s">
        <v>17</v>
      </c>
      <c r="H988">
        <v>4</v>
      </c>
      <c r="I988">
        <v>4</v>
      </c>
      <c r="J988" t="s">
        <v>27</v>
      </c>
      <c r="K988" t="s">
        <v>33</v>
      </c>
      <c r="L988" t="s">
        <v>29</v>
      </c>
      <c r="M988" t="s">
        <v>42</v>
      </c>
      <c r="N988">
        <v>2</v>
      </c>
      <c r="O988">
        <f t="shared" si="15"/>
        <v>2022</v>
      </c>
    </row>
    <row r="989" spans="1:15" x14ac:dyDescent="0.25">
      <c r="A989">
        <v>989</v>
      </c>
      <c r="B989" t="s">
        <v>1034</v>
      </c>
      <c r="C989" t="s">
        <v>44</v>
      </c>
      <c r="D989" s="1">
        <v>35758</v>
      </c>
      <c r="E989" s="1">
        <v>44649</v>
      </c>
      <c r="F989" t="s">
        <v>68</v>
      </c>
      <c r="G989" t="s">
        <v>32</v>
      </c>
      <c r="H989">
        <v>2</v>
      </c>
      <c r="I989">
        <v>9</v>
      </c>
      <c r="J989" t="s">
        <v>18</v>
      </c>
      <c r="K989" t="s">
        <v>37</v>
      </c>
      <c r="L989" t="s">
        <v>38</v>
      </c>
      <c r="M989" t="s">
        <v>30</v>
      </c>
      <c r="N989">
        <v>4</v>
      </c>
      <c r="O989">
        <f t="shared" si="15"/>
        <v>2022</v>
      </c>
    </row>
    <row r="990" spans="1:15" x14ac:dyDescent="0.25">
      <c r="A990">
        <v>990</v>
      </c>
      <c r="B990" t="s">
        <v>1035</v>
      </c>
      <c r="C990" t="s">
        <v>44</v>
      </c>
      <c r="D990" s="1">
        <v>33690</v>
      </c>
      <c r="E990" s="1">
        <v>44566</v>
      </c>
      <c r="F990" t="s">
        <v>25</v>
      </c>
      <c r="G990" t="s">
        <v>36</v>
      </c>
      <c r="H990">
        <v>5</v>
      </c>
      <c r="I990">
        <v>10</v>
      </c>
      <c r="J990" t="s">
        <v>18</v>
      </c>
      <c r="K990" t="s">
        <v>41</v>
      </c>
      <c r="L990" t="s">
        <v>38</v>
      </c>
      <c r="M990" t="s">
        <v>34</v>
      </c>
      <c r="N990">
        <v>1</v>
      </c>
      <c r="O990">
        <f t="shared" si="15"/>
        <v>2022</v>
      </c>
    </row>
    <row r="991" spans="1:15" x14ac:dyDescent="0.25">
      <c r="A991">
        <v>991</v>
      </c>
      <c r="B991" t="s">
        <v>1036</v>
      </c>
      <c r="C991" t="s">
        <v>15</v>
      </c>
      <c r="D991" s="1">
        <v>34585</v>
      </c>
      <c r="E991" s="1">
        <v>44506</v>
      </c>
      <c r="F991" t="s">
        <v>16</v>
      </c>
      <c r="G991" t="s">
        <v>17</v>
      </c>
      <c r="H991">
        <v>4</v>
      </c>
      <c r="I991">
        <v>9</v>
      </c>
      <c r="J991" t="s">
        <v>18</v>
      </c>
      <c r="K991" t="s">
        <v>46</v>
      </c>
      <c r="L991" t="s">
        <v>47</v>
      </c>
      <c r="M991" t="s">
        <v>21</v>
      </c>
      <c r="N991">
        <v>3</v>
      </c>
      <c r="O991">
        <f t="shared" si="15"/>
        <v>2021</v>
      </c>
    </row>
    <row r="992" spans="1:15" x14ac:dyDescent="0.25">
      <c r="A992">
        <v>992</v>
      </c>
      <c r="B992" t="s">
        <v>1037</v>
      </c>
      <c r="C992" t="s">
        <v>15</v>
      </c>
      <c r="D992" s="1">
        <v>21428</v>
      </c>
      <c r="E992" s="1">
        <v>43897</v>
      </c>
      <c r="F992" t="s">
        <v>25</v>
      </c>
      <c r="G992" t="s">
        <v>45</v>
      </c>
      <c r="H992">
        <v>1</v>
      </c>
      <c r="I992">
        <v>9</v>
      </c>
      <c r="J992" t="s">
        <v>18</v>
      </c>
      <c r="K992" t="s">
        <v>51</v>
      </c>
      <c r="L992" t="s">
        <v>47</v>
      </c>
      <c r="M992" t="s">
        <v>48</v>
      </c>
      <c r="N992">
        <v>5</v>
      </c>
      <c r="O992">
        <f t="shared" si="15"/>
        <v>2020</v>
      </c>
    </row>
    <row r="993" spans="1:15" x14ac:dyDescent="0.25">
      <c r="A993">
        <v>993</v>
      </c>
      <c r="B993" t="s">
        <v>1038</v>
      </c>
      <c r="C993" t="s">
        <v>44</v>
      </c>
      <c r="D993" s="1">
        <v>38789</v>
      </c>
      <c r="E993" s="1">
        <v>44776</v>
      </c>
      <c r="F993" t="s">
        <v>25</v>
      </c>
      <c r="G993" t="s">
        <v>45</v>
      </c>
      <c r="H993">
        <v>2</v>
      </c>
      <c r="I993">
        <v>4</v>
      </c>
      <c r="J993" t="s">
        <v>27</v>
      </c>
      <c r="K993" t="s">
        <v>19</v>
      </c>
      <c r="L993" t="s">
        <v>20</v>
      </c>
      <c r="M993" t="s">
        <v>30</v>
      </c>
      <c r="N993">
        <v>4</v>
      </c>
      <c r="O993">
        <f t="shared" si="15"/>
        <v>2022</v>
      </c>
    </row>
    <row r="994" spans="1:15" x14ac:dyDescent="0.25">
      <c r="A994">
        <v>994</v>
      </c>
      <c r="B994" t="s">
        <v>1039</v>
      </c>
      <c r="C994" t="s">
        <v>15</v>
      </c>
      <c r="D994" s="1">
        <v>34424</v>
      </c>
      <c r="E994" s="1">
        <v>44576</v>
      </c>
      <c r="F994" t="s">
        <v>16</v>
      </c>
      <c r="G994" t="s">
        <v>17</v>
      </c>
      <c r="H994">
        <v>3</v>
      </c>
      <c r="I994">
        <v>7</v>
      </c>
      <c r="J994" t="s">
        <v>50</v>
      </c>
      <c r="K994" t="s">
        <v>23</v>
      </c>
      <c r="L994" t="s">
        <v>20</v>
      </c>
      <c r="M994" t="s">
        <v>48</v>
      </c>
      <c r="N994">
        <v>5</v>
      </c>
      <c r="O994">
        <f t="shared" si="15"/>
        <v>2022</v>
      </c>
    </row>
    <row r="995" spans="1:15" x14ac:dyDescent="0.25">
      <c r="A995">
        <v>995</v>
      </c>
      <c r="B995" t="s">
        <v>1040</v>
      </c>
      <c r="C995" t="s">
        <v>44</v>
      </c>
      <c r="D995" s="1">
        <v>24161</v>
      </c>
      <c r="E995" s="1">
        <v>44805</v>
      </c>
      <c r="F995" t="s">
        <v>68</v>
      </c>
      <c r="G995" t="s">
        <v>17</v>
      </c>
      <c r="H995">
        <v>4</v>
      </c>
      <c r="I995">
        <v>4</v>
      </c>
      <c r="J995" t="s">
        <v>27</v>
      </c>
      <c r="K995" t="s">
        <v>28</v>
      </c>
      <c r="L995" t="s">
        <v>29</v>
      </c>
      <c r="M995" t="s">
        <v>21</v>
      </c>
      <c r="N995">
        <v>3</v>
      </c>
      <c r="O995">
        <f t="shared" si="15"/>
        <v>2022</v>
      </c>
    </row>
    <row r="996" spans="1:15" x14ac:dyDescent="0.25">
      <c r="A996">
        <v>996</v>
      </c>
      <c r="B996" t="s">
        <v>1041</v>
      </c>
      <c r="C996" t="s">
        <v>15</v>
      </c>
      <c r="D996" s="1">
        <v>34028</v>
      </c>
      <c r="E996" s="1">
        <v>44629</v>
      </c>
      <c r="F996" t="s">
        <v>40</v>
      </c>
      <c r="G996" t="s">
        <v>17</v>
      </c>
      <c r="H996">
        <v>1</v>
      </c>
      <c r="I996">
        <v>9</v>
      </c>
      <c r="J996" t="s">
        <v>18</v>
      </c>
      <c r="K996" t="s">
        <v>33</v>
      </c>
      <c r="L996" t="s">
        <v>29</v>
      </c>
      <c r="M996" t="s">
        <v>42</v>
      </c>
      <c r="N996">
        <v>2</v>
      </c>
      <c r="O996">
        <f t="shared" si="15"/>
        <v>2022</v>
      </c>
    </row>
    <row r="997" spans="1:15" x14ac:dyDescent="0.25">
      <c r="A997">
        <v>997</v>
      </c>
      <c r="B997" t="s">
        <v>1042</v>
      </c>
      <c r="C997" t="s">
        <v>15</v>
      </c>
      <c r="D997" s="1">
        <v>36516</v>
      </c>
      <c r="E997" s="1">
        <v>44156</v>
      </c>
      <c r="F997" t="s">
        <v>40</v>
      </c>
      <c r="G997" t="s">
        <v>53</v>
      </c>
      <c r="H997">
        <v>1</v>
      </c>
      <c r="I997">
        <v>9</v>
      </c>
      <c r="J997" t="s">
        <v>18</v>
      </c>
      <c r="K997" t="s">
        <v>37</v>
      </c>
      <c r="L997" t="s">
        <v>38</v>
      </c>
      <c r="M997" t="s">
        <v>34</v>
      </c>
      <c r="N997">
        <v>1</v>
      </c>
      <c r="O997">
        <f t="shared" si="15"/>
        <v>2020</v>
      </c>
    </row>
    <row r="998" spans="1:15" x14ac:dyDescent="0.25">
      <c r="A998">
        <v>998</v>
      </c>
      <c r="B998" t="s">
        <v>1043</v>
      </c>
      <c r="C998" t="s">
        <v>15</v>
      </c>
      <c r="D998" s="1">
        <v>37068</v>
      </c>
      <c r="E998" s="1">
        <v>44637</v>
      </c>
      <c r="F998" t="s">
        <v>16</v>
      </c>
      <c r="G998" t="s">
        <v>17</v>
      </c>
      <c r="H998">
        <v>5</v>
      </c>
      <c r="I998">
        <v>9</v>
      </c>
      <c r="J998" t="s">
        <v>18</v>
      </c>
      <c r="K998" t="s">
        <v>41</v>
      </c>
      <c r="L998" t="s">
        <v>38</v>
      </c>
      <c r="M998" t="s">
        <v>34</v>
      </c>
      <c r="N998">
        <v>1</v>
      </c>
      <c r="O998">
        <f t="shared" si="15"/>
        <v>2022</v>
      </c>
    </row>
    <row r="999" spans="1:15" x14ac:dyDescent="0.25">
      <c r="A999">
        <v>999</v>
      </c>
      <c r="B999" t="s">
        <v>1044</v>
      </c>
      <c r="C999" t="s">
        <v>15</v>
      </c>
      <c r="D999" s="1">
        <v>25022</v>
      </c>
      <c r="E999" s="1">
        <v>44362</v>
      </c>
      <c r="F999" t="s">
        <v>16</v>
      </c>
      <c r="G999" t="s">
        <v>17</v>
      </c>
      <c r="H999">
        <v>5</v>
      </c>
      <c r="I999">
        <v>9</v>
      </c>
      <c r="J999" t="s">
        <v>18</v>
      </c>
      <c r="K999" t="s">
        <v>46</v>
      </c>
      <c r="L999" t="s">
        <v>47</v>
      </c>
      <c r="M999" t="s">
        <v>21</v>
      </c>
      <c r="N999">
        <v>3</v>
      </c>
      <c r="O999">
        <f t="shared" si="15"/>
        <v>2021</v>
      </c>
    </row>
    <row r="1000" spans="1:15" x14ac:dyDescent="0.25">
      <c r="A1000">
        <v>1000</v>
      </c>
      <c r="B1000" t="s">
        <v>1045</v>
      </c>
      <c r="C1000" t="s">
        <v>15</v>
      </c>
      <c r="D1000" s="1">
        <v>33171</v>
      </c>
      <c r="E1000" s="1">
        <v>44544</v>
      </c>
      <c r="F1000" t="s">
        <v>16</v>
      </c>
      <c r="G1000" t="s">
        <v>17</v>
      </c>
      <c r="H1000">
        <v>5</v>
      </c>
      <c r="I1000">
        <v>4</v>
      </c>
      <c r="J1000" t="s">
        <v>27</v>
      </c>
      <c r="K1000" t="s">
        <v>51</v>
      </c>
      <c r="L1000" t="s">
        <v>47</v>
      </c>
      <c r="M1000" t="s">
        <v>30</v>
      </c>
      <c r="N1000">
        <v>4</v>
      </c>
      <c r="O1000">
        <f t="shared" si="15"/>
        <v>2021</v>
      </c>
    </row>
    <row r="1001" spans="1:15" x14ac:dyDescent="0.25">
      <c r="A1001">
        <v>1001</v>
      </c>
      <c r="B1001" t="s">
        <v>1046</v>
      </c>
      <c r="C1001" t="s">
        <v>44</v>
      </c>
      <c r="D1001" s="1">
        <v>38822</v>
      </c>
      <c r="E1001" s="1">
        <v>44033</v>
      </c>
      <c r="F1001" t="s">
        <v>25</v>
      </c>
      <c r="G1001" t="s">
        <v>53</v>
      </c>
      <c r="H1001">
        <v>2</v>
      </c>
      <c r="I1001">
        <v>6</v>
      </c>
      <c r="J1001" t="s">
        <v>27</v>
      </c>
      <c r="K1001" t="s">
        <v>19</v>
      </c>
      <c r="L1001" t="s">
        <v>20</v>
      </c>
      <c r="M1001" t="s">
        <v>30</v>
      </c>
      <c r="N1001">
        <v>4</v>
      </c>
      <c r="O1001">
        <f t="shared" si="15"/>
        <v>2020</v>
      </c>
    </row>
    <row r="1002" spans="1:15" x14ac:dyDescent="0.25">
      <c r="A1002">
        <v>1002</v>
      </c>
      <c r="B1002" t="s">
        <v>1047</v>
      </c>
      <c r="C1002" t="s">
        <v>15</v>
      </c>
      <c r="D1002" s="1">
        <v>24318</v>
      </c>
      <c r="E1002" s="1">
        <v>44282</v>
      </c>
      <c r="F1002" t="s">
        <v>16</v>
      </c>
      <c r="G1002" t="s">
        <v>45</v>
      </c>
      <c r="H1002">
        <v>5</v>
      </c>
      <c r="I1002">
        <v>7</v>
      </c>
      <c r="J1002" t="s">
        <v>50</v>
      </c>
      <c r="K1002" t="s">
        <v>23</v>
      </c>
      <c r="L1002" t="s">
        <v>20</v>
      </c>
      <c r="M1002" t="s">
        <v>30</v>
      </c>
      <c r="N1002">
        <v>4</v>
      </c>
      <c r="O1002">
        <f t="shared" si="15"/>
        <v>2021</v>
      </c>
    </row>
    <row r="1003" spans="1:15" x14ac:dyDescent="0.25">
      <c r="A1003">
        <v>1003</v>
      </c>
      <c r="B1003" t="s">
        <v>1048</v>
      </c>
      <c r="C1003" t="s">
        <v>15</v>
      </c>
      <c r="D1003" s="1">
        <v>28682</v>
      </c>
      <c r="E1003" s="1">
        <v>44825</v>
      </c>
      <c r="F1003" t="s">
        <v>16</v>
      </c>
      <c r="G1003" t="s">
        <v>17</v>
      </c>
      <c r="H1003">
        <v>4</v>
      </c>
      <c r="I1003">
        <v>9</v>
      </c>
      <c r="J1003" t="s">
        <v>18</v>
      </c>
      <c r="K1003" t="s">
        <v>28</v>
      </c>
      <c r="L1003" t="s">
        <v>29</v>
      </c>
      <c r="M1003" t="s">
        <v>34</v>
      </c>
      <c r="N1003">
        <v>1</v>
      </c>
      <c r="O1003">
        <f t="shared" si="15"/>
        <v>2022</v>
      </c>
    </row>
    <row r="1004" spans="1:15" x14ac:dyDescent="0.25">
      <c r="A1004">
        <v>1004</v>
      </c>
      <c r="B1004" t="s">
        <v>1049</v>
      </c>
      <c r="C1004" t="s">
        <v>44</v>
      </c>
      <c r="D1004" s="1">
        <v>22691</v>
      </c>
      <c r="E1004" s="1">
        <v>44514</v>
      </c>
      <c r="F1004" t="s">
        <v>40</v>
      </c>
      <c r="G1004" t="s">
        <v>32</v>
      </c>
      <c r="H1004">
        <v>4</v>
      </c>
      <c r="I1004">
        <v>7</v>
      </c>
      <c r="J1004" t="s">
        <v>50</v>
      </c>
      <c r="K1004" t="s">
        <v>33</v>
      </c>
      <c r="L1004" t="s">
        <v>29</v>
      </c>
      <c r="M1004" t="s">
        <v>21</v>
      </c>
      <c r="N1004">
        <v>3</v>
      </c>
      <c r="O1004">
        <f t="shared" si="15"/>
        <v>2021</v>
      </c>
    </row>
    <row r="1005" spans="1:15" x14ac:dyDescent="0.25">
      <c r="A1005">
        <v>1005</v>
      </c>
      <c r="B1005" t="s">
        <v>1050</v>
      </c>
      <c r="C1005" t="s">
        <v>44</v>
      </c>
      <c r="D1005" s="1">
        <v>35950</v>
      </c>
      <c r="E1005" s="1">
        <v>44792</v>
      </c>
      <c r="F1005" t="s">
        <v>40</v>
      </c>
      <c r="G1005" t="s">
        <v>17</v>
      </c>
      <c r="H1005">
        <v>2</v>
      </c>
      <c r="I1005">
        <v>9</v>
      </c>
      <c r="J1005" t="s">
        <v>18</v>
      </c>
      <c r="K1005" t="s">
        <v>37</v>
      </c>
      <c r="L1005" t="s">
        <v>38</v>
      </c>
      <c r="M1005" t="s">
        <v>42</v>
      </c>
      <c r="N1005">
        <v>2</v>
      </c>
      <c r="O1005">
        <f t="shared" si="15"/>
        <v>2022</v>
      </c>
    </row>
    <row r="1006" spans="1:15" x14ac:dyDescent="0.25">
      <c r="A1006">
        <v>1006</v>
      </c>
      <c r="B1006" t="s">
        <v>1051</v>
      </c>
      <c r="C1006" t="s">
        <v>44</v>
      </c>
      <c r="D1006" s="1">
        <v>30377</v>
      </c>
      <c r="E1006" s="1">
        <v>44439</v>
      </c>
      <c r="F1006" t="s">
        <v>25</v>
      </c>
      <c r="G1006" t="s">
        <v>45</v>
      </c>
      <c r="H1006">
        <v>5</v>
      </c>
      <c r="I1006">
        <v>6</v>
      </c>
      <c r="J1006" t="s">
        <v>27</v>
      </c>
      <c r="K1006" t="s">
        <v>41</v>
      </c>
      <c r="L1006" t="s">
        <v>38</v>
      </c>
      <c r="M1006" t="s">
        <v>34</v>
      </c>
      <c r="N1006">
        <v>1</v>
      </c>
      <c r="O1006">
        <f t="shared" si="15"/>
        <v>2021</v>
      </c>
    </row>
    <row r="1007" spans="1:15" x14ac:dyDescent="0.25">
      <c r="A1007">
        <v>1007</v>
      </c>
      <c r="B1007" t="s">
        <v>1052</v>
      </c>
      <c r="C1007" t="s">
        <v>15</v>
      </c>
      <c r="D1007" s="1">
        <v>35001</v>
      </c>
      <c r="E1007" s="1">
        <v>43956</v>
      </c>
      <c r="F1007" t="s">
        <v>25</v>
      </c>
      <c r="G1007" t="s">
        <v>36</v>
      </c>
      <c r="H1007">
        <v>5</v>
      </c>
      <c r="I1007">
        <v>9</v>
      </c>
      <c r="J1007" t="s">
        <v>18</v>
      </c>
      <c r="K1007" t="s">
        <v>46</v>
      </c>
      <c r="L1007" t="s">
        <v>47</v>
      </c>
      <c r="M1007" t="s">
        <v>34</v>
      </c>
      <c r="N1007">
        <v>1</v>
      </c>
      <c r="O1007">
        <f t="shared" si="15"/>
        <v>2020</v>
      </c>
    </row>
    <row r="1008" spans="1:15" x14ac:dyDescent="0.25">
      <c r="A1008">
        <v>1008</v>
      </c>
      <c r="B1008" t="s">
        <v>1053</v>
      </c>
      <c r="C1008" t="s">
        <v>15</v>
      </c>
      <c r="D1008" s="1">
        <v>19324</v>
      </c>
      <c r="E1008" s="1">
        <v>44210</v>
      </c>
      <c r="F1008" t="s">
        <v>16</v>
      </c>
      <c r="G1008" t="s">
        <v>17</v>
      </c>
      <c r="H1008">
        <v>4</v>
      </c>
      <c r="I1008">
        <v>7</v>
      </c>
      <c r="J1008" t="s">
        <v>50</v>
      </c>
      <c r="K1008" t="s">
        <v>51</v>
      </c>
      <c r="L1008" t="s">
        <v>47</v>
      </c>
      <c r="M1008" t="s">
        <v>30</v>
      </c>
      <c r="N1008">
        <v>4</v>
      </c>
      <c r="O1008">
        <f t="shared" si="15"/>
        <v>2021</v>
      </c>
    </row>
    <row r="1009" spans="1:15" x14ac:dyDescent="0.25">
      <c r="A1009">
        <v>1009</v>
      </c>
      <c r="B1009" t="s">
        <v>1054</v>
      </c>
      <c r="C1009" t="s">
        <v>44</v>
      </c>
      <c r="D1009" s="1">
        <v>18804</v>
      </c>
      <c r="E1009" s="1">
        <v>44618</v>
      </c>
      <c r="F1009" t="s">
        <v>16</v>
      </c>
      <c r="G1009" t="s">
        <v>17</v>
      </c>
      <c r="H1009">
        <v>4</v>
      </c>
      <c r="I1009">
        <v>5</v>
      </c>
      <c r="J1009" t="s">
        <v>27</v>
      </c>
      <c r="K1009" t="s">
        <v>19</v>
      </c>
      <c r="L1009" t="s">
        <v>20</v>
      </c>
      <c r="M1009" t="s">
        <v>30</v>
      </c>
      <c r="N1009">
        <v>4</v>
      </c>
      <c r="O1009">
        <f t="shared" si="15"/>
        <v>2022</v>
      </c>
    </row>
    <row r="1010" spans="1:15" x14ac:dyDescent="0.25">
      <c r="A1010">
        <v>1010</v>
      </c>
      <c r="B1010" t="s">
        <v>1055</v>
      </c>
      <c r="C1010" t="s">
        <v>15</v>
      </c>
      <c r="D1010" s="1">
        <v>32263</v>
      </c>
      <c r="E1010" s="1">
        <v>44395</v>
      </c>
      <c r="F1010" t="s">
        <v>16</v>
      </c>
      <c r="G1010" t="s">
        <v>17</v>
      </c>
      <c r="H1010">
        <v>5</v>
      </c>
      <c r="I1010">
        <v>8</v>
      </c>
      <c r="J1010" t="s">
        <v>50</v>
      </c>
      <c r="K1010" t="s">
        <v>23</v>
      </c>
      <c r="L1010" t="s">
        <v>20</v>
      </c>
      <c r="M1010" t="s">
        <v>48</v>
      </c>
      <c r="N1010">
        <v>5</v>
      </c>
      <c r="O1010">
        <f t="shared" si="15"/>
        <v>2021</v>
      </c>
    </row>
    <row r="1011" spans="1:15" x14ac:dyDescent="0.25">
      <c r="A1011">
        <v>1011</v>
      </c>
      <c r="B1011" t="s">
        <v>1056</v>
      </c>
      <c r="C1011" t="s">
        <v>15</v>
      </c>
      <c r="D1011" s="1">
        <v>20949</v>
      </c>
      <c r="E1011" s="1">
        <v>44628</v>
      </c>
      <c r="F1011" t="s">
        <v>25</v>
      </c>
      <c r="G1011" t="s">
        <v>36</v>
      </c>
      <c r="H1011">
        <v>5</v>
      </c>
      <c r="I1011">
        <v>4</v>
      </c>
      <c r="J1011" t="s">
        <v>27</v>
      </c>
      <c r="K1011" t="s">
        <v>28</v>
      </c>
      <c r="L1011" t="s">
        <v>29</v>
      </c>
      <c r="M1011" t="s">
        <v>48</v>
      </c>
      <c r="N1011">
        <v>5</v>
      </c>
      <c r="O1011">
        <f t="shared" si="15"/>
        <v>2022</v>
      </c>
    </row>
    <row r="1012" spans="1:15" x14ac:dyDescent="0.25">
      <c r="A1012">
        <v>1012</v>
      </c>
      <c r="B1012" t="s">
        <v>1057</v>
      </c>
      <c r="C1012" t="s">
        <v>15</v>
      </c>
      <c r="D1012" s="1">
        <v>34252</v>
      </c>
      <c r="E1012" s="1">
        <v>44572</v>
      </c>
      <c r="F1012" t="s">
        <v>25</v>
      </c>
      <c r="G1012" t="s">
        <v>36</v>
      </c>
      <c r="H1012">
        <v>1</v>
      </c>
      <c r="I1012">
        <v>9</v>
      </c>
      <c r="J1012" t="s">
        <v>18</v>
      </c>
      <c r="K1012" t="s">
        <v>33</v>
      </c>
      <c r="L1012" t="s">
        <v>29</v>
      </c>
      <c r="M1012" t="s">
        <v>21</v>
      </c>
      <c r="N1012">
        <v>3</v>
      </c>
      <c r="O1012">
        <f t="shared" si="15"/>
        <v>2022</v>
      </c>
    </row>
    <row r="1013" spans="1:15" x14ac:dyDescent="0.25">
      <c r="A1013">
        <v>1013</v>
      </c>
      <c r="B1013" t="s">
        <v>1058</v>
      </c>
      <c r="C1013" t="s">
        <v>15</v>
      </c>
      <c r="D1013" s="1">
        <v>31211</v>
      </c>
      <c r="E1013" s="1">
        <v>44821</v>
      </c>
      <c r="F1013" t="s">
        <v>25</v>
      </c>
      <c r="G1013" t="s">
        <v>45</v>
      </c>
      <c r="H1013">
        <v>5</v>
      </c>
      <c r="I1013">
        <v>10</v>
      </c>
      <c r="J1013" t="s">
        <v>18</v>
      </c>
      <c r="K1013" t="s">
        <v>37</v>
      </c>
      <c r="L1013" t="s">
        <v>38</v>
      </c>
      <c r="M1013" t="s">
        <v>48</v>
      </c>
      <c r="N1013">
        <v>5</v>
      </c>
      <c r="O1013">
        <f t="shared" si="15"/>
        <v>2022</v>
      </c>
    </row>
    <row r="1014" spans="1:15" x14ac:dyDescent="0.25">
      <c r="A1014">
        <v>1014</v>
      </c>
      <c r="B1014" t="s">
        <v>1059</v>
      </c>
      <c r="C1014" t="s">
        <v>44</v>
      </c>
      <c r="D1014" s="1">
        <v>19791</v>
      </c>
      <c r="E1014" s="1">
        <v>44371</v>
      </c>
      <c r="F1014" t="s">
        <v>16</v>
      </c>
      <c r="G1014" t="s">
        <v>17</v>
      </c>
      <c r="H1014">
        <v>4</v>
      </c>
      <c r="I1014">
        <v>9</v>
      </c>
      <c r="J1014" t="s">
        <v>18</v>
      </c>
      <c r="K1014" t="s">
        <v>41</v>
      </c>
      <c r="L1014" t="s">
        <v>38</v>
      </c>
      <c r="M1014" t="s">
        <v>34</v>
      </c>
      <c r="N1014">
        <v>1</v>
      </c>
      <c r="O1014">
        <f t="shared" si="15"/>
        <v>2021</v>
      </c>
    </row>
    <row r="1015" spans="1:15" x14ac:dyDescent="0.25">
      <c r="A1015">
        <v>1015</v>
      </c>
      <c r="B1015" t="s">
        <v>1060</v>
      </c>
      <c r="C1015" t="s">
        <v>15</v>
      </c>
      <c r="D1015" s="1">
        <v>27977</v>
      </c>
      <c r="E1015" s="1">
        <v>43907</v>
      </c>
      <c r="F1015" t="s">
        <v>40</v>
      </c>
      <c r="G1015" t="s">
        <v>60</v>
      </c>
      <c r="H1015">
        <v>2</v>
      </c>
      <c r="I1015">
        <v>9</v>
      </c>
      <c r="J1015" t="s">
        <v>18</v>
      </c>
      <c r="K1015" t="s">
        <v>46</v>
      </c>
      <c r="L1015" t="s">
        <v>47</v>
      </c>
      <c r="M1015" t="s">
        <v>42</v>
      </c>
      <c r="N1015">
        <v>2</v>
      </c>
      <c r="O1015">
        <f t="shared" si="15"/>
        <v>2020</v>
      </c>
    </row>
    <row r="1016" spans="1:15" x14ac:dyDescent="0.25">
      <c r="A1016">
        <v>1016</v>
      </c>
      <c r="B1016" t="s">
        <v>1061</v>
      </c>
      <c r="C1016" t="s">
        <v>15</v>
      </c>
      <c r="D1016" s="1">
        <v>34547</v>
      </c>
      <c r="E1016" s="1">
        <v>43851</v>
      </c>
      <c r="F1016" t="s">
        <v>16</v>
      </c>
      <c r="G1016" t="s">
        <v>17</v>
      </c>
      <c r="H1016">
        <v>5</v>
      </c>
      <c r="I1016">
        <v>9</v>
      </c>
      <c r="J1016" t="s">
        <v>18</v>
      </c>
      <c r="K1016" t="s">
        <v>51</v>
      </c>
      <c r="L1016" t="s">
        <v>47</v>
      </c>
      <c r="M1016" t="s">
        <v>48</v>
      </c>
      <c r="N1016">
        <v>5</v>
      </c>
      <c r="O1016">
        <f t="shared" si="15"/>
        <v>2020</v>
      </c>
    </row>
    <row r="1017" spans="1:15" x14ac:dyDescent="0.25">
      <c r="A1017">
        <v>1017</v>
      </c>
      <c r="B1017" t="s">
        <v>1062</v>
      </c>
      <c r="C1017" t="s">
        <v>44</v>
      </c>
      <c r="D1017" s="1">
        <v>37068</v>
      </c>
      <c r="E1017" s="1">
        <v>44191</v>
      </c>
      <c r="F1017" t="s">
        <v>16</v>
      </c>
      <c r="G1017" t="s">
        <v>17</v>
      </c>
      <c r="H1017">
        <v>5</v>
      </c>
      <c r="I1017">
        <v>9</v>
      </c>
      <c r="J1017" t="s">
        <v>18</v>
      </c>
      <c r="K1017" t="s">
        <v>19</v>
      </c>
      <c r="L1017" t="s">
        <v>20</v>
      </c>
      <c r="M1017" t="s">
        <v>30</v>
      </c>
      <c r="N1017">
        <v>4</v>
      </c>
      <c r="O1017">
        <f t="shared" si="15"/>
        <v>2020</v>
      </c>
    </row>
    <row r="1018" spans="1:15" x14ac:dyDescent="0.25">
      <c r="A1018">
        <v>1018</v>
      </c>
      <c r="B1018" t="s">
        <v>1063</v>
      </c>
      <c r="C1018" t="s">
        <v>44</v>
      </c>
      <c r="D1018" s="1">
        <v>29332</v>
      </c>
      <c r="E1018" s="1">
        <v>44776</v>
      </c>
      <c r="F1018" t="s">
        <v>16</v>
      </c>
      <c r="G1018" t="s">
        <v>17</v>
      </c>
      <c r="H1018">
        <v>1</v>
      </c>
      <c r="I1018">
        <v>9</v>
      </c>
      <c r="J1018" t="s">
        <v>18</v>
      </c>
      <c r="K1018" t="s">
        <v>23</v>
      </c>
      <c r="L1018" t="s">
        <v>20</v>
      </c>
      <c r="M1018" t="s">
        <v>30</v>
      </c>
      <c r="N1018">
        <v>4</v>
      </c>
      <c r="O1018">
        <f t="shared" si="15"/>
        <v>2022</v>
      </c>
    </row>
    <row r="1019" spans="1:15" x14ac:dyDescent="0.25">
      <c r="A1019">
        <v>1019</v>
      </c>
      <c r="B1019" t="s">
        <v>1064</v>
      </c>
      <c r="C1019" t="s">
        <v>44</v>
      </c>
      <c r="D1019" s="1">
        <v>19926</v>
      </c>
      <c r="E1019" s="1">
        <v>44574</v>
      </c>
      <c r="F1019" t="s">
        <v>16</v>
      </c>
      <c r="G1019" t="s">
        <v>17</v>
      </c>
      <c r="H1019">
        <v>4</v>
      </c>
      <c r="I1019">
        <v>9</v>
      </c>
      <c r="J1019" t="s">
        <v>18</v>
      </c>
      <c r="K1019" t="s">
        <v>28</v>
      </c>
      <c r="L1019" t="s">
        <v>29</v>
      </c>
      <c r="M1019" t="s">
        <v>48</v>
      </c>
      <c r="N1019">
        <v>5</v>
      </c>
      <c r="O1019">
        <f t="shared" si="15"/>
        <v>2022</v>
      </c>
    </row>
    <row r="1020" spans="1:15" x14ac:dyDescent="0.25">
      <c r="A1020">
        <v>1020</v>
      </c>
      <c r="B1020" t="s">
        <v>1065</v>
      </c>
      <c r="C1020" t="s">
        <v>44</v>
      </c>
      <c r="D1020" s="1">
        <v>36551</v>
      </c>
      <c r="E1020" s="1">
        <v>44068</v>
      </c>
      <c r="F1020" t="s">
        <v>25</v>
      </c>
      <c r="G1020" t="s">
        <v>36</v>
      </c>
      <c r="H1020">
        <v>4</v>
      </c>
      <c r="I1020">
        <v>9</v>
      </c>
      <c r="J1020" t="s">
        <v>18</v>
      </c>
      <c r="K1020" t="s">
        <v>33</v>
      </c>
      <c r="L1020" t="s">
        <v>29</v>
      </c>
      <c r="M1020" t="s">
        <v>34</v>
      </c>
      <c r="N1020">
        <v>1</v>
      </c>
      <c r="O1020">
        <f t="shared" si="15"/>
        <v>2020</v>
      </c>
    </row>
    <row r="1021" spans="1:15" x14ac:dyDescent="0.25">
      <c r="A1021">
        <v>1021</v>
      </c>
      <c r="B1021" t="s">
        <v>1066</v>
      </c>
      <c r="C1021" t="s">
        <v>15</v>
      </c>
      <c r="D1021" s="1">
        <v>36156</v>
      </c>
      <c r="E1021" s="1">
        <v>44603</v>
      </c>
      <c r="F1021" t="s">
        <v>16</v>
      </c>
      <c r="G1021" t="s">
        <v>17</v>
      </c>
      <c r="H1021">
        <v>5</v>
      </c>
      <c r="I1021">
        <v>9</v>
      </c>
      <c r="J1021" t="s">
        <v>18</v>
      </c>
      <c r="K1021" t="s">
        <v>37</v>
      </c>
      <c r="L1021" t="s">
        <v>38</v>
      </c>
      <c r="M1021" t="s">
        <v>21</v>
      </c>
      <c r="N1021">
        <v>3</v>
      </c>
      <c r="O1021">
        <f t="shared" si="15"/>
        <v>2022</v>
      </c>
    </row>
    <row r="1022" spans="1:15" x14ac:dyDescent="0.25">
      <c r="A1022">
        <v>1022</v>
      </c>
      <c r="B1022" t="s">
        <v>1067</v>
      </c>
      <c r="C1022" t="s">
        <v>44</v>
      </c>
      <c r="D1022" s="1">
        <v>32522</v>
      </c>
      <c r="E1022" s="1">
        <v>44287</v>
      </c>
      <c r="F1022" t="s">
        <v>25</v>
      </c>
      <c r="G1022" t="s">
        <v>45</v>
      </c>
      <c r="H1022">
        <v>3</v>
      </c>
      <c r="I1022">
        <v>7</v>
      </c>
      <c r="J1022" t="s">
        <v>50</v>
      </c>
      <c r="K1022" t="s">
        <v>41</v>
      </c>
      <c r="L1022" t="s">
        <v>38</v>
      </c>
      <c r="M1022" t="s">
        <v>42</v>
      </c>
      <c r="N1022">
        <v>2</v>
      </c>
      <c r="O1022">
        <f t="shared" si="15"/>
        <v>2021</v>
      </c>
    </row>
    <row r="1023" spans="1:15" x14ac:dyDescent="0.25">
      <c r="A1023">
        <v>1023</v>
      </c>
      <c r="B1023" t="s">
        <v>1068</v>
      </c>
      <c r="C1023" t="s">
        <v>44</v>
      </c>
      <c r="D1023" s="1">
        <v>37589</v>
      </c>
      <c r="E1023" s="1">
        <v>44509</v>
      </c>
      <c r="F1023" t="s">
        <v>16</v>
      </c>
      <c r="G1023" t="s">
        <v>17</v>
      </c>
      <c r="H1023">
        <v>5</v>
      </c>
      <c r="I1023">
        <v>4</v>
      </c>
      <c r="J1023" t="s">
        <v>27</v>
      </c>
      <c r="K1023" t="s">
        <v>46</v>
      </c>
      <c r="L1023" t="s">
        <v>47</v>
      </c>
      <c r="M1023" t="s">
        <v>30</v>
      </c>
      <c r="N1023">
        <v>4</v>
      </c>
      <c r="O1023">
        <f t="shared" si="15"/>
        <v>2021</v>
      </c>
    </row>
    <row r="1024" spans="1:15" x14ac:dyDescent="0.25">
      <c r="A1024">
        <v>1024</v>
      </c>
      <c r="B1024" t="s">
        <v>1069</v>
      </c>
      <c r="C1024" t="s">
        <v>44</v>
      </c>
      <c r="D1024" s="1">
        <v>21755</v>
      </c>
      <c r="E1024" s="1">
        <v>44006</v>
      </c>
      <c r="F1024" t="s">
        <v>25</v>
      </c>
      <c r="G1024" t="s">
        <v>36</v>
      </c>
      <c r="H1024">
        <v>5</v>
      </c>
      <c r="I1024">
        <v>9</v>
      </c>
      <c r="J1024" t="s">
        <v>18</v>
      </c>
      <c r="K1024" t="s">
        <v>51</v>
      </c>
      <c r="L1024" t="s">
        <v>47</v>
      </c>
      <c r="M1024" t="s">
        <v>48</v>
      </c>
      <c r="N1024">
        <v>5</v>
      </c>
      <c r="O1024">
        <f t="shared" si="15"/>
        <v>2020</v>
      </c>
    </row>
    <row r="1025" spans="1:15" x14ac:dyDescent="0.25">
      <c r="A1025">
        <v>1025</v>
      </c>
      <c r="B1025" t="s">
        <v>1070</v>
      </c>
      <c r="C1025" t="s">
        <v>15</v>
      </c>
      <c r="D1025" s="1">
        <v>27629</v>
      </c>
      <c r="E1025" s="1">
        <v>44790</v>
      </c>
      <c r="F1025" t="s">
        <v>25</v>
      </c>
      <c r="G1025" t="s">
        <v>45</v>
      </c>
      <c r="H1025">
        <v>4</v>
      </c>
      <c r="I1025">
        <v>6</v>
      </c>
      <c r="J1025" t="s">
        <v>27</v>
      </c>
      <c r="K1025" t="s">
        <v>19</v>
      </c>
      <c r="L1025" t="s">
        <v>20</v>
      </c>
      <c r="M1025" t="s">
        <v>21</v>
      </c>
      <c r="N1025">
        <v>3</v>
      </c>
      <c r="O1025">
        <f t="shared" si="15"/>
        <v>2022</v>
      </c>
    </row>
    <row r="1026" spans="1:15" x14ac:dyDescent="0.25">
      <c r="A1026">
        <v>1026</v>
      </c>
      <c r="B1026" t="s">
        <v>1071</v>
      </c>
      <c r="C1026" t="s">
        <v>44</v>
      </c>
      <c r="D1026" s="1">
        <v>34971</v>
      </c>
      <c r="E1026" s="1">
        <v>44600</v>
      </c>
      <c r="F1026" t="s">
        <v>25</v>
      </c>
      <c r="G1026" t="s">
        <v>45</v>
      </c>
      <c r="H1026">
        <v>5</v>
      </c>
      <c r="I1026">
        <v>10</v>
      </c>
      <c r="J1026" t="s">
        <v>18</v>
      </c>
      <c r="K1026" t="s">
        <v>23</v>
      </c>
      <c r="L1026" t="s">
        <v>20</v>
      </c>
      <c r="M1026" t="s">
        <v>48</v>
      </c>
      <c r="N1026">
        <v>5</v>
      </c>
      <c r="O1026">
        <f t="shared" si="15"/>
        <v>2022</v>
      </c>
    </row>
    <row r="1027" spans="1:15" x14ac:dyDescent="0.25">
      <c r="A1027">
        <v>1027</v>
      </c>
      <c r="B1027" t="s">
        <v>1072</v>
      </c>
      <c r="C1027" t="s">
        <v>44</v>
      </c>
      <c r="D1027" s="1">
        <v>36482</v>
      </c>
      <c r="E1027" s="1">
        <v>44700</v>
      </c>
      <c r="F1027" t="s">
        <v>25</v>
      </c>
      <c r="G1027" t="s">
        <v>32</v>
      </c>
      <c r="H1027">
        <v>4</v>
      </c>
      <c r="I1027">
        <v>7</v>
      </c>
      <c r="J1027" t="s">
        <v>50</v>
      </c>
      <c r="K1027" t="s">
        <v>28</v>
      </c>
      <c r="L1027" t="s">
        <v>29</v>
      </c>
      <c r="M1027" t="s">
        <v>21</v>
      </c>
      <c r="N1027">
        <v>3</v>
      </c>
      <c r="O1027">
        <f t="shared" ref="O1027:O1090" si="16">YEAR(E1027)</f>
        <v>2022</v>
      </c>
    </row>
    <row r="1028" spans="1:15" x14ac:dyDescent="0.25">
      <c r="A1028">
        <v>1028</v>
      </c>
      <c r="B1028" t="s">
        <v>1073</v>
      </c>
      <c r="C1028" t="s">
        <v>44</v>
      </c>
      <c r="D1028" s="1">
        <v>36057</v>
      </c>
      <c r="E1028" s="1">
        <v>44151</v>
      </c>
      <c r="F1028" t="s">
        <v>25</v>
      </c>
      <c r="G1028" t="s">
        <v>60</v>
      </c>
      <c r="H1028">
        <v>5</v>
      </c>
      <c r="I1028">
        <v>7</v>
      </c>
      <c r="J1028" t="s">
        <v>50</v>
      </c>
      <c r="K1028" t="s">
        <v>33</v>
      </c>
      <c r="L1028" t="s">
        <v>29</v>
      </c>
      <c r="M1028" t="s">
        <v>30</v>
      </c>
      <c r="N1028">
        <v>4</v>
      </c>
      <c r="O1028">
        <f t="shared" si="16"/>
        <v>2020</v>
      </c>
    </row>
    <row r="1029" spans="1:15" x14ac:dyDescent="0.25">
      <c r="A1029">
        <v>1029</v>
      </c>
      <c r="B1029" t="s">
        <v>1074</v>
      </c>
      <c r="C1029" t="s">
        <v>15</v>
      </c>
      <c r="D1029" s="1">
        <v>32840</v>
      </c>
      <c r="E1029" s="1">
        <v>44192</v>
      </c>
      <c r="F1029" t="s">
        <v>25</v>
      </c>
      <c r="G1029" t="s">
        <v>36</v>
      </c>
      <c r="H1029">
        <v>2</v>
      </c>
      <c r="I1029">
        <v>6</v>
      </c>
      <c r="J1029" t="s">
        <v>27</v>
      </c>
      <c r="K1029" t="s">
        <v>37</v>
      </c>
      <c r="L1029" t="s">
        <v>38</v>
      </c>
      <c r="M1029" t="s">
        <v>21</v>
      </c>
      <c r="N1029">
        <v>3</v>
      </c>
      <c r="O1029">
        <f t="shared" si="16"/>
        <v>2020</v>
      </c>
    </row>
    <row r="1030" spans="1:15" x14ac:dyDescent="0.25">
      <c r="A1030">
        <v>1030</v>
      </c>
      <c r="B1030" t="s">
        <v>1075</v>
      </c>
      <c r="C1030" t="s">
        <v>15</v>
      </c>
      <c r="D1030" s="1">
        <v>24846</v>
      </c>
      <c r="E1030" s="1">
        <v>44020</v>
      </c>
      <c r="F1030" t="s">
        <v>16</v>
      </c>
      <c r="G1030" t="s">
        <v>32</v>
      </c>
      <c r="H1030">
        <v>4</v>
      </c>
      <c r="I1030">
        <v>10</v>
      </c>
      <c r="J1030" t="s">
        <v>18</v>
      </c>
      <c r="K1030" t="s">
        <v>41</v>
      </c>
      <c r="L1030" t="s">
        <v>38</v>
      </c>
      <c r="M1030" t="s">
        <v>42</v>
      </c>
      <c r="N1030">
        <v>2</v>
      </c>
      <c r="O1030">
        <f t="shared" si="16"/>
        <v>2020</v>
      </c>
    </row>
    <row r="1031" spans="1:15" x14ac:dyDescent="0.25">
      <c r="A1031">
        <v>1031</v>
      </c>
      <c r="B1031" t="s">
        <v>1076</v>
      </c>
      <c r="C1031" t="s">
        <v>15</v>
      </c>
      <c r="D1031" s="1">
        <v>25619</v>
      </c>
      <c r="E1031" s="1">
        <v>44617</v>
      </c>
      <c r="F1031" t="s">
        <v>25</v>
      </c>
      <c r="G1031" t="s">
        <v>26</v>
      </c>
      <c r="H1031">
        <v>2</v>
      </c>
      <c r="I1031">
        <v>9</v>
      </c>
      <c r="J1031" t="s">
        <v>18</v>
      </c>
      <c r="K1031" t="s">
        <v>46</v>
      </c>
      <c r="L1031" t="s">
        <v>47</v>
      </c>
      <c r="M1031" t="s">
        <v>42</v>
      </c>
      <c r="N1031">
        <v>2</v>
      </c>
      <c r="O1031">
        <f t="shared" si="16"/>
        <v>2022</v>
      </c>
    </row>
    <row r="1032" spans="1:15" x14ac:dyDescent="0.25">
      <c r="A1032">
        <v>1032</v>
      </c>
      <c r="B1032" t="s">
        <v>1077</v>
      </c>
      <c r="C1032" t="s">
        <v>15</v>
      </c>
      <c r="D1032" s="1">
        <v>36132</v>
      </c>
      <c r="E1032" s="1">
        <v>43935</v>
      </c>
      <c r="F1032" t="s">
        <v>16</v>
      </c>
      <c r="G1032" t="s">
        <v>17</v>
      </c>
      <c r="H1032">
        <v>4</v>
      </c>
      <c r="I1032">
        <v>8</v>
      </c>
      <c r="J1032" t="s">
        <v>50</v>
      </c>
      <c r="K1032" t="s">
        <v>51</v>
      </c>
      <c r="L1032" t="s">
        <v>47</v>
      </c>
      <c r="M1032" t="s">
        <v>42</v>
      </c>
      <c r="N1032">
        <v>2</v>
      </c>
      <c r="O1032">
        <f t="shared" si="16"/>
        <v>2020</v>
      </c>
    </row>
    <row r="1033" spans="1:15" x14ac:dyDescent="0.25">
      <c r="A1033">
        <v>1033</v>
      </c>
      <c r="B1033" t="s">
        <v>1078</v>
      </c>
      <c r="C1033" t="s">
        <v>15</v>
      </c>
      <c r="D1033" s="1">
        <v>29565</v>
      </c>
      <c r="E1033" s="1">
        <v>44649</v>
      </c>
      <c r="F1033" t="s">
        <v>68</v>
      </c>
      <c r="G1033" t="s">
        <v>36</v>
      </c>
      <c r="H1033">
        <v>4</v>
      </c>
      <c r="I1033">
        <v>9</v>
      </c>
      <c r="J1033" t="s">
        <v>18</v>
      </c>
      <c r="K1033" t="s">
        <v>19</v>
      </c>
      <c r="L1033" t="s">
        <v>20</v>
      </c>
      <c r="M1033" t="s">
        <v>30</v>
      </c>
      <c r="N1033">
        <v>4</v>
      </c>
      <c r="O1033">
        <f t="shared" si="16"/>
        <v>2022</v>
      </c>
    </row>
    <row r="1034" spans="1:15" x14ac:dyDescent="0.25">
      <c r="A1034">
        <v>1034</v>
      </c>
      <c r="B1034" t="s">
        <v>1079</v>
      </c>
      <c r="C1034" t="s">
        <v>15</v>
      </c>
      <c r="D1034" s="1">
        <v>22536</v>
      </c>
      <c r="E1034" s="1">
        <v>44269</v>
      </c>
      <c r="F1034" t="s">
        <v>25</v>
      </c>
      <c r="G1034" t="s">
        <v>60</v>
      </c>
      <c r="H1034">
        <v>3</v>
      </c>
      <c r="I1034">
        <v>10</v>
      </c>
      <c r="J1034" t="s">
        <v>18</v>
      </c>
      <c r="K1034" t="s">
        <v>23</v>
      </c>
      <c r="L1034" t="s">
        <v>20</v>
      </c>
      <c r="M1034" t="s">
        <v>48</v>
      </c>
      <c r="N1034">
        <v>5</v>
      </c>
      <c r="O1034">
        <f t="shared" si="16"/>
        <v>2021</v>
      </c>
    </row>
    <row r="1035" spans="1:15" x14ac:dyDescent="0.25">
      <c r="A1035">
        <v>1035</v>
      </c>
      <c r="B1035" t="s">
        <v>1080</v>
      </c>
      <c r="C1035" t="s">
        <v>15</v>
      </c>
      <c r="D1035" s="1">
        <v>26580</v>
      </c>
      <c r="E1035" s="1">
        <v>44701</v>
      </c>
      <c r="F1035" t="s">
        <v>40</v>
      </c>
      <c r="G1035" t="s">
        <v>53</v>
      </c>
      <c r="H1035">
        <v>3</v>
      </c>
      <c r="I1035">
        <v>6</v>
      </c>
      <c r="J1035" t="s">
        <v>27</v>
      </c>
      <c r="K1035" t="s">
        <v>28</v>
      </c>
      <c r="L1035" t="s">
        <v>29</v>
      </c>
      <c r="M1035" t="s">
        <v>48</v>
      </c>
      <c r="N1035">
        <v>5</v>
      </c>
      <c r="O1035">
        <f t="shared" si="16"/>
        <v>2022</v>
      </c>
    </row>
    <row r="1036" spans="1:15" x14ac:dyDescent="0.25">
      <c r="A1036">
        <v>1036</v>
      </c>
      <c r="B1036" t="s">
        <v>1081</v>
      </c>
      <c r="C1036" t="s">
        <v>15</v>
      </c>
      <c r="D1036" s="1">
        <v>34649</v>
      </c>
      <c r="E1036" s="1">
        <v>44154</v>
      </c>
      <c r="F1036" t="s">
        <v>25</v>
      </c>
      <c r="G1036" t="s">
        <v>36</v>
      </c>
      <c r="H1036">
        <v>5</v>
      </c>
      <c r="I1036">
        <v>4</v>
      </c>
      <c r="J1036" t="s">
        <v>27</v>
      </c>
      <c r="K1036" t="s">
        <v>33</v>
      </c>
      <c r="L1036" t="s">
        <v>29</v>
      </c>
      <c r="M1036" t="s">
        <v>42</v>
      </c>
      <c r="N1036">
        <v>2</v>
      </c>
      <c r="O1036">
        <f t="shared" si="16"/>
        <v>2020</v>
      </c>
    </row>
    <row r="1037" spans="1:15" x14ac:dyDescent="0.25">
      <c r="A1037">
        <v>1037</v>
      </c>
      <c r="B1037" t="s">
        <v>1082</v>
      </c>
      <c r="C1037" t="s">
        <v>15</v>
      </c>
      <c r="D1037" s="1">
        <v>26904</v>
      </c>
      <c r="E1037" s="1">
        <v>44283</v>
      </c>
      <c r="F1037" t="s">
        <v>16</v>
      </c>
      <c r="G1037" t="s">
        <v>17</v>
      </c>
      <c r="H1037">
        <v>5</v>
      </c>
      <c r="I1037">
        <v>9</v>
      </c>
      <c r="J1037" t="s">
        <v>18</v>
      </c>
      <c r="K1037" t="s">
        <v>37</v>
      </c>
      <c r="L1037" t="s">
        <v>38</v>
      </c>
      <c r="M1037" t="s">
        <v>48</v>
      </c>
      <c r="N1037">
        <v>5</v>
      </c>
      <c r="O1037">
        <f t="shared" si="16"/>
        <v>2021</v>
      </c>
    </row>
    <row r="1038" spans="1:15" x14ac:dyDescent="0.25">
      <c r="A1038">
        <v>1038</v>
      </c>
      <c r="B1038" t="s">
        <v>1083</v>
      </c>
      <c r="C1038" t="s">
        <v>15</v>
      </c>
      <c r="D1038" s="1">
        <v>38986</v>
      </c>
      <c r="E1038" s="1">
        <v>44560</v>
      </c>
      <c r="F1038" t="s">
        <v>68</v>
      </c>
      <c r="G1038" t="s">
        <v>36</v>
      </c>
      <c r="H1038">
        <v>3</v>
      </c>
      <c r="I1038">
        <v>4</v>
      </c>
      <c r="J1038" t="s">
        <v>27</v>
      </c>
      <c r="K1038" t="s">
        <v>41</v>
      </c>
      <c r="L1038" t="s">
        <v>38</v>
      </c>
      <c r="M1038" t="s">
        <v>34</v>
      </c>
      <c r="N1038">
        <v>1</v>
      </c>
      <c r="O1038">
        <f t="shared" si="16"/>
        <v>2021</v>
      </c>
    </row>
    <row r="1039" spans="1:15" x14ac:dyDescent="0.25">
      <c r="A1039">
        <v>1039</v>
      </c>
      <c r="B1039" t="s">
        <v>1084</v>
      </c>
      <c r="C1039" t="s">
        <v>44</v>
      </c>
      <c r="D1039" s="1">
        <v>20268</v>
      </c>
      <c r="E1039" s="1">
        <v>44426</v>
      </c>
      <c r="F1039" t="s">
        <v>16</v>
      </c>
      <c r="G1039" t="s">
        <v>17</v>
      </c>
      <c r="H1039">
        <v>5</v>
      </c>
      <c r="I1039">
        <v>3</v>
      </c>
      <c r="J1039" t="s">
        <v>27</v>
      </c>
      <c r="K1039" t="s">
        <v>46</v>
      </c>
      <c r="L1039" t="s">
        <v>47</v>
      </c>
      <c r="M1039" t="s">
        <v>30</v>
      </c>
      <c r="N1039">
        <v>4</v>
      </c>
      <c r="O1039">
        <f t="shared" si="16"/>
        <v>2021</v>
      </c>
    </row>
    <row r="1040" spans="1:15" x14ac:dyDescent="0.25">
      <c r="A1040">
        <v>1040</v>
      </c>
      <c r="B1040" t="s">
        <v>1085</v>
      </c>
      <c r="C1040" t="s">
        <v>44</v>
      </c>
      <c r="D1040" s="1">
        <v>36418</v>
      </c>
      <c r="E1040" s="1">
        <v>43917</v>
      </c>
      <c r="F1040" t="s">
        <v>16</v>
      </c>
      <c r="G1040" t="s">
        <v>17</v>
      </c>
      <c r="H1040">
        <v>1</v>
      </c>
      <c r="I1040">
        <v>7</v>
      </c>
      <c r="J1040" t="s">
        <v>50</v>
      </c>
      <c r="K1040" t="s">
        <v>51</v>
      </c>
      <c r="L1040" t="s">
        <v>47</v>
      </c>
      <c r="M1040" t="s">
        <v>21</v>
      </c>
      <c r="N1040">
        <v>3</v>
      </c>
      <c r="O1040">
        <f t="shared" si="16"/>
        <v>2020</v>
      </c>
    </row>
    <row r="1041" spans="1:15" x14ac:dyDescent="0.25">
      <c r="A1041">
        <v>1041</v>
      </c>
      <c r="B1041" t="s">
        <v>1086</v>
      </c>
      <c r="C1041" t="s">
        <v>15</v>
      </c>
      <c r="D1041" s="1">
        <v>24682</v>
      </c>
      <c r="E1041" s="1">
        <v>44661</v>
      </c>
      <c r="F1041" t="s">
        <v>16</v>
      </c>
      <c r="G1041" t="s">
        <v>17</v>
      </c>
      <c r="H1041">
        <v>4</v>
      </c>
      <c r="I1041">
        <v>8</v>
      </c>
      <c r="J1041" t="s">
        <v>50</v>
      </c>
      <c r="K1041" t="s">
        <v>19</v>
      </c>
      <c r="L1041" t="s">
        <v>20</v>
      </c>
      <c r="M1041" t="s">
        <v>30</v>
      </c>
      <c r="N1041">
        <v>4</v>
      </c>
      <c r="O1041">
        <f t="shared" si="16"/>
        <v>2022</v>
      </c>
    </row>
    <row r="1042" spans="1:15" x14ac:dyDescent="0.25">
      <c r="A1042">
        <v>1042</v>
      </c>
      <c r="B1042" t="s">
        <v>1087</v>
      </c>
      <c r="C1042" t="s">
        <v>15</v>
      </c>
      <c r="D1042" s="1">
        <v>20639</v>
      </c>
      <c r="E1042" s="1">
        <v>44870</v>
      </c>
      <c r="F1042" t="s">
        <v>16</v>
      </c>
      <c r="G1042" t="s">
        <v>17</v>
      </c>
      <c r="H1042">
        <v>4</v>
      </c>
      <c r="I1042">
        <v>4</v>
      </c>
      <c r="J1042" t="s">
        <v>27</v>
      </c>
      <c r="K1042" t="s">
        <v>23</v>
      </c>
      <c r="L1042" t="s">
        <v>20</v>
      </c>
      <c r="M1042" t="s">
        <v>48</v>
      </c>
      <c r="N1042">
        <v>5</v>
      </c>
      <c r="O1042">
        <f t="shared" si="16"/>
        <v>2022</v>
      </c>
    </row>
    <row r="1043" spans="1:15" x14ac:dyDescent="0.25">
      <c r="A1043">
        <v>1043</v>
      </c>
      <c r="B1043" t="s">
        <v>1088</v>
      </c>
      <c r="C1043" t="s">
        <v>44</v>
      </c>
      <c r="D1043" s="1">
        <v>34758</v>
      </c>
      <c r="E1043" s="1">
        <v>44046</v>
      </c>
      <c r="F1043" t="s">
        <v>16</v>
      </c>
      <c r="G1043" t="s">
        <v>17</v>
      </c>
      <c r="H1043">
        <v>1</v>
      </c>
      <c r="I1043">
        <v>4</v>
      </c>
      <c r="J1043" t="s">
        <v>27</v>
      </c>
      <c r="K1043" t="s">
        <v>28</v>
      </c>
      <c r="L1043" t="s">
        <v>29</v>
      </c>
      <c r="M1043" t="s">
        <v>21</v>
      </c>
      <c r="N1043">
        <v>3</v>
      </c>
      <c r="O1043">
        <f t="shared" si="16"/>
        <v>2020</v>
      </c>
    </row>
    <row r="1044" spans="1:15" x14ac:dyDescent="0.25">
      <c r="A1044">
        <v>1044</v>
      </c>
      <c r="B1044" t="s">
        <v>1089</v>
      </c>
      <c r="C1044" t="s">
        <v>44</v>
      </c>
      <c r="D1044" s="1">
        <v>36251</v>
      </c>
      <c r="E1044" s="1">
        <v>44735</v>
      </c>
      <c r="F1044" t="s">
        <v>16</v>
      </c>
      <c r="G1044" t="s">
        <v>17</v>
      </c>
      <c r="H1044">
        <v>1</v>
      </c>
      <c r="I1044">
        <v>3</v>
      </c>
      <c r="J1044" t="s">
        <v>27</v>
      </c>
      <c r="K1044" t="s">
        <v>33</v>
      </c>
      <c r="L1044" t="s">
        <v>29</v>
      </c>
      <c r="M1044" t="s">
        <v>34</v>
      </c>
      <c r="N1044">
        <v>1</v>
      </c>
      <c r="O1044">
        <f t="shared" si="16"/>
        <v>2022</v>
      </c>
    </row>
    <row r="1045" spans="1:15" x14ac:dyDescent="0.25">
      <c r="A1045">
        <v>1045</v>
      </c>
      <c r="B1045" t="s">
        <v>1090</v>
      </c>
      <c r="C1045" t="s">
        <v>15</v>
      </c>
      <c r="D1045" s="1">
        <v>33466</v>
      </c>
      <c r="E1045" s="1">
        <v>44082</v>
      </c>
      <c r="F1045" t="s">
        <v>16</v>
      </c>
      <c r="G1045" t="s">
        <v>36</v>
      </c>
      <c r="H1045">
        <v>4</v>
      </c>
      <c r="I1045">
        <v>8</v>
      </c>
      <c r="J1045" t="s">
        <v>50</v>
      </c>
      <c r="K1045" t="s">
        <v>37</v>
      </c>
      <c r="L1045" t="s">
        <v>38</v>
      </c>
      <c r="M1045" t="s">
        <v>30</v>
      </c>
      <c r="N1045">
        <v>4</v>
      </c>
      <c r="O1045">
        <f t="shared" si="16"/>
        <v>2020</v>
      </c>
    </row>
    <row r="1046" spans="1:15" x14ac:dyDescent="0.25">
      <c r="A1046">
        <v>1046</v>
      </c>
      <c r="B1046" t="s">
        <v>1091</v>
      </c>
      <c r="C1046" t="s">
        <v>15</v>
      </c>
      <c r="D1046" s="1">
        <v>20606</v>
      </c>
      <c r="E1046" s="1">
        <v>44464</v>
      </c>
      <c r="F1046" t="s">
        <v>16</v>
      </c>
      <c r="G1046" t="s">
        <v>17</v>
      </c>
      <c r="H1046">
        <v>3</v>
      </c>
      <c r="I1046">
        <v>4</v>
      </c>
      <c r="J1046" t="s">
        <v>27</v>
      </c>
      <c r="K1046" t="s">
        <v>41</v>
      </c>
      <c r="L1046" t="s">
        <v>38</v>
      </c>
      <c r="M1046" t="s">
        <v>42</v>
      </c>
      <c r="N1046">
        <v>2</v>
      </c>
      <c r="O1046">
        <f t="shared" si="16"/>
        <v>2021</v>
      </c>
    </row>
    <row r="1047" spans="1:15" x14ac:dyDescent="0.25">
      <c r="A1047">
        <v>1047</v>
      </c>
      <c r="B1047" t="s">
        <v>1092</v>
      </c>
      <c r="C1047" t="s">
        <v>44</v>
      </c>
      <c r="D1047" s="1">
        <v>36415</v>
      </c>
      <c r="E1047" s="1">
        <v>44489</v>
      </c>
      <c r="F1047" t="s">
        <v>25</v>
      </c>
      <c r="G1047" t="s">
        <v>17</v>
      </c>
      <c r="H1047">
        <v>3</v>
      </c>
      <c r="I1047">
        <v>9</v>
      </c>
      <c r="J1047" t="s">
        <v>18</v>
      </c>
      <c r="K1047" t="s">
        <v>46</v>
      </c>
      <c r="L1047" t="s">
        <v>47</v>
      </c>
      <c r="M1047" t="s">
        <v>21</v>
      </c>
      <c r="N1047">
        <v>3</v>
      </c>
      <c r="O1047">
        <f t="shared" si="16"/>
        <v>2021</v>
      </c>
    </row>
    <row r="1048" spans="1:15" x14ac:dyDescent="0.25">
      <c r="A1048">
        <v>1048</v>
      </c>
      <c r="B1048" t="s">
        <v>1093</v>
      </c>
      <c r="C1048" t="s">
        <v>15</v>
      </c>
      <c r="D1048" s="1">
        <v>19398</v>
      </c>
      <c r="E1048" s="1">
        <v>44815</v>
      </c>
      <c r="F1048" t="s">
        <v>16</v>
      </c>
      <c r="G1048" t="s">
        <v>17</v>
      </c>
      <c r="H1048">
        <v>5</v>
      </c>
      <c r="I1048">
        <v>5</v>
      </c>
      <c r="J1048" t="s">
        <v>27</v>
      </c>
      <c r="K1048" t="s">
        <v>51</v>
      </c>
      <c r="L1048" t="s">
        <v>47</v>
      </c>
      <c r="M1048" t="s">
        <v>42</v>
      </c>
      <c r="N1048">
        <v>2</v>
      </c>
      <c r="O1048">
        <f t="shared" si="16"/>
        <v>2022</v>
      </c>
    </row>
    <row r="1049" spans="1:15" x14ac:dyDescent="0.25">
      <c r="A1049">
        <v>1049</v>
      </c>
      <c r="B1049" t="s">
        <v>1094</v>
      </c>
      <c r="C1049" t="s">
        <v>44</v>
      </c>
      <c r="D1049" s="1">
        <v>30388</v>
      </c>
      <c r="E1049" s="1">
        <v>44056</v>
      </c>
      <c r="F1049" t="s">
        <v>40</v>
      </c>
      <c r="G1049" t="s">
        <v>53</v>
      </c>
      <c r="H1049">
        <v>4</v>
      </c>
      <c r="I1049">
        <v>9</v>
      </c>
      <c r="J1049" t="s">
        <v>18</v>
      </c>
      <c r="K1049" t="s">
        <v>19</v>
      </c>
      <c r="L1049" t="s">
        <v>20</v>
      </c>
      <c r="M1049" t="s">
        <v>30</v>
      </c>
      <c r="N1049">
        <v>4</v>
      </c>
      <c r="O1049">
        <f t="shared" si="16"/>
        <v>2020</v>
      </c>
    </row>
    <row r="1050" spans="1:15" x14ac:dyDescent="0.25">
      <c r="A1050">
        <v>1050</v>
      </c>
      <c r="B1050" t="s">
        <v>1095</v>
      </c>
      <c r="C1050" t="s">
        <v>15</v>
      </c>
      <c r="D1050" s="1">
        <v>38615</v>
      </c>
      <c r="E1050" s="1">
        <v>44451</v>
      </c>
      <c r="F1050" t="s">
        <v>16</v>
      </c>
      <c r="G1050" t="s">
        <v>17</v>
      </c>
      <c r="H1050">
        <v>5</v>
      </c>
      <c r="I1050">
        <v>7</v>
      </c>
      <c r="J1050" t="s">
        <v>50</v>
      </c>
      <c r="K1050" t="s">
        <v>23</v>
      </c>
      <c r="L1050" t="s">
        <v>20</v>
      </c>
      <c r="M1050" t="s">
        <v>48</v>
      </c>
      <c r="N1050">
        <v>5</v>
      </c>
      <c r="O1050">
        <f t="shared" si="16"/>
        <v>2021</v>
      </c>
    </row>
    <row r="1051" spans="1:15" x14ac:dyDescent="0.25">
      <c r="A1051">
        <v>1051</v>
      </c>
      <c r="B1051" t="s">
        <v>1096</v>
      </c>
      <c r="C1051" t="s">
        <v>44</v>
      </c>
      <c r="D1051" s="1">
        <v>22484</v>
      </c>
      <c r="E1051" s="1">
        <v>44495</v>
      </c>
      <c r="F1051" t="s">
        <v>25</v>
      </c>
      <c r="G1051" t="s">
        <v>60</v>
      </c>
      <c r="H1051">
        <v>5</v>
      </c>
      <c r="I1051">
        <v>9</v>
      </c>
      <c r="J1051" t="s">
        <v>18</v>
      </c>
      <c r="K1051" t="s">
        <v>28</v>
      </c>
      <c r="L1051" t="s">
        <v>29</v>
      </c>
      <c r="M1051" t="s">
        <v>34</v>
      </c>
      <c r="N1051">
        <v>1</v>
      </c>
      <c r="O1051">
        <f t="shared" si="16"/>
        <v>2021</v>
      </c>
    </row>
    <row r="1052" spans="1:15" x14ac:dyDescent="0.25">
      <c r="A1052">
        <v>1052</v>
      </c>
      <c r="B1052" t="s">
        <v>1097</v>
      </c>
      <c r="C1052" t="s">
        <v>15</v>
      </c>
      <c r="D1052" s="1">
        <v>34774</v>
      </c>
      <c r="E1052" s="1">
        <v>44375</v>
      </c>
      <c r="F1052" t="s">
        <v>25</v>
      </c>
      <c r="G1052" t="s">
        <v>36</v>
      </c>
      <c r="H1052">
        <v>4</v>
      </c>
      <c r="I1052">
        <v>7</v>
      </c>
      <c r="J1052" t="s">
        <v>50</v>
      </c>
      <c r="K1052" t="s">
        <v>33</v>
      </c>
      <c r="L1052" t="s">
        <v>29</v>
      </c>
      <c r="M1052" t="s">
        <v>48</v>
      </c>
      <c r="N1052">
        <v>5</v>
      </c>
      <c r="O1052">
        <f t="shared" si="16"/>
        <v>2021</v>
      </c>
    </row>
    <row r="1053" spans="1:15" x14ac:dyDescent="0.25">
      <c r="A1053">
        <v>1053</v>
      </c>
      <c r="B1053" t="s">
        <v>1098</v>
      </c>
      <c r="C1053" t="s">
        <v>15</v>
      </c>
      <c r="D1053" s="1">
        <v>33729</v>
      </c>
      <c r="E1053" s="1">
        <v>44125</v>
      </c>
      <c r="F1053" t="s">
        <v>25</v>
      </c>
      <c r="G1053" t="s">
        <v>36</v>
      </c>
      <c r="H1053">
        <v>5</v>
      </c>
      <c r="I1053">
        <v>7</v>
      </c>
      <c r="J1053" t="s">
        <v>50</v>
      </c>
      <c r="K1053" t="s">
        <v>37</v>
      </c>
      <c r="L1053" t="s">
        <v>38</v>
      </c>
      <c r="M1053" t="s">
        <v>30</v>
      </c>
      <c r="N1053">
        <v>4</v>
      </c>
      <c r="O1053">
        <f t="shared" si="16"/>
        <v>2020</v>
      </c>
    </row>
    <row r="1054" spans="1:15" x14ac:dyDescent="0.25">
      <c r="A1054">
        <v>1054</v>
      </c>
      <c r="B1054" t="s">
        <v>1099</v>
      </c>
      <c r="C1054" t="s">
        <v>15</v>
      </c>
      <c r="D1054" s="1">
        <v>24435</v>
      </c>
      <c r="E1054" s="1">
        <v>44173</v>
      </c>
      <c r="F1054" t="s">
        <v>40</v>
      </c>
      <c r="G1054" t="s">
        <v>45</v>
      </c>
      <c r="H1054">
        <v>1</v>
      </c>
      <c r="I1054">
        <v>4</v>
      </c>
      <c r="J1054" t="s">
        <v>27</v>
      </c>
      <c r="K1054" t="s">
        <v>41</v>
      </c>
      <c r="L1054" t="s">
        <v>38</v>
      </c>
      <c r="M1054" t="s">
        <v>34</v>
      </c>
      <c r="N1054">
        <v>1</v>
      </c>
      <c r="O1054">
        <f t="shared" si="16"/>
        <v>2020</v>
      </c>
    </row>
    <row r="1055" spans="1:15" x14ac:dyDescent="0.25">
      <c r="A1055">
        <v>1055</v>
      </c>
      <c r="B1055" t="s">
        <v>1100</v>
      </c>
      <c r="C1055" t="s">
        <v>15</v>
      </c>
      <c r="D1055" s="1">
        <v>25547</v>
      </c>
      <c r="E1055" s="1">
        <v>44150</v>
      </c>
      <c r="F1055" t="s">
        <v>25</v>
      </c>
      <c r="G1055" t="s">
        <v>45</v>
      </c>
      <c r="H1055">
        <v>1</v>
      </c>
      <c r="I1055">
        <v>10</v>
      </c>
      <c r="J1055" t="s">
        <v>18</v>
      </c>
      <c r="K1055" t="s">
        <v>46</v>
      </c>
      <c r="L1055" t="s">
        <v>47</v>
      </c>
      <c r="M1055" t="s">
        <v>30</v>
      </c>
      <c r="N1055">
        <v>4</v>
      </c>
      <c r="O1055">
        <f t="shared" si="16"/>
        <v>2020</v>
      </c>
    </row>
    <row r="1056" spans="1:15" x14ac:dyDescent="0.25">
      <c r="A1056">
        <v>1056</v>
      </c>
      <c r="B1056" t="s">
        <v>1101</v>
      </c>
      <c r="C1056" t="s">
        <v>15</v>
      </c>
      <c r="D1056" s="1">
        <v>25517</v>
      </c>
      <c r="E1056" s="1">
        <v>44706</v>
      </c>
      <c r="F1056" t="s">
        <v>25</v>
      </c>
      <c r="G1056" t="s">
        <v>36</v>
      </c>
      <c r="H1056">
        <v>4</v>
      </c>
      <c r="I1056">
        <v>7</v>
      </c>
      <c r="J1056" t="s">
        <v>50</v>
      </c>
      <c r="K1056" t="s">
        <v>51</v>
      </c>
      <c r="L1056" t="s">
        <v>47</v>
      </c>
      <c r="M1056" t="s">
        <v>42</v>
      </c>
      <c r="N1056">
        <v>2</v>
      </c>
      <c r="O1056">
        <f t="shared" si="16"/>
        <v>2022</v>
      </c>
    </row>
    <row r="1057" spans="1:15" x14ac:dyDescent="0.25">
      <c r="A1057">
        <v>1057</v>
      </c>
      <c r="B1057" t="s">
        <v>1102</v>
      </c>
      <c r="C1057" t="s">
        <v>44</v>
      </c>
      <c r="D1057" s="1">
        <v>24431</v>
      </c>
      <c r="E1057" s="1">
        <v>43900</v>
      </c>
      <c r="F1057" t="s">
        <v>16</v>
      </c>
      <c r="G1057" t="s">
        <v>17</v>
      </c>
      <c r="H1057">
        <v>3</v>
      </c>
      <c r="I1057">
        <v>6</v>
      </c>
      <c r="J1057" t="s">
        <v>27</v>
      </c>
      <c r="K1057" t="s">
        <v>19</v>
      </c>
      <c r="L1057" t="s">
        <v>20</v>
      </c>
      <c r="M1057" t="s">
        <v>21</v>
      </c>
      <c r="N1057">
        <v>3</v>
      </c>
      <c r="O1057">
        <f t="shared" si="16"/>
        <v>2020</v>
      </c>
    </row>
    <row r="1058" spans="1:15" x14ac:dyDescent="0.25">
      <c r="A1058">
        <v>1058</v>
      </c>
      <c r="B1058" t="s">
        <v>1103</v>
      </c>
      <c r="C1058" t="s">
        <v>44</v>
      </c>
      <c r="D1058" s="1">
        <v>21826</v>
      </c>
      <c r="E1058" s="1">
        <v>44371</v>
      </c>
      <c r="F1058" t="s">
        <v>16</v>
      </c>
      <c r="G1058" t="s">
        <v>45</v>
      </c>
      <c r="H1058">
        <v>4</v>
      </c>
      <c r="I1058">
        <v>9</v>
      </c>
      <c r="J1058" t="s">
        <v>18</v>
      </c>
      <c r="K1058" t="s">
        <v>23</v>
      </c>
      <c r="L1058" t="s">
        <v>20</v>
      </c>
      <c r="M1058" t="s">
        <v>21</v>
      </c>
      <c r="N1058">
        <v>3</v>
      </c>
      <c r="O1058">
        <f t="shared" si="16"/>
        <v>2021</v>
      </c>
    </row>
    <row r="1059" spans="1:15" x14ac:dyDescent="0.25">
      <c r="A1059">
        <v>1059</v>
      </c>
      <c r="B1059" t="s">
        <v>1104</v>
      </c>
      <c r="C1059" t="s">
        <v>44</v>
      </c>
      <c r="D1059" s="1">
        <v>31812</v>
      </c>
      <c r="E1059" s="1">
        <v>44646</v>
      </c>
      <c r="F1059" t="s">
        <v>16</v>
      </c>
      <c r="G1059" t="s">
        <v>17</v>
      </c>
      <c r="H1059">
        <v>3</v>
      </c>
      <c r="I1059">
        <v>9</v>
      </c>
      <c r="J1059" t="s">
        <v>18</v>
      </c>
      <c r="K1059" t="s">
        <v>28</v>
      </c>
      <c r="L1059" t="s">
        <v>29</v>
      </c>
      <c r="M1059" t="s">
        <v>21</v>
      </c>
      <c r="N1059">
        <v>3</v>
      </c>
      <c r="O1059">
        <f t="shared" si="16"/>
        <v>2022</v>
      </c>
    </row>
    <row r="1060" spans="1:15" x14ac:dyDescent="0.25">
      <c r="A1060">
        <v>1060</v>
      </c>
      <c r="B1060" t="s">
        <v>1105</v>
      </c>
      <c r="C1060" t="s">
        <v>15</v>
      </c>
      <c r="D1060" s="1">
        <v>36054</v>
      </c>
      <c r="E1060" s="1">
        <v>44236</v>
      </c>
      <c r="F1060" t="s">
        <v>25</v>
      </c>
      <c r="G1060" t="s">
        <v>32</v>
      </c>
      <c r="H1060">
        <v>5</v>
      </c>
      <c r="I1060">
        <v>6</v>
      </c>
      <c r="J1060" t="s">
        <v>27</v>
      </c>
      <c r="K1060" t="s">
        <v>33</v>
      </c>
      <c r="L1060" t="s">
        <v>29</v>
      </c>
      <c r="M1060" t="s">
        <v>42</v>
      </c>
      <c r="N1060">
        <v>2</v>
      </c>
      <c r="O1060">
        <f t="shared" si="16"/>
        <v>2021</v>
      </c>
    </row>
    <row r="1061" spans="1:15" x14ac:dyDescent="0.25">
      <c r="A1061">
        <v>1061</v>
      </c>
      <c r="B1061" t="s">
        <v>1106</v>
      </c>
      <c r="C1061" t="s">
        <v>15</v>
      </c>
      <c r="D1061" s="1">
        <v>35904</v>
      </c>
      <c r="E1061" s="1">
        <v>44817</v>
      </c>
      <c r="F1061" t="s">
        <v>25</v>
      </c>
      <c r="G1061" t="s">
        <v>45</v>
      </c>
      <c r="H1061">
        <v>1</v>
      </c>
      <c r="I1061">
        <v>6</v>
      </c>
      <c r="J1061" t="s">
        <v>27</v>
      </c>
      <c r="K1061" t="s">
        <v>37</v>
      </c>
      <c r="L1061" t="s">
        <v>38</v>
      </c>
      <c r="M1061" t="s">
        <v>34</v>
      </c>
      <c r="N1061">
        <v>1</v>
      </c>
      <c r="O1061">
        <f t="shared" si="16"/>
        <v>2022</v>
      </c>
    </row>
    <row r="1062" spans="1:15" x14ac:dyDescent="0.25">
      <c r="A1062">
        <v>1062</v>
      </c>
      <c r="B1062" t="s">
        <v>1107</v>
      </c>
      <c r="C1062" t="s">
        <v>15</v>
      </c>
      <c r="D1062" s="1">
        <v>24177</v>
      </c>
      <c r="E1062" s="1">
        <v>44144</v>
      </c>
      <c r="F1062" t="s">
        <v>16</v>
      </c>
      <c r="G1062" t="s">
        <v>17</v>
      </c>
      <c r="H1062">
        <v>3</v>
      </c>
      <c r="I1062">
        <v>7</v>
      </c>
      <c r="J1062" t="s">
        <v>50</v>
      </c>
      <c r="K1062" t="s">
        <v>41</v>
      </c>
      <c r="L1062" t="s">
        <v>38</v>
      </c>
      <c r="M1062" t="s">
        <v>42</v>
      </c>
      <c r="N1062">
        <v>2</v>
      </c>
      <c r="O1062">
        <f t="shared" si="16"/>
        <v>2020</v>
      </c>
    </row>
    <row r="1063" spans="1:15" x14ac:dyDescent="0.25">
      <c r="A1063">
        <v>1063</v>
      </c>
      <c r="B1063" t="s">
        <v>1108</v>
      </c>
      <c r="C1063" t="s">
        <v>44</v>
      </c>
      <c r="D1063" s="1">
        <v>29382</v>
      </c>
      <c r="E1063" s="1">
        <v>44584</v>
      </c>
      <c r="F1063" t="s">
        <v>40</v>
      </c>
      <c r="G1063" t="s">
        <v>26</v>
      </c>
      <c r="H1063">
        <v>4</v>
      </c>
      <c r="I1063">
        <v>5</v>
      </c>
      <c r="J1063" t="s">
        <v>27</v>
      </c>
      <c r="K1063" t="s">
        <v>46</v>
      </c>
      <c r="L1063" t="s">
        <v>47</v>
      </c>
      <c r="M1063" t="s">
        <v>34</v>
      </c>
      <c r="N1063">
        <v>1</v>
      </c>
      <c r="O1063">
        <f t="shared" si="16"/>
        <v>2022</v>
      </c>
    </row>
    <row r="1064" spans="1:15" x14ac:dyDescent="0.25">
      <c r="A1064">
        <v>1064</v>
      </c>
      <c r="B1064" t="s">
        <v>1109</v>
      </c>
      <c r="C1064" t="s">
        <v>44</v>
      </c>
      <c r="D1064" s="1">
        <v>38279</v>
      </c>
      <c r="E1064" s="1">
        <v>44147</v>
      </c>
      <c r="F1064" t="s">
        <v>25</v>
      </c>
      <c r="G1064" t="s">
        <v>45</v>
      </c>
      <c r="H1064">
        <v>3</v>
      </c>
      <c r="I1064">
        <v>9</v>
      </c>
      <c r="J1064" t="s">
        <v>18</v>
      </c>
      <c r="K1064" t="s">
        <v>51</v>
      </c>
      <c r="L1064" t="s">
        <v>47</v>
      </c>
      <c r="M1064" t="s">
        <v>48</v>
      </c>
      <c r="N1064">
        <v>5</v>
      </c>
      <c r="O1064">
        <f t="shared" si="16"/>
        <v>2020</v>
      </c>
    </row>
    <row r="1065" spans="1:15" x14ac:dyDescent="0.25">
      <c r="A1065">
        <v>1065</v>
      </c>
      <c r="B1065" t="s">
        <v>1110</v>
      </c>
      <c r="C1065" t="s">
        <v>15</v>
      </c>
      <c r="D1065" s="1">
        <v>22337</v>
      </c>
      <c r="E1065" s="1">
        <v>44384</v>
      </c>
      <c r="F1065" t="s">
        <v>16</v>
      </c>
      <c r="G1065" t="s">
        <v>17</v>
      </c>
      <c r="H1065">
        <v>5</v>
      </c>
      <c r="I1065">
        <v>8</v>
      </c>
      <c r="J1065" t="s">
        <v>50</v>
      </c>
      <c r="K1065" t="s">
        <v>19</v>
      </c>
      <c r="L1065" t="s">
        <v>20</v>
      </c>
      <c r="M1065" t="s">
        <v>30</v>
      </c>
      <c r="N1065">
        <v>4</v>
      </c>
      <c r="O1065">
        <f t="shared" si="16"/>
        <v>2021</v>
      </c>
    </row>
    <row r="1066" spans="1:15" x14ac:dyDescent="0.25">
      <c r="A1066">
        <v>1066</v>
      </c>
      <c r="B1066" t="s">
        <v>1111</v>
      </c>
      <c r="C1066" t="s">
        <v>15</v>
      </c>
      <c r="D1066" s="1">
        <v>18632</v>
      </c>
      <c r="E1066" s="1">
        <v>44684</v>
      </c>
      <c r="F1066" t="s">
        <v>40</v>
      </c>
      <c r="G1066" t="s">
        <v>53</v>
      </c>
      <c r="H1066">
        <v>5</v>
      </c>
      <c r="I1066">
        <v>10</v>
      </c>
      <c r="J1066" t="s">
        <v>18</v>
      </c>
      <c r="K1066" t="s">
        <v>23</v>
      </c>
      <c r="L1066" t="s">
        <v>20</v>
      </c>
      <c r="M1066" t="s">
        <v>30</v>
      </c>
      <c r="N1066">
        <v>4</v>
      </c>
      <c r="O1066">
        <f t="shared" si="16"/>
        <v>2022</v>
      </c>
    </row>
    <row r="1067" spans="1:15" x14ac:dyDescent="0.25">
      <c r="A1067">
        <v>1067</v>
      </c>
      <c r="B1067" t="s">
        <v>1112</v>
      </c>
      <c r="C1067" t="s">
        <v>44</v>
      </c>
      <c r="D1067" s="1">
        <v>23293</v>
      </c>
      <c r="E1067" s="1">
        <v>44114</v>
      </c>
      <c r="F1067" t="s">
        <v>25</v>
      </c>
      <c r="G1067" t="s">
        <v>32</v>
      </c>
      <c r="H1067">
        <v>5</v>
      </c>
      <c r="I1067">
        <v>9</v>
      </c>
      <c r="J1067" t="s">
        <v>18</v>
      </c>
      <c r="K1067" t="s">
        <v>28</v>
      </c>
      <c r="L1067" t="s">
        <v>29</v>
      </c>
      <c r="M1067" t="s">
        <v>48</v>
      </c>
      <c r="N1067">
        <v>5</v>
      </c>
      <c r="O1067">
        <f t="shared" si="16"/>
        <v>2020</v>
      </c>
    </row>
    <row r="1068" spans="1:15" x14ac:dyDescent="0.25">
      <c r="A1068">
        <v>1068</v>
      </c>
      <c r="B1068" t="s">
        <v>1113</v>
      </c>
      <c r="C1068" t="s">
        <v>44</v>
      </c>
      <c r="D1068" s="1">
        <v>32087</v>
      </c>
      <c r="E1068" s="1">
        <v>44119</v>
      </c>
      <c r="F1068" t="s">
        <v>16</v>
      </c>
      <c r="G1068" t="s">
        <v>17</v>
      </c>
      <c r="H1068">
        <v>4</v>
      </c>
      <c r="I1068">
        <v>6</v>
      </c>
      <c r="J1068" t="s">
        <v>27</v>
      </c>
      <c r="K1068" t="s">
        <v>33</v>
      </c>
      <c r="L1068" t="s">
        <v>29</v>
      </c>
      <c r="M1068" t="s">
        <v>30</v>
      </c>
      <c r="N1068">
        <v>4</v>
      </c>
      <c r="O1068">
        <f t="shared" si="16"/>
        <v>2020</v>
      </c>
    </row>
    <row r="1069" spans="1:15" x14ac:dyDescent="0.25">
      <c r="A1069">
        <v>1069</v>
      </c>
      <c r="B1069" t="s">
        <v>1114</v>
      </c>
      <c r="C1069" t="s">
        <v>15</v>
      </c>
      <c r="D1069" s="1">
        <v>23523</v>
      </c>
      <c r="E1069" s="1">
        <v>44420</v>
      </c>
      <c r="F1069" t="s">
        <v>16</v>
      </c>
      <c r="G1069" t="s">
        <v>17</v>
      </c>
      <c r="H1069">
        <v>5</v>
      </c>
      <c r="I1069">
        <v>8</v>
      </c>
      <c r="J1069" t="s">
        <v>50</v>
      </c>
      <c r="K1069" t="s">
        <v>37</v>
      </c>
      <c r="L1069" t="s">
        <v>38</v>
      </c>
      <c r="M1069" t="s">
        <v>34</v>
      </c>
      <c r="N1069">
        <v>1</v>
      </c>
      <c r="O1069">
        <f t="shared" si="16"/>
        <v>2021</v>
      </c>
    </row>
    <row r="1070" spans="1:15" x14ac:dyDescent="0.25">
      <c r="A1070">
        <v>1070</v>
      </c>
      <c r="B1070" t="s">
        <v>1115</v>
      </c>
      <c r="C1070" t="s">
        <v>15</v>
      </c>
      <c r="D1070" s="1">
        <v>23997</v>
      </c>
      <c r="E1070" s="1">
        <v>44337</v>
      </c>
      <c r="F1070" t="s">
        <v>40</v>
      </c>
      <c r="G1070" t="s">
        <v>53</v>
      </c>
      <c r="H1070">
        <v>4</v>
      </c>
      <c r="I1070">
        <v>8</v>
      </c>
      <c r="J1070" t="s">
        <v>50</v>
      </c>
      <c r="K1070" t="s">
        <v>41</v>
      </c>
      <c r="L1070" t="s">
        <v>38</v>
      </c>
      <c r="M1070" t="s">
        <v>34</v>
      </c>
      <c r="N1070">
        <v>1</v>
      </c>
      <c r="O1070">
        <f t="shared" si="16"/>
        <v>2021</v>
      </c>
    </row>
    <row r="1071" spans="1:15" x14ac:dyDescent="0.25">
      <c r="A1071">
        <v>1071</v>
      </c>
      <c r="B1071" t="s">
        <v>1116</v>
      </c>
      <c r="C1071" t="s">
        <v>15</v>
      </c>
      <c r="D1071" s="1">
        <v>18747</v>
      </c>
      <c r="E1071" s="1">
        <v>44177</v>
      </c>
      <c r="F1071" t="s">
        <v>25</v>
      </c>
      <c r="G1071" t="s">
        <v>60</v>
      </c>
      <c r="H1071">
        <v>3</v>
      </c>
      <c r="I1071">
        <v>7</v>
      </c>
      <c r="J1071" t="s">
        <v>50</v>
      </c>
      <c r="K1071" t="s">
        <v>46</v>
      </c>
      <c r="L1071" t="s">
        <v>47</v>
      </c>
      <c r="M1071" t="s">
        <v>30</v>
      </c>
      <c r="N1071">
        <v>4</v>
      </c>
      <c r="O1071">
        <f t="shared" si="16"/>
        <v>2020</v>
      </c>
    </row>
    <row r="1072" spans="1:15" x14ac:dyDescent="0.25">
      <c r="A1072">
        <v>1072</v>
      </c>
      <c r="B1072" t="s">
        <v>1117</v>
      </c>
      <c r="C1072" t="s">
        <v>44</v>
      </c>
      <c r="D1072" s="1">
        <v>28293</v>
      </c>
      <c r="E1072" s="1">
        <v>44168</v>
      </c>
      <c r="F1072" t="s">
        <v>25</v>
      </c>
      <c r="G1072" t="s">
        <v>45</v>
      </c>
      <c r="H1072">
        <v>1</v>
      </c>
      <c r="I1072">
        <v>3</v>
      </c>
      <c r="J1072" t="s">
        <v>27</v>
      </c>
      <c r="K1072" t="s">
        <v>51</v>
      </c>
      <c r="L1072" t="s">
        <v>47</v>
      </c>
      <c r="M1072" t="s">
        <v>30</v>
      </c>
      <c r="N1072">
        <v>4</v>
      </c>
      <c r="O1072">
        <f t="shared" si="16"/>
        <v>2020</v>
      </c>
    </row>
    <row r="1073" spans="1:15" x14ac:dyDescent="0.25">
      <c r="A1073">
        <v>1073</v>
      </c>
      <c r="B1073" t="s">
        <v>1118</v>
      </c>
      <c r="C1073" t="s">
        <v>44</v>
      </c>
      <c r="D1073" s="1">
        <v>23649</v>
      </c>
      <c r="E1073" s="1">
        <v>44763</v>
      </c>
      <c r="F1073" t="s">
        <v>25</v>
      </c>
      <c r="G1073" t="s">
        <v>53</v>
      </c>
      <c r="H1073">
        <v>3</v>
      </c>
      <c r="I1073">
        <v>10</v>
      </c>
      <c r="J1073" t="s">
        <v>18</v>
      </c>
      <c r="K1073" t="s">
        <v>19</v>
      </c>
      <c r="L1073" t="s">
        <v>20</v>
      </c>
      <c r="M1073" t="s">
        <v>48</v>
      </c>
      <c r="N1073">
        <v>5</v>
      </c>
      <c r="O1073">
        <f t="shared" si="16"/>
        <v>2022</v>
      </c>
    </row>
    <row r="1074" spans="1:15" x14ac:dyDescent="0.25">
      <c r="A1074">
        <v>1074</v>
      </c>
      <c r="B1074" t="s">
        <v>1119</v>
      </c>
      <c r="C1074" t="s">
        <v>15</v>
      </c>
      <c r="D1074" s="1">
        <v>38621</v>
      </c>
      <c r="E1074" s="1">
        <v>44196</v>
      </c>
      <c r="F1074" t="s">
        <v>16</v>
      </c>
      <c r="G1074" t="s">
        <v>17</v>
      </c>
      <c r="H1074">
        <v>4</v>
      </c>
      <c r="I1074">
        <v>5</v>
      </c>
      <c r="J1074" t="s">
        <v>27</v>
      </c>
      <c r="K1074" t="s">
        <v>23</v>
      </c>
      <c r="L1074" t="s">
        <v>20</v>
      </c>
      <c r="M1074" t="s">
        <v>30</v>
      </c>
      <c r="N1074">
        <v>4</v>
      </c>
      <c r="O1074">
        <f t="shared" si="16"/>
        <v>2020</v>
      </c>
    </row>
    <row r="1075" spans="1:15" x14ac:dyDescent="0.25">
      <c r="A1075">
        <v>1075</v>
      </c>
      <c r="B1075" t="s">
        <v>1120</v>
      </c>
      <c r="C1075" t="s">
        <v>44</v>
      </c>
      <c r="D1075" s="1">
        <v>29988</v>
      </c>
      <c r="E1075" s="1">
        <v>44182</v>
      </c>
      <c r="F1075" t="s">
        <v>25</v>
      </c>
      <c r="G1075" t="s">
        <v>36</v>
      </c>
      <c r="H1075">
        <v>5</v>
      </c>
      <c r="I1075">
        <v>6</v>
      </c>
      <c r="J1075" t="s">
        <v>27</v>
      </c>
      <c r="K1075" t="s">
        <v>28</v>
      </c>
      <c r="L1075" t="s">
        <v>29</v>
      </c>
      <c r="M1075" t="s">
        <v>48</v>
      </c>
      <c r="N1075">
        <v>5</v>
      </c>
      <c r="O1075">
        <f t="shared" si="16"/>
        <v>2020</v>
      </c>
    </row>
    <row r="1076" spans="1:15" x14ac:dyDescent="0.25">
      <c r="A1076">
        <v>1076</v>
      </c>
      <c r="B1076" t="s">
        <v>1121</v>
      </c>
      <c r="C1076" t="s">
        <v>15</v>
      </c>
      <c r="D1076" s="1">
        <v>21436</v>
      </c>
      <c r="E1076" s="1">
        <v>44502</v>
      </c>
      <c r="F1076" t="s">
        <v>16</v>
      </c>
      <c r="G1076" t="s">
        <v>17</v>
      </c>
      <c r="H1076">
        <v>3</v>
      </c>
      <c r="I1076">
        <v>7</v>
      </c>
      <c r="J1076" t="s">
        <v>50</v>
      </c>
      <c r="K1076" t="s">
        <v>33</v>
      </c>
      <c r="L1076" t="s">
        <v>29</v>
      </c>
      <c r="M1076" t="s">
        <v>30</v>
      </c>
      <c r="N1076">
        <v>4</v>
      </c>
      <c r="O1076">
        <f t="shared" si="16"/>
        <v>2021</v>
      </c>
    </row>
    <row r="1077" spans="1:15" x14ac:dyDescent="0.25">
      <c r="A1077">
        <v>1077</v>
      </c>
      <c r="B1077" t="s">
        <v>1122</v>
      </c>
      <c r="C1077" t="s">
        <v>15</v>
      </c>
      <c r="D1077" s="1">
        <v>33592</v>
      </c>
      <c r="E1077" s="1">
        <v>44059</v>
      </c>
      <c r="F1077" t="s">
        <v>40</v>
      </c>
      <c r="G1077" t="s">
        <v>26</v>
      </c>
      <c r="H1077">
        <v>4</v>
      </c>
      <c r="I1077">
        <v>9</v>
      </c>
      <c r="J1077" t="s">
        <v>18</v>
      </c>
      <c r="K1077" t="s">
        <v>37</v>
      </c>
      <c r="L1077" t="s">
        <v>38</v>
      </c>
      <c r="M1077" t="s">
        <v>30</v>
      </c>
      <c r="N1077">
        <v>4</v>
      </c>
      <c r="O1077">
        <f t="shared" si="16"/>
        <v>2020</v>
      </c>
    </row>
    <row r="1078" spans="1:15" x14ac:dyDescent="0.25">
      <c r="A1078">
        <v>1078</v>
      </c>
      <c r="B1078" t="s">
        <v>1123</v>
      </c>
      <c r="C1078" t="s">
        <v>15</v>
      </c>
      <c r="D1078" s="1">
        <v>20329</v>
      </c>
      <c r="E1078" s="1">
        <v>44412</v>
      </c>
      <c r="F1078" t="s">
        <v>25</v>
      </c>
      <c r="G1078" t="s">
        <v>60</v>
      </c>
      <c r="H1078">
        <v>4</v>
      </c>
      <c r="I1078">
        <v>9</v>
      </c>
      <c r="J1078" t="s">
        <v>18</v>
      </c>
      <c r="K1078" t="s">
        <v>41</v>
      </c>
      <c r="L1078" t="s">
        <v>38</v>
      </c>
      <c r="M1078" t="s">
        <v>34</v>
      </c>
      <c r="N1078">
        <v>1</v>
      </c>
      <c r="O1078">
        <f t="shared" si="16"/>
        <v>2021</v>
      </c>
    </row>
    <row r="1079" spans="1:15" x14ac:dyDescent="0.25">
      <c r="A1079">
        <v>1079</v>
      </c>
      <c r="B1079" t="s">
        <v>1124</v>
      </c>
      <c r="C1079" t="s">
        <v>44</v>
      </c>
      <c r="D1079" s="1">
        <v>37470</v>
      </c>
      <c r="E1079" s="1">
        <v>44030</v>
      </c>
      <c r="F1079" t="s">
        <v>16</v>
      </c>
      <c r="G1079" t="s">
        <v>17</v>
      </c>
      <c r="H1079">
        <v>4</v>
      </c>
      <c r="I1079">
        <v>6</v>
      </c>
      <c r="J1079" t="s">
        <v>27</v>
      </c>
      <c r="K1079" t="s">
        <v>46</v>
      </c>
      <c r="L1079" t="s">
        <v>47</v>
      </c>
      <c r="M1079" t="s">
        <v>42</v>
      </c>
      <c r="N1079">
        <v>2</v>
      </c>
      <c r="O1079">
        <f t="shared" si="16"/>
        <v>2020</v>
      </c>
    </row>
    <row r="1080" spans="1:15" x14ac:dyDescent="0.25">
      <c r="A1080">
        <v>1080</v>
      </c>
      <c r="B1080" t="s">
        <v>1125</v>
      </c>
      <c r="C1080" t="s">
        <v>15</v>
      </c>
      <c r="D1080" s="1">
        <v>29143</v>
      </c>
      <c r="E1080" s="1">
        <v>43903</v>
      </c>
      <c r="F1080" t="s">
        <v>40</v>
      </c>
      <c r="G1080" t="s">
        <v>60</v>
      </c>
      <c r="H1080">
        <v>2</v>
      </c>
      <c r="I1080">
        <v>8</v>
      </c>
      <c r="J1080" t="s">
        <v>50</v>
      </c>
      <c r="K1080" t="s">
        <v>51</v>
      </c>
      <c r="L1080" t="s">
        <v>47</v>
      </c>
      <c r="M1080" t="s">
        <v>48</v>
      </c>
      <c r="N1080">
        <v>5</v>
      </c>
      <c r="O1080">
        <f t="shared" si="16"/>
        <v>2020</v>
      </c>
    </row>
    <row r="1081" spans="1:15" x14ac:dyDescent="0.25">
      <c r="A1081">
        <v>1081</v>
      </c>
      <c r="B1081" t="s">
        <v>1126</v>
      </c>
      <c r="C1081" t="s">
        <v>15</v>
      </c>
      <c r="D1081" s="1">
        <v>25191</v>
      </c>
      <c r="E1081" s="1">
        <v>43910</v>
      </c>
      <c r="F1081" t="s">
        <v>16</v>
      </c>
      <c r="G1081" t="s">
        <v>17</v>
      </c>
      <c r="H1081">
        <v>1</v>
      </c>
      <c r="I1081">
        <v>10</v>
      </c>
      <c r="J1081" t="s">
        <v>18</v>
      </c>
      <c r="K1081" t="s">
        <v>19</v>
      </c>
      <c r="L1081" t="s">
        <v>20</v>
      </c>
      <c r="M1081" t="s">
        <v>21</v>
      </c>
      <c r="N1081">
        <v>3</v>
      </c>
      <c r="O1081">
        <f t="shared" si="16"/>
        <v>2020</v>
      </c>
    </row>
    <row r="1082" spans="1:15" x14ac:dyDescent="0.25">
      <c r="A1082">
        <v>1082</v>
      </c>
      <c r="B1082" t="s">
        <v>1127</v>
      </c>
      <c r="C1082" t="s">
        <v>44</v>
      </c>
      <c r="D1082" s="1">
        <v>31111</v>
      </c>
      <c r="E1082" s="1">
        <v>44184</v>
      </c>
      <c r="F1082" t="s">
        <v>25</v>
      </c>
      <c r="G1082" t="s">
        <v>36</v>
      </c>
      <c r="H1082">
        <v>1</v>
      </c>
      <c r="I1082">
        <v>9</v>
      </c>
      <c r="J1082" t="s">
        <v>18</v>
      </c>
      <c r="K1082" t="s">
        <v>23</v>
      </c>
      <c r="L1082" t="s">
        <v>20</v>
      </c>
      <c r="M1082" t="s">
        <v>30</v>
      </c>
      <c r="N1082">
        <v>4</v>
      </c>
      <c r="O1082">
        <f t="shared" si="16"/>
        <v>2020</v>
      </c>
    </row>
    <row r="1083" spans="1:15" x14ac:dyDescent="0.25">
      <c r="A1083">
        <v>1083</v>
      </c>
      <c r="B1083" t="s">
        <v>1128</v>
      </c>
      <c r="C1083" t="s">
        <v>44</v>
      </c>
      <c r="D1083" s="1">
        <v>34945</v>
      </c>
      <c r="E1083" s="1">
        <v>44088</v>
      </c>
      <c r="F1083" t="s">
        <v>16</v>
      </c>
      <c r="G1083" t="s">
        <v>32</v>
      </c>
      <c r="H1083">
        <v>3</v>
      </c>
      <c r="I1083">
        <v>9</v>
      </c>
      <c r="J1083" t="s">
        <v>18</v>
      </c>
      <c r="K1083" t="s">
        <v>28</v>
      </c>
      <c r="L1083" t="s">
        <v>29</v>
      </c>
      <c r="M1083" t="s">
        <v>48</v>
      </c>
      <c r="N1083">
        <v>5</v>
      </c>
      <c r="O1083">
        <f t="shared" si="16"/>
        <v>2020</v>
      </c>
    </row>
    <row r="1084" spans="1:15" x14ac:dyDescent="0.25">
      <c r="A1084">
        <v>1084</v>
      </c>
      <c r="B1084" t="s">
        <v>1129</v>
      </c>
      <c r="C1084" t="s">
        <v>44</v>
      </c>
      <c r="D1084" s="1">
        <v>18710</v>
      </c>
      <c r="E1084" s="1">
        <v>44554</v>
      </c>
      <c r="F1084" t="s">
        <v>16</v>
      </c>
      <c r="G1084" t="s">
        <v>17</v>
      </c>
      <c r="H1084">
        <v>4</v>
      </c>
      <c r="I1084">
        <v>9</v>
      </c>
      <c r="J1084" t="s">
        <v>18</v>
      </c>
      <c r="K1084" t="s">
        <v>33</v>
      </c>
      <c r="L1084" t="s">
        <v>29</v>
      </c>
      <c r="M1084" t="s">
        <v>30</v>
      </c>
      <c r="N1084">
        <v>4</v>
      </c>
      <c r="O1084">
        <f t="shared" si="16"/>
        <v>2021</v>
      </c>
    </row>
    <row r="1085" spans="1:15" x14ac:dyDescent="0.25">
      <c r="A1085">
        <v>1085</v>
      </c>
      <c r="B1085" t="s">
        <v>1130</v>
      </c>
      <c r="C1085" t="s">
        <v>44</v>
      </c>
      <c r="D1085" s="1">
        <v>19315</v>
      </c>
      <c r="E1085" s="1">
        <v>44303</v>
      </c>
      <c r="F1085" t="s">
        <v>25</v>
      </c>
      <c r="G1085" t="s">
        <v>45</v>
      </c>
      <c r="H1085">
        <v>5</v>
      </c>
      <c r="I1085">
        <v>9</v>
      </c>
      <c r="J1085" t="s">
        <v>18</v>
      </c>
      <c r="K1085" t="s">
        <v>37</v>
      </c>
      <c r="L1085" t="s">
        <v>38</v>
      </c>
      <c r="M1085" t="s">
        <v>48</v>
      </c>
      <c r="N1085">
        <v>5</v>
      </c>
      <c r="O1085">
        <f t="shared" si="16"/>
        <v>2021</v>
      </c>
    </row>
    <row r="1086" spans="1:15" x14ac:dyDescent="0.25">
      <c r="A1086">
        <v>1086</v>
      </c>
      <c r="B1086" t="s">
        <v>1131</v>
      </c>
      <c r="C1086" t="s">
        <v>44</v>
      </c>
      <c r="D1086" s="1">
        <v>29552</v>
      </c>
      <c r="E1086" s="1">
        <v>44117</v>
      </c>
      <c r="F1086" t="s">
        <v>16</v>
      </c>
      <c r="G1086" t="s">
        <v>32</v>
      </c>
      <c r="H1086">
        <v>5</v>
      </c>
      <c r="I1086">
        <v>4</v>
      </c>
      <c r="J1086" t="s">
        <v>27</v>
      </c>
      <c r="K1086" t="s">
        <v>41</v>
      </c>
      <c r="L1086" t="s">
        <v>38</v>
      </c>
      <c r="M1086" t="s">
        <v>42</v>
      </c>
      <c r="N1086">
        <v>2</v>
      </c>
      <c r="O1086">
        <f t="shared" si="16"/>
        <v>2020</v>
      </c>
    </row>
    <row r="1087" spans="1:15" x14ac:dyDescent="0.25">
      <c r="A1087">
        <v>1087</v>
      </c>
      <c r="B1087" t="s">
        <v>1132</v>
      </c>
      <c r="C1087" t="s">
        <v>15</v>
      </c>
      <c r="D1087" s="1">
        <v>23013</v>
      </c>
      <c r="E1087" s="1">
        <v>44663</v>
      </c>
      <c r="F1087" t="s">
        <v>25</v>
      </c>
      <c r="G1087" t="s">
        <v>32</v>
      </c>
      <c r="H1087">
        <v>3</v>
      </c>
      <c r="I1087">
        <v>8</v>
      </c>
      <c r="J1087" t="s">
        <v>50</v>
      </c>
      <c r="K1087" t="s">
        <v>46</v>
      </c>
      <c r="L1087" t="s">
        <v>47</v>
      </c>
      <c r="M1087" t="s">
        <v>42</v>
      </c>
      <c r="N1087">
        <v>2</v>
      </c>
      <c r="O1087">
        <f t="shared" si="16"/>
        <v>2022</v>
      </c>
    </row>
    <row r="1088" spans="1:15" x14ac:dyDescent="0.25">
      <c r="A1088">
        <v>1088</v>
      </c>
      <c r="B1088" t="s">
        <v>1133</v>
      </c>
      <c r="C1088" t="s">
        <v>15</v>
      </c>
      <c r="D1088" s="1">
        <v>35794</v>
      </c>
      <c r="E1088" s="1">
        <v>44372</v>
      </c>
      <c r="F1088" t="s">
        <v>40</v>
      </c>
      <c r="G1088" t="s">
        <v>60</v>
      </c>
      <c r="H1088">
        <v>5</v>
      </c>
      <c r="I1088">
        <v>9</v>
      </c>
      <c r="J1088" t="s">
        <v>18</v>
      </c>
      <c r="K1088" t="s">
        <v>51</v>
      </c>
      <c r="L1088" t="s">
        <v>47</v>
      </c>
      <c r="M1088" t="s">
        <v>34</v>
      </c>
      <c r="N1088">
        <v>1</v>
      </c>
      <c r="O1088">
        <f t="shared" si="16"/>
        <v>2021</v>
      </c>
    </row>
    <row r="1089" spans="1:15" x14ac:dyDescent="0.25">
      <c r="A1089">
        <v>1089</v>
      </c>
      <c r="B1089" t="s">
        <v>1134</v>
      </c>
      <c r="C1089" t="s">
        <v>44</v>
      </c>
      <c r="D1089" s="1">
        <v>26625</v>
      </c>
      <c r="E1089" s="1">
        <v>44383</v>
      </c>
      <c r="F1089" t="s">
        <v>16</v>
      </c>
      <c r="G1089" t="s">
        <v>17</v>
      </c>
      <c r="H1089">
        <v>3</v>
      </c>
      <c r="I1089">
        <v>9</v>
      </c>
      <c r="J1089" t="s">
        <v>18</v>
      </c>
      <c r="K1089" t="s">
        <v>19</v>
      </c>
      <c r="L1089" t="s">
        <v>20</v>
      </c>
      <c r="M1089" t="s">
        <v>21</v>
      </c>
      <c r="N1089">
        <v>3</v>
      </c>
      <c r="O1089">
        <f t="shared" si="16"/>
        <v>2021</v>
      </c>
    </row>
    <row r="1090" spans="1:15" x14ac:dyDescent="0.25">
      <c r="A1090">
        <v>1090</v>
      </c>
      <c r="B1090" t="s">
        <v>1135</v>
      </c>
      <c r="C1090" t="s">
        <v>15</v>
      </c>
      <c r="D1090" s="1">
        <v>36764</v>
      </c>
      <c r="E1090" s="1">
        <v>44426</v>
      </c>
      <c r="F1090" t="s">
        <v>16</v>
      </c>
      <c r="G1090" t="s">
        <v>17</v>
      </c>
      <c r="H1090">
        <v>5</v>
      </c>
      <c r="I1090">
        <v>8</v>
      </c>
      <c r="J1090" t="s">
        <v>50</v>
      </c>
      <c r="K1090" t="s">
        <v>23</v>
      </c>
      <c r="L1090" t="s">
        <v>20</v>
      </c>
      <c r="M1090" t="s">
        <v>30</v>
      </c>
      <c r="N1090">
        <v>4</v>
      </c>
      <c r="O1090">
        <f t="shared" si="16"/>
        <v>2021</v>
      </c>
    </row>
    <row r="1091" spans="1:15" x14ac:dyDescent="0.25">
      <c r="A1091">
        <v>1091</v>
      </c>
      <c r="B1091" t="s">
        <v>1136</v>
      </c>
      <c r="C1091" t="s">
        <v>15</v>
      </c>
      <c r="D1091" s="1">
        <v>34334</v>
      </c>
      <c r="E1091" s="1">
        <v>44220</v>
      </c>
      <c r="F1091" t="s">
        <v>25</v>
      </c>
      <c r="G1091" t="s">
        <v>36</v>
      </c>
      <c r="H1091">
        <v>2</v>
      </c>
      <c r="I1091">
        <v>7</v>
      </c>
      <c r="J1091" t="s">
        <v>50</v>
      </c>
      <c r="K1091" t="s">
        <v>28</v>
      </c>
      <c r="L1091" t="s">
        <v>29</v>
      </c>
      <c r="M1091" t="s">
        <v>48</v>
      </c>
      <c r="N1091">
        <v>5</v>
      </c>
      <c r="O1091">
        <f t="shared" ref="O1091:O1154" si="17">YEAR(E1091)</f>
        <v>2021</v>
      </c>
    </row>
    <row r="1092" spans="1:15" x14ac:dyDescent="0.25">
      <c r="A1092">
        <v>1092</v>
      </c>
      <c r="B1092" t="s">
        <v>1137</v>
      </c>
      <c r="C1092" t="s">
        <v>15</v>
      </c>
      <c r="D1092" s="1">
        <v>29008</v>
      </c>
      <c r="E1092" s="1">
        <v>43993</v>
      </c>
      <c r="F1092" t="s">
        <v>16</v>
      </c>
      <c r="G1092" t="s">
        <v>32</v>
      </c>
      <c r="H1092">
        <v>1</v>
      </c>
      <c r="I1092">
        <v>6</v>
      </c>
      <c r="J1092" t="s">
        <v>27</v>
      </c>
      <c r="K1092" t="s">
        <v>33</v>
      </c>
      <c r="L1092" t="s">
        <v>29</v>
      </c>
      <c r="M1092" t="s">
        <v>34</v>
      </c>
      <c r="N1092">
        <v>1</v>
      </c>
      <c r="O1092">
        <f t="shared" si="17"/>
        <v>2020</v>
      </c>
    </row>
    <row r="1093" spans="1:15" x14ac:dyDescent="0.25">
      <c r="A1093">
        <v>1093</v>
      </c>
      <c r="B1093" t="s">
        <v>1138</v>
      </c>
      <c r="C1093" t="s">
        <v>44</v>
      </c>
      <c r="D1093" s="1">
        <v>24090</v>
      </c>
      <c r="E1093" s="1">
        <v>44606</v>
      </c>
      <c r="F1093" t="s">
        <v>40</v>
      </c>
      <c r="G1093" t="s">
        <v>26</v>
      </c>
      <c r="H1093">
        <v>2</v>
      </c>
      <c r="I1093">
        <v>4</v>
      </c>
      <c r="J1093" t="s">
        <v>27</v>
      </c>
      <c r="K1093" t="s">
        <v>37</v>
      </c>
      <c r="L1093" t="s">
        <v>38</v>
      </c>
      <c r="M1093" t="s">
        <v>30</v>
      </c>
      <c r="N1093">
        <v>4</v>
      </c>
      <c r="O1093">
        <f t="shared" si="17"/>
        <v>2022</v>
      </c>
    </row>
    <row r="1094" spans="1:15" x14ac:dyDescent="0.25">
      <c r="A1094">
        <v>1094</v>
      </c>
      <c r="B1094" t="s">
        <v>1139</v>
      </c>
      <c r="C1094" t="s">
        <v>15</v>
      </c>
      <c r="D1094" s="1">
        <v>29724</v>
      </c>
      <c r="E1094" s="1">
        <v>44046</v>
      </c>
      <c r="F1094" t="s">
        <v>16</v>
      </c>
      <c r="G1094" t="s">
        <v>17</v>
      </c>
      <c r="H1094">
        <v>3</v>
      </c>
      <c r="I1094">
        <v>9</v>
      </c>
      <c r="J1094" t="s">
        <v>18</v>
      </c>
      <c r="K1094" t="s">
        <v>41</v>
      </c>
      <c r="L1094" t="s">
        <v>38</v>
      </c>
      <c r="M1094" t="s">
        <v>34</v>
      </c>
      <c r="N1094">
        <v>1</v>
      </c>
      <c r="O1094">
        <f t="shared" si="17"/>
        <v>2020</v>
      </c>
    </row>
    <row r="1095" spans="1:15" x14ac:dyDescent="0.25">
      <c r="A1095">
        <v>1095</v>
      </c>
      <c r="B1095" t="s">
        <v>1140</v>
      </c>
      <c r="C1095" t="s">
        <v>15</v>
      </c>
      <c r="D1095" s="1">
        <v>23610</v>
      </c>
      <c r="E1095" s="1">
        <v>44761</v>
      </c>
      <c r="F1095" t="s">
        <v>25</v>
      </c>
      <c r="G1095" t="s">
        <v>53</v>
      </c>
      <c r="H1095">
        <v>4</v>
      </c>
      <c r="I1095">
        <v>9</v>
      </c>
      <c r="J1095" t="s">
        <v>18</v>
      </c>
      <c r="K1095" t="s">
        <v>46</v>
      </c>
      <c r="L1095" t="s">
        <v>47</v>
      </c>
      <c r="M1095" t="s">
        <v>42</v>
      </c>
      <c r="N1095">
        <v>2</v>
      </c>
      <c r="O1095">
        <f t="shared" si="17"/>
        <v>2022</v>
      </c>
    </row>
    <row r="1096" spans="1:15" x14ac:dyDescent="0.25">
      <c r="A1096">
        <v>1096</v>
      </c>
      <c r="B1096" t="s">
        <v>1141</v>
      </c>
      <c r="C1096" t="s">
        <v>44</v>
      </c>
      <c r="D1096" s="1">
        <v>36205</v>
      </c>
      <c r="E1096" s="1">
        <v>44716</v>
      </c>
      <c r="F1096" t="s">
        <v>16</v>
      </c>
      <c r="G1096" t="s">
        <v>17</v>
      </c>
      <c r="H1096">
        <v>5</v>
      </c>
      <c r="I1096">
        <v>9</v>
      </c>
      <c r="J1096" t="s">
        <v>18</v>
      </c>
      <c r="K1096" t="s">
        <v>51</v>
      </c>
      <c r="L1096" t="s">
        <v>47</v>
      </c>
      <c r="M1096" t="s">
        <v>42</v>
      </c>
      <c r="N1096">
        <v>2</v>
      </c>
      <c r="O1096">
        <f t="shared" si="17"/>
        <v>2022</v>
      </c>
    </row>
    <row r="1097" spans="1:15" x14ac:dyDescent="0.25">
      <c r="A1097">
        <v>1097</v>
      </c>
      <c r="B1097" t="s">
        <v>1142</v>
      </c>
      <c r="C1097" t="s">
        <v>15</v>
      </c>
      <c r="D1097" s="1">
        <v>19289</v>
      </c>
      <c r="E1097" s="1">
        <v>43866</v>
      </c>
      <c r="F1097" t="s">
        <v>25</v>
      </c>
      <c r="G1097" t="s">
        <v>45</v>
      </c>
      <c r="H1097">
        <v>1</v>
      </c>
      <c r="I1097">
        <v>8</v>
      </c>
      <c r="J1097" t="s">
        <v>50</v>
      </c>
      <c r="K1097" t="s">
        <v>19</v>
      </c>
      <c r="L1097" t="s">
        <v>20</v>
      </c>
      <c r="M1097" t="s">
        <v>21</v>
      </c>
      <c r="N1097">
        <v>3</v>
      </c>
      <c r="O1097">
        <f t="shared" si="17"/>
        <v>2020</v>
      </c>
    </row>
    <row r="1098" spans="1:15" x14ac:dyDescent="0.25">
      <c r="A1098">
        <v>1098</v>
      </c>
      <c r="B1098" t="s">
        <v>1143</v>
      </c>
      <c r="C1098" t="s">
        <v>15</v>
      </c>
      <c r="D1098" s="1">
        <v>23691</v>
      </c>
      <c r="E1098" s="1">
        <v>44171</v>
      </c>
      <c r="F1098" t="s">
        <v>16</v>
      </c>
      <c r="G1098" t="s">
        <v>17</v>
      </c>
      <c r="H1098">
        <v>3</v>
      </c>
      <c r="I1098">
        <v>8</v>
      </c>
      <c r="J1098" t="s">
        <v>50</v>
      </c>
      <c r="K1098" t="s">
        <v>23</v>
      </c>
      <c r="L1098" t="s">
        <v>20</v>
      </c>
      <c r="M1098" t="s">
        <v>34</v>
      </c>
      <c r="N1098">
        <v>1</v>
      </c>
      <c r="O1098">
        <f t="shared" si="17"/>
        <v>2020</v>
      </c>
    </row>
    <row r="1099" spans="1:15" x14ac:dyDescent="0.25">
      <c r="A1099">
        <v>1099</v>
      </c>
      <c r="B1099" t="s">
        <v>1144</v>
      </c>
      <c r="C1099" t="s">
        <v>44</v>
      </c>
      <c r="D1099" s="1">
        <v>28506</v>
      </c>
      <c r="E1099" s="1">
        <v>44424</v>
      </c>
      <c r="F1099" t="s">
        <v>25</v>
      </c>
      <c r="G1099" t="s">
        <v>36</v>
      </c>
      <c r="H1099">
        <v>2</v>
      </c>
      <c r="I1099">
        <v>4</v>
      </c>
      <c r="J1099" t="s">
        <v>27</v>
      </c>
      <c r="K1099" t="s">
        <v>28</v>
      </c>
      <c r="L1099" t="s">
        <v>29</v>
      </c>
      <c r="M1099" t="s">
        <v>21</v>
      </c>
      <c r="N1099">
        <v>3</v>
      </c>
      <c r="O1099">
        <f t="shared" si="17"/>
        <v>2021</v>
      </c>
    </row>
    <row r="1100" spans="1:15" x14ac:dyDescent="0.25">
      <c r="A1100">
        <v>1100</v>
      </c>
      <c r="B1100" t="s">
        <v>1145</v>
      </c>
      <c r="C1100" t="s">
        <v>44</v>
      </c>
      <c r="D1100" s="1">
        <v>19729</v>
      </c>
      <c r="E1100" s="1">
        <v>44039</v>
      </c>
      <c r="F1100" t="s">
        <v>16</v>
      </c>
      <c r="G1100" t="s">
        <v>45</v>
      </c>
      <c r="H1100">
        <v>4</v>
      </c>
      <c r="I1100">
        <v>9</v>
      </c>
      <c r="J1100" t="s">
        <v>18</v>
      </c>
      <c r="K1100" t="s">
        <v>33</v>
      </c>
      <c r="L1100" t="s">
        <v>29</v>
      </c>
      <c r="M1100" t="s">
        <v>34</v>
      </c>
      <c r="N1100">
        <v>1</v>
      </c>
      <c r="O1100">
        <f t="shared" si="17"/>
        <v>2020</v>
      </c>
    </row>
    <row r="1101" spans="1:15" x14ac:dyDescent="0.25">
      <c r="A1101">
        <v>1101</v>
      </c>
      <c r="B1101" t="s">
        <v>1146</v>
      </c>
      <c r="C1101" t="s">
        <v>15</v>
      </c>
      <c r="D1101" s="1">
        <v>27638</v>
      </c>
      <c r="E1101" s="1">
        <v>43985</v>
      </c>
      <c r="F1101" t="s">
        <v>68</v>
      </c>
      <c r="G1101" t="s">
        <v>32</v>
      </c>
      <c r="H1101">
        <v>5</v>
      </c>
      <c r="I1101">
        <v>9</v>
      </c>
      <c r="J1101" t="s">
        <v>18</v>
      </c>
      <c r="K1101" t="s">
        <v>37</v>
      </c>
      <c r="L1101" t="s">
        <v>38</v>
      </c>
      <c r="M1101" t="s">
        <v>48</v>
      </c>
      <c r="N1101">
        <v>5</v>
      </c>
      <c r="O1101">
        <f t="shared" si="17"/>
        <v>2020</v>
      </c>
    </row>
    <row r="1102" spans="1:15" x14ac:dyDescent="0.25">
      <c r="A1102">
        <v>1102</v>
      </c>
      <c r="B1102" t="s">
        <v>1147</v>
      </c>
      <c r="C1102" t="s">
        <v>15</v>
      </c>
      <c r="D1102" s="1">
        <v>32376</v>
      </c>
      <c r="E1102" s="1">
        <v>44435</v>
      </c>
      <c r="F1102" t="s">
        <v>25</v>
      </c>
      <c r="G1102" t="s">
        <v>36</v>
      </c>
      <c r="H1102">
        <v>3</v>
      </c>
      <c r="I1102">
        <v>8</v>
      </c>
      <c r="J1102" t="s">
        <v>50</v>
      </c>
      <c r="K1102" t="s">
        <v>41</v>
      </c>
      <c r="L1102" t="s">
        <v>38</v>
      </c>
      <c r="M1102" t="s">
        <v>34</v>
      </c>
      <c r="N1102">
        <v>1</v>
      </c>
      <c r="O1102">
        <f t="shared" si="17"/>
        <v>2021</v>
      </c>
    </row>
    <row r="1103" spans="1:15" x14ac:dyDescent="0.25">
      <c r="A1103">
        <v>1103</v>
      </c>
      <c r="B1103" t="s">
        <v>1148</v>
      </c>
      <c r="C1103" t="s">
        <v>44</v>
      </c>
      <c r="D1103" s="1">
        <v>24165</v>
      </c>
      <c r="E1103" s="1">
        <v>44766</v>
      </c>
      <c r="F1103" t="s">
        <v>16</v>
      </c>
      <c r="G1103" t="s">
        <v>17</v>
      </c>
      <c r="H1103">
        <v>5</v>
      </c>
      <c r="I1103">
        <v>5</v>
      </c>
      <c r="J1103" t="s">
        <v>27</v>
      </c>
      <c r="K1103" t="s">
        <v>46</v>
      </c>
      <c r="L1103" t="s">
        <v>47</v>
      </c>
      <c r="M1103" t="s">
        <v>21</v>
      </c>
      <c r="N1103">
        <v>3</v>
      </c>
      <c r="O1103">
        <f t="shared" si="17"/>
        <v>2022</v>
      </c>
    </row>
    <row r="1104" spans="1:15" x14ac:dyDescent="0.25">
      <c r="A1104">
        <v>1104</v>
      </c>
      <c r="B1104" t="s">
        <v>1149</v>
      </c>
      <c r="C1104" t="s">
        <v>15</v>
      </c>
      <c r="D1104" s="1">
        <v>37433</v>
      </c>
      <c r="E1104" s="1">
        <v>44605</v>
      </c>
      <c r="F1104" t="s">
        <v>16</v>
      </c>
      <c r="G1104" t="s">
        <v>17</v>
      </c>
      <c r="H1104">
        <v>4</v>
      </c>
      <c r="I1104">
        <v>8</v>
      </c>
      <c r="J1104" t="s">
        <v>50</v>
      </c>
      <c r="K1104" t="s">
        <v>51</v>
      </c>
      <c r="L1104" t="s">
        <v>47</v>
      </c>
      <c r="M1104" t="s">
        <v>42</v>
      </c>
      <c r="N1104">
        <v>2</v>
      </c>
      <c r="O1104">
        <f t="shared" si="17"/>
        <v>2022</v>
      </c>
    </row>
    <row r="1105" spans="1:15" x14ac:dyDescent="0.25">
      <c r="A1105">
        <v>1105</v>
      </c>
      <c r="B1105" t="s">
        <v>1150</v>
      </c>
      <c r="C1105" t="s">
        <v>44</v>
      </c>
      <c r="D1105" s="1">
        <v>26334</v>
      </c>
      <c r="E1105" s="1">
        <v>44486</v>
      </c>
      <c r="F1105" t="s">
        <v>25</v>
      </c>
      <c r="G1105" t="s">
        <v>26</v>
      </c>
      <c r="H1105">
        <v>3</v>
      </c>
      <c r="I1105">
        <v>5</v>
      </c>
      <c r="J1105" t="s">
        <v>27</v>
      </c>
      <c r="K1105" t="s">
        <v>19</v>
      </c>
      <c r="L1105" t="s">
        <v>20</v>
      </c>
      <c r="M1105" t="s">
        <v>30</v>
      </c>
      <c r="N1105">
        <v>4</v>
      </c>
      <c r="O1105">
        <f t="shared" si="17"/>
        <v>2021</v>
      </c>
    </row>
    <row r="1106" spans="1:15" x14ac:dyDescent="0.25">
      <c r="A1106">
        <v>1106</v>
      </c>
      <c r="B1106" t="s">
        <v>1151</v>
      </c>
      <c r="C1106" t="s">
        <v>44</v>
      </c>
      <c r="D1106" s="1">
        <v>31803</v>
      </c>
      <c r="E1106" s="1">
        <v>44282</v>
      </c>
      <c r="F1106" t="s">
        <v>16</v>
      </c>
      <c r="G1106" t="s">
        <v>17</v>
      </c>
      <c r="H1106">
        <v>5</v>
      </c>
      <c r="I1106">
        <v>9</v>
      </c>
      <c r="J1106" t="s">
        <v>18</v>
      </c>
      <c r="K1106" t="s">
        <v>23</v>
      </c>
      <c r="L1106" t="s">
        <v>20</v>
      </c>
      <c r="M1106" t="s">
        <v>30</v>
      </c>
      <c r="N1106">
        <v>4</v>
      </c>
      <c r="O1106">
        <f t="shared" si="17"/>
        <v>2021</v>
      </c>
    </row>
    <row r="1107" spans="1:15" x14ac:dyDescent="0.25">
      <c r="A1107">
        <v>1107</v>
      </c>
      <c r="B1107" t="s">
        <v>1152</v>
      </c>
      <c r="C1107" t="s">
        <v>44</v>
      </c>
      <c r="D1107" s="1">
        <v>18954</v>
      </c>
      <c r="E1107" s="1">
        <v>44556</v>
      </c>
      <c r="F1107" t="s">
        <v>16</v>
      </c>
      <c r="G1107" t="s">
        <v>17</v>
      </c>
      <c r="H1107">
        <v>4</v>
      </c>
      <c r="I1107">
        <v>9</v>
      </c>
      <c r="J1107" t="s">
        <v>18</v>
      </c>
      <c r="K1107" t="s">
        <v>28</v>
      </c>
      <c r="L1107" t="s">
        <v>29</v>
      </c>
      <c r="M1107" t="s">
        <v>21</v>
      </c>
      <c r="N1107">
        <v>3</v>
      </c>
      <c r="O1107">
        <f t="shared" si="17"/>
        <v>2021</v>
      </c>
    </row>
    <row r="1108" spans="1:15" x14ac:dyDescent="0.25">
      <c r="A1108">
        <v>1108</v>
      </c>
      <c r="B1108" t="s">
        <v>1153</v>
      </c>
      <c r="C1108" t="s">
        <v>44</v>
      </c>
      <c r="D1108" s="1">
        <v>27668</v>
      </c>
      <c r="E1108" s="1">
        <v>44355</v>
      </c>
      <c r="F1108" t="s">
        <v>68</v>
      </c>
      <c r="G1108" t="s">
        <v>36</v>
      </c>
      <c r="H1108">
        <v>4</v>
      </c>
      <c r="I1108">
        <v>3</v>
      </c>
      <c r="J1108" t="s">
        <v>27</v>
      </c>
      <c r="K1108" t="s">
        <v>33</v>
      </c>
      <c r="L1108" t="s">
        <v>29</v>
      </c>
      <c r="M1108" t="s">
        <v>42</v>
      </c>
      <c r="N1108">
        <v>2</v>
      </c>
      <c r="O1108">
        <f t="shared" si="17"/>
        <v>2021</v>
      </c>
    </row>
    <row r="1109" spans="1:15" x14ac:dyDescent="0.25">
      <c r="A1109">
        <v>1109</v>
      </c>
      <c r="B1109" t="s">
        <v>1154</v>
      </c>
      <c r="C1109" t="s">
        <v>15</v>
      </c>
      <c r="D1109" s="1">
        <v>32616</v>
      </c>
      <c r="E1109" s="1">
        <v>44469</v>
      </c>
      <c r="F1109" t="s">
        <v>25</v>
      </c>
      <c r="G1109" t="s">
        <v>36</v>
      </c>
      <c r="H1109">
        <v>5</v>
      </c>
      <c r="I1109">
        <v>7</v>
      </c>
      <c r="J1109" t="s">
        <v>50</v>
      </c>
      <c r="K1109" t="s">
        <v>37</v>
      </c>
      <c r="L1109" t="s">
        <v>38</v>
      </c>
      <c r="M1109" t="s">
        <v>48</v>
      </c>
      <c r="N1109">
        <v>5</v>
      </c>
      <c r="O1109">
        <f t="shared" si="17"/>
        <v>2021</v>
      </c>
    </row>
    <row r="1110" spans="1:15" x14ac:dyDescent="0.25">
      <c r="A1110">
        <v>1110</v>
      </c>
      <c r="B1110" t="s">
        <v>1155</v>
      </c>
      <c r="C1110" t="s">
        <v>15</v>
      </c>
      <c r="D1110" s="1">
        <v>21564</v>
      </c>
      <c r="E1110" s="1">
        <v>44057</v>
      </c>
      <c r="F1110" t="s">
        <v>68</v>
      </c>
      <c r="G1110" t="s">
        <v>53</v>
      </c>
      <c r="H1110">
        <v>4</v>
      </c>
      <c r="I1110">
        <v>8</v>
      </c>
      <c r="J1110" t="s">
        <v>50</v>
      </c>
      <c r="K1110" t="s">
        <v>41</v>
      </c>
      <c r="L1110" t="s">
        <v>38</v>
      </c>
      <c r="M1110" t="s">
        <v>34</v>
      </c>
      <c r="N1110">
        <v>1</v>
      </c>
      <c r="O1110">
        <f t="shared" si="17"/>
        <v>2020</v>
      </c>
    </row>
    <row r="1111" spans="1:15" x14ac:dyDescent="0.25">
      <c r="A1111">
        <v>1111</v>
      </c>
      <c r="B1111" t="s">
        <v>1156</v>
      </c>
      <c r="C1111" t="s">
        <v>44</v>
      </c>
      <c r="D1111" s="1">
        <v>30067</v>
      </c>
      <c r="E1111" s="1">
        <v>44129</v>
      </c>
      <c r="F1111" t="s">
        <v>25</v>
      </c>
      <c r="G1111" t="s">
        <v>17</v>
      </c>
      <c r="H1111">
        <v>3</v>
      </c>
      <c r="I1111">
        <v>4</v>
      </c>
      <c r="J1111" t="s">
        <v>27</v>
      </c>
      <c r="K1111" t="s">
        <v>46</v>
      </c>
      <c r="L1111" t="s">
        <v>47</v>
      </c>
      <c r="M1111" t="s">
        <v>21</v>
      </c>
      <c r="N1111">
        <v>3</v>
      </c>
      <c r="O1111">
        <f t="shared" si="17"/>
        <v>2020</v>
      </c>
    </row>
    <row r="1112" spans="1:15" x14ac:dyDescent="0.25">
      <c r="A1112">
        <v>1112</v>
      </c>
      <c r="B1112" t="s">
        <v>1157</v>
      </c>
      <c r="C1112" t="s">
        <v>44</v>
      </c>
      <c r="D1112" s="1">
        <v>21008</v>
      </c>
      <c r="E1112" s="1">
        <v>43859</v>
      </c>
      <c r="F1112" t="s">
        <v>25</v>
      </c>
      <c r="G1112" t="s">
        <v>45</v>
      </c>
      <c r="H1112">
        <v>5</v>
      </c>
      <c r="I1112">
        <v>10</v>
      </c>
      <c r="J1112" t="s">
        <v>18</v>
      </c>
      <c r="K1112" t="s">
        <v>51</v>
      </c>
      <c r="L1112" t="s">
        <v>47</v>
      </c>
      <c r="M1112" t="s">
        <v>21</v>
      </c>
      <c r="N1112">
        <v>3</v>
      </c>
      <c r="O1112">
        <f t="shared" si="17"/>
        <v>2020</v>
      </c>
    </row>
    <row r="1113" spans="1:15" x14ac:dyDescent="0.25">
      <c r="A1113">
        <v>1113</v>
      </c>
      <c r="B1113" t="s">
        <v>1158</v>
      </c>
      <c r="C1113" t="s">
        <v>15</v>
      </c>
      <c r="D1113" s="1">
        <v>30626</v>
      </c>
      <c r="E1113" s="1">
        <v>44198</v>
      </c>
      <c r="F1113" t="s">
        <v>68</v>
      </c>
      <c r="G1113" t="s">
        <v>36</v>
      </c>
      <c r="H1113">
        <v>4</v>
      </c>
      <c r="I1113">
        <v>7</v>
      </c>
      <c r="J1113" t="s">
        <v>50</v>
      </c>
      <c r="K1113" t="s">
        <v>19</v>
      </c>
      <c r="L1113" t="s">
        <v>20</v>
      </c>
      <c r="M1113" t="s">
        <v>30</v>
      </c>
      <c r="N1113">
        <v>4</v>
      </c>
      <c r="O1113">
        <f t="shared" si="17"/>
        <v>2021</v>
      </c>
    </row>
    <row r="1114" spans="1:15" x14ac:dyDescent="0.25">
      <c r="A1114">
        <v>1114</v>
      </c>
      <c r="B1114" t="s">
        <v>1159</v>
      </c>
      <c r="C1114" t="s">
        <v>44</v>
      </c>
      <c r="D1114" s="1">
        <v>29011</v>
      </c>
      <c r="E1114" s="1">
        <v>44103</v>
      </c>
      <c r="F1114" t="s">
        <v>25</v>
      </c>
      <c r="G1114" t="s">
        <v>60</v>
      </c>
      <c r="H1114">
        <v>4</v>
      </c>
      <c r="I1114">
        <v>5</v>
      </c>
      <c r="J1114" t="s">
        <v>27</v>
      </c>
      <c r="K1114" t="s">
        <v>23</v>
      </c>
      <c r="L1114" t="s">
        <v>20</v>
      </c>
      <c r="M1114" t="s">
        <v>30</v>
      </c>
      <c r="N1114">
        <v>4</v>
      </c>
      <c r="O1114">
        <f t="shared" si="17"/>
        <v>2020</v>
      </c>
    </row>
    <row r="1115" spans="1:15" x14ac:dyDescent="0.25">
      <c r="A1115">
        <v>1115</v>
      </c>
      <c r="B1115" t="s">
        <v>1160</v>
      </c>
      <c r="C1115" t="s">
        <v>15</v>
      </c>
      <c r="D1115" s="1">
        <v>28560</v>
      </c>
      <c r="E1115" s="1">
        <v>44213</v>
      </c>
      <c r="F1115" t="s">
        <v>25</v>
      </c>
      <c r="G1115" t="s">
        <v>60</v>
      </c>
      <c r="H1115">
        <v>5</v>
      </c>
      <c r="I1115">
        <v>9</v>
      </c>
      <c r="J1115" t="s">
        <v>18</v>
      </c>
      <c r="K1115" t="s">
        <v>28</v>
      </c>
      <c r="L1115" t="s">
        <v>29</v>
      </c>
      <c r="M1115" t="s">
        <v>30</v>
      </c>
      <c r="N1115">
        <v>4</v>
      </c>
      <c r="O1115">
        <f t="shared" si="17"/>
        <v>2021</v>
      </c>
    </row>
    <row r="1116" spans="1:15" x14ac:dyDescent="0.25">
      <c r="A1116">
        <v>1116</v>
      </c>
      <c r="B1116" t="s">
        <v>1161</v>
      </c>
      <c r="C1116" t="s">
        <v>15</v>
      </c>
      <c r="D1116" s="1">
        <v>20094</v>
      </c>
      <c r="E1116" s="1">
        <v>44841</v>
      </c>
      <c r="F1116" t="s">
        <v>16</v>
      </c>
      <c r="G1116" t="s">
        <v>17</v>
      </c>
      <c r="H1116">
        <v>3</v>
      </c>
      <c r="I1116">
        <v>9</v>
      </c>
      <c r="J1116" t="s">
        <v>18</v>
      </c>
      <c r="K1116" t="s">
        <v>33</v>
      </c>
      <c r="L1116" t="s">
        <v>29</v>
      </c>
      <c r="M1116" t="s">
        <v>21</v>
      </c>
      <c r="N1116">
        <v>3</v>
      </c>
      <c r="O1116">
        <f t="shared" si="17"/>
        <v>2022</v>
      </c>
    </row>
    <row r="1117" spans="1:15" x14ac:dyDescent="0.25">
      <c r="A1117">
        <v>1117</v>
      </c>
      <c r="B1117" t="s">
        <v>1162</v>
      </c>
      <c r="C1117" t="s">
        <v>15</v>
      </c>
      <c r="D1117" s="1">
        <v>19447</v>
      </c>
      <c r="E1117" s="1">
        <v>44559</v>
      </c>
      <c r="F1117" t="s">
        <v>16</v>
      </c>
      <c r="G1117" t="s">
        <v>17</v>
      </c>
      <c r="H1117">
        <v>4</v>
      </c>
      <c r="I1117">
        <v>8</v>
      </c>
      <c r="J1117" t="s">
        <v>50</v>
      </c>
      <c r="K1117" t="s">
        <v>37</v>
      </c>
      <c r="L1117" t="s">
        <v>38</v>
      </c>
      <c r="M1117" t="s">
        <v>48</v>
      </c>
      <c r="N1117">
        <v>5</v>
      </c>
      <c r="O1117">
        <f t="shared" si="17"/>
        <v>2021</v>
      </c>
    </row>
    <row r="1118" spans="1:15" x14ac:dyDescent="0.25">
      <c r="A1118">
        <v>1118</v>
      </c>
      <c r="B1118" t="s">
        <v>1163</v>
      </c>
      <c r="C1118" t="s">
        <v>15</v>
      </c>
      <c r="D1118" s="1">
        <v>19535</v>
      </c>
      <c r="E1118" s="1">
        <v>44534</v>
      </c>
      <c r="F1118" t="s">
        <v>16</v>
      </c>
      <c r="G1118" t="s">
        <v>17</v>
      </c>
      <c r="H1118">
        <v>4</v>
      </c>
      <c r="I1118">
        <v>9</v>
      </c>
      <c r="J1118" t="s">
        <v>18</v>
      </c>
      <c r="K1118" t="s">
        <v>41</v>
      </c>
      <c r="L1118" t="s">
        <v>38</v>
      </c>
      <c r="M1118" t="s">
        <v>34</v>
      </c>
      <c r="N1118">
        <v>1</v>
      </c>
      <c r="O1118">
        <f t="shared" si="17"/>
        <v>2021</v>
      </c>
    </row>
    <row r="1119" spans="1:15" x14ac:dyDescent="0.25">
      <c r="A1119">
        <v>1119</v>
      </c>
      <c r="B1119" t="s">
        <v>1164</v>
      </c>
      <c r="C1119" t="s">
        <v>44</v>
      </c>
      <c r="D1119" s="1">
        <v>21725</v>
      </c>
      <c r="E1119" s="1">
        <v>44510</v>
      </c>
      <c r="F1119" t="s">
        <v>16</v>
      </c>
      <c r="G1119" t="s">
        <v>17</v>
      </c>
      <c r="H1119">
        <v>5</v>
      </c>
      <c r="I1119">
        <v>6</v>
      </c>
      <c r="J1119" t="s">
        <v>27</v>
      </c>
      <c r="K1119" t="s">
        <v>46</v>
      </c>
      <c r="L1119" t="s">
        <v>47</v>
      </c>
      <c r="M1119" t="s">
        <v>30</v>
      </c>
      <c r="N1119">
        <v>4</v>
      </c>
      <c r="O1119">
        <f t="shared" si="17"/>
        <v>2021</v>
      </c>
    </row>
    <row r="1120" spans="1:15" x14ac:dyDescent="0.25">
      <c r="A1120">
        <v>1120</v>
      </c>
      <c r="B1120" t="s">
        <v>1165</v>
      </c>
      <c r="C1120" t="s">
        <v>44</v>
      </c>
      <c r="D1120" s="1">
        <v>24191</v>
      </c>
      <c r="E1120" s="1">
        <v>44465</v>
      </c>
      <c r="F1120" t="s">
        <v>25</v>
      </c>
      <c r="G1120" t="s">
        <v>26</v>
      </c>
      <c r="H1120">
        <v>3</v>
      </c>
      <c r="I1120">
        <v>4</v>
      </c>
      <c r="J1120" t="s">
        <v>27</v>
      </c>
      <c r="K1120" t="s">
        <v>51</v>
      </c>
      <c r="L1120" t="s">
        <v>47</v>
      </c>
      <c r="M1120" t="s">
        <v>48</v>
      </c>
      <c r="N1120">
        <v>5</v>
      </c>
      <c r="O1120">
        <f t="shared" si="17"/>
        <v>2021</v>
      </c>
    </row>
    <row r="1121" spans="1:15" x14ac:dyDescent="0.25">
      <c r="A1121">
        <v>1121</v>
      </c>
      <c r="B1121" t="s">
        <v>1166</v>
      </c>
      <c r="C1121" t="s">
        <v>15</v>
      </c>
      <c r="D1121" s="1">
        <v>25702</v>
      </c>
      <c r="E1121" s="1">
        <v>44189</v>
      </c>
      <c r="F1121" t="s">
        <v>25</v>
      </c>
      <c r="G1121" t="s">
        <v>60</v>
      </c>
      <c r="H1121">
        <v>5</v>
      </c>
      <c r="I1121">
        <v>8</v>
      </c>
      <c r="J1121" t="s">
        <v>50</v>
      </c>
      <c r="K1121" t="s">
        <v>19</v>
      </c>
      <c r="L1121" t="s">
        <v>20</v>
      </c>
      <c r="M1121" t="s">
        <v>21</v>
      </c>
      <c r="N1121">
        <v>3</v>
      </c>
      <c r="O1121">
        <f t="shared" si="17"/>
        <v>2020</v>
      </c>
    </row>
    <row r="1122" spans="1:15" x14ac:dyDescent="0.25">
      <c r="A1122">
        <v>1122</v>
      </c>
      <c r="B1122" t="s">
        <v>1167</v>
      </c>
      <c r="C1122" t="s">
        <v>44</v>
      </c>
      <c r="D1122" s="1">
        <v>32764</v>
      </c>
      <c r="E1122" s="1">
        <v>44612</v>
      </c>
      <c r="F1122" t="s">
        <v>40</v>
      </c>
      <c r="G1122" t="s">
        <v>26</v>
      </c>
      <c r="H1122">
        <v>2</v>
      </c>
      <c r="I1122">
        <v>9</v>
      </c>
      <c r="J1122" t="s">
        <v>18</v>
      </c>
      <c r="K1122" t="s">
        <v>23</v>
      </c>
      <c r="L1122" t="s">
        <v>20</v>
      </c>
      <c r="M1122" t="s">
        <v>21</v>
      </c>
      <c r="N1122">
        <v>3</v>
      </c>
      <c r="O1122">
        <f t="shared" si="17"/>
        <v>2022</v>
      </c>
    </row>
    <row r="1123" spans="1:15" x14ac:dyDescent="0.25">
      <c r="A1123">
        <v>1123</v>
      </c>
      <c r="B1123" t="s">
        <v>1168</v>
      </c>
      <c r="C1123" t="s">
        <v>15</v>
      </c>
      <c r="D1123" s="1">
        <v>25367</v>
      </c>
      <c r="E1123" s="1">
        <v>43875</v>
      </c>
      <c r="F1123" t="s">
        <v>25</v>
      </c>
      <c r="G1123" t="s">
        <v>60</v>
      </c>
      <c r="H1123">
        <v>2</v>
      </c>
      <c r="I1123">
        <v>9</v>
      </c>
      <c r="J1123" t="s">
        <v>18</v>
      </c>
      <c r="K1123" t="s">
        <v>28</v>
      </c>
      <c r="L1123" t="s">
        <v>29</v>
      </c>
      <c r="M1123" t="s">
        <v>30</v>
      </c>
      <c r="N1123">
        <v>4</v>
      </c>
      <c r="O1123">
        <f t="shared" si="17"/>
        <v>2020</v>
      </c>
    </row>
    <row r="1124" spans="1:15" x14ac:dyDescent="0.25">
      <c r="A1124">
        <v>1124</v>
      </c>
      <c r="B1124" t="s">
        <v>1169</v>
      </c>
      <c r="C1124" t="s">
        <v>15</v>
      </c>
      <c r="D1124" s="1">
        <v>23944</v>
      </c>
      <c r="E1124" s="1">
        <v>44687</v>
      </c>
      <c r="F1124" t="s">
        <v>16</v>
      </c>
      <c r="G1124" t="s">
        <v>36</v>
      </c>
      <c r="H1124">
        <v>2</v>
      </c>
      <c r="I1124">
        <v>5</v>
      </c>
      <c r="J1124" t="s">
        <v>27</v>
      </c>
      <c r="K1124" t="s">
        <v>33</v>
      </c>
      <c r="L1124" t="s">
        <v>29</v>
      </c>
      <c r="M1124" t="s">
        <v>42</v>
      </c>
      <c r="N1124">
        <v>2</v>
      </c>
      <c r="O1124">
        <f t="shared" si="17"/>
        <v>2022</v>
      </c>
    </row>
    <row r="1125" spans="1:15" x14ac:dyDescent="0.25">
      <c r="A1125">
        <v>1125</v>
      </c>
      <c r="B1125" t="s">
        <v>1170</v>
      </c>
      <c r="C1125" t="s">
        <v>44</v>
      </c>
      <c r="D1125" s="1">
        <v>34275</v>
      </c>
      <c r="E1125" s="1">
        <v>44693</v>
      </c>
      <c r="F1125" t="s">
        <v>25</v>
      </c>
      <c r="G1125" t="s">
        <v>17</v>
      </c>
      <c r="H1125">
        <v>5</v>
      </c>
      <c r="I1125">
        <v>6</v>
      </c>
      <c r="J1125" t="s">
        <v>27</v>
      </c>
      <c r="K1125" t="s">
        <v>37</v>
      </c>
      <c r="L1125" t="s">
        <v>38</v>
      </c>
      <c r="M1125" t="s">
        <v>34</v>
      </c>
      <c r="N1125">
        <v>1</v>
      </c>
      <c r="O1125">
        <f t="shared" si="17"/>
        <v>2022</v>
      </c>
    </row>
    <row r="1126" spans="1:15" x14ac:dyDescent="0.25">
      <c r="A1126">
        <v>1126</v>
      </c>
      <c r="B1126" t="s">
        <v>1171</v>
      </c>
      <c r="C1126" t="s">
        <v>15</v>
      </c>
      <c r="D1126" s="1">
        <v>30421</v>
      </c>
      <c r="E1126" s="1">
        <v>44301</v>
      </c>
      <c r="F1126" t="s">
        <v>25</v>
      </c>
      <c r="G1126" t="s">
        <v>36</v>
      </c>
      <c r="H1126">
        <v>2</v>
      </c>
      <c r="I1126">
        <v>8</v>
      </c>
      <c r="J1126" t="s">
        <v>50</v>
      </c>
      <c r="K1126" t="s">
        <v>41</v>
      </c>
      <c r="L1126" t="s">
        <v>38</v>
      </c>
      <c r="M1126" t="s">
        <v>42</v>
      </c>
      <c r="N1126">
        <v>2</v>
      </c>
      <c r="O1126">
        <f t="shared" si="17"/>
        <v>2021</v>
      </c>
    </row>
    <row r="1127" spans="1:15" x14ac:dyDescent="0.25">
      <c r="A1127">
        <v>1127</v>
      </c>
      <c r="B1127" t="s">
        <v>1172</v>
      </c>
      <c r="C1127" t="s">
        <v>15</v>
      </c>
      <c r="D1127" s="1">
        <v>30189</v>
      </c>
      <c r="E1127" s="1">
        <v>44601</v>
      </c>
      <c r="F1127" t="s">
        <v>25</v>
      </c>
      <c r="G1127" t="s">
        <v>32</v>
      </c>
      <c r="H1127">
        <v>3</v>
      </c>
      <c r="I1127">
        <v>7</v>
      </c>
      <c r="J1127" t="s">
        <v>50</v>
      </c>
      <c r="K1127" t="s">
        <v>46</v>
      </c>
      <c r="L1127" t="s">
        <v>47</v>
      </c>
      <c r="M1127" t="s">
        <v>21</v>
      </c>
      <c r="N1127">
        <v>3</v>
      </c>
      <c r="O1127">
        <f t="shared" si="17"/>
        <v>2022</v>
      </c>
    </row>
    <row r="1128" spans="1:15" x14ac:dyDescent="0.25">
      <c r="A1128">
        <v>1128</v>
      </c>
      <c r="B1128" t="s">
        <v>1173</v>
      </c>
      <c r="C1128" t="s">
        <v>15</v>
      </c>
      <c r="D1128" s="1">
        <v>23921</v>
      </c>
      <c r="E1128" s="1">
        <v>44819</v>
      </c>
      <c r="F1128" t="s">
        <v>40</v>
      </c>
      <c r="G1128" t="s">
        <v>17</v>
      </c>
      <c r="H1128">
        <v>5</v>
      </c>
      <c r="I1128">
        <v>10</v>
      </c>
      <c r="J1128" t="s">
        <v>18</v>
      </c>
      <c r="K1128" t="s">
        <v>51</v>
      </c>
      <c r="L1128" t="s">
        <v>47</v>
      </c>
      <c r="M1128" t="s">
        <v>30</v>
      </c>
      <c r="N1128">
        <v>4</v>
      </c>
      <c r="O1128">
        <f t="shared" si="17"/>
        <v>2022</v>
      </c>
    </row>
    <row r="1129" spans="1:15" x14ac:dyDescent="0.25">
      <c r="A1129">
        <v>1129</v>
      </c>
      <c r="B1129" t="s">
        <v>1174</v>
      </c>
      <c r="C1129" t="s">
        <v>44</v>
      </c>
      <c r="D1129" s="1">
        <v>35953</v>
      </c>
      <c r="E1129" s="1">
        <v>44095</v>
      </c>
      <c r="F1129" t="s">
        <v>25</v>
      </c>
      <c r="G1129" t="s">
        <v>60</v>
      </c>
      <c r="H1129">
        <v>4</v>
      </c>
      <c r="I1129">
        <v>6</v>
      </c>
      <c r="J1129" t="s">
        <v>27</v>
      </c>
      <c r="K1129" t="s">
        <v>19</v>
      </c>
      <c r="L1129" t="s">
        <v>20</v>
      </c>
      <c r="M1129" t="s">
        <v>30</v>
      </c>
      <c r="N1129">
        <v>4</v>
      </c>
      <c r="O1129">
        <f t="shared" si="17"/>
        <v>2020</v>
      </c>
    </row>
    <row r="1130" spans="1:15" x14ac:dyDescent="0.25">
      <c r="A1130">
        <v>1130</v>
      </c>
      <c r="B1130" t="s">
        <v>1175</v>
      </c>
      <c r="C1130" t="s">
        <v>44</v>
      </c>
      <c r="D1130" s="1">
        <v>22647</v>
      </c>
      <c r="E1130" s="1">
        <v>44752</v>
      </c>
      <c r="F1130" t="s">
        <v>16</v>
      </c>
      <c r="G1130" t="s">
        <v>17</v>
      </c>
      <c r="H1130">
        <v>1</v>
      </c>
      <c r="I1130">
        <v>8</v>
      </c>
      <c r="J1130" t="s">
        <v>50</v>
      </c>
      <c r="K1130" t="s">
        <v>23</v>
      </c>
      <c r="L1130" t="s">
        <v>20</v>
      </c>
      <c r="M1130" t="s">
        <v>48</v>
      </c>
      <c r="N1130">
        <v>5</v>
      </c>
      <c r="O1130">
        <f t="shared" si="17"/>
        <v>2022</v>
      </c>
    </row>
    <row r="1131" spans="1:15" x14ac:dyDescent="0.25">
      <c r="A1131">
        <v>1131</v>
      </c>
      <c r="B1131" t="s">
        <v>1176</v>
      </c>
      <c r="C1131" t="s">
        <v>15</v>
      </c>
      <c r="D1131" s="1">
        <v>28765</v>
      </c>
      <c r="E1131" s="1">
        <v>44330</v>
      </c>
      <c r="F1131" t="s">
        <v>40</v>
      </c>
      <c r="G1131" t="s">
        <v>26</v>
      </c>
      <c r="H1131">
        <v>4</v>
      </c>
      <c r="I1131">
        <v>8</v>
      </c>
      <c r="J1131" t="s">
        <v>50</v>
      </c>
      <c r="K1131" t="s">
        <v>28</v>
      </c>
      <c r="L1131" t="s">
        <v>29</v>
      </c>
      <c r="M1131" t="s">
        <v>21</v>
      </c>
      <c r="N1131">
        <v>3</v>
      </c>
      <c r="O1131">
        <f t="shared" si="17"/>
        <v>2021</v>
      </c>
    </row>
    <row r="1132" spans="1:15" x14ac:dyDescent="0.25">
      <c r="A1132">
        <v>1132</v>
      </c>
      <c r="B1132" t="s">
        <v>1177</v>
      </c>
      <c r="C1132" t="s">
        <v>15</v>
      </c>
      <c r="D1132" s="1">
        <v>22818</v>
      </c>
      <c r="E1132" s="1">
        <v>44801</v>
      </c>
      <c r="F1132" t="s">
        <v>68</v>
      </c>
      <c r="G1132" t="s">
        <v>32</v>
      </c>
      <c r="H1132">
        <v>4</v>
      </c>
      <c r="I1132">
        <v>4</v>
      </c>
      <c r="J1132" t="s">
        <v>27</v>
      </c>
      <c r="K1132" t="s">
        <v>33</v>
      </c>
      <c r="L1132" t="s">
        <v>29</v>
      </c>
      <c r="M1132" t="s">
        <v>48</v>
      </c>
      <c r="N1132">
        <v>5</v>
      </c>
      <c r="O1132">
        <f t="shared" si="17"/>
        <v>2022</v>
      </c>
    </row>
    <row r="1133" spans="1:15" x14ac:dyDescent="0.25">
      <c r="A1133">
        <v>1133</v>
      </c>
      <c r="B1133" t="s">
        <v>1178</v>
      </c>
      <c r="C1133" t="s">
        <v>15</v>
      </c>
      <c r="D1133" s="1">
        <v>30028</v>
      </c>
      <c r="E1133" s="1">
        <v>44319</v>
      </c>
      <c r="F1133" t="s">
        <v>68</v>
      </c>
      <c r="G1133" t="s">
        <v>36</v>
      </c>
      <c r="H1133">
        <v>1</v>
      </c>
      <c r="I1133">
        <v>7</v>
      </c>
      <c r="J1133" t="s">
        <v>50</v>
      </c>
      <c r="K1133" t="s">
        <v>37</v>
      </c>
      <c r="L1133" t="s">
        <v>38</v>
      </c>
      <c r="M1133" t="s">
        <v>21</v>
      </c>
      <c r="N1133">
        <v>3</v>
      </c>
      <c r="O1133">
        <f t="shared" si="17"/>
        <v>2021</v>
      </c>
    </row>
    <row r="1134" spans="1:15" x14ac:dyDescent="0.25">
      <c r="A1134">
        <v>1134</v>
      </c>
      <c r="B1134" t="s">
        <v>1179</v>
      </c>
      <c r="C1134" t="s">
        <v>44</v>
      </c>
      <c r="D1134" s="1">
        <v>24276</v>
      </c>
      <c r="E1134" s="1">
        <v>44290</v>
      </c>
      <c r="F1134" t="s">
        <v>16</v>
      </c>
      <c r="G1134" t="s">
        <v>17</v>
      </c>
      <c r="H1134">
        <v>5</v>
      </c>
      <c r="I1134">
        <v>3</v>
      </c>
      <c r="J1134" t="s">
        <v>27</v>
      </c>
      <c r="K1134" t="s">
        <v>41</v>
      </c>
      <c r="L1134" t="s">
        <v>38</v>
      </c>
      <c r="M1134" t="s">
        <v>34</v>
      </c>
      <c r="N1134">
        <v>1</v>
      </c>
      <c r="O1134">
        <f t="shared" si="17"/>
        <v>2021</v>
      </c>
    </row>
    <row r="1135" spans="1:15" x14ac:dyDescent="0.25">
      <c r="A1135">
        <v>1135</v>
      </c>
      <c r="B1135" t="s">
        <v>1180</v>
      </c>
      <c r="C1135" t="s">
        <v>15</v>
      </c>
      <c r="D1135" s="1">
        <v>22076</v>
      </c>
      <c r="E1135" s="1">
        <v>44133</v>
      </c>
      <c r="F1135" t="s">
        <v>68</v>
      </c>
      <c r="G1135" t="s">
        <v>60</v>
      </c>
      <c r="H1135">
        <v>5</v>
      </c>
      <c r="I1135">
        <v>9</v>
      </c>
      <c r="J1135" t="s">
        <v>18</v>
      </c>
      <c r="K1135" t="s">
        <v>46</v>
      </c>
      <c r="L1135" t="s">
        <v>47</v>
      </c>
      <c r="M1135" t="s">
        <v>21</v>
      </c>
      <c r="N1135">
        <v>3</v>
      </c>
      <c r="O1135">
        <f t="shared" si="17"/>
        <v>2020</v>
      </c>
    </row>
    <row r="1136" spans="1:15" x14ac:dyDescent="0.25">
      <c r="A1136">
        <v>1136</v>
      </c>
      <c r="B1136" t="s">
        <v>1181</v>
      </c>
      <c r="C1136" t="s">
        <v>15</v>
      </c>
      <c r="D1136" s="1">
        <v>32194</v>
      </c>
      <c r="E1136" s="1">
        <v>44316</v>
      </c>
      <c r="F1136" t="s">
        <v>68</v>
      </c>
      <c r="G1136" t="s">
        <v>36</v>
      </c>
      <c r="H1136">
        <v>4</v>
      </c>
      <c r="I1136">
        <v>8</v>
      </c>
      <c r="J1136" t="s">
        <v>50</v>
      </c>
      <c r="K1136" t="s">
        <v>51</v>
      </c>
      <c r="L1136" t="s">
        <v>47</v>
      </c>
      <c r="M1136" t="s">
        <v>48</v>
      </c>
      <c r="N1136">
        <v>5</v>
      </c>
      <c r="O1136">
        <f t="shared" si="17"/>
        <v>2021</v>
      </c>
    </row>
    <row r="1137" spans="1:15" x14ac:dyDescent="0.25">
      <c r="A1137">
        <v>1137</v>
      </c>
      <c r="B1137" t="s">
        <v>1182</v>
      </c>
      <c r="C1137" t="s">
        <v>15</v>
      </c>
      <c r="D1137" s="1">
        <v>27919</v>
      </c>
      <c r="E1137" s="1">
        <v>44637</v>
      </c>
      <c r="F1137" t="s">
        <v>16</v>
      </c>
      <c r="G1137" t="s">
        <v>17</v>
      </c>
      <c r="H1137">
        <v>4</v>
      </c>
      <c r="I1137">
        <v>9</v>
      </c>
      <c r="J1137" t="s">
        <v>18</v>
      </c>
      <c r="K1137" t="s">
        <v>19</v>
      </c>
      <c r="L1137" t="s">
        <v>20</v>
      </c>
      <c r="M1137" t="s">
        <v>48</v>
      </c>
      <c r="N1137">
        <v>5</v>
      </c>
      <c r="O1137">
        <f t="shared" si="17"/>
        <v>2022</v>
      </c>
    </row>
    <row r="1138" spans="1:15" x14ac:dyDescent="0.25">
      <c r="A1138">
        <v>1138</v>
      </c>
      <c r="B1138" t="s">
        <v>1183</v>
      </c>
      <c r="C1138" t="s">
        <v>15</v>
      </c>
      <c r="D1138" s="1">
        <v>31935</v>
      </c>
      <c r="E1138" s="1">
        <v>44146</v>
      </c>
      <c r="F1138" t="s">
        <v>16</v>
      </c>
      <c r="G1138" t="s">
        <v>17</v>
      </c>
      <c r="H1138">
        <v>3</v>
      </c>
      <c r="I1138">
        <v>6</v>
      </c>
      <c r="J1138" t="s">
        <v>27</v>
      </c>
      <c r="K1138" t="s">
        <v>23</v>
      </c>
      <c r="L1138" t="s">
        <v>20</v>
      </c>
      <c r="M1138" t="s">
        <v>48</v>
      </c>
      <c r="N1138">
        <v>5</v>
      </c>
      <c r="O1138">
        <f t="shared" si="17"/>
        <v>2020</v>
      </c>
    </row>
    <row r="1139" spans="1:15" x14ac:dyDescent="0.25">
      <c r="A1139">
        <v>1139</v>
      </c>
      <c r="B1139" t="s">
        <v>1184</v>
      </c>
      <c r="C1139" t="s">
        <v>44</v>
      </c>
      <c r="D1139" s="1">
        <v>31987</v>
      </c>
      <c r="E1139" s="1">
        <v>44177</v>
      </c>
      <c r="F1139" t="s">
        <v>16</v>
      </c>
      <c r="G1139" t="s">
        <v>17</v>
      </c>
      <c r="H1139">
        <v>5</v>
      </c>
      <c r="I1139">
        <v>4</v>
      </c>
      <c r="J1139" t="s">
        <v>27</v>
      </c>
      <c r="K1139" t="s">
        <v>28</v>
      </c>
      <c r="L1139" t="s">
        <v>29</v>
      </c>
      <c r="M1139" t="s">
        <v>48</v>
      </c>
      <c r="N1139">
        <v>5</v>
      </c>
      <c r="O1139">
        <f t="shared" si="17"/>
        <v>2020</v>
      </c>
    </row>
    <row r="1140" spans="1:15" x14ac:dyDescent="0.25">
      <c r="A1140">
        <v>1140</v>
      </c>
      <c r="B1140" t="s">
        <v>1185</v>
      </c>
      <c r="C1140" t="s">
        <v>15</v>
      </c>
      <c r="D1140" s="1">
        <v>21547</v>
      </c>
      <c r="E1140" s="1">
        <v>44223</v>
      </c>
      <c r="F1140" t="s">
        <v>25</v>
      </c>
      <c r="G1140" t="s">
        <v>32</v>
      </c>
      <c r="H1140">
        <v>4</v>
      </c>
      <c r="I1140">
        <v>9</v>
      </c>
      <c r="J1140" t="s">
        <v>18</v>
      </c>
      <c r="K1140" t="s">
        <v>33</v>
      </c>
      <c r="L1140" t="s">
        <v>29</v>
      </c>
      <c r="M1140" t="s">
        <v>30</v>
      </c>
      <c r="N1140">
        <v>4</v>
      </c>
      <c r="O1140">
        <f t="shared" si="17"/>
        <v>2021</v>
      </c>
    </row>
    <row r="1141" spans="1:15" x14ac:dyDescent="0.25">
      <c r="A1141">
        <v>1141</v>
      </c>
      <c r="B1141" t="s">
        <v>1186</v>
      </c>
      <c r="C1141" t="s">
        <v>15</v>
      </c>
      <c r="D1141" s="1">
        <v>23951</v>
      </c>
      <c r="E1141" s="1">
        <v>44265</v>
      </c>
      <c r="F1141" t="s">
        <v>16</v>
      </c>
      <c r="G1141" t="s">
        <v>17</v>
      </c>
      <c r="H1141">
        <v>2</v>
      </c>
      <c r="I1141">
        <v>7</v>
      </c>
      <c r="J1141" t="s">
        <v>50</v>
      </c>
      <c r="K1141" t="s">
        <v>37</v>
      </c>
      <c r="L1141" t="s">
        <v>38</v>
      </c>
      <c r="M1141" t="s">
        <v>48</v>
      </c>
      <c r="N1141">
        <v>5</v>
      </c>
      <c r="O1141">
        <f t="shared" si="17"/>
        <v>2021</v>
      </c>
    </row>
    <row r="1142" spans="1:15" x14ac:dyDescent="0.25">
      <c r="A1142">
        <v>1142</v>
      </c>
      <c r="B1142" t="s">
        <v>1187</v>
      </c>
      <c r="C1142" t="s">
        <v>44</v>
      </c>
      <c r="D1142" s="1">
        <v>33911</v>
      </c>
      <c r="E1142" s="1">
        <v>44444</v>
      </c>
      <c r="F1142" t="s">
        <v>16</v>
      </c>
      <c r="G1142" t="s">
        <v>17</v>
      </c>
      <c r="H1142">
        <v>4</v>
      </c>
      <c r="I1142">
        <v>8</v>
      </c>
      <c r="J1142" t="s">
        <v>50</v>
      </c>
      <c r="K1142" t="s">
        <v>41</v>
      </c>
      <c r="L1142" t="s">
        <v>38</v>
      </c>
      <c r="M1142" t="s">
        <v>42</v>
      </c>
      <c r="N1142">
        <v>2</v>
      </c>
      <c r="O1142">
        <f t="shared" si="17"/>
        <v>2021</v>
      </c>
    </row>
    <row r="1143" spans="1:15" x14ac:dyDescent="0.25">
      <c r="A1143">
        <v>1143</v>
      </c>
      <c r="B1143" t="s">
        <v>1188</v>
      </c>
      <c r="C1143" t="s">
        <v>15</v>
      </c>
      <c r="D1143" s="1">
        <v>20099</v>
      </c>
      <c r="E1143" s="1">
        <v>44248</v>
      </c>
      <c r="F1143" t="s">
        <v>16</v>
      </c>
      <c r="G1143" t="s">
        <v>17</v>
      </c>
      <c r="H1143">
        <v>4</v>
      </c>
      <c r="I1143">
        <v>8</v>
      </c>
      <c r="J1143" t="s">
        <v>50</v>
      </c>
      <c r="K1143" t="s">
        <v>46</v>
      </c>
      <c r="L1143" t="s">
        <v>47</v>
      </c>
      <c r="M1143" t="s">
        <v>42</v>
      </c>
      <c r="N1143">
        <v>2</v>
      </c>
      <c r="O1143">
        <f t="shared" si="17"/>
        <v>2021</v>
      </c>
    </row>
    <row r="1144" spans="1:15" x14ac:dyDescent="0.25">
      <c r="A1144">
        <v>1144</v>
      </c>
      <c r="B1144" t="s">
        <v>1189</v>
      </c>
      <c r="C1144" t="s">
        <v>44</v>
      </c>
      <c r="D1144" s="1">
        <v>32067</v>
      </c>
      <c r="E1144" s="1">
        <v>44642</v>
      </c>
      <c r="F1144" t="s">
        <v>25</v>
      </c>
      <c r="G1144" t="s">
        <v>45</v>
      </c>
      <c r="H1144">
        <v>5</v>
      </c>
      <c r="I1144">
        <v>9</v>
      </c>
      <c r="J1144" t="s">
        <v>18</v>
      </c>
      <c r="K1144" t="s">
        <v>51</v>
      </c>
      <c r="L1144" t="s">
        <v>47</v>
      </c>
      <c r="M1144" t="s">
        <v>34</v>
      </c>
      <c r="N1144">
        <v>1</v>
      </c>
      <c r="O1144">
        <f t="shared" si="17"/>
        <v>2022</v>
      </c>
    </row>
    <row r="1145" spans="1:15" x14ac:dyDescent="0.25">
      <c r="A1145">
        <v>1145</v>
      </c>
      <c r="B1145" t="s">
        <v>1190</v>
      </c>
      <c r="C1145" t="s">
        <v>15</v>
      </c>
      <c r="D1145" s="1">
        <v>38099</v>
      </c>
      <c r="E1145" s="1">
        <v>43868</v>
      </c>
      <c r="F1145" t="s">
        <v>16</v>
      </c>
      <c r="G1145" t="s">
        <v>17</v>
      </c>
      <c r="H1145">
        <v>3</v>
      </c>
      <c r="I1145">
        <v>9</v>
      </c>
      <c r="J1145" t="s">
        <v>18</v>
      </c>
      <c r="K1145" t="s">
        <v>19</v>
      </c>
      <c r="L1145" t="s">
        <v>20</v>
      </c>
      <c r="M1145" t="s">
        <v>30</v>
      </c>
      <c r="N1145">
        <v>4</v>
      </c>
      <c r="O1145">
        <f t="shared" si="17"/>
        <v>2020</v>
      </c>
    </row>
    <row r="1146" spans="1:15" x14ac:dyDescent="0.25">
      <c r="A1146">
        <v>1146</v>
      </c>
      <c r="B1146" t="s">
        <v>1191</v>
      </c>
      <c r="C1146" t="s">
        <v>15</v>
      </c>
      <c r="D1146" s="1">
        <v>38266</v>
      </c>
      <c r="E1146" s="1">
        <v>44033</v>
      </c>
      <c r="F1146" t="s">
        <v>68</v>
      </c>
      <c r="G1146" t="s">
        <v>36</v>
      </c>
      <c r="H1146">
        <v>5</v>
      </c>
      <c r="I1146">
        <v>9</v>
      </c>
      <c r="J1146" t="s">
        <v>18</v>
      </c>
      <c r="K1146" t="s">
        <v>23</v>
      </c>
      <c r="L1146" t="s">
        <v>20</v>
      </c>
      <c r="M1146" t="s">
        <v>48</v>
      </c>
      <c r="N1146">
        <v>5</v>
      </c>
      <c r="O1146">
        <f t="shared" si="17"/>
        <v>2020</v>
      </c>
    </row>
    <row r="1147" spans="1:15" x14ac:dyDescent="0.25">
      <c r="A1147">
        <v>1147</v>
      </c>
      <c r="B1147" t="s">
        <v>1192</v>
      </c>
      <c r="C1147" t="s">
        <v>44</v>
      </c>
      <c r="D1147" s="1">
        <v>24157</v>
      </c>
      <c r="E1147" s="1">
        <v>44318</v>
      </c>
      <c r="F1147" t="s">
        <v>16</v>
      </c>
      <c r="G1147" t="s">
        <v>17</v>
      </c>
      <c r="H1147">
        <v>2</v>
      </c>
      <c r="I1147">
        <v>7</v>
      </c>
      <c r="J1147" t="s">
        <v>50</v>
      </c>
      <c r="K1147" t="s">
        <v>28</v>
      </c>
      <c r="L1147" t="s">
        <v>29</v>
      </c>
      <c r="M1147" t="s">
        <v>48</v>
      </c>
      <c r="N1147">
        <v>5</v>
      </c>
      <c r="O1147">
        <f t="shared" si="17"/>
        <v>2021</v>
      </c>
    </row>
    <row r="1148" spans="1:15" x14ac:dyDescent="0.25">
      <c r="A1148">
        <v>1148</v>
      </c>
      <c r="B1148" t="s">
        <v>1193</v>
      </c>
      <c r="C1148" t="s">
        <v>15</v>
      </c>
      <c r="D1148" s="1">
        <v>37547</v>
      </c>
      <c r="E1148" s="1">
        <v>44283</v>
      </c>
      <c r="F1148" t="s">
        <v>25</v>
      </c>
      <c r="G1148" t="s">
        <v>36</v>
      </c>
      <c r="H1148">
        <v>5</v>
      </c>
      <c r="I1148">
        <v>9</v>
      </c>
      <c r="J1148" t="s">
        <v>18</v>
      </c>
      <c r="K1148" t="s">
        <v>33</v>
      </c>
      <c r="L1148" t="s">
        <v>29</v>
      </c>
      <c r="M1148" t="s">
        <v>48</v>
      </c>
      <c r="N1148">
        <v>5</v>
      </c>
      <c r="O1148">
        <f t="shared" si="17"/>
        <v>2021</v>
      </c>
    </row>
    <row r="1149" spans="1:15" x14ac:dyDescent="0.25">
      <c r="A1149">
        <v>1149</v>
      </c>
      <c r="B1149" t="s">
        <v>1194</v>
      </c>
      <c r="C1149" t="s">
        <v>44</v>
      </c>
      <c r="D1149" s="1">
        <v>31489</v>
      </c>
      <c r="E1149" s="1">
        <v>44316</v>
      </c>
      <c r="F1149" t="s">
        <v>16</v>
      </c>
      <c r="G1149" t="s">
        <v>17</v>
      </c>
      <c r="H1149">
        <v>2</v>
      </c>
      <c r="I1149">
        <v>7</v>
      </c>
      <c r="J1149" t="s">
        <v>50</v>
      </c>
      <c r="K1149" t="s">
        <v>37</v>
      </c>
      <c r="L1149" t="s">
        <v>38</v>
      </c>
      <c r="M1149" t="s">
        <v>30</v>
      </c>
      <c r="N1149">
        <v>4</v>
      </c>
      <c r="O1149">
        <f t="shared" si="17"/>
        <v>2021</v>
      </c>
    </row>
    <row r="1150" spans="1:15" x14ac:dyDescent="0.25">
      <c r="A1150">
        <v>1150</v>
      </c>
      <c r="B1150" t="s">
        <v>1195</v>
      </c>
      <c r="C1150" t="s">
        <v>15</v>
      </c>
      <c r="D1150" s="1">
        <v>25324</v>
      </c>
      <c r="E1150" s="1">
        <v>44212</v>
      </c>
      <c r="F1150" t="s">
        <v>25</v>
      </c>
      <c r="G1150" t="s">
        <v>60</v>
      </c>
      <c r="H1150">
        <v>3</v>
      </c>
      <c r="I1150">
        <v>7</v>
      </c>
      <c r="J1150" t="s">
        <v>50</v>
      </c>
      <c r="K1150" t="s">
        <v>41</v>
      </c>
      <c r="L1150" t="s">
        <v>38</v>
      </c>
      <c r="M1150" t="s">
        <v>34</v>
      </c>
      <c r="N1150">
        <v>1</v>
      </c>
      <c r="O1150">
        <f t="shared" si="17"/>
        <v>2021</v>
      </c>
    </row>
    <row r="1151" spans="1:15" x14ac:dyDescent="0.25">
      <c r="A1151">
        <v>1151</v>
      </c>
      <c r="B1151" t="s">
        <v>1196</v>
      </c>
      <c r="C1151" t="s">
        <v>44</v>
      </c>
      <c r="D1151" s="1">
        <v>35176</v>
      </c>
      <c r="E1151" s="1">
        <v>44132</v>
      </c>
      <c r="F1151" t="s">
        <v>25</v>
      </c>
      <c r="G1151" t="s">
        <v>36</v>
      </c>
      <c r="H1151">
        <v>5</v>
      </c>
      <c r="I1151">
        <v>7</v>
      </c>
      <c r="J1151" t="s">
        <v>50</v>
      </c>
      <c r="K1151" t="s">
        <v>46</v>
      </c>
      <c r="L1151" t="s">
        <v>47</v>
      </c>
      <c r="M1151" t="s">
        <v>48</v>
      </c>
      <c r="N1151">
        <v>5</v>
      </c>
      <c r="O1151">
        <f t="shared" si="17"/>
        <v>2020</v>
      </c>
    </row>
    <row r="1152" spans="1:15" x14ac:dyDescent="0.25">
      <c r="A1152">
        <v>1152</v>
      </c>
      <c r="B1152" t="s">
        <v>1197</v>
      </c>
      <c r="C1152" t="s">
        <v>15</v>
      </c>
      <c r="D1152" s="1">
        <v>25317</v>
      </c>
      <c r="E1152" s="1">
        <v>43912</v>
      </c>
      <c r="F1152" t="s">
        <v>16</v>
      </c>
      <c r="G1152" t="s">
        <v>17</v>
      </c>
      <c r="H1152">
        <v>4</v>
      </c>
      <c r="I1152">
        <v>8</v>
      </c>
      <c r="J1152" t="s">
        <v>50</v>
      </c>
      <c r="K1152" t="s">
        <v>51</v>
      </c>
      <c r="L1152" t="s">
        <v>47</v>
      </c>
      <c r="M1152" t="s">
        <v>34</v>
      </c>
      <c r="N1152">
        <v>1</v>
      </c>
      <c r="O1152">
        <f t="shared" si="17"/>
        <v>2020</v>
      </c>
    </row>
    <row r="1153" spans="1:15" x14ac:dyDescent="0.25">
      <c r="A1153">
        <v>1153</v>
      </c>
      <c r="B1153" t="s">
        <v>1198</v>
      </c>
      <c r="C1153" t="s">
        <v>15</v>
      </c>
      <c r="D1153" s="1">
        <v>24372</v>
      </c>
      <c r="E1153" s="1">
        <v>44370</v>
      </c>
      <c r="F1153" t="s">
        <v>25</v>
      </c>
      <c r="G1153" t="s">
        <v>53</v>
      </c>
      <c r="H1153">
        <v>2</v>
      </c>
      <c r="I1153">
        <v>9</v>
      </c>
      <c r="J1153" t="s">
        <v>18</v>
      </c>
      <c r="K1153" t="s">
        <v>19</v>
      </c>
      <c r="L1153" t="s">
        <v>20</v>
      </c>
      <c r="M1153" t="s">
        <v>30</v>
      </c>
      <c r="N1153">
        <v>4</v>
      </c>
      <c r="O1153">
        <f t="shared" si="17"/>
        <v>2021</v>
      </c>
    </row>
    <row r="1154" spans="1:15" x14ac:dyDescent="0.25">
      <c r="A1154">
        <v>1154</v>
      </c>
      <c r="B1154" t="s">
        <v>1199</v>
      </c>
      <c r="C1154" t="s">
        <v>44</v>
      </c>
      <c r="D1154" s="1">
        <v>38575</v>
      </c>
      <c r="E1154" s="1">
        <v>44846</v>
      </c>
      <c r="F1154" t="s">
        <v>68</v>
      </c>
      <c r="G1154" t="s">
        <v>36</v>
      </c>
      <c r="H1154">
        <v>5</v>
      </c>
      <c r="I1154">
        <v>9</v>
      </c>
      <c r="J1154" t="s">
        <v>18</v>
      </c>
      <c r="K1154" t="s">
        <v>23</v>
      </c>
      <c r="L1154" t="s">
        <v>20</v>
      </c>
      <c r="M1154" t="s">
        <v>21</v>
      </c>
      <c r="N1154">
        <v>3</v>
      </c>
      <c r="O1154">
        <f t="shared" si="17"/>
        <v>2022</v>
      </c>
    </row>
    <row r="1155" spans="1:15" x14ac:dyDescent="0.25">
      <c r="A1155">
        <v>1155</v>
      </c>
      <c r="B1155" t="s">
        <v>1200</v>
      </c>
      <c r="C1155" t="s">
        <v>15</v>
      </c>
      <c r="D1155" s="1">
        <v>19022</v>
      </c>
      <c r="E1155" s="1">
        <v>44693</v>
      </c>
      <c r="F1155" t="s">
        <v>25</v>
      </c>
      <c r="G1155" t="s">
        <v>36</v>
      </c>
      <c r="H1155">
        <v>5</v>
      </c>
      <c r="I1155">
        <v>4</v>
      </c>
      <c r="J1155" t="s">
        <v>27</v>
      </c>
      <c r="K1155" t="s">
        <v>28</v>
      </c>
      <c r="L1155" t="s">
        <v>29</v>
      </c>
      <c r="M1155" t="s">
        <v>30</v>
      </c>
      <c r="N1155">
        <v>4</v>
      </c>
      <c r="O1155">
        <f t="shared" ref="O1155:O1218" si="18">YEAR(E1155)</f>
        <v>2022</v>
      </c>
    </row>
    <row r="1156" spans="1:15" x14ac:dyDescent="0.25">
      <c r="A1156">
        <v>1156</v>
      </c>
      <c r="B1156" t="s">
        <v>1201</v>
      </c>
      <c r="C1156" t="s">
        <v>15</v>
      </c>
      <c r="D1156" s="1">
        <v>24748</v>
      </c>
      <c r="E1156" s="1">
        <v>44830</v>
      </c>
      <c r="F1156" t="s">
        <v>16</v>
      </c>
      <c r="G1156" t="s">
        <v>32</v>
      </c>
      <c r="H1156">
        <v>4</v>
      </c>
      <c r="I1156">
        <v>7</v>
      </c>
      <c r="J1156" t="s">
        <v>50</v>
      </c>
      <c r="K1156" t="s">
        <v>33</v>
      </c>
      <c r="L1156" t="s">
        <v>29</v>
      </c>
      <c r="M1156" t="s">
        <v>21</v>
      </c>
      <c r="N1156">
        <v>3</v>
      </c>
      <c r="O1156">
        <f t="shared" si="18"/>
        <v>2022</v>
      </c>
    </row>
    <row r="1157" spans="1:15" x14ac:dyDescent="0.25">
      <c r="A1157">
        <v>1157</v>
      </c>
      <c r="B1157" t="s">
        <v>1202</v>
      </c>
      <c r="C1157" t="s">
        <v>15</v>
      </c>
      <c r="D1157" s="1">
        <v>28806</v>
      </c>
      <c r="E1157" s="1">
        <v>44261</v>
      </c>
      <c r="F1157" t="s">
        <v>16</v>
      </c>
      <c r="G1157" t="s">
        <v>17</v>
      </c>
      <c r="H1157">
        <v>2</v>
      </c>
      <c r="I1157">
        <v>8</v>
      </c>
      <c r="J1157" t="s">
        <v>50</v>
      </c>
      <c r="K1157" t="s">
        <v>37</v>
      </c>
      <c r="L1157" t="s">
        <v>38</v>
      </c>
      <c r="M1157" t="s">
        <v>30</v>
      </c>
      <c r="N1157">
        <v>4</v>
      </c>
      <c r="O1157">
        <f t="shared" si="18"/>
        <v>2021</v>
      </c>
    </row>
    <row r="1158" spans="1:15" x14ac:dyDescent="0.25">
      <c r="A1158">
        <v>1158</v>
      </c>
      <c r="B1158" t="s">
        <v>1203</v>
      </c>
      <c r="C1158" t="s">
        <v>44</v>
      </c>
      <c r="D1158" s="1">
        <v>24590</v>
      </c>
      <c r="E1158" s="1">
        <v>44318</v>
      </c>
      <c r="F1158" t="s">
        <v>16</v>
      </c>
      <c r="G1158" t="s">
        <v>17</v>
      </c>
      <c r="H1158">
        <v>5</v>
      </c>
      <c r="I1158">
        <v>9</v>
      </c>
      <c r="J1158" t="s">
        <v>18</v>
      </c>
      <c r="K1158" t="s">
        <v>41</v>
      </c>
      <c r="L1158" t="s">
        <v>38</v>
      </c>
      <c r="M1158" t="s">
        <v>42</v>
      </c>
      <c r="N1158">
        <v>2</v>
      </c>
      <c r="O1158">
        <f t="shared" si="18"/>
        <v>2021</v>
      </c>
    </row>
    <row r="1159" spans="1:15" x14ac:dyDescent="0.25">
      <c r="A1159">
        <v>1159</v>
      </c>
      <c r="B1159" t="s">
        <v>1204</v>
      </c>
      <c r="C1159" t="s">
        <v>15</v>
      </c>
      <c r="D1159" s="1">
        <v>20477</v>
      </c>
      <c r="E1159" s="1">
        <v>44295</v>
      </c>
      <c r="F1159" t="s">
        <v>25</v>
      </c>
      <c r="G1159" t="s">
        <v>60</v>
      </c>
      <c r="H1159">
        <v>3</v>
      </c>
      <c r="I1159">
        <v>9</v>
      </c>
      <c r="J1159" t="s">
        <v>18</v>
      </c>
      <c r="K1159" t="s">
        <v>46</v>
      </c>
      <c r="L1159" t="s">
        <v>47</v>
      </c>
      <c r="M1159" t="s">
        <v>42</v>
      </c>
      <c r="N1159">
        <v>2</v>
      </c>
      <c r="O1159">
        <f t="shared" si="18"/>
        <v>2021</v>
      </c>
    </row>
    <row r="1160" spans="1:15" x14ac:dyDescent="0.25">
      <c r="A1160">
        <v>1160</v>
      </c>
      <c r="B1160" t="s">
        <v>1205</v>
      </c>
      <c r="C1160" t="s">
        <v>15</v>
      </c>
      <c r="D1160" s="1">
        <v>23925</v>
      </c>
      <c r="E1160" s="1">
        <v>43868</v>
      </c>
      <c r="F1160" t="s">
        <v>16</v>
      </c>
      <c r="G1160" t="s">
        <v>17</v>
      </c>
      <c r="H1160">
        <v>5</v>
      </c>
      <c r="I1160">
        <v>3</v>
      </c>
      <c r="J1160" t="s">
        <v>27</v>
      </c>
      <c r="K1160" t="s">
        <v>51</v>
      </c>
      <c r="L1160" t="s">
        <v>47</v>
      </c>
      <c r="M1160" t="s">
        <v>42</v>
      </c>
      <c r="N1160">
        <v>2</v>
      </c>
      <c r="O1160">
        <f t="shared" si="18"/>
        <v>2020</v>
      </c>
    </row>
    <row r="1161" spans="1:15" x14ac:dyDescent="0.25">
      <c r="A1161">
        <v>1161</v>
      </c>
      <c r="B1161" t="s">
        <v>1206</v>
      </c>
      <c r="C1161" t="s">
        <v>44</v>
      </c>
      <c r="D1161" s="1">
        <v>24385</v>
      </c>
      <c r="E1161" s="1">
        <v>43939</v>
      </c>
      <c r="F1161" t="s">
        <v>25</v>
      </c>
      <c r="G1161" t="s">
        <v>36</v>
      </c>
      <c r="H1161">
        <v>3</v>
      </c>
      <c r="I1161">
        <v>7</v>
      </c>
      <c r="J1161" t="s">
        <v>50</v>
      </c>
      <c r="K1161" t="s">
        <v>19</v>
      </c>
      <c r="L1161" t="s">
        <v>20</v>
      </c>
      <c r="M1161" t="s">
        <v>30</v>
      </c>
      <c r="N1161">
        <v>4</v>
      </c>
      <c r="O1161">
        <f t="shared" si="18"/>
        <v>2020</v>
      </c>
    </row>
    <row r="1162" spans="1:15" x14ac:dyDescent="0.25">
      <c r="A1162">
        <v>1162</v>
      </c>
      <c r="B1162" t="s">
        <v>1207</v>
      </c>
      <c r="C1162" t="s">
        <v>15</v>
      </c>
      <c r="D1162" s="1">
        <v>25275</v>
      </c>
      <c r="E1162" s="1">
        <v>44428</v>
      </c>
      <c r="F1162" t="s">
        <v>25</v>
      </c>
      <c r="G1162" t="s">
        <v>60</v>
      </c>
      <c r="H1162">
        <v>5</v>
      </c>
      <c r="I1162">
        <v>9</v>
      </c>
      <c r="J1162" t="s">
        <v>18</v>
      </c>
      <c r="K1162" t="s">
        <v>23</v>
      </c>
      <c r="L1162" t="s">
        <v>20</v>
      </c>
      <c r="M1162" t="s">
        <v>48</v>
      </c>
      <c r="N1162">
        <v>5</v>
      </c>
      <c r="O1162">
        <f t="shared" si="18"/>
        <v>2021</v>
      </c>
    </row>
    <row r="1163" spans="1:15" x14ac:dyDescent="0.25">
      <c r="A1163">
        <v>1163</v>
      </c>
      <c r="B1163" t="s">
        <v>1208</v>
      </c>
      <c r="C1163" t="s">
        <v>44</v>
      </c>
      <c r="D1163" s="1">
        <v>35161</v>
      </c>
      <c r="E1163" s="1">
        <v>43896</v>
      </c>
      <c r="F1163" t="s">
        <v>25</v>
      </c>
      <c r="G1163" t="s">
        <v>36</v>
      </c>
      <c r="H1163">
        <v>4</v>
      </c>
      <c r="I1163">
        <v>6</v>
      </c>
      <c r="J1163" t="s">
        <v>27</v>
      </c>
      <c r="K1163" t="s">
        <v>28</v>
      </c>
      <c r="L1163" t="s">
        <v>29</v>
      </c>
      <c r="M1163" t="s">
        <v>48</v>
      </c>
      <c r="N1163">
        <v>5</v>
      </c>
      <c r="O1163">
        <f t="shared" si="18"/>
        <v>2020</v>
      </c>
    </row>
    <row r="1164" spans="1:15" x14ac:dyDescent="0.25">
      <c r="A1164">
        <v>1164</v>
      </c>
      <c r="B1164" t="s">
        <v>1209</v>
      </c>
      <c r="C1164" t="s">
        <v>44</v>
      </c>
      <c r="D1164" s="1">
        <v>36188</v>
      </c>
      <c r="E1164" s="1">
        <v>43847</v>
      </c>
      <c r="F1164" t="s">
        <v>16</v>
      </c>
      <c r="G1164" t="s">
        <v>17</v>
      </c>
      <c r="H1164">
        <v>4</v>
      </c>
      <c r="I1164">
        <v>5</v>
      </c>
      <c r="J1164" t="s">
        <v>27</v>
      </c>
      <c r="K1164" t="s">
        <v>33</v>
      </c>
      <c r="L1164" t="s">
        <v>29</v>
      </c>
      <c r="M1164" t="s">
        <v>48</v>
      </c>
      <c r="N1164">
        <v>5</v>
      </c>
      <c r="O1164">
        <f t="shared" si="18"/>
        <v>2020</v>
      </c>
    </row>
    <row r="1165" spans="1:15" x14ac:dyDescent="0.25">
      <c r="A1165">
        <v>1165</v>
      </c>
      <c r="B1165" t="s">
        <v>1210</v>
      </c>
      <c r="C1165" t="s">
        <v>15</v>
      </c>
      <c r="D1165" s="1">
        <v>20042</v>
      </c>
      <c r="E1165" s="1">
        <v>44738</v>
      </c>
      <c r="F1165" t="s">
        <v>16</v>
      </c>
      <c r="G1165" t="s">
        <v>17</v>
      </c>
      <c r="H1165">
        <v>4</v>
      </c>
      <c r="I1165">
        <v>7</v>
      </c>
      <c r="J1165" t="s">
        <v>50</v>
      </c>
      <c r="K1165" t="s">
        <v>37</v>
      </c>
      <c r="L1165" t="s">
        <v>38</v>
      </c>
      <c r="M1165" t="s">
        <v>48</v>
      </c>
      <c r="N1165">
        <v>5</v>
      </c>
      <c r="O1165">
        <f t="shared" si="18"/>
        <v>2022</v>
      </c>
    </row>
    <row r="1166" spans="1:15" x14ac:dyDescent="0.25">
      <c r="A1166">
        <v>1166</v>
      </c>
      <c r="B1166" t="s">
        <v>1211</v>
      </c>
      <c r="C1166" t="s">
        <v>15</v>
      </c>
      <c r="D1166" s="1">
        <v>36870</v>
      </c>
      <c r="E1166" s="1">
        <v>44136</v>
      </c>
      <c r="F1166" t="s">
        <v>16</v>
      </c>
      <c r="G1166" t="s">
        <v>17</v>
      </c>
      <c r="H1166">
        <v>4</v>
      </c>
      <c r="I1166">
        <v>5</v>
      </c>
      <c r="J1166" t="s">
        <v>27</v>
      </c>
      <c r="K1166" t="s">
        <v>41</v>
      </c>
      <c r="L1166" t="s">
        <v>38</v>
      </c>
      <c r="M1166" t="s">
        <v>30</v>
      </c>
      <c r="N1166">
        <v>4</v>
      </c>
      <c r="O1166">
        <f t="shared" si="18"/>
        <v>2020</v>
      </c>
    </row>
    <row r="1167" spans="1:15" x14ac:dyDescent="0.25">
      <c r="A1167">
        <v>1167</v>
      </c>
      <c r="B1167" t="s">
        <v>1212</v>
      </c>
      <c r="C1167" t="s">
        <v>15</v>
      </c>
      <c r="D1167" s="1">
        <v>35580</v>
      </c>
      <c r="E1167" s="1">
        <v>43984</v>
      </c>
      <c r="F1167" t="s">
        <v>40</v>
      </c>
      <c r="G1167" t="s">
        <v>17</v>
      </c>
      <c r="H1167">
        <v>3</v>
      </c>
      <c r="I1167">
        <v>9</v>
      </c>
      <c r="J1167" t="s">
        <v>18</v>
      </c>
      <c r="K1167" t="s">
        <v>46</v>
      </c>
      <c r="L1167" t="s">
        <v>47</v>
      </c>
      <c r="M1167" t="s">
        <v>48</v>
      </c>
      <c r="N1167">
        <v>5</v>
      </c>
      <c r="O1167">
        <f t="shared" si="18"/>
        <v>2020</v>
      </c>
    </row>
    <row r="1168" spans="1:15" x14ac:dyDescent="0.25">
      <c r="A1168">
        <v>1168</v>
      </c>
      <c r="B1168" t="s">
        <v>1213</v>
      </c>
      <c r="C1168" t="s">
        <v>15</v>
      </c>
      <c r="D1168" s="1">
        <v>30924</v>
      </c>
      <c r="E1168" s="1">
        <v>44915</v>
      </c>
      <c r="F1168" t="s">
        <v>25</v>
      </c>
      <c r="G1168" t="s">
        <v>45</v>
      </c>
      <c r="H1168">
        <v>2</v>
      </c>
      <c r="I1168">
        <v>6</v>
      </c>
      <c r="J1168" t="s">
        <v>27</v>
      </c>
      <c r="K1168" t="s">
        <v>51</v>
      </c>
      <c r="L1168" t="s">
        <v>47</v>
      </c>
      <c r="M1168" t="s">
        <v>48</v>
      </c>
      <c r="N1168">
        <v>5</v>
      </c>
      <c r="O1168">
        <f t="shared" si="18"/>
        <v>2022</v>
      </c>
    </row>
    <row r="1169" spans="1:15" x14ac:dyDescent="0.25">
      <c r="A1169">
        <v>1169</v>
      </c>
      <c r="B1169" t="s">
        <v>1214</v>
      </c>
      <c r="C1169" t="s">
        <v>15</v>
      </c>
      <c r="D1169" s="1">
        <v>27264</v>
      </c>
      <c r="E1169" s="1">
        <v>43839</v>
      </c>
      <c r="F1169" t="s">
        <v>25</v>
      </c>
      <c r="G1169" t="s">
        <v>45</v>
      </c>
      <c r="H1169">
        <v>5</v>
      </c>
      <c r="I1169">
        <v>9</v>
      </c>
      <c r="J1169" t="s">
        <v>18</v>
      </c>
      <c r="K1169" t="s">
        <v>19</v>
      </c>
      <c r="L1169" t="s">
        <v>20</v>
      </c>
      <c r="M1169" t="s">
        <v>21</v>
      </c>
      <c r="N1169">
        <v>3</v>
      </c>
      <c r="O1169">
        <f t="shared" si="18"/>
        <v>2020</v>
      </c>
    </row>
    <row r="1170" spans="1:15" x14ac:dyDescent="0.25">
      <c r="A1170">
        <v>1170</v>
      </c>
      <c r="B1170" t="s">
        <v>1215</v>
      </c>
      <c r="C1170" t="s">
        <v>44</v>
      </c>
      <c r="D1170" s="1">
        <v>21911</v>
      </c>
      <c r="E1170" s="1">
        <v>44008</v>
      </c>
      <c r="F1170" t="s">
        <v>16</v>
      </c>
      <c r="G1170" t="s">
        <v>17</v>
      </c>
      <c r="H1170">
        <v>4</v>
      </c>
      <c r="I1170">
        <v>10</v>
      </c>
      <c r="J1170" t="s">
        <v>18</v>
      </c>
      <c r="K1170" t="s">
        <v>23</v>
      </c>
      <c r="L1170" t="s">
        <v>20</v>
      </c>
      <c r="M1170" t="s">
        <v>48</v>
      </c>
      <c r="N1170">
        <v>5</v>
      </c>
      <c r="O1170">
        <f t="shared" si="18"/>
        <v>2020</v>
      </c>
    </row>
    <row r="1171" spans="1:15" x14ac:dyDescent="0.25">
      <c r="A1171">
        <v>1171</v>
      </c>
      <c r="B1171" t="s">
        <v>1216</v>
      </c>
      <c r="C1171" t="s">
        <v>15</v>
      </c>
      <c r="D1171" s="1">
        <v>32006</v>
      </c>
      <c r="E1171" s="1">
        <v>44874</v>
      </c>
      <c r="F1171" t="s">
        <v>16</v>
      </c>
      <c r="G1171" t="s">
        <v>17</v>
      </c>
      <c r="H1171">
        <v>3</v>
      </c>
      <c r="I1171">
        <v>10</v>
      </c>
      <c r="J1171" t="s">
        <v>18</v>
      </c>
      <c r="K1171" t="s">
        <v>28</v>
      </c>
      <c r="L1171" t="s">
        <v>29</v>
      </c>
      <c r="M1171" t="s">
        <v>21</v>
      </c>
      <c r="N1171">
        <v>3</v>
      </c>
      <c r="O1171">
        <f t="shared" si="18"/>
        <v>2022</v>
      </c>
    </row>
    <row r="1172" spans="1:15" x14ac:dyDescent="0.25">
      <c r="A1172">
        <v>1172</v>
      </c>
      <c r="B1172" t="s">
        <v>1217</v>
      </c>
      <c r="C1172" t="s">
        <v>15</v>
      </c>
      <c r="D1172" s="1">
        <v>30704</v>
      </c>
      <c r="E1172" s="1">
        <v>44876</v>
      </c>
      <c r="F1172" t="s">
        <v>16</v>
      </c>
      <c r="G1172" t="s">
        <v>17</v>
      </c>
      <c r="H1172">
        <v>4</v>
      </c>
      <c r="I1172">
        <v>5</v>
      </c>
      <c r="J1172" t="s">
        <v>27</v>
      </c>
      <c r="K1172" t="s">
        <v>33</v>
      </c>
      <c r="L1172" t="s">
        <v>29</v>
      </c>
      <c r="M1172" t="s">
        <v>48</v>
      </c>
      <c r="N1172">
        <v>5</v>
      </c>
      <c r="O1172">
        <f t="shared" si="18"/>
        <v>2022</v>
      </c>
    </row>
    <row r="1173" spans="1:15" x14ac:dyDescent="0.25">
      <c r="A1173">
        <v>1173</v>
      </c>
      <c r="B1173" t="s">
        <v>1218</v>
      </c>
      <c r="C1173" t="s">
        <v>15</v>
      </c>
      <c r="D1173" s="1">
        <v>24545</v>
      </c>
      <c r="E1173" s="1">
        <v>44746</v>
      </c>
      <c r="F1173" t="s">
        <v>16</v>
      </c>
      <c r="G1173" t="s">
        <v>17</v>
      </c>
      <c r="H1173">
        <v>3</v>
      </c>
      <c r="I1173">
        <v>6</v>
      </c>
      <c r="J1173" t="s">
        <v>27</v>
      </c>
      <c r="K1173" t="s">
        <v>37</v>
      </c>
      <c r="L1173" t="s">
        <v>38</v>
      </c>
      <c r="M1173" t="s">
        <v>42</v>
      </c>
      <c r="N1173">
        <v>2</v>
      </c>
      <c r="O1173">
        <f t="shared" si="18"/>
        <v>2022</v>
      </c>
    </row>
    <row r="1174" spans="1:15" x14ac:dyDescent="0.25">
      <c r="A1174">
        <v>1174</v>
      </c>
      <c r="B1174" t="s">
        <v>1219</v>
      </c>
      <c r="C1174" t="s">
        <v>44</v>
      </c>
      <c r="D1174" s="1">
        <v>34534</v>
      </c>
      <c r="E1174" s="1">
        <v>43911</v>
      </c>
      <c r="F1174" t="s">
        <v>40</v>
      </c>
      <c r="G1174" t="s">
        <v>36</v>
      </c>
      <c r="H1174">
        <v>2</v>
      </c>
      <c r="I1174">
        <v>9</v>
      </c>
      <c r="J1174" t="s">
        <v>18</v>
      </c>
      <c r="K1174" t="s">
        <v>41</v>
      </c>
      <c r="L1174" t="s">
        <v>38</v>
      </c>
      <c r="M1174" t="s">
        <v>42</v>
      </c>
      <c r="N1174">
        <v>2</v>
      </c>
      <c r="O1174">
        <f t="shared" si="18"/>
        <v>2020</v>
      </c>
    </row>
    <row r="1175" spans="1:15" x14ac:dyDescent="0.25">
      <c r="A1175">
        <v>1175</v>
      </c>
      <c r="B1175" t="s">
        <v>1220</v>
      </c>
      <c r="C1175" t="s">
        <v>15</v>
      </c>
      <c r="D1175" s="1">
        <v>30237</v>
      </c>
      <c r="E1175" s="1">
        <v>44909</v>
      </c>
      <c r="F1175" t="s">
        <v>40</v>
      </c>
      <c r="G1175" t="s">
        <v>26</v>
      </c>
      <c r="H1175">
        <v>5</v>
      </c>
      <c r="I1175">
        <v>9</v>
      </c>
      <c r="J1175" t="s">
        <v>18</v>
      </c>
      <c r="K1175" t="s">
        <v>46</v>
      </c>
      <c r="L1175" t="s">
        <v>47</v>
      </c>
      <c r="M1175" t="s">
        <v>30</v>
      </c>
      <c r="N1175">
        <v>4</v>
      </c>
      <c r="O1175">
        <f t="shared" si="18"/>
        <v>2022</v>
      </c>
    </row>
    <row r="1176" spans="1:15" x14ac:dyDescent="0.25">
      <c r="A1176">
        <v>1176</v>
      </c>
      <c r="B1176" t="s">
        <v>1221</v>
      </c>
      <c r="C1176" t="s">
        <v>15</v>
      </c>
      <c r="D1176" s="1">
        <v>24364</v>
      </c>
      <c r="E1176" s="1">
        <v>44842</v>
      </c>
      <c r="F1176" t="s">
        <v>40</v>
      </c>
      <c r="G1176" t="s">
        <v>60</v>
      </c>
      <c r="H1176">
        <v>4</v>
      </c>
      <c r="I1176">
        <v>9</v>
      </c>
      <c r="J1176" t="s">
        <v>18</v>
      </c>
      <c r="K1176" t="s">
        <v>51</v>
      </c>
      <c r="L1176" t="s">
        <v>47</v>
      </c>
      <c r="M1176" t="s">
        <v>30</v>
      </c>
      <c r="N1176">
        <v>4</v>
      </c>
      <c r="O1176">
        <f t="shared" si="18"/>
        <v>2022</v>
      </c>
    </row>
    <row r="1177" spans="1:15" x14ac:dyDescent="0.25">
      <c r="A1177">
        <v>1177</v>
      </c>
      <c r="B1177" t="s">
        <v>1222</v>
      </c>
      <c r="C1177" t="s">
        <v>44</v>
      </c>
      <c r="D1177" s="1">
        <v>24745</v>
      </c>
      <c r="E1177" s="1">
        <v>44850</v>
      </c>
      <c r="F1177" t="s">
        <v>16</v>
      </c>
      <c r="G1177" t="s">
        <v>60</v>
      </c>
      <c r="H1177">
        <v>4</v>
      </c>
      <c r="I1177">
        <v>9</v>
      </c>
      <c r="J1177" t="s">
        <v>18</v>
      </c>
      <c r="K1177" t="s">
        <v>19</v>
      </c>
      <c r="L1177" t="s">
        <v>20</v>
      </c>
      <c r="M1177" t="s">
        <v>21</v>
      </c>
      <c r="N1177">
        <v>3</v>
      </c>
      <c r="O1177">
        <f t="shared" si="18"/>
        <v>2022</v>
      </c>
    </row>
    <row r="1178" spans="1:15" x14ac:dyDescent="0.25">
      <c r="A1178">
        <v>1178</v>
      </c>
      <c r="B1178" t="s">
        <v>1223</v>
      </c>
      <c r="C1178" t="s">
        <v>15</v>
      </c>
      <c r="D1178" s="1">
        <v>26918</v>
      </c>
      <c r="E1178" s="1">
        <v>44319</v>
      </c>
      <c r="F1178" t="s">
        <v>40</v>
      </c>
      <c r="G1178" t="s">
        <v>26</v>
      </c>
      <c r="H1178">
        <v>4</v>
      </c>
      <c r="I1178">
        <v>7</v>
      </c>
      <c r="J1178" t="s">
        <v>50</v>
      </c>
      <c r="K1178" t="s">
        <v>23</v>
      </c>
      <c r="L1178" t="s">
        <v>20</v>
      </c>
      <c r="M1178" t="s">
        <v>21</v>
      </c>
      <c r="N1178">
        <v>3</v>
      </c>
      <c r="O1178">
        <f t="shared" si="18"/>
        <v>2021</v>
      </c>
    </row>
    <row r="1179" spans="1:15" x14ac:dyDescent="0.25">
      <c r="A1179">
        <v>1179</v>
      </c>
      <c r="B1179" t="s">
        <v>1224</v>
      </c>
      <c r="C1179" t="s">
        <v>15</v>
      </c>
      <c r="D1179" s="1">
        <v>18915</v>
      </c>
      <c r="E1179" s="1">
        <v>44752</v>
      </c>
      <c r="F1179" t="s">
        <v>16</v>
      </c>
      <c r="G1179" t="s">
        <v>60</v>
      </c>
      <c r="H1179">
        <v>4</v>
      </c>
      <c r="I1179">
        <v>7</v>
      </c>
      <c r="J1179" t="s">
        <v>50</v>
      </c>
      <c r="K1179" t="s">
        <v>28</v>
      </c>
      <c r="L1179" t="s">
        <v>29</v>
      </c>
      <c r="M1179" t="s">
        <v>42</v>
      </c>
      <c r="N1179">
        <v>2</v>
      </c>
      <c r="O1179">
        <f t="shared" si="18"/>
        <v>2022</v>
      </c>
    </row>
    <row r="1180" spans="1:15" x14ac:dyDescent="0.25">
      <c r="A1180">
        <v>1180</v>
      </c>
      <c r="B1180" t="s">
        <v>1225</v>
      </c>
      <c r="C1180" t="s">
        <v>15</v>
      </c>
      <c r="D1180" s="1">
        <v>34874</v>
      </c>
      <c r="E1180" s="1">
        <v>43958</v>
      </c>
      <c r="F1180" t="s">
        <v>16</v>
      </c>
      <c r="G1180" t="s">
        <v>17</v>
      </c>
      <c r="H1180">
        <v>3</v>
      </c>
      <c r="I1180">
        <v>9</v>
      </c>
      <c r="J1180" t="s">
        <v>18</v>
      </c>
      <c r="K1180" t="s">
        <v>33</v>
      </c>
      <c r="L1180" t="s">
        <v>29</v>
      </c>
      <c r="M1180" t="s">
        <v>21</v>
      </c>
      <c r="N1180">
        <v>3</v>
      </c>
      <c r="O1180">
        <f t="shared" si="18"/>
        <v>2020</v>
      </c>
    </row>
    <row r="1181" spans="1:15" x14ac:dyDescent="0.25">
      <c r="A1181">
        <v>1181</v>
      </c>
      <c r="B1181" t="s">
        <v>1226</v>
      </c>
      <c r="C1181" t="s">
        <v>15</v>
      </c>
      <c r="D1181" s="1">
        <v>26373</v>
      </c>
      <c r="E1181" s="1">
        <v>44231</v>
      </c>
      <c r="F1181" t="s">
        <v>25</v>
      </c>
      <c r="G1181" t="s">
        <v>53</v>
      </c>
      <c r="H1181">
        <v>3</v>
      </c>
      <c r="I1181">
        <v>9</v>
      </c>
      <c r="J1181" t="s">
        <v>18</v>
      </c>
      <c r="K1181" t="s">
        <v>37</v>
      </c>
      <c r="L1181" t="s">
        <v>38</v>
      </c>
      <c r="M1181" t="s">
        <v>30</v>
      </c>
      <c r="N1181">
        <v>4</v>
      </c>
      <c r="O1181">
        <f t="shared" si="18"/>
        <v>2021</v>
      </c>
    </row>
    <row r="1182" spans="1:15" x14ac:dyDescent="0.25">
      <c r="A1182">
        <v>1182</v>
      </c>
      <c r="B1182" t="s">
        <v>1227</v>
      </c>
      <c r="C1182" t="s">
        <v>44</v>
      </c>
      <c r="D1182" s="1">
        <v>18959</v>
      </c>
      <c r="E1182" s="1">
        <v>44836</v>
      </c>
      <c r="F1182" t="s">
        <v>16</v>
      </c>
      <c r="G1182" t="s">
        <v>17</v>
      </c>
      <c r="H1182">
        <v>4</v>
      </c>
      <c r="I1182">
        <v>8</v>
      </c>
      <c r="J1182" t="s">
        <v>50</v>
      </c>
      <c r="K1182" t="s">
        <v>41</v>
      </c>
      <c r="L1182" t="s">
        <v>38</v>
      </c>
      <c r="M1182" t="s">
        <v>48</v>
      </c>
      <c r="N1182">
        <v>5</v>
      </c>
      <c r="O1182">
        <f t="shared" si="18"/>
        <v>2022</v>
      </c>
    </row>
    <row r="1183" spans="1:15" x14ac:dyDescent="0.25">
      <c r="A1183">
        <v>1183</v>
      </c>
      <c r="B1183" t="s">
        <v>1228</v>
      </c>
      <c r="C1183" t="s">
        <v>15</v>
      </c>
      <c r="D1183" s="1">
        <v>28587</v>
      </c>
      <c r="E1183" s="1">
        <v>44385</v>
      </c>
      <c r="F1183" t="s">
        <v>25</v>
      </c>
      <c r="G1183" t="s">
        <v>60</v>
      </c>
      <c r="H1183">
        <v>1</v>
      </c>
      <c r="I1183">
        <v>5</v>
      </c>
      <c r="J1183" t="s">
        <v>27</v>
      </c>
      <c r="K1183" t="s">
        <v>46</v>
      </c>
      <c r="L1183" t="s">
        <v>47</v>
      </c>
      <c r="M1183" t="s">
        <v>48</v>
      </c>
      <c r="N1183">
        <v>5</v>
      </c>
      <c r="O1183">
        <f t="shared" si="18"/>
        <v>2021</v>
      </c>
    </row>
    <row r="1184" spans="1:15" x14ac:dyDescent="0.25">
      <c r="A1184">
        <v>1184</v>
      </c>
      <c r="B1184" t="s">
        <v>1229</v>
      </c>
      <c r="C1184" t="s">
        <v>15</v>
      </c>
      <c r="D1184" s="1">
        <v>27943</v>
      </c>
      <c r="E1184" s="1">
        <v>43858</v>
      </c>
      <c r="F1184" t="s">
        <v>40</v>
      </c>
      <c r="G1184" t="s">
        <v>60</v>
      </c>
      <c r="H1184">
        <v>5</v>
      </c>
      <c r="I1184">
        <v>3</v>
      </c>
      <c r="J1184" t="s">
        <v>27</v>
      </c>
      <c r="K1184" t="s">
        <v>51</v>
      </c>
      <c r="L1184" t="s">
        <v>47</v>
      </c>
      <c r="M1184" t="s">
        <v>30</v>
      </c>
      <c r="N1184">
        <v>4</v>
      </c>
      <c r="O1184">
        <f t="shared" si="18"/>
        <v>2020</v>
      </c>
    </row>
    <row r="1185" spans="1:15" x14ac:dyDescent="0.25">
      <c r="A1185">
        <v>1185</v>
      </c>
      <c r="B1185" t="s">
        <v>1230</v>
      </c>
      <c r="C1185" t="s">
        <v>15</v>
      </c>
      <c r="D1185" s="1">
        <v>34817</v>
      </c>
      <c r="E1185" s="1">
        <v>44665</v>
      </c>
      <c r="F1185" t="s">
        <v>25</v>
      </c>
      <c r="G1185" t="s">
        <v>36</v>
      </c>
      <c r="H1185">
        <v>5</v>
      </c>
      <c r="I1185">
        <v>4</v>
      </c>
      <c r="J1185" t="s">
        <v>27</v>
      </c>
      <c r="K1185" t="s">
        <v>19</v>
      </c>
      <c r="L1185" t="s">
        <v>20</v>
      </c>
      <c r="M1185" t="s">
        <v>30</v>
      </c>
      <c r="N1185">
        <v>4</v>
      </c>
      <c r="O1185">
        <f t="shared" si="18"/>
        <v>2022</v>
      </c>
    </row>
    <row r="1186" spans="1:15" x14ac:dyDescent="0.25">
      <c r="A1186">
        <v>1186</v>
      </c>
      <c r="B1186" t="s">
        <v>1231</v>
      </c>
      <c r="C1186" t="s">
        <v>44</v>
      </c>
      <c r="D1186" s="1">
        <v>31191</v>
      </c>
      <c r="E1186" s="1">
        <v>44537</v>
      </c>
      <c r="F1186" t="s">
        <v>16</v>
      </c>
      <c r="G1186" t="s">
        <v>17</v>
      </c>
      <c r="H1186">
        <v>4</v>
      </c>
      <c r="I1186">
        <v>9</v>
      </c>
      <c r="J1186" t="s">
        <v>18</v>
      </c>
      <c r="K1186" t="s">
        <v>23</v>
      </c>
      <c r="L1186" t="s">
        <v>20</v>
      </c>
      <c r="M1186" t="s">
        <v>42</v>
      </c>
      <c r="N1186">
        <v>2</v>
      </c>
      <c r="O1186">
        <f t="shared" si="18"/>
        <v>2021</v>
      </c>
    </row>
    <row r="1187" spans="1:15" x14ac:dyDescent="0.25">
      <c r="A1187">
        <v>1187</v>
      </c>
      <c r="B1187" t="s">
        <v>1232</v>
      </c>
      <c r="C1187" t="s">
        <v>44</v>
      </c>
      <c r="D1187" s="1">
        <v>24866</v>
      </c>
      <c r="E1187" s="1">
        <v>44733</v>
      </c>
      <c r="F1187" t="s">
        <v>25</v>
      </c>
      <c r="G1187" t="s">
        <v>60</v>
      </c>
      <c r="H1187">
        <v>4</v>
      </c>
      <c r="I1187">
        <v>7</v>
      </c>
      <c r="J1187" t="s">
        <v>50</v>
      </c>
      <c r="K1187" t="s">
        <v>28</v>
      </c>
      <c r="L1187" t="s">
        <v>29</v>
      </c>
      <c r="M1187" t="s">
        <v>30</v>
      </c>
      <c r="N1187">
        <v>4</v>
      </c>
      <c r="O1187">
        <f t="shared" si="18"/>
        <v>2022</v>
      </c>
    </row>
    <row r="1188" spans="1:15" x14ac:dyDescent="0.25">
      <c r="A1188">
        <v>1188</v>
      </c>
      <c r="B1188" t="s">
        <v>1233</v>
      </c>
      <c r="C1188" t="s">
        <v>44</v>
      </c>
      <c r="D1188" s="1">
        <v>19537</v>
      </c>
      <c r="E1188" s="1">
        <v>44795</v>
      </c>
      <c r="F1188" t="s">
        <v>25</v>
      </c>
      <c r="G1188" t="s">
        <v>36</v>
      </c>
      <c r="H1188">
        <v>5</v>
      </c>
      <c r="I1188">
        <v>5</v>
      </c>
      <c r="J1188" t="s">
        <v>27</v>
      </c>
      <c r="K1188" t="s">
        <v>33</v>
      </c>
      <c r="L1188" t="s">
        <v>29</v>
      </c>
      <c r="M1188" t="s">
        <v>21</v>
      </c>
      <c r="N1188">
        <v>3</v>
      </c>
      <c r="O1188">
        <f t="shared" si="18"/>
        <v>2022</v>
      </c>
    </row>
    <row r="1189" spans="1:15" x14ac:dyDescent="0.25">
      <c r="A1189">
        <v>1189</v>
      </c>
      <c r="B1189" t="s">
        <v>1234</v>
      </c>
      <c r="C1189" t="s">
        <v>15</v>
      </c>
      <c r="D1189" s="1">
        <v>21568</v>
      </c>
      <c r="E1189" s="1">
        <v>44557</v>
      </c>
      <c r="F1189" t="s">
        <v>25</v>
      </c>
      <c r="G1189" t="s">
        <v>36</v>
      </c>
      <c r="H1189">
        <v>4</v>
      </c>
      <c r="I1189">
        <v>9</v>
      </c>
      <c r="J1189" t="s">
        <v>18</v>
      </c>
      <c r="K1189" t="s">
        <v>37</v>
      </c>
      <c r="L1189" t="s">
        <v>38</v>
      </c>
      <c r="M1189" t="s">
        <v>21</v>
      </c>
      <c r="N1189">
        <v>3</v>
      </c>
      <c r="O1189">
        <f t="shared" si="18"/>
        <v>2021</v>
      </c>
    </row>
    <row r="1190" spans="1:15" x14ac:dyDescent="0.25">
      <c r="A1190">
        <v>1190</v>
      </c>
      <c r="B1190" t="s">
        <v>1235</v>
      </c>
      <c r="C1190" t="s">
        <v>15</v>
      </c>
      <c r="D1190" s="1">
        <v>24020</v>
      </c>
      <c r="E1190" s="1">
        <v>43917</v>
      </c>
      <c r="F1190" t="s">
        <v>16</v>
      </c>
      <c r="G1190" t="s">
        <v>17</v>
      </c>
      <c r="H1190">
        <v>5</v>
      </c>
      <c r="I1190">
        <v>8</v>
      </c>
      <c r="J1190" t="s">
        <v>50</v>
      </c>
      <c r="K1190" t="s">
        <v>41</v>
      </c>
      <c r="L1190" t="s">
        <v>38</v>
      </c>
      <c r="M1190" t="s">
        <v>34</v>
      </c>
      <c r="N1190">
        <v>1</v>
      </c>
      <c r="O1190">
        <f t="shared" si="18"/>
        <v>2020</v>
      </c>
    </row>
    <row r="1191" spans="1:15" x14ac:dyDescent="0.25">
      <c r="A1191">
        <v>1191</v>
      </c>
      <c r="B1191" t="s">
        <v>1236</v>
      </c>
      <c r="C1191" t="s">
        <v>44</v>
      </c>
      <c r="D1191" s="1">
        <v>21783</v>
      </c>
      <c r="E1191" s="1">
        <v>44424</v>
      </c>
      <c r="F1191" t="s">
        <v>25</v>
      </c>
      <c r="G1191" t="s">
        <v>26</v>
      </c>
      <c r="H1191">
        <v>5</v>
      </c>
      <c r="I1191">
        <v>7</v>
      </c>
      <c r="J1191" t="s">
        <v>50</v>
      </c>
      <c r="K1191" t="s">
        <v>46</v>
      </c>
      <c r="L1191" t="s">
        <v>47</v>
      </c>
      <c r="M1191" t="s">
        <v>34</v>
      </c>
      <c r="N1191">
        <v>1</v>
      </c>
      <c r="O1191">
        <f t="shared" si="18"/>
        <v>2021</v>
      </c>
    </row>
    <row r="1192" spans="1:15" x14ac:dyDescent="0.25">
      <c r="A1192">
        <v>1192</v>
      </c>
      <c r="B1192" t="s">
        <v>1237</v>
      </c>
      <c r="C1192" t="s">
        <v>44</v>
      </c>
      <c r="D1192" s="1">
        <v>23609</v>
      </c>
      <c r="E1192" s="1">
        <v>44693</v>
      </c>
      <c r="F1192" t="s">
        <v>25</v>
      </c>
      <c r="G1192" t="s">
        <v>60</v>
      </c>
      <c r="H1192">
        <v>2</v>
      </c>
      <c r="I1192">
        <v>9</v>
      </c>
      <c r="J1192" t="s">
        <v>18</v>
      </c>
      <c r="K1192" t="s">
        <v>51</v>
      </c>
      <c r="L1192" t="s">
        <v>47</v>
      </c>
      <c r="M1192" t="s">
        <v>21</v>
      </c>
      <c r="N1192">
        <v>3</v>
      </c>
      <c r="O1192">
        <f t="shared" si="18"/>
        <v>2022</v>
      </c>
    </row>
    <row r="1193" spans="1:15" x14ac:dyDescent="0.25">
      <c r="A1193">
        <v>1193</v>
      </c>
      <c r="B1193" t="s">
        <v>1238</v>
      </c>
      <c r="C1193" t="s">
        <v>44</v>
      </c>
      <c r="D1193" s="1">
        <v>37764</v>
      </c>
      <c r="E1193" s="1">
        <v>44089</v>
      </c>
      <c r="F1193" t="s">
        <v>25</v>
      </c>
      <c r="G1193" t="s">
        <v>53</v>
      </c>
      <c r="H1193">
        <v>5</v>
      </c>
      <c r="I1193">
        <v>9</v>
      </c>
      <c r="J1193" t="s">
        <v>18</v>
      </c>
      <c r="K1193" t="s">
        <v>19</v>
      </c>
      <c r="L1193" t="s">
        <v>20</v>
      </c>
      <c r="M1193" t="s">
        <v>30</v>
      </c>
      <c r="N1193">
        <v>4</v>
      </c>
      <c r="O1193">
        <f t="shared" si="18"/>
        <v>2020</v>
      </c>
    </row>
    <row r="1194" spans="1:15" x14ac:dyDescent="0.25">
      <c r="A1194">
        <v>1194</v>
      </c>
      <c r="B1194" t="s">
        <v>1239</v>
      </c>
      <c r="C1194" t="s">
        <v>15</v>
      </c>
      <c r="D1194" s="1">
        <v>29658</v>
      </c>
      <c r="E1194" s="1">
        <v>44807</v>
      </c>
      <c r="F1194" t="s">
        <v>16</v>
      </c>
      <c r="G1194" t="s">
        <v>17</v>
      </c>
      <c r="H1194">
        <v>4</v>
      </c>
      <c r="I1194">
        <v>9</v>
      </c>
      <c r="J1194" t="s">
        <v>18</v>
      </c>
      <c r="K1194" t="s">
        <v>23</v>
      </c>
      <c r="L1194" t="s">
        <v>20</v>
      </c>
      <c r="M1194" t="s">
        <v>48</v>
      </c>
      <c r="N1194">
        <v>5</v>
      </c>
      <c r="O1194">
        <f t="shared" si="18"/>
        <v>2022</v>
      </c>
    </row>
    <row r="1195" spans="1:15" x14ac:dyDescent="0.25">
      <c r="A1195">
        <v>1195</v>
      </c>
      <c r="B1195" t="s">
        <v>1240</v>
      </c>
      <c r="C1195" t="s">
        <v>15</v>
      </c>
      <c r="D1195" s="1">
        <v>27490</v>
      </c>
      <c r="E1195" s="1">
        <v>44742</v>
      </c>
      <c r="F1195" t="s">
        <v>68</v>
      </c>
      <c r="G1195" t="s">
        <v>60</v>
      </c>
      <c r="H1195">
        <v>1</v>
      </c>
      <c r="I1195">
        <v>8</v>
      </c>
      <c r="J1195" t="s">
        <v>50</v>
      </c>
      <c r="K1195" t="s">
        <v>28</v>
      </c>
      <c r="L1195" t="s">
        <v>29</v>
      </c>
      <c r="M1195" t="s">
        <v>30</v>
      </c>
      <c r="N1195">
        <v>4</v>
      </c>
      <c r="O1195">
        <f t="shared" si="18"/>
        <v>2022</v>
      </c>
    </row>
    <row r="1196" spans="1:15" x14ac:dyDescent="0.25">
      <c r="A1196">
        <v>1196</v>
      </c>
      <c r="B1196" t="s">
        <v>1241</v>
      </c>
      <c r="C1196" t="s">
        <v>44</v>
      </c>
      <c r="D1196" s="1">
        <v>27399</v>
      </c>
      <c r="E1196" s="1">
        <v>44214</v>
      </c>
      <c r="F1196" t="s">
        <v>25</v>
      </c>
      <c r="G1196" t="s">
        <v>32</v>
      </c>
      <c r="H1196">
        <v>1</v>
      </c>
      <c r="I1196">
        <v>3</v>
      </c>
      <c r="J1196" t="s">
        <v>27</v>
      </c>
      <c r="K1196" t="s">
        <v>33</v>
      </c>
      <c r="L1196" t="s">
        <v>29</v>
      </c>
      <c r="M1196" t="s">
        <v>48</v>
      </c>
      <c r="N1196">
        <v>5</v>
      </c>
      <c r="O1196">
        <f t="shared" si="18"/>
        <v>2021</v>
      </c>
    </row>
    <row r="1197" spans="1:15" x14ac:dyDescent="0.25">
      <c r="A1197">
        <v>1197</v>
      </c>
      <c r="B1197" t="s">
        <v>1242</v>
      </c>
      <c r="C1197" t="s">
        <v>44</v>
      </c>
      <c r="D1197" s="1">
        <v>21358</v>
      </c>
      <c r="E1197" s="1">
        <v>44153</v>
      </c>
      <c r="F1197" t="s">
        <v>25</v>
      </c>
      <c r="G1197" t="s">
        <v>36</v>
      </c>
      <c r="H1197">
        <v>4</v>
      </c>
      <c r="I1197">
        <v>7</v>
      </c>
      <c r="J1197" t="s">
        <v>50</v>
      </c>
      <c r="K1197" t="s">
        <v>37</v>
      </c>
      <c r="L1197" t="s">
        <v>38</v>
      </c>
      <c r="M1197" t="s">
        <v>42</v>
      </c>
      <c r="N1197">
        <v>2</v>
      </c>
      <c r="O1197">
        <f t="shared" si="18"/>
        <v>2020</v>
      </c>
    </row>
    <row r="1198" spans="1:15" x14ac:dyDescent="0.25">
      <c r="A1198">
        <v>1198</v>
      </c>
      <c r="B1198" t="s">
        <v>1243</v>
      </c>
      <c r="C1198" t="s">
        <v>15</v>
      </c>
      <c r="D1198" s="1">
        <v>21977</v>
      </c>
      <c r="E1198" s="1">
        <v>44760</v>
      </c>
      <c r="F1198" t="s">
        <v>40</v>
      </c>
      <c r="G1198" t="s">
        <v>60</v>
      </c>
      <c r="H1198">
        <v>5</v>
      </c>
      <c r="I1198">
        <v>6</v>
      </c>
      <c r="J1198" t="s">
        <v>27</v>
      </c>
      <c r="K1198" t="s">
        <v>41</v>
      </c>
      <c r="L1198" t="s">
        <v>38</v>
      </c>
      <c r="M1198" t="s">
        <v>34</v>
      </c>
      <c r="N1198">
        <v>1</v>
      </c>
      <c r="O1198">
        <f t="shared" si="18"/>
        <v>2022</v>
      </c>
    </row>
    <row r="1199" spans="1:15" x14ac:dyDescent="0.25">
      <c r="A1199">
        <v>1199</v>
      </c>
      <c r="B1199" t="s">
        <v>1244</v>
      </c>
      <c r="C1199" t="s">
        <v>44</v>
      </c>
      <c r="D1199" s="1">
        <v>32675</v>
      </c>
      <c r="E1199" s="1">
        <v>44270</v>
      </c>
      <c r="F1199" t="s">
        <v>68</v>
      </c>
      <c r="G1199" t="s">
        <v>32</v>
      </c>
      <c r="H1199">
        <v>4</v>
      </c>
      <c r="I1199">
        <v>8</v>
      </c>
      <c r="J1199" t="s">
        <v>50</v>
      </c>
      <c r="K1199" t="s">
        <v>46</v>
      </c>
      <c r="L1199" t="s">
        <v>47</v>
      </c>
      <c r="M1199" t="s">
        <v>34</v>
      </c>
      <c r="N1199">
        <v>1</v>
      </c>
      <c r="O1199">
        <f t="shared" si="18"/>
        <v>2021</v>
      </c>
    </row>
    <row r="1200" spans="1:15" x14ac:dyDescent="0.25">
      <c r="A1200">
        <v>1200</v>
      </c>
      <c r="B1200" t="s">
        <v>1245</v>
      </c>
      <c r="C1200" t="s">
        <v>15</v>
      </c>
      <c r="D1200" s="1">
        <v>28724</v>
      </c>
      <c r="E1200" s="1">
        <v>44002</v>
      </c>
      <c r="F1200" t="s">
        <v>25</v>
      </c>
      <c r="G1200" t="s">
        <v>32</v>
      </c>
      <c r="H1200">
        <v>1</v>
      </c>
      <c r="I1200">
        <v>9</v>
      </c>
      <c r="J1200" t="s">
        <v>18</v>
      </c>
      <c r="K1200" t="s">
        <v>51</v>
      </c>
      <c r="L1200" t="s">
        <v>47</v>
      </c>
      <c r="M1200" t="s">
        <v>48</v>
      </c>
      <c r="N1200">
        <v>5</v>
      </c>
      <c r="O1200">
        <f t="shared" si="18"/>
        <v>2020</v>
      </c>
    </row>
    <row r="1201" spans="1:15" x14ac:dyDescent="0.25">
      <c r="A1201">
        <v>1201</v>
      </c>
      <c r="B1201" t="s">
        <v>1246</v>
      </c>
      <c r="C1201" t="s">
        <v>44</v>
      </c>
      <c r="D1201" s="1">
        <v>33172</v>
      </c>
      <c r="E1201" s="1">
        <v>44037</v>
      </c>
      <c r="F1201" t="s">
        <v>16</v>
      </c>
      <c r="G1201" t="s">
        <v>17</v>
      </c>
      <c r="H1201">
        <v>4</v>
      </c>
      <c r="I1201">
        <v>6</v>
      </c>
      <c r="J1201" t="s">
        <v>27</v>
      </c>
      <c r="K1201" t="s">
        <v>19</v>
      </c>
      <c r="L1201" t="s">
        <v>20</v>
      </c>
      <c r="M1201" t="s">
        <v>42</v>
      </c>
      <c r="N1201">
        <v>2</v>
      </c>
      <c r="O1201">
        <f t="shared" si="18"/>
        <v>2020</v>
      </c>
    </row>
    <row r="1202" spans="1:15" x14ac:dyDescent="0.25">
      <c r="A1202">
        <v>1202</v>
      </c>
      <c r="B1202" t="s">
        <v>1247</v>
      </c>
      <c r="C1202" t="s">
        <v>44</v>
      </c>
      <c r="D1202" s="1">
        <v>36433</v>
      </c>
      <c r="E1202" s="1">
        <v>43862</v>
      </c>
      <c r="F1202" t="s">
        <v>16</v>
      </c>
      <c r="G1202" t="s">
        <v>17</v>
      </c>
      <c r="H1202">
        <v>3</v>
      </c>
      <c r="I1202">
        <v>9</v>
      </c>
      <c r="J1202" t="s">
        <v>18</v>
      </c>
      <c r="K1202" t="s">
        <v>23</v>
      </c>
      <c r="L1202" t="s">
        <v>20</v>
      </c>
      <c r="M1202" t="s">
        <v>34</v>
      </c>
      <c r="N1202">
        <v>1</v>
      </c>
      <c r="O1202">
        <f t="shared" si="18"/>
        <v>2020</v>
      </c>
    </row>
    <row r="1203" spans="1:15" x14ac:dyDescent="0.25">
      <c r="A1203">
        <v>1203</v>
      </c>
      <c r="B1203" t="s">
        <v>1248</v>
      </c>
      <c r="C1203" t="s">
        <v>15</v>
      </c>
      <c r="D1203" s="1">
        <v>22361</v>
      </c>
      <c r="E1203" s="1">
        <v>44302</v>
      </c>
      <c r="F1203" t="s">
        <v>40</v>
      </c>
      <c r="G1203" t="s">
        <v>53</v>
      </c>
      <c r="H1203">
        <v>5</v>
      </c>
      <c r="I1203">
        <v>10</v>
      </c>
      <c r="J1203" t="s">
        <v>18</v>
      </c>
      <c r="K1203" t="s">
        <v>28</v>
      </c>
      <c r="L1203" t="s">
        <v>29</v>
      </c>
      <c r="M1203" t="s">
        <v>30</v>
      </c>
      <c r="N1203">
        <v>4</v>
      </c>
      <c r="O1203">
        <f t="shared" si="18"/>
        <v>2021</v>
      </c>
    </row>
    <row r="1204" spans="1:15" x14ac:dyDescent="0.25">
      <c r="A1204">
        <v>1204</v>
      </c>
      <c r="B1204" t="s">
        <v>1249</v>
      </c>
      <c r="C1204" t="s">
        <v>44</v>
      </c>
      <c r="D1204" s="1">
        <v>32258</v>
      </c>
      <c r="E1204" s="1">
        <v>44754</v>
      </c>
      <c r="F1204" t="s">
        <v>25</v>
      </c>
      <c r="G1204" t="s">
        <v>45</v>
      </c>
      <c r="H1204">
        <v>5</v>
      </c>
      <c r="I1204">
        <v>4</v>
      </c>
      <c r="J1204" t="s">
        <v>27</v>
      </c>
      <c r="K1204" t="s">
        <v>33</v>
      </c>
      <c r="L1204" t="s">
        <v>29</v>
      </c>
      <c r="M1204" t="s">
        <v>34</v>
      </c>
      <c r="N1204">
        <v>1</v>
      </c>
      <c r="O1204">
        <f t="shared" si="18"/>
        <v>2022</v>
      </c>
    </row>
    <row r="1205" spans="1:15" x14ac:dyDescent="0.25">
      <c r="A1205">
        <v>1205</v>
      </c>
      <c r="B1205" t="s">
        <v>1250</v>
      </c>
      <c r="C1205" t="s">
        <v>15</v>
      </c>
      <c r="D1205" s="1">
        <v>37262</v>
      </c>
      <c r="E1205" s="1">
        <v>44494</v>
      </c>
      <c r="F1205" t="s">
        <v>25</v>
      </c>
      <c r="G1205" t="s">
        <v>36</v>
      </c>
      <c r="H1205">
        <v>4</v>
      </c>
      <c r="I1205">
        <v>9</v>
      </c>
      <c r="J1205" t="s">
        <v>18</v>
      </c>
      <c r="K1205" t="s">
        <v>37</v>
      </c>
      <c r="L1205" t="s">
        <v>38</v>
      </c>
      <c r="M1205" t="s">
        <v>30</v>
      </c>
      <c r="N1205">
        <v>4</v>
      </c>
      <c r="O1205">
        <f t="shared" si="18"/>
        <v>2021</v>
      </c>
    </row>
    <row r="1206" spans="1:15" x14ac:dyDescent="0.25">
      <c r="A1206">
        <v>1206</v>
      </c>
      <c r="B1206" t="s">
        <v>1251</v>
      </c>
      <c r="C1206" t="s">
        <v>15</v>
      </c>
      <c r="D1206" s="1">
        <v>21822</v>
      </c>
      <c r="E1206" s="1">
        <v>44843</v>
      </c>
      <c r="F1206" t="s">
        <v>40</v>
      </c>
      <c r="G1206" t="s">
        <v>32</v>
      </c>
      <c r="H1206">
        <v>3</v>
      </c>
      <c r="I1206">
        <v>7</v>
      </c>
      <c r="J1206" t="s">
        <v>50</v>
      </c>
      <c r="K1206" t="s">
        <v>41</v>
      </c>
      <c r="L1206" t="s">
        <v>38</v>
      </c>
      <c r="M1206" t="s">
        <v>42</v>
      </c>
      <c r="N1206">
        <v>2</v>
      </c>
      <c r="O1206">
        <f t="shared" si="18"/>
        <v>2022</v>
      </c>
    </row>
    <row r="1207" spans="1:15" x14ac:dyDescent="0.25">
      <c r="A1207">
        <v>1207</v>
      </c>
      <c r="B1207" t="s">
        <v>1252</v>
      </c>
      <c r="C1207" t="s">
        <v>44</v>
      </c>
      <c r="D1207" s="1">
        <v>35786</v>
      </c>
      <c r="E1207" s="1">
        <v>43896</v>
      </c>
      <c r="F1207" t="s">
        <v>16</v>
      </c>
      <c r="G1207" t="s">
        <v>17</v>
      </c>
      <c r="H1207">
        <v>3</v>
      </c>
      <c r="I1207">
        <v>10</v>
      </c>
      <c r="J1207" t="s">
        <v>18</v>
      </c>
      <c r="K1207" t="s">
        <v>46</v>
      </c>
      <c r="L1207" t="s">
        <v>47</v>
      </c>
      <c r="M1207" t="s">
        <v>48</v>
      </c>
      <c r="N1207">
        <v>5</v>
      </c>
      <c r="O1207">
        <f t="shared" si="18"/>
        <v>2020</v>
      </c>
    </row>
    <row r="1208" spans="1:15" x14ac:dyDescent="0.25">
      <c r="A1208">
        <v>1208</v>
      </c>
      <c r="B1208" t="s">
        <v>1253</v>
      </c>
      <c r="C1208" t="s">
        <v>15</v>
      </c>
      <c r="D1208" s="1">
        <v>33724</v>
      </c>
      <c r="E1208" s="1">
        <v>44227</v>
      </c>
      <c r="F1208" t="s">
        <v>40</v>
      </c>
      <c r="G1208" t="s">
        <v>17</v>
      </c>
      <c r="H1208">
        <v>1</v>
      </c>
      <c r="I1208">
        <v>4</v>
      </c>
      <c r="J1208" t="s">
        <v>27</v>
      </c>
      <c r="K1208" t="s">
        <v>51</v>
      </c>
      <c r="L1208" t="s">
        <v>47</v>
      </c>
      <c r="M1208" t="s">
        <v>34</v>
      </c>
      <c r="N1208">
        <v>1</v>
      </c>
      <c r="O1208">
        <f t="shared" si="18"/>
        <v>2021</v>
      </c>
    </row>
    <row r="1209" spans="1:15" x14ac:dyDescent="0.25">
      <c r="A1209">
        <v>1209</v>
      </c>
      <c r="B1209" t="s">
        <v>1254</v>
      </c>
      <c r="C1209" t="s">
        <v>44</v>
      </c>
      <c r="D1209" s="1">
        <v>38117</v>
      </c>
      <c r="E1209" s="1">
        <v>44505</v>
      </c>
      <c r="F1209" t="s">
        <v>25</v>
      </c>
      <c r="G1209" t="s">
        <v>53</v>
      </c>
      <c r="H1209">
        <v>5</v>
      </c>
      <c r="I1209">
        <v>10</v>
      </c>
      <c r="J1209" t="s">
        <v>18</v>
      </c>
      <c r="K1209" t="s">
        <v>19</v>
      </c>
      <c r="L1209" t="s">
        <v>20</v>
      </c>
      <c r="M1209" t="s">
        <v>30</v>
      </c>
      <c r="N1209">
        <v>4</v>
      </c>
      <c r="O1209">
        <f t="shared" si="18"/>
        <v>2021</v>
      </c>
    </row>
    <row r="1210" spans="1:15" x14ac:dyDescent="0.25">
      <c r="A1210">
        <v>1210</v>
      </c>
      <c r="B1210" t="s">
        <v>1255</v>
      </c>
      <c r="C1210" t="s">
        <v>15</v>
      </c>
      <c r="D1210" s="1">
        <v>22879</v>
      </c>
      <c r="E1210" s="1">
        <v>44297</v>
      </c>
      <c r="F1210" t="s">
        <v>16</v>
      </c>
      <c r="G1210" t="s">
        <v>17</v>
      </c>
      <c r="H1210">
        <v>2</v>
      </c>
      <c r="I1210">
        <v>7</v>
      </c>
      <c r="J1210" t="s">
        <v>50</v>
      </c>
      <c r="K1210" t="s">
        <v>23</v>
      </c>
      <c r="L1210" t="s">
        <v>20</v>
      </c>
      <c r="M1210" t="s">
        <v>30</v>
      </c>
      <c r="N1210">
        <v>4</v>
      </c>
      <c r="O1210">
        <f t="shared" si="18"/>
        <v>2021</v>
      </c>
    </row>
    <row r="1211" spans="1:15" x14ac:dyDescent="0.25">
      <c r="A1211">
        <v>1211</v>
      </c>
      <c r="B1211" t="s">
        <v>1256</v>
      </c>
      <c r="C1211" t="s">
        <v>44</v>
      </c>
      <c r="D1211" s="1">
        <v>29129</v>
      </c>
      <c r="E1211" s="1">
        <v>44566</v>
      </c>
      <c r="F1211" t="s">
        <v>16</v>
      </c>
      <c r="G1211" t="s">
        <v>36</v>
      </c>
      <c r="H1211">
        <v>5</v>
      </c>
      <c r="I1211">
        <v>4</v>
      </c>
      <c r="J1211" t="s">
        <v>27</v>
      </c>
      <c r="K1211" t="s">
        <v>28</v>
      </c>
      <c r="L1211" t="s">
        <v>29</v>
      </c>
      <c r="M1211" t="s">
        <v>48</v>
      </c>
      <c r="N1211">
        <v>5</v>
      </c>
      <c r="O1211">
        <f t="shared" si="18"/>
        <v>2022</v>
      </c>
    </row>
    <row r="1212" spans="1:15" x14ac:dyDescent="0.25">
      <c r="A1212">
        <v>1212</v>
      </c>
      <c r="B1212" t="s">
        <v>1257</v>
      </c>
      <c r="C1212" t="s">
        <v>15</v>
      </c>
      <c r="D1212" s="1">
        <v>26704</v>
      </c>
      <c r="E1212" s="1">
        <v>44002</v>
      </c>
      <c r="F1212" t="s">
        <v>25</v>
      </c>
      <c r="G1212" t="s">
        <v>45</v>
      </c>
      <c r="H1212">
        <v>4</v>
      </c>
      <c r="I1212">
        <v>3</v>
      </c>
      <c r="J1212" t="s">
        <v>27</v>
      </c>
      <c r="K1212" t="s">
        <v>33</v>
      </c>
      <c r="L1212" t="s">
        <v>29</v>
      </c>
      <c r="M1212" t="s">
        <v>42</v>
      </c>
      <c r="N1212">
        <v>2</v>
      </c>
      <c r="O1212">
        <f t="shared" si="18"/>
        <v>2020</v>
      </c>
    </row>
    <row r="1213" spans="1:15" x14ac:dyDescent="0.25">
      <c r="A1213">
        <v>1213</v>
      </c>
      <c r="B1213" t="s">
        <v>1258</v>
      </c>
      <c r="C1213" t="s">
        <v>44</v>
      </c>
      <c r="D1213" s="1">
        <v>22426</v>
      </c>
      <c r="E1213" s="1">
        <v>44225</v>
      </c>
      <c r="F1213" t="s">
        <v>25</v>
      </c>
      <c r="G1213" t="s">
        <v>36</v>
      </c>
      <c r="H1213">
        <v>5</v>
      </c>
      <c r="I1213">
        <v>9</v>
      </c>
      <c r="J1213" t="s">
        <v>18</v>
      </c>
      <c r="K1213" t="s">
        <v>37</v>
      </c>
      <c r="L1213" t="s">
        <v>38</v>
      </c>
      <c r="M1213" t="s">
        <v>21</v>
      </c>
      <c r="N1213">
        <v>3</v>
      </c>
      <c r="O1213">
        <f t="shared" si="18"/>
        <v>2021</v>
      </c>
    </row>
    <row r="1214" spans="1:15" x14ac:dyDescent="0.25">
      <c r="A1214">
        <v>1214</v>
      </c>
      <c r="B1214" t="s">
        <v>1259</v>
      </c>
      <c r="C1214" t="s">
        <v>15</v>
      </c>
      <c r="D1214" s="1">
        <v>38017</v>
      </c>
      <c r="E1214" s="1">
        <v>43992</v>
      </c>
      <c r="F1214" t="s">
        <v>25</v>
      </c>
      <c r="G1214" t="s">
        <v>36</v>
      </c>
      <c r="H1214">
        <v>4</v>
      </c>
      <c r="I1214">
        <v>9</v>
      </c>
      <c r="J1214" t="s">
        <v>18</v>
      </c>
      <c r="K1214" t="s">
        <v>41</v>
      </c>
      <c r="L1214" t="s">
        <v>38</v>
      </c>
      <c r="M1214" t="s">
        <v>42</v>
      </c>
      <c r="N1214">
        <v>2</v>
      </c>
      <c r="O1214">
        <f t="shared" si="18"/>
        <v>2020</v>
      </c>
    </row>
    <row r="1215" spans="1:15" x14ac:dyDescent="0.25">
      <c r="A1215">
        <v>1215</v>
      </c>
      <c r="B1215" t="s">
        <v>1260</v>
      </c>
      <c r="C1215" t="s">
        <v>15</v>
      </c>
      <c r="D1215" s="1">
        <v>23856</v>
      </c>
      <c r="E1215" s="1">
        <v>44285</v>
      </c>
      <c r="F1215" t="s">
        <v>16</v>
      </c>
      <c r="G1215" t="s">
        <v>17</v>
      </c>
      <c r="H1215">
        <v>5</v>
      </c>
      <c r="I1215">
        <v>9</v>
      </c>
      <c r="J1215" t="s">
        <v>18</v>
      </c>
      <c r="K1215" t="s">
        <v>46</v>
      </c>
      <c r="L1215" t="s">
        <v>47</v>
      </c>
      <c r="M1215" t="s">
        <v>42</v>
      </c>
      <c r="N1215">
        <v>2</v>
      </c>
      <c r="O1215">
        <f t="shared" si="18"/>
        <v>2021</v>
      </c>
    </row>
    <row r="1216" spans="1:15" x14ac:dyDescent="0.25">
      <c r="A1216">
        <v>1216</v>
      </c>
      <c r="B1216" t="s">
        <v>1261</v>
      </c>
      <c r="C1216" t="s">
        <v>15</v>
      </c>
      <c r="D1216" s="1">
        <v>28253</v>
      </c>
      <c r="E1216" s="1">
        <v>44148</v>
      </c>
      <c r="F1216" t="s">
        <v>25</v>
      </c>
      <c r="G1216" t="s">
        <v>17</v>
      </c>
      <c r="H1216">
        <v>2</v>
      </c>
      <c r="I1216">
        <v>6</v>
      </c>
      <c r="J1216" t="s">
        <v>27</v>
      </c>
      <c r="K1216" t="s">
        <v>51</v>
      </c>
      <c r="L1216" t="s">
        <v>47</v>
      </c>
      <c r="M1216" t="s">
        <v>48</v>
      </c>
      <c r="N1216">
        <v>5</v>
      </c>
      <c r="O1216">
        <f t="shared" si="18"/>
        <v>2020</v>
      </c>
    </row>
    <row r="1217" spans="1:15" x14ac:dyDescent="0.25">
      <c r="A1217">
        <v>1217</v>
      </c>
      <c r="B1217" t="s">
        <v>1262</v>
      </c>
      <c r="C1217" t="s">
        <v>15</v>
      </c>
      <c r="D1217" s="1">
        <v>33973</v>
      </c>
      <c r="E1217" s="1">
        <v>44559</v>
      </c>
      <c r="F1217" t="s">
        <v>16</v>
      </c>
      <c r="G1217" t="s">
        <v>17</v>
      </c>
      <c r="H1217">
        <v>5</v>
      </c>
      <c r="I1217">
        <v>7</v>
      </c>
      <c r="J1217" t="s">
        <v>50</v>
      </c>
      <c r="K1217" t="s">
        <v>19</v>
      </c>
      <c r="L1217" t="s">
        <v>20</v>
      </c>
      <c r="M1217" t="s">
        <v>21</v>
      </c>
      <c r="N1217">
        <v>3</v>
      </c>
      <c r="O1217">
        <f t="shared" si="18"/>
        <v>2021</v>
      </c>
    </row>
    <row r="1218" spans="1:15" x14ac:dyDescent="0.25">
      <c r="A1218">
        <v>1218</v>
      </c>
      <c r="B1218" t="s">
        <v>1263</v>
      </c>
      <c r="C1218" t="s">
        <v>44</v>
      </c>
      <c r="D1218" s="1">
        <v>37585</v>
      </c>
      <c r="E1218" s="1">
        <v>44387</v>
      </c>
      <c r="F1218" t="s">
        <v>16</v>
      </c>
      <c r="G1218" t="s">
        <v>17</v>
      </c>
      <c r="H1218">
        <v>1</v>
      </c>
      <c r="I1218">
        <v>5</v>
      </c>
      <c r="J1218" t="s">
        <v>27</v>
      </c>
      <c r="K1218" t="s">
        <v>23</v>
      </c>
      <c r="L1218" t="s">
        <v>20</v>
      </c>
      <c r="M1218" t="s">
        <v>48</v>
      </c>
      <c r="N1218">
        <v>5</v>
      </c>
      <c r="O1218">
        <f t="shared" si="18"/>
        <v>2021</v>
      </c>
    </row>
    <row r="1219" spans="1:15" x14ac:dyDescent="0.25">
      <c r="A1219">
        <v>1219</v>
      </c>
      <c r="B1219" t="s">
        <v>1264</v>
      </c>
      <c r="C1219" t="s">
        <v>15</v>
      </c>
      <c r="D1219" s="1">
        <v>36233</v>
      </c>
      <c r="E1219" s="1">
        <v>44690</v>
      </c>
      <c r="F1219" t="s">
        <v>40</v>
      </c>
      <c r="G1219" t="s">
        <v>32</v>
      </c>
      <c r="H1219">
        <v>5</v>
      </c>
      <c r="I1219">
        <v>9</v>
      </c>
      <c r="J1219" t="s">
        <v>18</v>
      </c>
      <c r="K1219" t="s">
        <v>28</v>
      </c>
      <c r="L1219" t="s">
        <v>29</v>
      </c>
      <c r="M1219" t="s">
        <v>21</v>
      </c>
      <c r="N1219">
        <v>3</v>
      </c>
      <c r="O1219">
        <f t="shared" ref="O1219:O1282" si="19">YEAR(E1219)</f>
        <v>2022</v>
      </c>
    </row>
    <row r="1220" spans="1:15" x14ac:dyDescent="0.25">
      <c r="A1220">
        <v>1220</v>
      </c>
      <c r="B1220" t="s">
        <v>1265</v>
      </c>
      <c r="C1220" t="s">
        <v>15</v>
      </c>
      <c r="D1220" s="1">
        <v>20406</v>
      </c>
      <c r="E1220" s="1">
        <v>43857</v>
      </c>
      <c r="F1220" t="s">
        <v>25</v>
      </c>
      <c r="G1220" t="s">
        <v>60</v>
      </c>
      <c r="H1220">
        <v>3</v>
      </c>
      <c r="I1220">
        <v>9</v>
      </c>
      <c r="J1220" t="s">
        <v>18</v>
      </c>
      <c r="K1220" t="s">
        <v>33</v>
      </c>
      <c r="L1220" t="s">
        <v>29</v>
      </c>
      <c r="M1220" t="s">
        <v>34</v>
      </c>
      <c r="N1220">
        <v>1</v>
      </c>
      <c r="O1220">
        <f t="shared" si="19"/>
        <v>2020</v>
      </c>
    </row>
    <row r="1221" spans="1:15" x14ac:dyDescent="0.25">
      <c r="A1221">
        <v>1221</v>
      </c>
      <c r="B1221" t="s">
        <v>1266</v>
      </c>
      <c r="C1221" t="s">
        <v>15</v>
      </c>
      <c r="D1221" s="1">
        <v>34188</v>
      </c>
      <c r="E1221" s="1">
        <v>44148</v>
      </c>
      <c r="F1221" t="s">
        <v>25</v>
      </c>
      <c r="G1221" t="s">
        <v>32</v>
      </c>
      <c r="H1221">
        <v>5</v>
      </c>
      <c r="I1221">
        <v>7</v>
      </c>
      <c r="J1221" t="s">
        <v>50</v>
      </c>
      <c r="K1221" t="s">
        <v>37</v>
      </c>
      <c r="L1221" t="s">
        <v>38</v>
      </c>
      <c r="M1221" t="s">
        <v>21</v>
      </c>
      <c r="N1221">
        <v>3</v>
      </c>
      <c r="O1221">
        <f t="shared" si="19"/>
        <v>2020</v>
      </c>
    </row>
    <row r="1222" spans="1:15" x14ac:dyDescent="0.25">
      <c r="A1222">
        <v>1222</v>
      </c>
      <c r="B1222" t="s">
        <v>1267</v>
      </c>
      <c r="C1222" t="s">
        <v>15</v>
      </c>
      <c r="D1222" s="1">
        <v>33460</v>
      </c>
      <c r="E1222" s="1">
        <v>44040</v>
      </c>
      <c r="F1222" t="s">
        <v>16</v>
      </c>
      <c r="G1222" t="s">
        <v>17</v>
      </c>
      <c r="H1222">
        <v>5</v>
      </c>
      <c r="I1222">
        <v>8</v>
      </c>
      <c r="J1222" t="s">
        <v>50</v>
      </c>
      <c r="K1222" t="s">
        <v>41</v>
      </c>
      <c r="L1222" t="s">
        <v>38</v>
      </c>
      <c r="M1222" t="s">
        <v>42</v>
      </c>
      <c r="N1222">
        <v>2</v>
      </c>
      <c r="O1222">
        <f t="shared" si="19"/>
        <v>2020</v>
      </c>
    </row>
    <row r="1223" spans="1:15" x14ac:dyDescent="0.25">
      <c r="A1223">
        <v>1223</v>
      </c>
      <c r="B1223" t="s">
        <v>1268</v>
      </c>
      <c r="C1223" t="s">
        <v>44</v>
      </c>
      <c r="D1223" s="1">
        <v>36844</v>
      </c>
      <c r="E1223" s="1">
        <v>44312</v>
      </c>
      <c r="F1223" t="s">
        <v>25</v>
      </c>
      <c r="G1223" t="s">
        <v>17</v>
      </c>
      <c r="H1223">
        <v>2</v>
      </c>
      <c r="I1223">
        <v>9</v>
      </c>
      <c r="J1223" t="s">
        <v>18</v>
      </c>
      <c r="K1223" t="s">
        <v>46</v>
      </c>
      <c r="L1223" t="s">
        <v>47</v>
      </c>
      <c r="M1223" t="s">
        <v>48</v>
      </c>
      <c r="N1223">
        <v>5</v>
      </c>
      <c r="O1223">
        <f t="shared" si="19"/>
        <v>2021</v>
      </c>
    </row>
    <row r="1224" spans="1:15" x14ac:dyDescent="0.25">
      <c r="A1224">
        <v>1224</v>
      </c>
      <c r="B1224" t="s">
        <v>1269</v>
      </c>
      <c r="C1224" t="s">
        <v>44</v>
      </c>
      <c r="D1224" s="1">
        <v>35835</v>
      </c>
      <c r="E1224" s="1">
        <v>43882</v>
      </c>
      <c r="F1224" t="s">
        <v>16</v>
      </c>
      <c r="G1224" t="s">
        <v>45</v>
      </c>
      <c r="H1224">
        <v>2</v>
      </c>
      <c r="I1224">
        <v>7</v>
      </c>
      <c r="J1224" t="s">
        <v>50</v>
      </c>
      <c r="K1224" t="s">
        <v>51</v>
      </c>
      <c r="L1224" t="s">
        <v>47</v>
      </c>
      <c r="M1224" t="s">
        <v>42</v>
      </c>
      <c r="N1224">
        <v>2</v>
      </c>
      <c r="O1224">
        <f t="shared" si="19"/>
        <v>2020</v>
      </c>
    </row>
    <row r="1225" spans="1:15" x14ac:dyDescent="0.25">
      <c r="A1225">
        <v>1225</v>
      </c>
      <c r="B1225" t="s">
        <v>1270</v>
      </c>
      <c r="C1225" t="s">
        <v>15</v>
      </c>
      <c r="D1225" s="1">
        <v>22782</v>
      </c>
      <c r="E1225" s="1">
        <v>44872</v>
      </c>
      <c r="F1225" t="s">
        <v>16</v>
      </c>
      <c r="G1225" t="s">
        <v>17</v>
      </c>
      <c r="H1225">
        <v>5</v>
      </c>
      <c r="I1225">
        <v>9</v>
      </c>
      <c r="J1225" t="s">
        <v>18</v>
      </c>
      <c r="K1225" t="s">
        <v>19</v>
      </c>
      <c r="L1225" t="s">
        <v>20</v>
      </c>
      <c r="M1225" t="s">
        <v>48</v>
      </c>
      <c r="N1225">
        <v>5</v>
      </c>
      <c r="O1225">
        <f t="shared" si="19"/>
        <v>2022</v>
      </c>
    </row>
    <row r="1226" spans="1:15" x14ac:dyDescent="0.25">
      <c r="A1226">
        <v>1226</v>
      </c>
      <c r="B1226" t="s">
        <v>1271</v>
      </c>
      <c r="C1226" t="s">
        <v>15</v>
      </c>
      <c r="D1226" s="1">
        <v>34370</v>
      </c>
      <c r="E1226" s="1">
        <v>44437</v>
      </c>
      <c r="F1226" t="s">
        <v>25</v>
      </c>
      <c r="G1226" t="s">
        <v>32</v>
      </c>
      <c r="H1226">
        <v>4</v>
      </c>
      <c r="I1226">
        <v>6</v>
      </c>
      <c r="J1226" t="s">
        <v>27</v>
      </c>
      <c r="K1226" t="s">
        <v>23</v>
      </c>
      <c r="L1226" t="s">
        <v>20</v>
      </c>
      <c r="M1226" t="s">
        <v>21</v>
      </c>
      <c r="N1226">
        <v>3</v>
      </c>
      <c r="O1226">
        <f t="shared" si="19"/>
        <v>2021</v>
      </c>
    </row>
    <row r="1227" spans="1:15" x14ac:dyDescent="0.25">
      <c r="A1227">
        <v>1227</v>
      </c>
      <c r="B1227" t="s">
        <v>1272</v>
      </c>
      <c r="C1227" t="s">
        <v>44</v>
      </c>
      <c r="D1227" s="1">
        <v>21247</v>
      </c>
      <c r="E1227" s="1">
        <v>44238</v>
      </c>
      <c r="F1227" t="s">
        <v>25</v>
      </c>
      <c r="G1227" t="s">
        <v>36</v>
      </c>
      <c r="H1227">
        <v>2</v>
      </c>
      <c r="I1227">
        <v>8</v>
      </c>
      <c r="J1227" t="s">
        <v>50</v>
      </c>
      <c r="K1227" t="s">
        <v>28</v>
      </c>
      <c r="L1227" t="s">
        <v>29</v>
      </c>
      <c r="M1227" t="s">
        <v>48</v>
      </c>
      <c r="N1227">
        <v>5</v>
      </c>
      <c r="O1227">
        <f t="shared" si="19"/>
        <v>2021</v>
      </c>
    </row>
    <row r="1228" spans="1:15" x14ac:dyDescent="0.25">
      <c r="A1228">
        <v>1228</v>
      </c>
      <c r="B1228" t="s">
        <v>1273</v>
      </c>
      <c r="C1228" t="s">
        <v>15</v>
      </c>
      <c r="D1228" s="1">
        <v>20442</v>
      </c>
      <c r="E1228" s="1">
        <v>44617</v>
      </c>
      <c r="F1228" t="s">
        <v>25</v>
      </c>
      <c r="G1228" t="s">
        <v>32</v>
      </c>
      <c r="H1228">
        <v>4</v>
      </c>
      <c r="I1228">
        <v>9</v>
      </c>
      <c r="J1228" t="s">
        <v>18</v>
      </c>
      <c r="K1228" t="s">
        <v>33</v>
      </c>
      <c r="L1228" t="s">
        <v>29</v>
      </c>
      <c r="M1228" t="s">
        <v>34</v>
      </c>
      <c r="N1228">
        <v>1</v>
      </c>
      <c r="O1228">
        <f t="shared" si="19"/>
        <v>2022</v>
      </c>
    </row>
    <row r="1229" spans="1:15" x14ac:dyDescent="0.25">
      <c r="A1229">
        <v>1229</v>
      </c>
      <c r="B1229" t="s">
        <v>1274</v>
      </c>
      <c r="C1229" t="s">
        <v>44</v>
      </c>
      <c r="D1229" s="1">
        <v>28075</v>
      </c>
      <c r="E1229" s="1">
        <v>44241</v>
      </c>
      <c r="F1229" t="s">
        <v>25</v>
      </c>
      <c r="G1229" t="s">
        <v>32</v>
      </c>
      <c r="H1229">
        <v>1</v>
      </c>
      <c r="I1229">
        <v>9</v>
      </c>
      <c r="J1229" t="s">
        <v>18</v>
      </c>
      <c r="K1229" t="s">
        <v>37</v>
      </c>
      <c r="L1229" t="s">
        <v>38</v>
      </c>
      <c r="M1229" t="s">
        <v>21</v>
      </c>
      <c r="N1229">
        <v>3</v>
      </c>
      <c r="O1229">
        <f t="shared" si="19"/>
        <v>2021</v>
      </c>
    </row>
    <row r="1230" spans="1:15" x14ac:dyDescent="0.25">
      <c r="A1230">
        <v>1230</v>
      </c>
      <c r="B1230" t="s">
        <v>1275</v>
      </c>
      <c r="C1230" t="s">
        <v>15</v>
      </c>
      <c r="D1230" s="1">
        <v>23548</v>
      </c>
      <c r="E1230" s="1">
        <v>44072</v>
      </c>
      <c r="F1230" t="s">
        <v>25</v>
      </c>
      <c r="G1230" t="s">
        <v>36</v>
      </c>
      <c r="H1230">
        <v>5</v>
      </c>
      <c r="I1230">
        <v>7</v>
      </c>
      <c r="J1230" t="s">
        <v>50</v>
      </c>
      <c r="K1230" t="s">
        <v>41</v>
      </c>
      <c r="L1230" t="s">
        <v>38</v>
      </c>
      <c r="M1230" t="s">
        <v>21</v>
      </c>
      <c r="N1230">
        <v>3</v>
      </c>
      <c r="O1230">
        <f t="shared" si="19"/>
        <v>2020</v>
      </c>
    </row>
    <row r="1231" spans="1:15" x14ac:dyDescent="0.25">
      <c r="A1231">
        <v>1231</v>
      </c>
      <c r="B1231" t="s">
        <v>1276</v>
      </c>
      <c r="C1231" t="s">
        <v>44</v>
      </c>
      <c r="D1231" s="1">
        <v>19398</v>
      </c>
      <c r="E1231" s="1">
        <v>44406</v>
      </c>
      <c r="F1231" t="s">
        <v>68</v>
      </c>
      <c r="G1231" t="s">
        <v>17</v>
      </c>
      <c r="H1231">
        <v>4</v>
      </c>
      <c r="I1231">
        <v>9</v>
      </c>
      <c r="J1231" t="s">
        <v>18</v>
      </c>
      <c r="K1231" t="s">
        <v>46</v>
      </c>
      <c r="L1231" t="s">
        <v>47</v>
      </c>
      <c r="M1231" t="s">
        <v>30</v>
      </c>
      <c r="N1231">
        <v>4</v>
      </c>
      <c r="O1231">
        <f t="shared" si="19"/>
        <v>2021</v>
      </c>
    </row>
    <row r="1232" spans="1:15" x14ac:dyDescent="0.25">
      <c r="A1232">
        <v>1232</v>
      </c>
      <c r="B1232" t="s">
        <v>1277</v>
      </c>
      <c r="C1232" t="s">
        <v>15</v>
      </c>
      <c r="D1232" s="1">
        <v>22883</v>
      </c>
      <c r="E1232" s="1">
        <v>44133</v>
      </c>
      <c r="F1232" t="s">
        <v>25</v>
      </c>
      <c r="G1232" t="s">
        <v>45</v>
      </c>
      <c r="H1232">
        <v>4</v>
      </c>
      <c r="I1232">
        <v>8</v>
      </c>
      <c r="J1232" t="s">
        <v>50</v>
      </c>
      <c r="K1232" t="s">
        <v>51</v>
      </c>
      <c r="L1232" t="s">
        <v>47</v>
      </c>
      <c r="M1232" t="s">
        <v>42</v>
      </c>
      <c r="N1232">
        <v>2</v>
      </c>
      <c r="O1232">
        <f t="shared" si="19"/>
        <v>2020</v>
      </c>
    </row>
    <row r="1233" spans="1:15" x14ac:dyDescent="0.25">
      <c r="A1233">
        <v>1233</v>
      </c>
      <c r="B1233" t="s">
        <v>1278</v>
      </c>
      <c r="C1233" t="s">
        <v>44</v>
      </c>
      <c r="D1233" s="1">
        <v>20435</v>
      </c>
      <c r="E1233" s="1">
        <v>44798</v>
      </c>
      <c r="F1233" t="s">
        <v>25</v>
      </c>
      <c r="G1233" t="s">
        <v>36</v>
      </c>
      <c r="H1233">
        <v>4</v>
      </c>
      <c r="I1233">
        <v>9</v>
      </c>
      <c r="J1233" t="s">
        <v>18</v>
      </c>
      <c r="K1233" t="s">
        <v>19</v>
      </c>
      <c r="L1233" t="s">
        <v>20</v>
      </c>
      <c r="M1233" t="s">
        <v>48</v>
      </c>
      <c r="N1233">
        <v>5</v>
      </c>
      <c r="O1233">
        <f t="shared" si="19"/>
        <v>2022</v>
      </c>
    </row>
    <row r="1234" spans="1:15" x14ac:dyDescent="0.25">
      <c r="A1234">
        <v>1234</v>
      </c>
      <c r="B1234" t="s">
        <v>1279</v>
      </c>
      <c r="C1234" t="s">
        <v>15</v>
      </c>
      <c r="D1234" s="1">
        <v>25082</v>
      </c>
      <c r="E1234" s="1">
        <v>44523</v>
      </c>
      <c r="F1234" t="s">
        <v>40</v>
      </c>
      <c r="G1234" t="s">
        <v>32</v>
      </c>
      <c r="H1234">
        <v>4</v>
      </c>
      <c r="I1234">
        <v>9</v>
      </c>
      <c r="J1234" t="s">
        <v>18</v>
      </c>
      <c r="K1234" t="s">
        <v>23</v>
      </c>
      <c r="L1234" t="s">
        <v>20</v>
      </c>
      <c r="M1234" t="s">
        <v>30</v>
      </c>
      <c r="N1234">
        <v>4</v>
      </c>
      <c r="O1234">
        <f t="shared" si="19"/>
        <v>2021</v>
      </c>
    </row>
    <row r="1235" spans="1:15" x14ac:dyDescent="0.25">
      <c r="A1235">
        <v>1235</v>
      </c>
      <c r="B1235" t="s">
        <v>1280</v>
      </c>
      <c r="C1235" t="s">
        <v>44</v>
      </c>
      <c r="D1235" s="1">
        <v>35066</v>
      </c>
      <c r="E1235" s="1">
        <v>44082</v>
      </c>
      <c r="F1235" t="s">
        <v>16</v>
      </c>
      <c r="G1235" t="s">
        <v>17</v>
      </c>
      <c r="H1235">
        <v>5</v>
      </c>
      <c r="I1235">
        <v>7</v>
      </c>
      <c r="J1235" t="s">
        <v>50</v>
      </c>
      <c r="K1235" t="s">
        <v>28</v>
      </c>
      <c r="L1235" t="s">
        <v>29</v>
      </c>
      <c r="M1235" t="s">
        <v>21</v>
      </c>
      <c r="N1235">
        <v>3</v>
      </c>
      <c r="O1235">
        <f t="shared" si="19"/>
        <v>2020</v>
      </c>
    </row>
    <row r="1236" spans="1:15" x14ac:dyDescent="0.25">
      <c r="A1236">
        <v>1236</v>
      </c>
      <c r="B1236" t="s">
        <v>1281</v>
      </c>
      <c r="C1236" t="s">
        <v>15</v>
      </c>
      <c r="D1236" s="1">
        <v>30846</v>
      </c>
      <c r="E1236" s="1">
        <v>44861</v>
      </c>
      <c r="F1236" t="s">
        <v>68</v>
      </c>
      <c r="G1236" t="s">
        <v>53</v>
      </c>
      <c r="H1236">
        <v>3</v>
      </c>
      <c r="I1236">
        <v>4</v>
      </c>
      <c r="J1236" t="s">
        <v>27</v>
      </c>
      <c r="K1236" t="s">
        <v>33</v>
      </c>
      <c r="L1236" t="s">
        <v>29</v>
      </c>
      <c r="M1236" t="s">
        <v>21</v>
      </c>
      <c r="N1236">
        <v>3</v>
      </c>
      <c r="O1236">
        <f t="shared" si="19"/>
        <v>2022</v>
      </c>
    </row>
    <row r="1237" spans="1:15" x14ac:dyDescent="0.25">
      <c r="A1237">
        <v>1237</v>
      </c>
      <c r="B1237" t="s">
        <v>1282</v>
      </c>
      <c r="C1237" t="s">
        <v>44</v>
      </c>
      <c r="D1237" s="1">
        <v>30523</v>
      </c>
      <c r="E1237" s="1">
        <v>44261</v>
      </c>
      <c r="F1237" t="s">
        <v>25</v>
      </c>
      <c r="G1237" t="s">
        <v>45</v>
      </c>
      <c r="H1237">
        <v>1</v>
      </c>
      <c r="I1237">
        <v>10</v>
      </c>
      <c r="J1237" t="s">
        <v>18</v>
      </c>
      <c r="K1237" t="s">
        <v>37</v>
      </c>
      <c r="L1237" t="s">
        <v>38</v>
      </c>
      <c r="M1237" t="s">
        <v>30</v>
      </c>
      <c r="N1237">
        <v>4</v>
      </c>
      <c r="O1237">
        <f t="shared" si="19"/>
        <v>2021</v>
      </c>
    </row>
    <row r="1238" spans="1:15" x14ac:dyDescent="0.25">
      <c r="A1238">
        <v>1238</v>
      </c>
      <c r="B1238" t="s">
        <v>1283</v>
      </c>
      <c r="C1238" t="s">
        <v>44</v>
      </c>
      <c r="D1238" s="1">
        <v>37486</v>
      </c>
      <c r="E1238" s="1">
        <v>44584</v>
      </c>
      <c r="F1238" t="s">
        <v>40</v>
      </c>
      <c r="G1238" t="s">
        <v>17</v>
      </c>
      <c r="H1238">
        <v>2</v>
      </c>
      <c r="I1238">
        <v>9</v>
      </c>
      <c r="J1238" t="s">
        <v>18</v>
      </c>
      <c r="K1238" t="s">
        <v>41</v>
      </c>
      <c r="L1238" t="s">
        <v>38</v>
      </c>
      <c r="M1238" t="s">
        <v>42</v>
      </c>
      <c r="N1238">
        <v>2</v>
      </c>
      <c r="O1238">
        <f t="shared" si="19"/>
        <v>2022</v>
      </c>
    </row>
    <row r="1239" spans="1:15" x14ac:dyDescent="0.25">
      <c r="A1239">
        <v>1239</v>
      </c>
      <c r="B1239" t="s">
        <v>1284</v>
      </c>
      <c r="C1239" t="s">
        <v>44</v>
      </c>
      <c r="D1239" s="1">
        <v>29567</v>
      </c>
      <c r="E1239" s="1">
        <v>44510</v>
      </c>
      <c r="F1239" t="s">
        <v>16</v>
      </c>
      <c r="G1239" t="s">
        <v>17</v>
      </c>
      <c r="H1239">
        <v>4</v>
      </c>
      <c r="I1239">
        <v>10</v>
      </c>
      <c r="J1239" t="s">
        <v>18</v>
      </c>
      <c r="K1239" t="s">
        <v>46</v>
      </c>
      <c r="L1239" t="s">
        <v>47</v>
      </c>
      <c r="M1239" t="s">
        <v>42</v>
      </c>
      <c r="N1239">
        <v>2</v>
      </c>
      <c r="O1239">
        <f t="shared" si="19"/>
        <v>2021</v>
      </c>
    </row>
    <row r="1240" spans="1:15" x14ac:dyDescent="0.25">
      <c r="A1240">
        <v>1240</v>
      </c>
      <c r="B1240" t="s">
        <v>1285</v>
      </c>
      <c r="C1240" t="s">
        <v>44</v>
      </c>
      <c r="D1240" s="1">
        <v>29207</v>
      </c>
      <c r="E1240" s="1">
        <v>43919</v>
      </c>
      <c r="F1240" t="s">
        <v>68</v>
      </c>
      <c r="G1240" t="s">
        <v>36</v>
      </c>
      <c r="H1240">
        <v>2</v>
      </c>
      <c r="I1240">
        <v>9</v>
      </c>
      <c r="J1240" t="s">
        <v>18</v>
      </c>
      <c r="K1240" t="s">
        <v>51</v>
      </c>
      <c r="L1240" t="s">
        <v>47</v>
      </c>
      <c r="M1240" t="s">
        <v>42</v>
      </c>
      <c r="N1240">
        <v>2</v>
      </c>
      <c r="O1240">
        <f t="shared" si="19"/>
        <v>2020</v>
      </c>
    </row>
    <row r="1241" spans="1:15" x14ac:dyDescent="0.25">
      <c r="A1241">
        <v>1241</v>
      </c>
      <c r="B1241" t="s">
        <v>1286</v>
      </c>
      <c r="C1241" t="s">
        <v>15</v>
      </c>
      <c r="D1241" s="1">
        <v>32339</v>
      </c>
      <c r="E1241" s="1">
        <v>44077</v>
      </c>
      <c r="F1241" t="s">
        <v>25</v>
      </c>
      <c r="G1241" t="s">
        <v>45</v>
      </c>
      <c r="H1241">
        <v>4</v>
      </c>
      <c r="I1241">
        <v>9</v>
      </c>
      <c r="J1241" t="s">
        <v>18</v>
      </c>
      <c r="K1241" t="s">
        <v>19</v>
      </c>
      <c r="L1241" t="s">
        <v>20</v>
      </c>
      <c r="M1241" t="s">
        <v>30</v>
      </c>
      <c r="N1241">
        <v>4</v>
      </c>
      <c r="O1241">
        <f t="shared" si="19"/>
        <v>2020</v>
      </c>
    </row>
    <row r="1242" spans="1:15" x14ac:dyDescent="0.25">
      <c r="A1242">
        <v>1242</v>
      </c>
      <c r="B1242" t="s">
        <v>1287</v>
      </c>
      <c r="C1242" t="s">
        <v>44</v>
      </c>
      <c r="D1242" s="1">
        <v>19142</v>
      </c>
      <c r="E1242" s="1">
        <v>44219</v>
      </c>
      <c r="F1242" t="s">
        <v>16</v>
      </c>
      <c r="G1242" t="s">
        <v>17</v>
      </c>
      <c r="H1242">
        <v>5</v>
      </c>
      <c r="I1242">
        <v>5</v>
      </c>
      <c r="J1242" t="s">
        <v>27</v>
      </c>
      <c r="K1242" t="s">
        <v>23</v>
      </c>
      <c r="L1242" t="s">
        <v>20</v>
      </c>
      <c r="M1242" t="s">
        <v>30</v>
      </c>
      <c r="N1242">
        <v>4</v>
      </c>
      <c r="O1242">
        <f t="shared" si="19"/>
        <v>2021</v>
      </c>
    </row>
    <row r="1243" spans="1:15" x14ac:dyDescent="0.25">
      <c r="A1243">
        <v>1243</v>
      </c>
      <c r="B1243" t="s">
        <v>1288</v>
      </c>
      <c r="C1243" t="s">
        <v>15</v>
      </c>
      <c r="D1243" s="1">
        <v>19250</v>
      </c>
      <c r="E1243" s="1">
        <v>44560</v>
      </c>
      <c r="F1243" t="s">
        <v>16</v>
      </c>
      <c r="G1243" t="s">
        <v>17</v>
      </c>
      <c r="H1243">
        <v>5</v>
      </c>
      <c r="I1243">
        <v>3</v>
      </c>
      <c r="J1243" t="s">
        <v>27</v>
      </c>
      <c r="K1243" t="s">
        <v>28</v>
      </c>
      <c r="L1243" t="s">
        <v>29</v>
      </c>
      <c r="M1243" t="s">
        <v>30</v>
      </c>
      <c r="N1243">
        <v>4</v>
      </c>
      <c r="O1243">
        <f t="shared" si="19"/>
        <v>2021</v>
      </c>
    </row>
    <row r="1244" spans="1:15" x14ac:dyDescent="0.25">
      <c r="A1244">
        <v>1244</v>
      </c>
      <c r="B1244" t="s">
        <v>1289</v>
      </c>
      <c r="C1244" t="s">
        <v>44</v>
      </c>
      <c r="D1244" s="1">
        <v>32473</v>
      </c>
      <c r="E1244" s="1">
        <v>44643</v>
      </c>
      <c r="F1244" t="s">
        <v>25</v>
      </c>
      <c r="G1244" t="s">
        <v>36</v>
      </c>
      <c r="H1244">
        <v>2</v>
      </c>
      <c r="I1244">
        <v>9</v>
      </c>
      <c r="J1244" t="s">
        <v>18</v>
      </c>
      <c r="K1244" t="s">
        <v>33</v>
      </c>
      <c r="L1244" t="s">
        <v>29</v>
      </c>
      <c r="M1244" t="s">
        <v>30</v>
      </c>
      <c r="N1244">
        <v>4</v>
      </c>
      <c r="O1244">
        <f t="shared" si="19"/>
        <v>2022</v>
      </c>
    </row>
    <row r="1245" spans="1:15" x14ac:dyDescent="0.25">
      <c r="A1245">
        <v>1245</v>
      </c>
      <c r="B1245" t="s">
        <v>1290</v>
      </c>
      <c r="C1245" t="s">
        <v>44</v>
      </c>
      <c r="D1245" s="1">
        <v>23469</v>
      </c>
      <c r="E1245" s="1">
        <v>44659</v>
      </c>
      <c r="F1245" t="s">
        <v>16</v>
      </c>
      <c r="G1245" t="s">
        <v>17</v>
      </c>
      <c r="H1245">
        <v>5</v>
      </c>
      <c r="I1245">
        <v>9</v>
      </c>
      <c r="J1245" t="s">
        <v>18</v>
      </c>
      <c r="K1245" t="s">
        <v>37</v>
      </c>
      <c r="L1245" t="s">
        <v>38</v>
      </c>
      <c r="M1245" t="s">
        <v>42</v>
      </c>
      <c r="N1245">
        <v>2</v>
      </c>
      <c r="O1245">
        <f t="shared" si="19"/>
        <v>2022</v>
      </c>
    </row>
    <row r="1246" spans="1:15" x14ac:dyDescent="0.25">
      <c r="A1246">
        <v>1246</v>
      </c>
      <c r="B1246" t="s">
        <v>1291</v>
      </c>
      <c r="C1246" t="s">
        <v>15</v>
      </c>
      <c r="D1246" s="1">
        <v>26103</v>
      </c>
      <c r="E1246" s="1">
        <v>44172</v>
      </c>
      <c r="F1246" t="s">
        <v>16</v>
      </c>
      <c r="G1246" t="s">
        <v>32</v>
      </c>
      <c r="H1246">
        <v>5</v>
      </c>
      <c r="I1246">
        <v>10</v>
      </c>
      <c r="J1246" t="s">
        <v>18</v>
      </c>
      <c r="K1246" t="s">
        <v>41</v>
      </c>
      <c r="L1246" t="s">
        <v>38</v>
      </c>
      <c r="M1246" t="s">
        <v>42</v>
      </c>
      <c r="N1246">
        <v>2</v>
      </c>
      <c r="O1246">
        <f t="shared" si="19"/>
        <v>2020</v>
      </c>
    </row>
    <row r="1247" spans="1:15" x14ac:dyDescent="0.25">
      <c r="A1247">
        <v>1247</v>
      </c>
      <c r="B1247" t="s">
        <v>1292</v>
      </c>
      <c r="C1247" t="s">
        <v>15</v>
      </c>
      <c r="D1247" s="1">
        <v>21733</v>
      </c>
      <c r="E1247" s="1">
        <v>44375</v>
      </c>
      <c r="F1247" t="s">
        <v>16</v>
      </c>
      <c r="G1247" t="s">
        <v>17</v>
      </c>
      <c r="H1247">
        <v>5</v>
      </c>
      <c r="I1247">
        <v>4</v>
      </c>
      <c r="J1247" t="s">
        <v>27</v>
      </c>
      <c r="K1247" t="s">
        <v>46</v>
      </c>
      <c r="L1247" t="s">
        <v>47</v>
      </c>
      <c r="M1247" t="s">
        <v>48</v>
      </c>
      <c r="N1247">
        <v>5</v>
      </c>
      <c r="O1247">
        <f t="shared" si="19"/>
        <v>2021</v>
      </c>
    </row>
    <row r="1248" spans="1:15" x14ac:dyDescent="0.25">
      <c r="A1248">
        <v>1248</v>
      </c>
      <c r="B1248" t="s">
        <v>1293</v>
      </c>
      <c r="C1248" t="s">
        <v>15</v>
      </c>
      <c r="D1248" s="1">
        <v>31704</v>
      </c>
      <c r="E1248" s="1">
        <v>44247</v>
      </c>
      <c r="F1248" t="s">
        <v>25</v>
      </c>
      <c r="G1248" t="s">
        <v>60</v>
      </c>
      <c r="H1248">
        <v>1</v>
      </c>
      <c r="I1248">
        <v>9</v>
      </c>
      <c r="J1248" t="s">
        <v>18</v>
      </c>
      <c r="K1248" t="s">
        <v>51</v>
      </c>
      <c r="L1248" t="s">
        <v>47</v>
      </c>
      <c r="M1248" t="s">
        <v>42</v>
      </c>
      <c r="N1248">
        <v>2</v>
      </c>
      <c r="O1248">
        <f t="shared" si="19"/>
        <v>2021</v>
      </c>
    </row>
    <row r="1249" spans="1:15" x14ac:dyDescent="0.25">
      <c r="A1249">
        <v>1249</v>
      </c>
      <c r="B1249" t="s">
        <v>1294</v>
      </c>
      <c r="C1249" t="s">
        <v>15</v>
      </c>
      <c r="D1249" s="1">
        <v>18889</v>
      </c>
      <c r="E1249" s="1">
        <v>43878</v>
      </c>
      <c r="F1249" t="s">
        <v>16</v>
      </c>
      <c r="G1249" t="s">
        <v>17</v>
      </c>
      <c r="H1249">
        <v>4</v>
      </c>
      <c r="I1249">
        <v>6</v>
      </c>
      <c r="J1249" t="s">
        <v>27</v>
      </c>
      <c r="K1249" t="s">
        <v>19</v>
      </c>
      <c r="L1249" t="s">
        <v>20</v>
      </c>
      <c r="M1249" t="s">
        <v>30</v>
      </c>
      <c r="N1249">
        <v>4</v>
      </c>
      <c r="O1249">
        <f t="shared" si="19"/>
        <v>2020</v>
      </c>
    </row>
    <row r="1250" spans="1:15" x14ac:dyDescent="0.25">
      <c r="A1250">
        <v>1250</v>
      </c>
      <c r="B1250" t="s">
        <v>1295</v>
      </c>
      <c r="C1250" t="s">
        <v>15</v>
      </c>
      <c r="D1250" s="1">
        <v>32457</v>
      </c>
      <c r="E1250" s="1">
        <v>43967</v>
      </c>
      <c r="F1250" t="s">
        <v>16</v>
      </c>
      <c r="G1250" t="s">
        <v>17</v>
      </c>
      <c r="H1250">
        <v>1</v>
      </c>
      <c r="I1250">
        <v>4</v>
      </c>
      <c r="J1250" t="s">
        <v>27</v>
      </c>
      <c r="K1250" t="s">
        <v>23</v>
      </c>
      <c r="L1250" t="s">
        <v>20</v>
      </c>
      <c r="M1250" t="s">
        <v>30</v>
      </c>
      <c r="N1250">
        <v>4</v>
      </c>
      <c r="O1250">
        <f t="shared" si="19"/>
        <v>2020</v>
      </c>
    </row>
    <row r="1251" spans="1:15" x14ac:dyDescent="0.25">
      <c r="A1251">
        <v>1251</v>
      </c>
      <c r="B1251" t="s">
        <v>1296</v>
      </c>
      <c r="C1251" t="s">
        <v>44</v>
      </c>
      <c r="D1251" s="1">
        <v>25121</v>
      </c>
      <c r="E1251" s="1">
        <v>44861</v>
      </c>
      <c r="F1251" t="s">
        <v>40</v>
      </c>
      <c r="G1251" t="s">
        <v>60</v>
      </c>
      <c r="H1251">
        <v>4</v>
      </c>
      <c r="I1251">
        <v>9</v>
      </c>
      <c r="J1251" t="s">
        <v>18</v>
      </c>
      <c r="K1251" t="s">
        <v>28</v>
      </c>
      <c r="L1251" t="s">
        <v>29</v>
      </c>
      <c r="M1251" t="s">
        <v>21</v>
      </c>
      <c r="N1251">
        <v>3</v>
      </c>
      <c r="O1251">
        <f t="shared" si="19"/>
        <v>2022</v>
      </c>
    </row>
    <row r="1252" spans="1:15" x14ac:dyDescent="0.25">
      <c r="A1252">
        <v>1252</v>
      </c>
      <c r="B1252" t="s">
        <v>1297</v>
      </c>
      <c r="C1252" t="s">
        <v>44</v>
      </c>
      <c r="D1252" s="1">
        <v>30657</v>
      </c>
      <c r="E1252" s="1">
        <v>44535</v>
      </c>
      <c r="F1252" t="s">
        <v>25</v>
      </c>
      <c r="G1252" t="s">
        <v>36</v>
      </c>
      <c r="H1252">
        <v>5</v>
      </c>
      <c r="I1252">
        <v>8</v>
      </c>
      <c r="J1252" t="s">
        <v>50</v>
      </c>
      <c r="K1252" t="s">
        <v>33</v>
      </c>
      <c r="L1252" t="s">
        <v>29</v>
      </c>
      <c r="M1252" t="s">
        <v>34</v>
      </c>
      <c r="N1252">
        <v>1</v>
      </c>
      <c r="O1252">
        <f t="shared" si="19"/>
        <v>2021</v>
      </c>
    </row>
    <row r="1253" spans="1:15" x14ac:dyDescent="0.25">
      <c r="A1253">
        <v>1253</v>
      </c>
      <c r="B1253" t="s">
        <v>1298</v>
      </c>
      <c r="C1253" t="s">
        <v>15</v>
      </c>
      <c r="D1253" s="1">
        <v>23990</v>
      </c>
      <c r="E1253" s="1">
        <v>44625</v>
      </c>
      <c r="F1253" t="s">
        <v>16</v>
      </c>
      <c r="G1253" t="s">
        <v>17</v>
      </c>
      <c r="H1253">
        <v>1</v>
      </c>
      <c r="I1253">
        <v>5</v>
      </c>
      <c r="J1253" t="s">
        <v>27</v>
      </c>
      <c r="K1253" t="s">
        <v>37</v>
      </c>
      <c r="L1253" t="s">
        <v>38</v>
      </c>
      <c r="M1253" t="s">
        <v>30</v>
      </c>
      <c r="N1253">
        <v>4</v>
      </c>
      <c r="O1253">
        <f t="shared" si="19"/>
        <v>2022</v>
      </c>
    </row>
    <row r="1254" spans="1:15" x14ac:dyDescent="0.25">
      <c r="A1254">
        <v>1254</v>
      </c>
      <c r="B1254" t="s">
        <v>1299</v>
      </c>
      <c r="C1254" t="s">
        <v>44</v>
      </c>
      <c r="D1254" s="1">
        <v>37457</v>
      </c>
      <c r="E1254" s="1">
        <v>43935</v>
      </c>
      <c r="F1254" t="s">
        <v>25</v>
      </c>
      <c r="G1254" t="s">
        <v>53</v>
      </c>
      <c r="H1254">
        <v>1</v>
      </c>
      <c r="I1254">
        <v>9</v>
      </c>
      <c r="J1254" t="s">
        <v>18</v>
      </c>
      <c r="K1254" t="s">
        <v>41</v>
      </c>
      <c r="L1254" t="s">
        <v>38</v>
      </c>
      <c r="M1254" t="s">
        <v>34</v>
      </c>
      <c r="N1254">
        <v>1</v>
      </c>
      <c r="O1254">
        <f t="shared" si="19"/>
        <v>2020</v>
      </c>
    </row>
    <row r="1255" spans="1:15" x14ac:dyDescent="0.25">
      <c r="A1255">
        <v>1255</v>
      </c>
      <c r="B1255" t="s">
        <v>1300</v>
      </c>
      <c r="C1255" t="s">
        <v>15</v>
      </c>
      <c r="D1255" s="1">
        <v>23190</v>
      </c>
      <c r="E1255" s="1">
        <v>44023</v>
      </c>
      <c r="F1255" t="s">
        <v>25</v>
      </c>
      <c r="G1255" t="s">
        <v>36</v>
      </c>
      <c r="H1255">
        <v>5</v>
      </c>
      <c r="I1255">
        <v>9</v>
      </c>
      <c r="J1255" t="s">
        <v>18</v>
      </c>
      <c r="K1255" t="s">
        <v>46</v>
      </c>
      <c r="L1255" t="s">
        <v>47</v>
      </c>
      <c r="M1255" t="s">
        <v>30</v>
      </c>
      <c r="N1255">
        <v>4</v>
      </c>
      <c r="O1255">
        <f t="shared" si="19"/>
        <v>2020</v>
      </c>
    </row>
    <row r="1256" spans="1:15" x14ac:dyDescent="0.25">
      <c r="A1256">
        <v>1256</v>
      </c>
      <c r="B1256" t="s">
        <v>1301</v>
      </c>
      <c r="C1256" t="s">
        <v>15</v>
      </c>
      <c r="D1256" s="1">
        <v>26873</v>
      </c>
      <c r="E1256" s="1">
        <v>44471</v>
      </c>
      <c r="F1256" t="s">
        <v>25</v>
      </c>
      <c r="G1256" t="s">
        <v>53</v>
      </c>
      <c r="H1256">
        <v>4</v>
      </c>
      <c r="I1256">
        <v>9</v>
      </c>
      <c r="J1256" t="s">
        <v>18</v>
      </c>
      <c r="K1256" t="s">
        <v>51</v>
      </c>
      <c r="L1256" t="s">
        <v>47</v>
      </c>
      <c r="M1256" t="s">
        <v>42</v>
      </c>
      <c r="N1256">
        <v>2</v>
      </c>
      <c r="O1256">
        <f t="shared" si="19"/>
        <v>2021</v>
      </c>
    </row>
    <row r="1257" spans="1:15" x14ac:dyDescent="0.25">
      <c r="A1257">
        <v>1257</v>
      </c>
      <c r="B1257" t="s">
        <v>1302</v>
      </c>
      <c r="C1257" t="s">
        <v>15</v>
      </c>
      <c r="D1257" s="1">
        <v>32638</v>
      </c>
      <c r="E1257" s="1">
        <v>44339</v>
      </c>
      <c r="F1257" t="s">
        <v>16</v>
      </c>
      <c r="G1257" t="s">
        <v>60</v>
      </c>
      <c r="H1257">
        <v>3</v>
      </c>
      <c r="I1257">
        <v>3</v>
      </c>
      <c r="J1257" t="s">
        <v>27</v>
      </c>
      <c r="K1257" t="s">
        <v>19</v>
      </c>
      <c r="L1257" t="s">
        <v>20</v>
      </c>
      <c r="M1257" t="s">
        <v>48</v>
      </c>
      <c r="N1257">
        <v>5</v>
      </c>
      <c r="O1257">
        <f t="shared" si="19"/>
        <v>2021</v>
      </c>
    </row>
    <row r="1258" spans="1:15" x14ac:dyDescent="0.25">
      <c r="A1258">
        <v>1258</v>
      </c>
      <c r="B1258" t="s">
        <v>1303</v>
      </c>
      <c r="C1258" t="s">
        <v>15</v>
      </c>
      <c r="D1258" s="1">
        <v>32401</v>
      </c>
      <c r="E1258" s="1">
        <v>44834</v>
      </c>
      <c r="F1258" t="s">
        <v>25</v>
      </c>
      <c r="G1258" t="s">
        <v>32</v>
      </c>
      <c r="H1258">
        <v>4</v>
      </c>
      <c r="I1258">
        <v>5</v>
      </c>
      <c r="J1258" t="s">
        <v>27</v>
      </c>
      <c r="K1258" t="s">
        <v>23</v>
      </c>
      <c r="L1258" t="s">
        <v>20</v>
      </c>
      <c r="M1258" t="s">
        <v>21</v>
      </c>
      <c r="N1258">
        <v>3</v>
      </c>
      <c r="O1258">
        <f t="shared" si="19"/>
        <v>2022</v>
      </c>
    </row>
    <row r="1259" spans="1:15" x14ac:dyDescent="0.25">
      <c r="A1259">
        <v>1259</v>
      </c>
      <c r="B1259" t="s">
        <v>1304</v>
      </c>
      <c r="C1259" t="s">
        <v>15</v>
      </c>
      <c r="D1259" s="1">
        <v>36463</v>
      </c>
      <c r="E1259" s="1">
        <v>43898</v>
      </c>
      <c r="F1259" t="s">
        <v>25</v>
      </c>
      <c r="G1259" t="s">
        <v>36</v>
      </c>
      <c r="H1259">
        <v>3</v>
      </c>
      <c r="I1259">
        <v>7</v>
      </c>
      <c r="J1259" t="s">
        <v>50</v>
      </c>
      <c r="K1259" t="s">
        <v>28</v>
      </c>
      <c r="L1259" t="s">
        <v>29</v>
      </c>
      <c r="M1259" t="s">
        <v>30</v>
      </c>
      <c r="N1259">
        <v>4</v>
      </c>
      <c r="O1259">
        <f t="shared" si="19"/>
        <v>2020</v>
      </c>
    </row>
    <row r="1260" spans="1:15" x14ac:dyDescent="0.25">
      <c r="A1260">
        <v>1260</v>
      </c>
      <c r="B1260" t="s">
        <v>1305</v>
      </c>
      <c r="C1260" t="s">
        <v>15</v>
      </c>
      <c r="D1260" s="1">
        <v>36483</v>
      </c>
      <c r="E1260" s="1">
        <v>44925</v>
      </c>
      <c r="F1260" t="s">
        <v>16</v>
      </c>
      <c r="G1260" t="s">
        <v>17</v>
      </c>
      <c r="H1260">
        <v>2</v>
      </c>
      <c r="I1260">
        <v>9</v>
      </c>
      <c r="J1260" t="s">
        <v>18</v>
      </c>
      <c r="K1260" t="s">
        <v>33</v>
      </c>
      <c r="L1260" t="s">
        <v>29</v>
      </c>
      <c r="M1260" t="s">
        <v>42</v>
      </c>
      <c r="N1260">
        <v>2</v>
      </c>
      <c r="O1260">
        <f t="shared" si="19"/>
        <v>2022</v>
      </c>
    </row>
    <row r="1261" spans="1:15" x14ac:dyDescent="0.25">
      <c r="A1261">
        <v>1261</v>
      </c>
      <c r="B1261" t="s">
        <v>1306</v>
      </c>
      <c r="C1261" t="s">
        <v>15</v>
      </c>
      <c r="D1261" s="1">
        <v>22008</v>
      </c>
      <c r="E1261" s="1">
        <v>44587</v>
      </c>
      <c r="F1261" t="s">
        <v>16</v>
      </c>
      <c r="G1261" t="s">
        <v>17</v>
      </c>
      <c r="H1261">
        <v>5</v>
      </c>
      <c r="I1261">
        <v>9</v>
      </c>
      <c r="J1261" t="s">
        <v>18</v>
      </c>
      <c r="K1261" t="s">
        <v>37</v>
      </c>
      <c r="L1261" t="s">
        <v>38</v>
      </c>
      <c r="M1261" t="s">
        <v>21</v>
      </c>
      <c r="N1261">
        <v>3</v>
      </c>
      <c r="O1261">
        <f t="shared" si="19"/>
        <v>2022</v>
      </c>
    </row>
    <row r="1262" spans="1:15" x14ac:dyDescent="0.25">
      <c r="A1262">
        <v>1262</v>
      </c>
      <c r="B1262" t="s">
        <v>1307</v>
      </c>
      <c r="C1262" t="s">
        <v>15</v>
      </c>
      <c r="D1262" s="1">
        <v>24427</v>
      </c>
      <c r="E1262" s="1">
        <v>44006</v>
      </c>
      <c r="F1262" t="s">
        <v>16</v>
      </c>
      <c r="G1262" t="s">
        <v>17</v>
      </c>
      <c r="H1262">
        <v>2</v>
      </c>
      <c r="I1262">
        <v>4</v>
      </c>
      <c r="J1262" t="s">
        <v>27</v>
      </c>
      <c r="K1262" t="s">
        <v>41</v>
      </c>
      <c r="L1262" t="s">
        <v>38</v>
      </c>
      <c r="M1262" t="s">
        <v>34</v>
      </c>
      <c r="N1262">
        <v>1</v>
      </c>
      <c r="O1262">
        <f t="shared" si="19"/>
        <v>2020</v>
      </c>
    </row>
    <row r="1263" spans="1:15" x14ac:dyDescent="0.25">
      <c r="A1263">
        <v>1263</v>
      </c>
      <c r="B1263" t="s">
        <v>1308</v>
      </c>
      <c r="C1263" t="s">
        <v>15</v>
      </c>
      <c r="D1263" s="1">
        <v>26026</v>
      </c>
      <c r="E1263" s="1">
        <v>44017</v>
      </c>
      <c r="F1263" t="s">
        <v>16</v>
      </c>
      <c r="G1263" t="s">
        <v>17</v>
      </c>
      <c r="H1263">
        <v>2</v>
      </c>
      <c r="I1263">
        <v>6</v>
      </c>
      <c r="J1263" t="s">
        <v>27</v>
      </c>
      <c r="K1263" t="s">
        <v>46</v>
      </c>
      <c r="L1263" t="s">
        <v>47</v>
      </c>
      <c r="M1263" t="s">
        <v>42</v>
      </c>
      <c r="N1263">
        <v>2</v>
      </c>
      <c r="O1263">
        <f t="shared" si="19"/>
        <v>2020</v>
      </c>
    </row>
    <row r="1264" spans="1:15" x14ac:dyDescent="0.25">
      <c r="A1264">
        <v>1264</v>
      </c>
      <c r="B1264" t="s">
        <v>1309</v>
      </c>
      <c r="C1264" t="s">
        <v>15</v>
      </c>
      <c r="D1264" s="1">
        <v>21922</v>
      </c>
      <c r="E1264" s="1">
        <v>43972</v>
      </c>
      <c r="F1264" t="s">
        <v>40</v>
      </c>
      <c r="G1264" t="s">
        <v>32</v>
      </c>
      <c r="H1264">
        <v>3</v>
      </c>
      <c r="I1264">
        <v>7</v>
      </c>
      <c r="J1264" t="s">
        <v>50</v>
      </c>
      <c r="K1264" t="s">
        <v>51</v>
      </c>
      <c r="L1264" t="s">
        <v>47</v>
      </c>
      <c r="M1264" t="s">
        <v>34</v>
      </c>
      <c r="N1264">
        <v>1</v>
      </c>
      <c r="O1264">
        <f t="shared" si="19"/>
        <v>2020</v>
      </c>
    </row>
    <row r="1265" spans="1:15" x14ac:dyDescent="0.25">
      <c r="A1265">
        <v>1265</v>
      </c>
      <c r="B1265" t="s">
        <v>1310</v>
      </c>
      <c r="C1265" t="s">
        <v>44</v>
      </c>
      <c r="D1265" s="1">
        <v>38986</v>
      </c>
      <c r="E1265" s="1">
        <v>44186</v>
      </c>
      <c r="F1265" t="s">
        <v>16</v>
      </c>
      <c r="G1265" t="s">
        <v>17</v>
      </c>
      <c r="H1265">
        <v>4</v>
      </c>
      <c r="I1265">
        <v>9</v>
      </c>
      <c r="J1265" t="s">
        <v>18</v>
      </c>
      <c r="K1265" t="s">
        <v>19</v>
      </c>
      <c r="L1265" t="s">
        <v>20</v>
      </c>
      <c r="M1265" t="s">
        <v>21</v>
      </c>
      <c r="N1265">
        <v>3</v>
      </c>
      <c r="O1265">
        <f t="shared" si="19"/>
        <v>2020</v>
      </c>
    </row>
    <row r="1266" spans="1:15" x14ac:dyDescent="0.25">
      <c r="A1266">
        <v>1266</v>
      </c>
      <c r="B1266" t="s">
        <v>1311</v>
      </c>
      <c r="C1266" t="s">
        <v>44</v>
      </c>
      <c r="D1266" s="1">
        <v>34790</v>
      </c>
      <c r="E1266" s="1">
        <v>44431</v>
      </c>
      <c r="F1266" t="s">
        <v>16</v>
      </c>
      <c r="G1266" t="s">
        <v>17</v>
      </c>
      <c r="H1266">
        <v>4</v>
      </c>
      <c r="I1266">
        <v>9</v>
      </c>
      <c r="J1266" t="s">
        <v>18</v>
      </c>
      <c r="K1266" t="s">
        <v>23</v>
      </c>
      <c r="L1266" t="s">
        <v>20</v>
      </c>
      <c r="M1266" t="s">
        <v>21</v>
      </c>
      <c r="N1266">
        <v>3</v>
      </c>
      <c r="O1266">
        <f t="shared" si="19"/>
        <v>2021</v>
      </c>
    </row>
    <row r="1267" spans="1:15" x14ac:dyDescent="0.25">
      <c r="A1267">
        <v>1267</v>
      </c>
      <c r="B1267" t="s">
        <v>1312</v>
      </c>
      <c r="C1267" t="s">
        <v>44</v>
      </c>
      <c r="D1267" s="1">
        <v>25902</v>
      </c>
      <c r="E1267" s="1">
        <v>44098</v>
      </c>
      <c r="F1267" t="s">
        <v>16</v>
      </c>
      <c r="G1267" t="s">
        <v>36</v>
      </c>
      <c r="H1267">
        <v>3</v>
      </c>
      <c r="I1267">
        <v>8</v>
      </c>
      <c r="J1267" t="s">
        <v>50</v>
      </c>
      <c r="K1267" t="s">
        <v>28</v>
      </c>
      <c r="L1267" t="s">
        <v>29</v>
      </c>
      <c r="M1267" t="s">
        <v>30</v>
      </c>
      <c r="N1267">
        <v>4</v>
      </c>
      <c r="O1267">
        <f t="shared" si="19"/>
        <v>2020</v>
      </c>
    </row>
    <row r="1268" spans="1:15" x14ac:dyDescent="0.25">
      <c r="A1268">
        <v>1268</v>
      </c>
      <c r="B1268" t="s">
        <v>1313</v>
      </c>
      <c r="C1268" t="s">
        <v>44</v>
      </c>
      <c r="D1268" s="1">
        <v>33297</v>
      </c>
      <c r="E1268" s="1">
        <v>44290</v>
      </c>
      <c r="F1268" t="s">
        <v>16</v>
      </c>
      <c r="G1268" t="s">
        <v>17</v>
      </c>
      <c r="H1268">
        <v>2</v>
      </c>
      <c r="I1268">
        <v>5</v>
      </c>
      <c r="J1268" t="s">
        <v>27</v>
      </c>
      <c r="K1268" t="s">
        <v>33</v>
      </c>
      <c r="L1268" t="s">
        <v>29</v>
      </c>
      <c r="M1268" t="s">
        <v>42</v>
      </c>
      <c r="N1268">
        <v>2</v>
      </c>
      <c r="O1268">
        <f t="shared" si="19"/>
        <v>2021</v>
      </c>
    </row>
    <row r="1269" spans="1:15" x14ac:dyDescent="0.25">
      <c r="A1269">
        <v>1269</v>
      </c>
      <c r="B1269" t="s">
        <v>1314</v>
      </c>
      <c r="C1269" t="s">
        <v>15</v>
      </c>
      <c r="D1269" s="1">
        <v>28955</v>
      </c>
      <c r="E1269" s="1">
        <v>44649</v>
      </c>
      <c r="F1269" t="s">
        <v>40</v>
      </c>
      <c r="G1269" t="s">
        <v>60</v>
      </c>
      <c r="H1269">
        <v>1</v>
      </c>
      <c r="I1269">
        <v>9</v>
      </c>
      <c r="J1269" t="s">
        <v>18</v>
      </c>
      <c r="K1269" t="s">
        <v>37</v>
      </c>
      <c r="L1269" t="s">
        <v>38</v>
      </c>
      <c r="M1269" t="s">
        <v>34</v>
      </c>
      <c r="N1269">
        <v>1</v>
      </c>
      <c r="O1269">
        <f t="shared" si="19"/>
        <v>2022</v>
      </c>
    </row>
    <row r="1270" spans="1:15" x14ac:dyDescent="0.25">
      <c r="A1270">
        <v>1270</v>
      </c>
      <c r="B1270" t="s">
        <v>1315</v>
      </c>
      <c r="C1270" t="s">
        <v>15</v>
      </c>
      <c r="D1270" s="1">
        <v>20462</v>
      </c>
      <c r="E1270" s="1">
        <v>44302</v>
      </c>
      <c r="F1270" t="s">
        <v>16</v>
      </c>
      <c r="G1270" t="s">
        <v>17</v>
      </c>
      <c r="H1270">
        <v>4</v>
      </c>
      <c r="I1270">
        <v>9</v>
      </c>
      <c r="J1270" t="s">
        <v>18</v>
      </c>
      <c r="K1270" t="s">
        <v>41</v>
      </c>
      <c r="L1270" t="s">
        <v>38</v>
      </c>
      <c r="M1270" t="s">
        <v>34</v>
      </c>
      <c r="N1270">
        <v>1</v>
      </c>
      <c r="O1270">
        <f t="shared" si="19"/>
        <v>2021</v>
      </c>
    </row>
    <row r="1271" spans="1:15" x14ac:dyDescent="0.25">
      <c r="A1271">
        <v>1271</v>
      </c>
      <c r="B1271" t="s">
        <v>1316</v>
      </c>
      <c r="C1271" t="s">
        <v>44</v>
      </c>
      <c r="D1271" s="1">
        <v>28513</v>
      </c>
      <c r="E1271" s="1">
        <v>44078</v>
      </c>
      <c r="F1271" t="s">
        <v>25</v>
      </c>
      <c r="G1271" t="s">
        <v>26</v>
      </c>
      <c r="H1271">
        <v>5</v>
      </c>
      <c r="I1271">
        <v>9</v>
      </c>
      <c r="J1271" t="s">
        <v>18</v>
      </c>
      <c r="K1271" t="s">
        <v>46</v>
      </c>
      <c r="L1271" t="s">
        <v>47</v>
      </c>
      <c r="M1271" t="s">
        <v>21</v>
      </c>
      <c r="N1271">
        <v>3</v>
      </c>
      <c r="O1271">
        <f t="shared" si="19"/>
        <v>2020</v>
      </c>
    </row>
    <row r="1272" spans="1:15" x14ac:dyDescent="0.25">
      <c r="A1272">
        <v>1272</v>
      </c>
      <c r="B1272" t="s">
        <v>1317</v>
      </c>
      <c r="C1272" t="s">
        <v>44</v>
      </c>
      <c r="D1272" s="1">
        <v>23126</v>
      </c>
      <c r="E1272" s="1">
        <v>44108</v>
      </c>
      <c r="F1272" t="s">
        <v>25</v>
      </c>
      <c r="G1272" t="s">
        <v>45</v>
      </c>
      <c r="H1272">
        <v>5</v>
      </c>
      <c r="I1272">
        <v>8</v>
      </c>
      <c r="J1272" t="s">
        <v>50</v>
      </c>
      <c r="K1272" t="s">
        <v>51</v>
      </c>
      <c r="L1272" t="s">
        <v>47</v>
      </c>
      <c r="M1272" t="s">
        <v>34</v>
      </c>
      <c r="N1272">
        <v>1</v>
      </c>
      <c r="O1272">
        <f t="shared" si="19"/>
        <v>2020</v>
      </c>
    </row>
    <row r="1273" spans="1:15" x14ac:dyDescent="0.25">
      <c r="A1273">
        <v>1273</v>
      </c>
      <c r="B1273" t="s">
        <v>1318</v>
      </c>
      <c r="C1273" t="s">
        <v>15</v>
      </c>
      <c r="D1273" s="1">
        <v>21994</v>
      </c>
      <c r="E1273" s="1">
        <v>43887</v>
      </c>
      <c r="F1273" t="s">
        <v>68</v>
      </c>
      <c r="G1273" t="s">
        <v>60</v>
      </c>
      <c r="H1273">
        <v>1</v>
      </c>
      <c r="I1273">
        <v>7</v>
      </c>
      <c r="J1273" t="s">
        <v>50</v>
      </c>
      <c r="K1273" t="s">
        <v>19</v>
      </c>
      <c r="L1273" t="s">
        <v>20</v>
      </c>
      <c r="M1273" t="s">
        <v>21</v>
      </c>
      <c r="N1273">
        <v>3</v>
      </c>
      <c r="O1273">
        <f t="shared" si="19"/>
        <v>2020</v>
      </c>
    </row>
    <row r="1274" spans="1:15" x14ac:dyDescent="0.25">
      <c r="A1274">
        <v>1274</v>
      </c>
      <c r="B1274" t="s">
        <v>1319</v>
      </c>
      <c r="C1274" t="s">
        <v>15</v>
      </c>
      <c r="D1274" s="1">
        <v>27573</v>
      </c>
      <c r="E1274" s="1">
        <v>44498</v>
      </c>
      <c r="F1274" t="s">
        <v>16</v>
      </c>
      <c r="G1274" t="s">
        <v>17</v>
      </c>
      <c r="H1274">
        <v>5</v>
      </c>
      <c r="I1274">
        <v>9</v>
      </c>
      <c r="J1274" t="s">
        <v>18</v>
      </c>
      <c r="K1274" t="s">
        <v>23</v>
      </c>
      <c r="L1274" t="s">
        <v>20</v>
      </c>
      <c r="M1274" t="s">
        <v>30</v>
      </c>
      <c r="N1274">
        <v>4</v>
      </c>
      <c r="O1274">
        <f t="shared" si="19"/>
        <v>2021</v>
      </c>
    </row>
    <row r="1275" spans="1:15" x14ac:dyDescent="0.25">
      <c r="A1275">
        <v>1275</v>
      </c>
      <c r="B1275" t="s">
        <v>1320</v>
      </c>
      <c r="C1275" t="s">
        <v>44</v>
      </c>
      <c r="D1275" s="1">
        <v>38989</v>
      </c>
      <c r="E1275" s="1">
        <v>44640</v>
      </c>
      <c r="F1275" t="s">
        <v>40</v>
      </c>
      <c r="G1275" t="s">
        <v>26</v>
      </c>
      <c r="H1275">
        <v>3</v>
      </c>
      <c r="I1275">
        <v>3</v>
      </c>
      <c r="J1275" t="s">
        <v>27</v>
      </c>
      <c r="K1275" t="s">
        <v>28</v>
      </c>
      <c r="L1275" t="s">
        <v>29</v>
      </c>
      <c r="M1275" t="s">
        <v>30</v>
      </c>
      <c r="N1275">
        <v>4</v>
      </c>
      <c r="O1275">
        <f t="shared" si="19"/>
        <v>2022</v>
      </c>
    </row>
    <row r="1276" spans="1:15" x14ac:dyDescent="0.25">
      <c r="A1276">
        <v>1276</v>
      </c>
      <c r="B1276" t="s">
        <v>1321</v>
      </c>
      <c r="C1276" t="s">
        <v>44</v>
      </c>
      <c r="D1276" s="1">
        <v>18674</v>
      </c>
      <c r="E1276" s="1">
        <v>44220</v>
      </c>
      <c r="F1276" t="s">
        <v>25</v>
      </c>
      <c r="G1276" t="s">
        <v>17</v>
      </c>
      <c r="H1276">
        <v>4</v>
      </c>
      <c r="I1276">
        <v>7</v>
      </c>
      <c r="J1276" t="s">
        <v>50</v>
      </c>
      <c r="K1276" t="s">
        <v>33</v>
      </c>
      <c r="L1276" t="s">
        <v>29</v>
      </c>
      <c r="M1276" t="s">
        <v>21</v>
      </c>
      <c r="N1276">
        <v>3</v>
      </c>
      <c r="O1276">
        <f t="shared" si="19"/>
        <v>2021</v>
      </c>
    </row>
    <row r="1277" spans="1:15" x14ac:dyDescent="0.25">
      <c r="A1277">
        <v>1277</v>
      </c>
      <c r="B1277" t="s">
        <v>1322</v>
      </c>
      <c r="C1277" t="s">
        <v>15</v>
      </c>
      <c r="D1277" s="1">
        <v>28178</v>
      </c>
      <c r="E1277" s="1">
        <v>44256</v>
      </c>
      <c r="F1277" t="s">
        <v>25</v>
      </c>
      <c r="G1277" t="s">
        <v>32</v>
      </c>
      <c r="H1277">
        <v>4</v>
      </c>
      <c r="I1277">
        <v>7</v>
      </c>
      <c r="J1277" t="s">
        <v>50</v>
      </c>
      <c r="K1277" t="s">
        <v>37</v>
      </c>
      <c r="L1277" t="s">
        <v>38</v>
      </c>
      <c r="M1277" t="s">
        <v>30</v>
      </c>
      <c r="N1277">
        <v>4</v>
      </c>
      <c r="O1277">
        <f t="shared" si="19"/>
        <v>2021</v>
      </c>
    </row>
    <row r="1278" spans="1:15" x14ac:dyDescent="0.25">
      <c r="A1278">
        <v>1278</v>
      </c>
      <c r="B1278" t="s">
        <v>1323</v>
      </c>
      <c r="C1278" t="s">
        <v>44</v>
      </c>
      <c r="D1278" s="1">
        <v>22758</v>
      </c>
      <c r="E1278" s="1">
        <v>44846</v>
      </c>
      <c r="F1278" t="s">
        <v>68</v>
      </c>
      <c r="G1278" t="s">
        <v>32</v>
      </c>
      <c r="H1278">
        <v>5</v>
      </c>
      <c r="I1278">
        <v>5</v>
      </c>
      <c r="J1278" t="s">
        <v>27</v>
      </c>
      <c r="K1278" t="s">
        <v>41</v>
      </c>
      <c r="L1278" t="s">
        <v>38</v>
      </c>
      <c r="M1278" t="s">
        <v>42</v>
      </c>
      <c r="N1278">
        <v>2</v>
      </c>
      <c r="O1278">
        <f t="shared" si="19"/>
        <v>2022</v>
      </c>
    </row>
    <row r="1279" spans="1:15" x14ac:dyDescent="0.25">
      <c r="A1279">
        <v>1279</v>
      </c>
      <c r="B1279" t="s">
        <v>1324</v>
      </c>
      <c r="C1279" t="s">
        <v>15</v>
      </c>
      <c r="D1279" s="1">
        <v>27053</v>
      </c>
      <c r="E1279" s="1">
        <v>43961</v>
      </c>
      <c r="F1279" t="s">
        <v>16</v>
      </c>
      <c r="G1279" t="s">
        <v>17</v>
      </c>
      <c r="H1279">
        <v>4</v>
      </c>
      <c r="I1279">
        <v>8</v>
      </c>
      <c r="J1279" t="s">
        <v>50</v>
      </c>
      <c r="K1279" t="s">
        <v>46</v>
      </c>
      <c r="L1279" t="s">
        <v>47</v>
      </c>
      <c r="M1279" t="s">
        <v>34</v>
      </c>
      <c r="N1279">
        <v>1</v>
      </c>
      <c r="O1279">
        <f t="shared" si="19"/>
        <v>2020</v>
      </c>
    </row>
    <row r="1280" spans="1:15" x14ac:dyDescent="0.25">
      <c r="A1280">
        <v>1280</v>
      </c>
      <c r="B1280" t="s">
        <v>1325</v>
      </c>
      <c r="C1280" t="s">
        <v>15</v>
      </c>
      <c r="D1280" s="1">
        <v>36737</v>
      </c>
      <c r="E1280" s="1">
        <v>44415</v>
      </c>
      <c r="F1280" t="s">
        <v>40</v>
      </c>
      <c r="G1280" t="s">
        <v>53</v>
      </c>
      <c r="H1280">
        <v>3</v>
      </c>
      <c r="I1280">
        <v>4</v>
      </c>
      <c r="J1280" t="s">
        <v>27</v>
      </c>
      <c r="K1280" t="s">
        <v>51</v>
      </c>
      <c r="L1280" t="s">
        <v>47</v>
      </c>
      <c r="M1280" t="s">
        <v>21</v>
      </c>
      <c r="N1280">
        <v>3</v>
      </c>
      <c r="O1280">
        <f t="shared" si="19"/>
        <v>2021</v>
      </c>
    </row>
    <row r="1281" spans="1:15" x14ac:dyDescent="0.25">
      <c r="A1281">
        <v>1281</v>
      </c>
      <c r="B1281" t="s">
        <v>1326</v>
      </c>
      <c r="C1281" t="s">
        <v>15</v>
      </c>
      <c r="D1281" s="1">
        <v>31083</v>
      </c>
      <c r="E1281" s="1">
        <v>44098</v>
      </c>
      <c r="F1281" t="s">
        <v>16</v>
      </c>
      <c r="G1281" t="s">
        <v>17</v>
      </c>
      <c r="H1281">
        <v>4</v>
      </c>
      <c r="I1281">
        <v>9</v>
      </c>
      <c r="J1281" t="s">
        <v>18</v>
      </c>
      <c r="K1281" t="s">
        <v>19</v>
      </c>
      <c r="L1281" t="s">
        <v>20</v>
      </c>
      <c r="M1281" t="s">
        <v>30</v>
      </c>
      <c r="N1281">
        <v>4</v>
      </c>
      <c r="O1281">
        <f t="shared" si="19"/>
        <v>2020</v>
      </c>
    </row>
    <row r="1282" spans="1:15" x14ac:dyDescent="0.25">
      <c r="A1282">
        <v>1282</v>
      </c>
      <c r="B1282" t="s">
        <v>1327</v>
      </c>
      <c r="C1282" t="s">
        <v>15</v>
      </c>
      <c r="D1282" s="1">
        <v>32407</v>
      </c>
      <c r="E1282" s="1">
        <v>43878</v>
      </c>
      <c r="F1282" t="s">
        <v>25</v>
      </c>
      <c r="G1282" t="s">
        <v>36</v>
      </c>
      <c r="H1282">
        <v>5</v>
      </c>
      <c r="I1282">
        <v>10</v>
      </c>
      <c r="J1282" t="s">
        <v>18</v>
      </c>
      <c r="K1282" t="s">
        <v>23</v>
      </c>
      <c r="L1282" t="s">
        <v>20</v>
      </c>
      <c r="M1282" t="s">
        <v>21</v>
      </c>
      <c r="N1282">
        <v>3</v>
      </c>
      <c r="O1282">
        <f t="shared" si="19"/>
        <v>2020</v>
      </c>
    </row>
    <row r="1283" spans="1:15" x14ac:dyDescent="0.25">
      <c r="A1283">
        <v>1283</v>
      </c>
      <c r="B1283" t="s">
        <v>1328</v>
      </c>
      <c r="C1283" t="s">
        <v>15</v>
      </c>
      <c r="D1283" s="1">
        <v>31285</v>
      </c>
      <c r="E1283" s="1">
        <v>44858</v>
      </c>
      <c r="F1283" t="s">
        <v>16</v>
      </c>
      <c r="G1283" t="s">
        <v>17</v>
      </c>
      <c r="H1283">
        <v>5</v>
      </c>
      <c r="I1283">
        <v>9</v>
      </c>
      <c r="J1283" t="s">
        <v>18</v>
      </c>
      <c r="K1283" t="s">
        <v>28</v>
      </c>
      <c r="L1283" t="s">
        <v>29</v>
      </c>
      <c r="M1283" t="s">
        <v>48</v>
      </c>
      <c r="N1283">
        <v>5</v>
      </c>
      <c r="O1283">
        <f t="shared" ref="O1283:O1346" si="20">YEAR(E1283)</f>
        <v>2022</v>
      </c>
    </row>
    <row r="1284" spans="1:15" x14ac:dyDescent="0.25">
      <c r="A1284">
        <v>1284</v>
      </c>
      <c r="B1284" t="s">
        <v>1329</v>
      </c>
      <c r="C1284" t="s">
        <v>44</v>
      </c>
      <c r="D1284" s="1">
        <v>33878</v>
      </c>
      <c r="E1284" s="1">
        <v>44120</v>
      </c>
      <c r="F1284" t="s">
        <v>25</v>
      </c>
      <c r="G1284" t="s">
        <v>36</v>
      </c>
      <c r="H1284">
        <v>1</v>
      </c>
      <c r="I1284">
        <v>3</v>
      </c>
      <c r="J1284" t="s">
        <v>27</v>
      </c>
      <c r="K1284" t="s">
        <v>33</v>
      </c>
      <c r="L1284" t="s">
        <v>29</v>
      </c>
      <c r="M1284" t="s">
        <v>34</v>
      </c>
      <c r="N1284">
        <v>1</v>
      </c>
      <c r="O1284">
        <f t="shared" si="20"/>
        <v>2020</v>
      </c>
    </row>
    <row r="1285" spans="1:15" x14ac:dyDescent="0.25">
      <c r="A1285">
        <v>1285</v>
      </c>
      <c r="B1285" t="s">
        <v>1330</v>
      </c>
      <c r="C1285" t="s">
        <v>15</v>
      </c>
      <c r="D1285" s="1">
        <v>25517</v>
      </c>
      <c r="E1285" s="1">
        <v>44657</v>
      </c>
      <c r="F1285" t="s">
        <v>68</v>
      </c>
      <c r="G1285" t="s">
        <v>60</v>
      </c>
      <c r="H1285">
        <v>4</v>
      </c>
      <c r="I1285">
        <v>9</v>
      </c>
      <c r="J1285" t="s">
        <v>18</v>
      </c>
      <c r="K1285" t="s">
        <v>37</v>
      </c>
      <c r="L1285" t="s">
        <v>38</v>
      </c>
      <c r="M1285" t="s">
        <v>42</v>
      </c>
      <c r="N1285">
        <v>2</v>
      </c>
      <c r="O1285">
        <f t="shared" si="20"/>
        <v>2022</v>
      </c>
    </row>
    <row r="1286" spans="1:15" x14ac:dyDescent="0.25">
      <c r="A1286">
        <v>1286</v>
      </c>
      <c r="B1286" t="s">
        <v>1331</v>
      </c>
      <c r="C1286" t="s">
        <v>44</v>
      </c>
      <c r="D1286" s="1">
        <v>28793</v>
      </c>
      <c r="E1286" s="1">
        <v>44855</v>
      </c>
      <c r="F1286" t="s">
        <v>25</v>
      </c>
      <c r="G1286" t="s">
        <v>60</v>
      </c>
      <c r="H1286">
        <v>3</v>
      </c>
      <c r="I1286">
        <v>4</v>
      </c>
      <c r="J1286" t="s">
        <v>27</v>
      </c>
      <c r="K1286" t="s">
        <v>41</v>
      </c>
      <c r="L1286" t="s">
        <v>38</v>
      </c>
      <c r="M1286" t="s">
        <v>42</v>
      </c>
      <c r="N1286">
        <v>2</v>
      </c>
      <c r="O1286">
        <f t="shared" si="20"/>
        <v>2022</v>
      </c>
    </row>
    <row r="1287" spans="1:15" x14ac:dyDescent="0.25">
      <c r="A1287">
        <v>1287</v>
      </c>
      <c r="B1287" t="s">
        <v>1332</v>
      </c>
      <c r="C1287" t="s">
        <v>15</v>
      </c>
      <c r="D1287" s="1">
        <v>31347</v>
      </c>
      <c r="E1287" s="1">
        <v>44874</v>
      </c>
      <c r="F1287" t="s">
        <v>16</v>
      </c>
      <c r="G1287" t="s">
        <v>17</v>
      </c>
      <c r="H1287">
        <v>5</v>
      </c>
      <c r="I1287">
        <v>7</v>
      </c>
      <c r="J1287" t="s">
        <v>50</v>
      </c>
      <c r="K1287" t="s">
        <v>46</v>
      </c>
      <c r="L1287" t="s">
        <v>47</v>
      </c>
      <c r="M1287" t="s">
        <v>30</v>
      </c>
      <c r="N1287">
        <v>4</v>
      </c>
      <c r="O1287">
        <f t="shared" si="20"/>
        <v>2022</v>
      </c>
    </row>
    <row r="1288" spans="1:15" x14ac:dyDescent="0.25">
      <c r="A1288">
        <v>1288</v>
      </c>
      <c r="B1288" t="s">
        <v>1333</v>
      </c>
      <c r="C1288" t="s">
        <v>15</v>
      </c>
      <c r="D1288" s="1">
        <v>20259</v>
      </c>
      <c r="E1288" s="1">
        <v>44065</v>
      </c>
      <c r="F1288" t="s">
        <v>68</v>
      </c>
      <c r="G1288" t="s">
        <v>45</v>
      </c>
      <c r="H1288">
        <v>4</v>
      </c>
      <c r="I1288">
        <v>7</v>
      </c>
      <c r="J1288" t="s">
        <v>50</v>
      </c>
      <c r="K1288" t="s">
        <v>51</v>
      </c>
      <c r="L1288" t="s">
        <v>47</v>
      </c>
      <c r="M1288" t="s">
        <v>48</v>
      </c>
      <c r="N1288">
        <v>5</v>
      </c>
      <c r="O1288">
        <f t="shared" si="20"/>
        <v>2020</v>
      </c>
    </row>
    <row r="1289" spans="1:15" x14ac:dyDescent="0.25">
      <c r="A1289">
        <v>1289</v>
      </c>
      <c r="B1289" t="s">
        <v>1334</v>
      </c>
      <c r="C1289" t="s">
        <v>15</v>
      </c>
      <c r="D1289" s="1">
        <v>29870</v>
      </c>
      <c r="E1289" s="1">
        <v>44016</v>
      </c>
      <c r="F1289" t="s">
        <v>40</v>
      </c>
      <c r="G1289" t="s">
        <v>17</v>
      </c>
      <c r="H1289">
        <v>4</v>
      </c>
      <c r="I1289">
        <v>8</v>
      </c>
      <c r="J1289" t="s">
        <v>50</v>
      </c>
      <c r="K1289" t="s">
        <v>19</v>
      </c>
      <c r="L1289" t="s">
        <v>20</v>
      </c>
      <c r="M1289" t="s">
        <v>21</v>
      </c>
      <c r="N1289">
        <v>3</v>
      </c>
      <c r="O1289">
        <f t="shared" si="20"/>
        <v>2020</v>
      </c>
    </row>
    <row r="1290" spans="1:15" x14ac:dyDescent="0.25">
      <c r="A1290">
        <v>1290</v>
      </c>
      <c r="B1290" t="s">
        <v>1335</v>
      </c>
      <c r="C1290" t="s">
        <v>44</v>
      </c>
      <c r="D1290" s="1">
        <v>26342</v>
      </c>
      <c r="E1290" s="1">
        <v>44741</v>
      </c>
      <c r="F1290" t="s">
        <v>25</v>
      </c>
      <c r="G1290" t="s">
        <v>60</v>
      </c>
      <c r="H1290">
        <v>5</v>
      </c>
      <c r="I1290">
        <v>4</v>
      </c>
      <c r="J1290" t="s">
        <v>27</v>
      </c>
      <c r="K1290" t="s">
        <v>23</v>
      </c>
      <c r="L1290" t="s">
        <v>20</v>
      </c>
      <c r="M1290" t="s">
        <v>48</v>
      </c>
      <c r="N1290">
        <v>5</v>
      </c>
      <c r="O1290">
        <f t="shared" si="20"/>
        <v>2022</v>
      </c>
    </row>
    <row r="1291" spans="1:15" x14ac:dyDescent="0.25">
      <c r="A1291">
        <v>1291</v>
      </c>
      <c r="B1291" t="s">
        <v>1336</v>
      </c>
      <c r="C1291" t="s">
        <v>15</v>
      </c>
      <c r="D1291" s="1">
        <v>33141</v>
      </c>
      <c r="E1291" s="1">
        <v>44543</v>
      </c>
      <c r="F1291" t="s">
        <v>40</v>
      </c>
      <c r="G1291" t="s">
        <v>60</v>
      </c>
      <c r="H1291">
        <v>5</v>
      </c>
      <c r="I1291">
        <v>7</v>
      </c>
      <c r="J1291" t="s">
        <v>50</v>
      </c>
      <c r="K1291" t="s">
        <v>28</v>
      </c>
      <c r="L1291" t="s">
        <v>29</v>
      </c>
      <c r="M1291" t="s">
        <v>21</v>
      </c>
      <c r="N1291">
        <v>3</v>
      </c>
      <c r="O1291">
        <f t="shared" si="20"/>
        <v>2021</v>
      </c>
    </row>
    <row r="1292" spans="1:15" x14ac:dyDescent="0.25">
      <c r="A1292">
        <v>1292</v>
      </c>
      <c r="B1292" t="s">
        <v>1337</v>
      </c>
      <c r="C1292" t="s">
        <v>15</v>
      </c>
      <c r="D1292" s="1">
        <v>29546</v>
      </c>
      <c r="E1292" s="1">
        <v>44721</v>
      </c>
      <c r="F1292" t="s">
        <v>16</v>
      </c>
      <c r="G1292" t="s">
        <v>17</v>
      </c>
      <c r="H1292">
        <v>3</v>
      </c>
      <c r="I1292">
        <v>9</v>
      </c>
      <c r="J1292" t="s">
        <v>18</v>
      </c>
      <c r="K1292" t="s">
        <v>33</v>
      </c>
      <c r="L1292" t="s">
        <v>29</v>
      </c>
      <c r="M1292" t="s">
        <v>34</v>
      </c>
      <c r="N1292">
        <v>1</v>
      </c>
      <c r="O1292">
        <f t="shared" si="20"/>
        <v>2022</v>
      </c>
    </row>
    <row r="1293" spans="1:15" x14ac:dyDescent="0.25">
      <c r="A1293">
        <v>1293</v>
      </c>
      <c r="B1293" t="s">
        <v>1338</v>
      </c>
      <c r="C1293" t="s">
        <v>15</v>
      </c>
      <c r="D1293" s="1">
        <v>31320</v>
      </c>
      <c r="E1293" s="1">
        <v>44322</v>
      </c>
      <c r="F1293" t="s">
        <v>25</v>
      </c>
      <c r="G1293" t="s">
        <v>45</v>
      </c>
      <c r="H1293">
        <v>3</v>
      </c>
      <c r="I1293">
        <v>9</v>
      </c>
      <c r="J1293" t="s">
        <v>18</v>
      </c>
      <c r="K1293" t="s">
        <v>37</v>
      </c>
      <c r="L1293" t="s">
        <v>38</v>
      </c>
      <c r="M1293" t="s">
        <v>48</v>
      </c>
      <c r="N1293">
        <v>5</v>
      </c>
      <c r="O1293">
        <f t="shared" si="20"/>
        <v>2021</v>
      </c>
    </row>
    <row r="1294" spans="1:15" x14ac:dyDescent="0.25">
      <c r="A1294">
        <v>1294</v>
      </c>
      <c r="B1294" t="s">
        <v>1339</v>
      </c>
      <c r="C1294" t="s">
        <v>44</v>
      </c>
      <c r="D1294" s="1">
        <v>38366</v>
      </c>
      <c r="E1294" s="1">
        <v>43844</v>
      </c>
      <c r="F1294" t="s">
        <v>25</v>
      </c>
      <c r="G1294" t="s">
        <v>36</v>
      </c>
      <c r="H1294">
        <v>1</v>
      </c>
      <c r="I1294">
        <v>9</v>
      </c>
      <c r="J1294" t="s">
        <v>18</v>
      </c>
      <c r="K1294" t="s">
        <v>41</v>
      </c>
      <c r="L1294" t="s">
        <v>38</v>
      </c>
      <c r="M1294" t="s">
        <v>42</v>
      </c>
      <c r="N1294">
        <v>2</v>
      </c>
      <c r="O1294">
        <f t="shared" si="20"/>
        <v>2020</v>
      </c>
    </row>
    <row r="1295" spans="1:15" x14ac:dyDescent="0.25">
      <c r="A1295">
        <v>1295</v>
      </c>
      <c r="B1295" t="s">
        <v>1340</v>
      </c>
      <c r="C1295" t="s">
        <v>15</v>
      </c>
      <c r="D1295" s="1">
        <v>32093</v>
      </c>
      <c r="E1295" s="1">
        <v>44308</v>
      </c>
      <c r="F1295" t="s">
        <v>16</v>
      </c>
      <c r="G1295" t="s">
        <v>60</v>
      </c>
      <c r="H1295">
        <v>3</v>
      </c>
      <c r="I1295">
        <v>10</v>
      </c>
      <c r="J1295" t="s">
        <v>18</v>
      </c>
      <c r="K1295" t="s">
        <v>46</v>
      </c>
      <c r="L1295" t="s">
        <v>47</v>
      </c>
      <c r="M1295" t="s">
        <v>21</v>
      </c>
      <c r="N1295">
        <v>3</v>
      </c>
      <c r="O1295">
        <f t="shared" si="20"/>
        <v>2021</v>
      </c>
    </row>
    <row r="1296" spans="1:15" x14ac:dyDescent="0.25">
      <c r="A1296">
        <v>1296</v>
      </c>
      <c r="B1296" t="s">
        <v>1341</v>
      </c>
      <c r="C1296" t="s">
        <v>15</v>
      </c>
      <c r="D1296" s="1">
        <v>28684</v>
      </c>
      <c r="E1296" s="1">
        <v>44542</v>
      </c>
      <c r="F1296" t="s">
        <v>25</v>
      </c>
      <c r="G1296" t="s">
        <v>32</v>
      </c>
      <c r="H1296">
        <v>4</v>
      </c>
      <c r="I1296">
        <v>9</v>
      </c>
      <c r="J1296" t="s">
        <v>18</v>
      </c>
      <c r="K1296" t="s">
        <v>51</v>
      </c>
      <c r="L1296" t="s">
        <v>47</v>
      </c>
      <c r="M1296" t="s">
        <v>34</v>
      </c>
      <c r="N1296">
        <v>1</v>
      </c>
      <c r="O1296">
        <f t="shared" si="20"/>
        <v>2021</v>
      </c>
    </row>
    <row r="1297" spans="1:15" x14ac:dyDescent="0.25">
      <c r="A1297">
        <v>1297</v>
      </c>
      <c r="B1297" t="s">
        <v>1342</v>
      </c>
      <c r="C1297" t="s">
        <v>15</v>
      </c>
      <c r="D1297" s="1">
        <v>32792</v>
      </c>
      <c r="E1297" s="1">
        <v>44287</v>
      </c>
      <c r="F1297" t="s">
        <v>16</v>
      </c>
      <c r="G1297" t="s">
        <v>17</v>
      </c>
      <c r="H1297">
        <v>4</v>
      </c>
      <c r="I1297">
        <v>8</v>
      </c>
      <c r="J1297" t="s">
        <v>50</v>
      </c>
      <c r="K1297" t="s">
        <v>19</v>
      </c>
      <c r="L1297" t="s">
        <v>20</v>
      </c>
      <c r="M1297" t="s">
        <v>34</v>
      </c>
      <c r="N1297">
        <v>1</v>
      </c>
      <c r="O1297">
        <f t="shared" si="20"/>
        <v>2021</v>
      </c>
    </row>
    <row r="1298" spans="1:15" x14ac:dyDescent="0.25">
      <c r="A1298">
        <v>1298</v>
      </c>
      <c r="B1298" t="s">
        <v>1343</v>
      </c>
      <c r="C1298" t="s">
        <v>15</v>
      </c>
      <c r="D1298" s="1">
        <v>29570</v>
      </c>
      <c r="E1298" s="1">
        <v>44264</v>
      </c>
      <c r="F1298" t="s">
        <v>16</v>
      </c>
      <c r="G1298" t="s">
        <v>17</v>
      </c>
      <c r="H1298">
        <v>5</v>
      </c>
      <c r="I1298">
        <v>6</v>
      </c>
      <c r="J1298" t="s">
        <v>27</v>
      </c>
      <c r="K1298" t="s">
        <v>23</v>
      </c>
      <c r="L1298" t="s">
        <v>20</v>
      </c>
      <c r="M1298" t="s">
        <v>21</v>
      </c>
      <c r="N1298">
        <v>3</v>
      </c>
      <c r="O1298">
        <f t="shared" si="20"/>
        <v>2021</v>
      </c>
    </row>
    <row r="1299" spans="1:15" x14ac:dyDescent="0.25">
      <c r="A1299">
        <v>1299</v>
      </c>
      <c r="B1299" t="s">
        <v>1344</v>
      </c>
      <c r="C1299" t="s">
        <v>44</v>
      </c>
      <c r="D1299" s="1">
        <v>26315</v>
      </c>
      <c r="E1299" s="1">
        <v>44346</v>
      </c>
      <c r="F1299" t="s">
        <v>25</v>
      </c>
      <c r="G1299" t="s">
        <v>32</v>
      </c>
      <c r="H1299">
        <v>5</v>
      </c>
      <c r="I1299">
        <v>6</v>
      </c>
      <c r="J1299" t="s">
        <v>27</v>
      </c>
      <c r="K1299" t="s">
        <v>28</v>
      </c>
      <c r="L1299" t="s">
        <v>29</v>
      </c>
      <c r="M1299" t="s">
        <v>48</v>
      </c>
      <c r="N1299">
        <v>5</v>
      </c>
      <c r="O1299">
        <f t="shared" si="20"/>
        <v>2021</v>
      </c>
    </row>
    <row r="1300" spans="1:15" x14ac:dyDescent="0.25">
      <c r="A1300">
        <v>1300</v>
      </c>
      <c r="B1300" t="s">
        <v>1345</v>
      </c>
      <c r="C1300" t="s">
        <v>15</v>
      </c>
      <c r="D1300" s="1">
        <v>23893</v>
      </c>
      <c r="E1300" s="1">
        <v>44756</v>
      </c>
      <c r="F1300" t="s">
        <v>25</v>
      </c>
      <c r="G1300" t="s">
        <v>32</v>
      </c>
      <c r="H1300">
        <v>3</v>
      </c>
      <c r="I1300">
        <v>4</v>
      </c>
      <c r="J1300" t="s">
        <v>27</v>
      </c>
      <c r="K1300" t="s">
        <v>33</v>
      </c>
      <c r="L1300" t="s">
        <v>29</v>
      </c>
      <c r="M1300" t="s">
        <v>21</v>
      </c>
      <c r="N1300">
        <v>3</v>
      </c>
      <c r="O1300">
        <f t="shared" si="20"/>
        <v>2022</v>
      </c>
    </row>
    <row r="1301" spans="1:15" x14ac:dyDescent="0.25">
      <c r="A1301">
        <v>1301</v>
      </c>
      <c r="B1301" t="s">
        <v>1346</v>
      </c>
      <c r="C1301" t="s">
        <v>44</v>
      </c>
      <c r="D1301" s="1">
        <v>26613</v>
      </c>
      <c r="E1301" s="1">
        <v>43869</v>
      </c>
      <c r="F1301" t="s">
        <v>16</v>
      </c>
      <c r="G1301" t="s">
        <v>17</v>
      </c>
      <c r="H1301">
        <v>4</v>
      </c>
      <c r="I1301">
        <v>9</v>
      </c>
      <c r="J1301" t="s">
        <v>18</v>
      </c>
      <c r="K1301" t="s">
        <v>37</v>
      </c>
      <c r="L1301" t="s">
        <v>38</v>
      </c>
      <c r="M1301" t="s">
        <v>21</v>
      </c>
      <c r="N1301">
        <v>3</v>
      </c>
      <c r="O1301">
        <f t="shared" si="20"/>
        <v>2020</v>
      </c>
    </row>
    <row r="1302" spans="1:15" x14ac:dyDescent="0.25">
      <c r="A1302">
        <v>1302</v>
      </c>
      <c r="B1302" t="s">
        <v>1347</v>
      </c>
      <c r="C1302" t="s">
        <v>44</v>
      </c>
      <c r="D1302" s="1">
        <v>34711</v>
      </c>
      <c r="E1302" s="1">
        <v>44704</v>
      </c>
      <c r="F1302" t="s">
        <v>25</v>
      </c>
      <c r="G1302" t="s">
        <v>17</v>
      </c>
      <c r="H1302">
        <v>1</v>
      </c>
      <c r="I1302">
        <v>8</v>
      </c>
      <c r="J1302" t="s">
        <v>50</v>
      </c>
      <c r="K1302" t="s">
        <v>41</v>
      </c>
      <c r="L1302" t="s">
        <v>38</v>
      </c>
      <c r="M1302" t="s">
        <v>21</v>
      </c>
      <c r="N1302">
        <v>3</v>
      </c>
      <c r="O1302">
        <f t="shared" si="20"/>
        <v>2022</v>
      </c>
    </row>
    <row r="1303" spans="1:15" x14ac:dyDescent="0.25">
      <c r="A1303">
        <v>1303</v>
      </c>
      <c r="B1303" t="s">
        <v>1348</v>
      </c>
      <c r="C1303" t="s">
        <v>15</v>
      </c>
      <c r="D1303" s="1">
        <v>31676</v>
      </c>
      <c r="E1303" s="1">
        <v>44876</v>
      </c>
      <c r="F1303" t="s">
        <v>25</v>
      </c>
      <c r="G1303" t="s">
        <v>36</v>
      </c>
      <c r="H1303">
        <v>5</v>
      </c>
      <c r="I1303">
        <v>8</v>
      </c>
      <c r="J1303" t="s">
        <v>50</v>
      </c>
      <c r="K1303" t="s">
        <v>46</v>
      </c>
      <c r="L1303" t="s">
        <v>47</v>
      </c>
      <c r="M1303" t="s">
        <v>42</v>
      </c>
      <c r="N1303">
        <v>2</v>
      </c>
      <c r="O1303">
        <f t="shared" si="20"/>
        <v>2022</v>
      </c>
    </row>
    <row r="1304" spans="1:15" x14ac:dyDescent="0.25">
      <c r="A1304">
        <v>1304</v>
      </c>
      <c r="B1304" t="s">
        <v>1349</v>
      </c>
      <c r="C1304" t="s">
        <v>15</v>
      </c>
      <c r="D1304" s="1">
        <v>33125</v>
      </c>
      <c r="E1304" s="1">
        <v>44303</v>
      </c>
      <c r="F1304" t="s">
        <v>16</v>
      </c>
      <c r="G1304" t="s">
        <v>17</v>
      </c>
      <c r="H1304">
        <v>4</v>
      </c>
      <c r="I1304">
        <v>10</v>
      </c>
      <c r="J1304" t="s">
        <v>18</v>
      </c>
      <c r="K1304" t="s">
        <v>51</v>
      </c>
      <c r="L1304" t="s">
        <v>47</v>
      </c>
      <c r="M1304" t="s">
        <v>30</v>
      </c>
      <c r="N1304">
        <v>4</v>
      </c>
      <c r="O1304">
        <f t="shared" si="20"/>
        <v>2021</v>
      </c>
    </row>
    <row r="1305" spans="1:15" x14ac:dyDescent="0.25">
      <c r="A1305">
        <v>1305</v>
      </c>
      <c r="B1305" t="s">
        <v>1350</v>
      </c>
      <c r="C1305" t="s">
        <v>44</v>
      </c>
      <c r="D1305" s="1">
        <v>29355</v>
      </c>
      <c r="E1305" s="1">
        <v>44820</v>
      </c>
      <c r="F1305" t="s">
        <v>25</v>
      </c>
      <c r="G1305" t="s">
        <v>36</v>
      </c>
      <c r="H1305">
        <v>5</v>
      </c>
      <c r="I1305">
        <v>9</v>
      </c>
      <c r="J1305" t="s">
        <v>18</v>
      </c>
      <c r="K1305" t="s">
        <v>19</v>
      </c>
      <c r="L1305" t="s">
        <v>20</v>
      </c>
      <c r="M1305" t="s">
        <v>42</v>
      </c>
      <c r="N1305">
        <v>2</v>
      </c>
      <c r="O1305">
        <f t="shared" si="20"/>
        <v>2022</v>
      </c>
    </row>
    <row r="1306" spans="1:15" x14ac:dyDescent="0.25">
      <c r="A1306">
        <v>1306</v>
      </c>
      <c r="B1306" t="s">
        <v>1351</v>
      </c>
      <c r="C1306" t="s">
        <v>44</v>
      </c>
      <c r="D1306" s="1">
        <v>35331</v>
      </c>
      <c r="E1306" s="1">
        <v>44692</v>
      </c>
      <c r="F1306" t="s">
        <v>68</v>
      </c>
      <c r="G1306" t="s">
        <v>36</v>
      </c>
      <c r="H1306">
        <v>3</v>
      </c>
      <c r="I1306">
        <v>9</v>
      </c>
      <c r="J1306" t="s">
        <v>18</v>
      </c>
      <c r="K1306" t="s">
        <v>23</v>
      </c>
      <c r="L1306" t="s">
        <v>20</v>
      </c>
      <c r="M1306" t="s">
        <v>42</v>
      </c>
      <c r="N1306">
        <v>2</v>
      </c>
      <c r="O1306">
        <f t="shared" si="20"/>
        <v>2022</v>
      </c>
    </row>
    <row r="1307" spans="1:15" x14ac:dyDescent="0.25">
      <c r="A1307">
        <v>1307</v>
      </c>
      <c r="B1307" t="s">
        <v>1352</v>
      </c>
      <c r="C1307" t="s">
        <v>44</v>
      </c>
      <c r="D1307" s="1">
        <v>20931</v>
      </c>
      <c r="E1307" s="1">
        <v>44581</v>
      </c>
      <c r="F1307" t="s">
        <v>40</v>
      </c>
      <c r="G1307" t="s">
        <v>17</v>
      </c>
      <c r="H1307">
        <v>5</v>
      </c>
      <c r="I1307">
        <v>9</v>
      </c>
      <c r="J1307" t="s">
        <v>18</v>
      </c>
      <c r="K1307" t="s">
        <v>28</v>
      </c>
      <c r="L1307" t="s">
        <v>29</v>
      </c>
      <c r="M1307" t="s">
        <v>21</v>
      </c>
      <c r="N1307">
        <v>3</v>
      </c>
      <c r="O1307">
        <f t="shared" si="20"/>
        <v>2022</v>
      </c>
    </row>
    <row r="1308" spans="1:15" x14ac:dyDescent="0.25">
      <c r="A1308">
        <v>1308</v>
      </c>
      <c r="B1308" t="s">
        <v>1353</v>
      </c>
      <c r="C1308" t="s">
        <v>44</v>
      </c>
      <c r="D1308" s="1">
        <v>23282</v>
      </c>
      <c r="E1308" s="1">
        <v>43958</v>
      </c>
      <c r="F1308" t="s">
        <v>25</v>
      </c>
      <c r="G1308" t="s">
        <v>36</v>
      </c>
      <c r="H1308">
        <v>4</v>
      </c>
      <c r="I1308">
        <v>8</v>
      </c>
      <c r="J1308" t="s">
        <v>50</v>
      </c>
      <c r="K1308" t="s">
        <v>33</v>
      </c>
      <c r="L1308" t="s">
        <v>29</v>
      </c>
      <c r="M1308" t="s">
        <v>30</v>
      </c>
      <c r="N1308">
        <v>4</v>
      </c>
      <c r="O1308">
        <f t="shared" si="20"/>
        <v>2020</v>
      </c>
    </row>
    <row r="1309" spans="1:15" x14ac:dyDescent="0.25">
      <c r="A1309">
        <v>1309</v>
      </c>
      <c r="B1309" t="s">
        <v>1354</v>
      </c>
      <c r="C1309" t="s">
        <v>15</v>
      </c>
      <c r="D1309" s="1">
        <v>27734</v>
      </c>
      <c r="E1309" s="1">
        <v>44699</v>
      </c>
      <c r="F1309" t="s">
        <v>25</v>
      </c>
      <c r="G1309" t="s">
        <v>36</v>
      </c>
      <c r="H1309">
        <v>3</v>
      </c>
      <c r="I1309">
        <v>9</v>
      </c>
      <c r="J1309" t="s">
        <v>18</v>
      </c>
      <c r="K1309" t="s">
        <v>37</v>
      </c>
      <c r="L1309" t="s">
        <v>38</v>
      </c>
      <c r="M1309" t="s">
        <v>48</v>
      </c>
      <c r="N1309">
        <v>5</v>
      </c>
      <c r="O1309">
        <f t="shared" si="20"/>
        <v>2022</v>
      </c>
    </row>
    <row r="1310" spans="1:15" x14ac:dyDescent="0.25">
      <c r="A1310">
        <v>1310</v>
      </c>
      <c r="B1310" t="s">
        <v>1355</v>
      </c>
      <c r="C1310" t="s">
        <v>15</v>
      </c>
      <c r="D1310" s="1">
        <v>34390</v>
      </c>
      <c r="E1310" s="1">
        <v>44340</v>
      </c>
      <c r="F1310" t="s">
        <v>25</v>
      </c>
      <c r="G1310" t="s">
        <v>32</v>
      </c>
      <c r="H1310">
        <v>2</v>
      </c>
      <c r="I1310">
        <v>3</v>
      </c>
      <c r="J1310" t="s">
        <v>27</v>
      </c>
      <c r="K1310" t="s">
        <v>41</v>
      </c>
      <c r="L1310" t="s">
        <v>38</v>
      </c>
      <c r="M1310" t="s">
        <v>34</v>
      </c>
      <c r="N1310">
        <v>1</v>
      </c>
      <c r="O1310">
        <f t="shared" si="20"/>
        <v>2021</v>
      </c>
    </row>
    <row r="1311" spans="1:15" x14ac:dyDescent="0.25">
      <c r="A1311">
        <v>1311</v>
      </c>
      <c r="B1311" t="s">
        <v>1356</v>
      </c>
      <c r="C1311" t="s">
        <v>15</v>
      </c>
      <c r="D1311" s="1">
        <v>33734</v>
      </c>
      <c r="E1311" s="1">
        <v>43998</v>
      </c>
      <c r="F1311" t="s">
        <v>25</v>
      </c>
      <c r="G1311" t="s">
        <v>36</v>
      </c>
      <c r="H1311">
        <v>5</v>
      </c>
      <c r="I1311">
        <v>9</v>
      </c>
      <c r="J1311" t="s">
        <v>18</v>
      </c>
      <c r="K1311" t="s">
        <v>46</v>
      </c>
      <c r="L1311" t="s">
        <v>47</v>
      </c>
      <c r="M1311" t="s">
        <v>42</v>
      </c>
      <c r="N1311">
        <v>2</v>
      </c>
      <c r="O1311">
        <f t="shared" si="20"/>
        <v>2020</v>
      </c>
    </row>
    <row r="1312" spans="1:15" x14ac:dyDescent="0.25">
      <c r="A1312">
        <v>1312</v>
      </c>
      <c r="B1312" t="s">
        <v>1357</v>
      </c>
      <c r="C1312" t="s">
        <v>44</v>
      </c>
      <c r="D1312" s="1">
        <v>34044</v>
      </c>
      <c r="E1312" s="1">
        <v>44451</v>
      </c>
      <c r="F1312" t="s">
        <v>25</v>
      </c>
      <c r="G1312" t="s">
        <v>32</v>
      </c>
      <c r="H1312">
        <v>5</v>
      </c>
      <c r="I1312">
        <v>7</v>
      </c>
      <c r="J1312" t="s">
        <v>50</v>
      </c>
      <c r="K1312" t="s">
        <v>51</v>
      </c>
      <c r="L1312" t="s">
        <v>47</v>
      </c>
      <c r="M1312" t="s">
        <v>42</v>
      </c>
      <c r="N1312">
        <v>2</v>
      </c>
      <c r="O1312">
        <f t="shared" si="20"/>
        <v>2021</v>
      </c>
    </row>
    <row r="1313" spans="1:15" x14ac:dyDescent="0.25">
      <c r="A1313">
        <v>1313</v>
      </c>
      <c r="B1313" t="s">
        <v>1358</v>
      </c>
      <c r="C1313" t="s">
        <v>15</v>
      </c>
      <c r="D1313" s="1">
        <v>38511</v>
      </c>
      <c r="E1313" s="1">
        <v>44893</v>
      </c>
      <c r="F1313" t="s">
        <v>16</v>
      </c>
      <c r="G1313" t="s">
        <v>17</v>
      </c>
      <c r="H1313">
        <v>4</v>
      </c>
      <c r="I1313">
        <v>9</v>
      </c>
      <c r="J1313" t="s">
        <v>18</v>
      </c>
      <c r="K1313" t="s">
        <v>19</v>
      </c>
      <c r="L1313" t="s">
        <v>20</v>
      </c>
      <c r="M1313" t="s">
        <v>30</v>
      </c>
      <c r="N1313">
        <v>4</v>
      </c>
      <c r="O1313">
        <f t="shared" si="20"/>
        <v>2022</v>
      </c>
    </row>
    <row r="1314" spans="1:15" x14ac:dyDescent="0.25">
      <c r="A1314">
        <v>1314</v>
      </c>
      <c r="B1314" t="s">
        <v>1359</v>
      </c>
      <c r="C1314" t="s">
        <v>15</v>
      </c>
      <c r="D1314" s="1">
        <v>24925</v>
      </c>
      <c r="E1314" s="1">
        <v>44127</v>
      </c>
      <c r="F1314" t="s">
        <v>25</v>
      </c>
      <c r="G1314" t="s">
        <v>45</v>
      </c>
      <c r="H1314">
        <v>1</v>
      </c>
      <c r="I1314">
        <v>10</v>
      </c>
      <c r="J1314" t="s">
        <v>18</v>
      </c>
      <c r="K1314" t="s">
        <v>23</v>
      </c>
      <c r="L1314" t="s">
        <v>20</v>
      </c>
      <c r="M1314" t="s">
        <v>48</v>
      </c>
      <c r="N1314">
        <v>5</v>
      </c>
      <c r="O1314">
        <f t="shared" si="20"/>
        <v>2020</v>
      </c>
    </row>
    <row r="1315" spans="1:15" x14ac:dyDescent="0.25">
      <c r="A1315">
        <v>1315</v>
      </c>
      <c r="B1315" t="s">
        <v>1360</v>
      </c>
      <c r="C1315" t="s">
        <v>15</v>
      </c>
      <c r="D1315" s="1">
        <v>38852</v>
      </c>
      <c r="E1315" s="1">
        <v>44726</v>
      </c>
      <c r="F1315" t="s">
        <v>25</v>
      </c>
      <c r="G1315" t="s">
        <v>36</v>
      </c>
      <c r="H1315">
        <v>4</v>
      </c>
      <c r="I1315">
        <v>8</v>
      </c>
      <c r="J1315" t="s">
        <v>50</v>
      </c>
      <c r="K1315" t="s">
        <v>28</v>
      </c>
      <c r="L1315" t="s">
        <v>29</v>
      </c>
      <c r="M1315" t="s">
        <v>21</v>
      </c>
      <c r="N1315">
        <v>3</v>
      </c>
      <c r="O1315">
        <f t="shared" si="20"/>
        <v>2022</v>
      </c>
    </row>
    <row r="1316" spans="1:15" x14ac:dyDescent="0.25">
      <c r="A1316">
        <v>1316</v>
      </c>
      <c r="B1316" t="s">
        <v>1361</v>
      </c>
      <c r="C1316" t="s">
        <v>44</v>
      </c>
      <c r="D1316" s="1">
        <v>19680</v>
      </c>
      <c r="E1316" s="1">
        <v>44211</v>
      </c>
      <c r="F1316" t="s">
        <v>25</v>
      </c>
      <c r="G1316" t="s">
        <v>36</v>
      </c>
      <c r="H1316">
        <v>3</v>
      </c>
      <c r="I1316">
        <v>9</v>
      </c>
      <c r="J1316" t="s">
        <v>18</v>
      </c>
      <c r="K1316" t="s">
        <v>33</v>
      </c>
      <c r="L1316" t="s">
        <v>29</v>
      </c>
      <c r="M1316" t="s">
        <v>42</v>
      </c>
      <c r="N1316">
        <v>2</v>
      </c>
      <c r="O1316">
        <f t="shared" si="20"/>
        <v>2021</v>
      </c>
    </row>
    <row r="1317" spans="1:15" x14ac:dyDescent="0.25">
      <c r="A1317">
        <v>1317</v>
      </c>
      <c r="B1317" t="s">
        <v>1362</v>
      </c>
      <c r="C1317" t="s">
        <v>15</v>
      </c>
      <c r="D1317" s="1">
        <v>33551</v>
      </c>
      <c r="E1317" s="1">
        <v>44847</v>
      </c>
      <c r="F1317" t="s">
        <v>25</v>
      </c>
      <c r="G1317" t="s">
        <v>32</v>
      </c>
      <c r="H1317">
        <v>5</v>
      </c>
      <c r="I1317">
        <v>8</v>
      </c>
      <c r="J1317" t="s">
        <v>50</v>
      </c>
      <c r="K1317" t="s">
        <v>37</v>
      </c>
      <c r="L1317" t="s">
        <v>38</v>
      </c>
      <c r="M1317" t="s">
        <v>48</v>
      </c>
      <c r="N1317">
        <v>5</v>
      </c>
      <c r="O1317">
        <f t="shared" si="20"/>
        <v>2022</v>
      </c>
    </row>
    <row r="1318" spans="1:15" x14ac:dyDescent="0.25">
      <c r="A1318">
        <v>1318</v>
      </c>
      <c r="B1318" t="s">
        <v>1363</v>
      </c>
      <c r="C1318" t="s">
        <v>15</v>
      </c>
      <c r="D1318" s="1">
        <v>36771</v>
      </c>
      <c r="E1318" s="1">
        <v>44844</v>
      </c>
      <c r="F1318" t="s">
        <v>25</v>
      </c>
      <c r="G1318" t="s">
        <v>60</v>
      </c>
      <c r="H1318">
        <v>1</v>
      </c>
      <c r="I1318">
        <v>9</v>
      </c>
      <c r="J1318" t="s">
        <v>18</v>
      </c>
      <c r="K1318" t="s">
        <v>41</v>
      </c>
      <c r="L1318" t="s">
        <v>38</v>
      </c>
      <c r="M1318" t="s">
        <v>42</v>
      </c>
      <c r="N1318">
        <v>2</v>
      </c>
      <c r="O1318">
        <f t="shared" si="20"/>
        <v>2022</v>
      </c>
    </row>
    <row r="1319" spans="1:15" x14ac:dyDescent="0.25">
      <c r="A1319">
        <v>1319</v>
      </c>
      <c r="B1319" t="s">
        <v>1364</v>
      </c>
      <c r="C1319" t="s">
        <v>15</v>
      </c>
      <c r="D1319" s="1">
        <v>22832</v>
      </c>
      <c r="E1319" s="1">
        <v>44191</v>
      </c>
      <c r="F1319" t="s">
        <v>25</v>
      </c>
      <c r="G1319" t="s">
        <v>53</v>
      </c>
      <c r="H1319">
        <v>4</v>
      </c>
      <c r="I1319">
        <v>8</v>
      </c>
      <c r="J1319" t="s">
        <v>50</v>
      </c>
      <c r="K1319" t="s">
        <v>46</v>
      </c>
      <c r="L1319" t="s">
        <v>47</v>
      </c>
      <c r="M1319" t="s">
        <v>34</v>
      </c>
      <c r="N1319">
        <v>1</v>
      </c>
      <c r="O1319">
        <f t="shared" si="20"/>
        <v>2020</v>
      </c>
    </row>
    <row r="1320" spans="1:15" x14ac:dyDescent="0.25">
      <c r="A1320">
        <v>1320</v>
      </c>
      <c r="B1320" t="s">
        <v>1365</v>
      </c>
      <c r="C1320" t="s">
        <v>15</v>
      </c>
      <c r="D1320" s="1">
        <v>21310</v>
      </c>
      <c r="E1320" s="1">
        <v>44021</v>
      </c>
      <c r="F1320" t="s">
        <v>68</v>
      </c>
      <c r="G1320" t="s">
        <v>36</v>
      </c>
      <c r="H1320">
        <v>4</v>
      </c>
      <c r="I1320">
        <v>9</v>
      </c>
      <c r="J1320" t="s">
        <v>18</v>
      </c>
      <c r="K1320" t="s">
        <v>51</v>
      </c>
      <c r="L1320" t="s">
        <v>47</v>
      </c>
      <c r="M1320" t="s">
        <v>21</v>
      </c>
      <c r="N1320">
        <v>3</v>
      </c>
      <c r="O1320">
        <f t="shared" si="20"/>
        <v>2020</v>
      </c>
    </row>
    <row r="1321" spans="1:15" x14ac:dyDescent="0.25">
      <c r="A1321">
        <v>1321</v>
      </c>
      <c r="B1321" t="s">
        <v>1366</v>
      </c>
      <c r="C1321" t="s">
        <v>15</v>
      </c>
      <c r="D1321" s="1">
        <v>37203</v>
      </c>
      <c r="E1321" s="1">
        <v>44528</v>
      </c>
      <c r="F1321" t="s">
        <v>25</v>
      </c>
      <c r="G1321" t="s">
        <v>36</v>
      </c>
      <c r="H1321">
        <v>5</v>
      </c>
      <c r="I1321">
        <v>9</v>
      </c>
      <c r="J1321" t="s">
        <v>18</v>
      </c>
      <c r="K1321" t="s">
        <v>19</v>
      </c>
      <c r="L1321" t="s">
        <v>20</v>
      </c>
      <c r="M1321" t="s">
        <v>48</v>
      </c>
      <c r="N1321">
        <v>5</v>
      </c>
      <c r="O1321">
        <f t="shared" si="20"/>
        <v>2021</v>
      </c>
    </row>
    <row r="1322" spans="1:15" x14ac:dyDescent="0.25">
      <c r="A1322">
        <v>1322</v>
      </c>
      <c r="B1322" t="s">
        <v>1367</v>
      </c>
      <c r="C1322" t="s">
        <v>15</v>
      </c>
      <c r="D1322" s="1">
        <v>18800</v>
      </c>
      <c r="E1322" s="1">
        <v>44922</v>
      </c>
      <c r="F1322" t="s">
        <v>16</v>
      </c>
      <c r="G1322" t="s">
        <v>17</v>
      </c>
      <c r="H1322">
        <v>5</v>
      </c>
      <c r="I1322">
        <v>7</v>
      </c>
      <c r="J1322" t="s">
        <v>50</v>
      </c>
      <c r="K1322" t="s">
        <v>23</v>
      </c>
      <c r="L1322" t="s">
        <v>20</v>
      </c>
      <c r="M1322" t="s">
        <v>48</v>
      </c>
      <c r="N1322">
        <v>5</v>
      </c>
      <c r="O1322">
        <f t="shared" si="20"/>
        <v>2022</v>
      </c>
    </row>
    <row r="1323" spans="1:15" x14ac:dyDescent="0.25">
      <c r="A1323">
        <v>1323</v>
      </c>
      <c r="B1323" t="s">
        <v>1368</v>
      </c>
      <c r="C1323" t="s">
        <v>15</v>
      </c>
      <c r="D1323" s="1">
        <v>24146</v>
      </c>
      <c r="E1323" s="1">
        <v>44032</v>
      </c>
      <c r="F1323" t="s">
        <v>16</v>
      </c>
      <c r="G1323" t="s">
        <v>17</v>
      </c>
      <c r="H1323">
        <v>1</v>
      </c>
      <c r="I1323">
        <v>6</v>
      </c>
      <c r="J1323" t="s">
        <v>27</v>
      </c>
      <c r="K1323" t="s">
        <v>28</v>
      </c>
      <c r="L1323" t="s">
        <v>29</v>
      </c>
      <c r="M1323" t="s">
        <v>21</v>
      </c>
      <c r="N1323">
        <v>3</v>
      </c>
      <c r="O1323">
        <f t="shared" si="20"/>
        <v>2020</v>
      </c>
    </row>
    <row r="1324" spans="1:15" x14ac:dyDescent="0.25">
      <c r="A1324">
        <v>1324</v>
      </c>
      <c r="B1324" t="s">
        <v>1369</v>
      </c>
      <c r="C1324" t="s">
        <v>15</v>
      </c>
      <c r="D1324" s="1">
        <v>20768</v>
      </c>
      <c r="E1324" s="1">
        <v>44124</v>
      </c>
      <c r="F1324" t="s">
        <v>25</v>
      </c>
      <c r="G1324" t="s">
        <v>36</v>
      </c>
      <c r="H1324">
        <v>4</v>
      </c>
      <c r="I1324">
        <v>9</v>
      </c>
      <c r="J1324" t="s">
        <v>18</v>
      </c>
      <c r="K1324" t="s">
        <v>33</v>
      </c>
      <c r="L1324" t="s">
        <v>29</v>
      </c>
      <c r="M1324" t="s">
        <v>30</v>
      </c>
      <c r="N1324">
        <v>4</v>
      </c>
      <c r="O1324">
        <f t="shared" si="20"/>
        <v>2020</v>
      </c>
    </row>
    <row r="1325" spans="1:15" x14ac:dyDescent="0.25">
      <c r="A1325">
        <v>1325</v>
      </c>
      <c r="B1325" t="s">
        <v>1370</v>
      </c>
      <c r="C1325" t="s">
        <v>44</v>
      </c>
      <c r="D1325" s="1">
        <v>19575</v>
      </c>
      <c r="E1325" s="1">
        <v>44910</v>
      </c>
      <c r="F1325" t="s">
        <v>40</v>
      </c>
      <c r="G1325" t="s">
        <v>60</v>
      </c>
      <c r="H1325">
        <v>3</v>
      </c>
      <c r="I1325">
        <v>9</v>
      </c>
      <c r="J1325" t="s">
        <v>18</v>
      </c>
      <c r="K1325" t="s">
        <v>37</v>
      </c>
      <c r="L1325" t="s">
        <v>38</v>
      </c>
      <c r="M1325" t="s">
        <v>42</v>
      </c>
      <c r="N1325">
        <v>2</v>
      </c>
      <c r="O1325">
        <f t="shared" si="20"/>
        <v>2022</v>
      </c>
    </row>
    <row r="1326" spans="1:15" x14ac:dyDescent="0.25">
      <c r="A1326">
        <v>1326</v>
      </c>
      <c r="B1326" t="s">
        <v>1371</v>
      </c>
      <c r="C1326" t="s">
        <v>44</v>
      </c>
      <c r="D1326" s="1">
        <v>34087</v>
      </c>
      <c r="E1326" s="1">
        <v>44367</v>
      </c>
      <c r="F1326" t="s">
        <v>25</v>
      </c>
      <c r="G1326" t="s">
        <v>36</v>
      </c>
      <c r="H1326">
        <v>2</v>
      </c>
      <c r="I1326">
        <v>6</v>
      </c>
      <c r="J1326" t="s">
        <v>27</v>
      </c>
      <c r="K1326" t="s">
        <v>41</v>
      </c>
      <c r="L1326" t="s">
        <v>38</v>
      </c>
      <c r="M1326" t="s">
        <v>42</v>
      </c>
      <c r="N1326">
        <v>2</v>
      </c>
      <c r="O1326">
        <f t="shared" si="20"/>
        <v>2021</v>
      </c>
    </row>
    <row r="1327" spans="1:15" x14ac:dyDescent="0.25">
      <c r="A1327">
        <v>1327</v>
      </c>
      <c r="B1327" t="s">
        <v>1372</v>
      </c>
      <c r="C1327" t="s">
        <v>44</v>
      </c>
      <c r="D1327" s="1">
        <v>33241</v>
      </c>
      <c r="E1327" s="1">
        <v>44147</v>
      </c>
      <c r="F1327" t="s">
        <v>25</v>
      </c>
      <c r="G1327" t="s">
        <v>60</v>
      </c>
      <c r="H1327">
        <v>3</v>
      </c>
      <c r="I1327">
        <v>10</v>
      </c>
      <c r="J1327" t="s">
        <v>18</v>
      </c>
      <c r="K1327" t="s">
        <v>46</v>
      </c>
      <c r="L1327" t="s">
        <v>47</v>
      </c>
      <c r="M1327" t="s">
        <v>48</v>
      </c>
      <c r="N1327">
        <v>5</v>
      </c>
      <c r="O1327">
        <f t="shared" si="20"/>
        <v>2020</v>
      </c>
    </row>
    <row r="1328" spans="1:15" x14ac:dyDescent="0.25">
      <c r="A1328">
        <v>1328</v>
      </c>
      <c r="B1328" t="s">
        <v>1373</v>
      </c>
      <c r="C1328" t="s">
        <v>44</v>
      </c>
      <c r="D1328" s="1">
        <v>25411</v>
      </c>
      <c r="E1328" s="1">
        <v>43951</v>
      </c>
      <c r="F1328" t="s">
        <v>16</v>
      </c>
      <c r="G1328" t="s">
        <v>32</v>
      </c>
      <c r="H1328">
        <v>2</v>
      </c>
      <c r="I1328">
        <v>10</v>
      </c>
      <c r="J1328" t="s">
        <v>18</v>
      </c>
      <c r="K1328" t="s">
        <v>51</v>
      </c>
      <c r="L1328" t="s">
        <v>47</v>
      </c>
      <c r="M1328" t="s">
        <v>48</v>
      </c>
      <c r="N1328">
        <v>5</v>
      </c>
      <c r="O1328">
        <f t="shared" si="20"/>
        <v>2020</v>
      </c>
    </row>
    <row r="1329" spans="1:15" x14ac:dyDescent="0.25">
      <c r="A1329">
        <v>1329</v>
      </c>
      <c r="B1329" t="s">
        <v>1374</v>
      </c>
      <c r="C1329" t="s">
        <v>44</v>
      </c>
      <c r="D1329" s="1">
        <v>32124</v>
      </c>
      <c r="E1329" s="1">
        <v>44685</v>
      </c>
      <c r="F1329" t="s">
        <v>16</v>
      </c>
      <c r="G1329" t="s">
        <v>17</v>
      </c>
      <c r="H1329">
        <v>4</v>
      </c>
      <c r="I1329">
        <v>9</v>
      </c>
      <c r="J1329" t="s">
        <v>18</v>
      </c>
      <c r="K1329" t="s">
        <v>19</v>
      </c>
      <c r="L1329" t="s">
        <v>20</v>
      </c>
      <c r="M1329" t="s">
        <v>30</v>
      </c>
      <c r="N1329">
        <v>4</v>
      </c>
      <c r="O1329">
        <f t="shared" si="20"/>
        <v>2022</v>
      </c>
    </row>
    <row r="1330" spans="1:15" x14ac:dyDescent="0.25">
      <c r="A1330">
        <v>1330</v>
      </c>
      <c r="B1330" t="s">
        <v>1375</v>
      </c>
      <c r="C1330" t="s">
        <v>44</v>
      </c>
      <c r="D1330" s="1">
        <v>26613</v>
      </c>
      <c r="E1330" s="1">
        <v>44011</v>
      </c>
      <c r="F1330" t="s">
        <v>25</v>
      </c>
      <c r="G1330" t="s">
        <v>36</v>
      </c>
      <c r="H1330">
        <v>1</v>
      </c>
      <c r="I1330">
        <v>9</v>
      </c>
      <c r="J1330" t="s">
        <v>18</v>
      </c>
      <c r="K1330" t="s">
        <v>23</v>
      </c>
      <c r="L1330" t="s">
        <v>20</v>
      </c>
      <c r="M1330" t="s">
        <v>30</v>
      </c>
      <c r="N1330">
        <v>4</v>
      </c>
      <c r="O1330">
        <f t="shared" si="20"/>
        <v>2020</v>
      </c>
    </row>
    <row r="1331" spans="1:15" x14ac:dyDescent="0.25">
      <c r="A1331">
        <v>1331</v>
      </c>
      <c r="B1331" t="s">
        <v>1376</v>
      </c>
      <c r="C1331" t="s">
        <v>44</v>
      </c>
      <c r="D1331" s="1">
        <v>27973</v>
      </c>
      <c r="E1331" s="1">
        <v>44659</v>
      </c>
      <c r="F1331" t="s">
        <v>25</v>
      </c>
      <c r="G1331" t="s">
        <v>60</v>
      </c>
      <c r="H1331">
        <v>3</v>
      </c>
      <c r="I1331">
        <v>4</v>
      </c>
      <c r="J1331" t="s">
        <v>27</v>
      </c>
      <c r="K1331" t="s">
        <v>28</v>
      </c>
      <c r="L1331" t="s">
        <v>29</v>
      </c>
      <c r="M1331" t="s">
        <v>48</v>
      </c>
      <c r="N1331">
        <v>5</v>
      </c>
      <c r="O1331">
        <f t="shared" si="20"/>
        <v>2022</v>
      </c>
    </row>
    <row r="1332" spans="1:15" x14ac:dyDescent="0.25">
      <c r="A1332">
        <v>1332</v>
      </c>
      <c r="B1332" t="s">
        <v>1377</v>
      </c>
      <c r="C1332" t="s">
        <v>15</v>
      </c>
      <c r="D1332" s="1">
        <v>21148</v>
      </c>
      <c r="E1332" s="1">
        <v>44379</v>
      </c>
      <c r="F1332" t="s">
        <v>25</v>
      </c>
      <c r="G1332" t="s">
        <v>32</v>
      </c>
      <c r="H1332">
        <v>4</v>
      </c>
      <c r="I1332">
        <v>7</v>
      </c>
      <c r="J1332" t="s">
        <v>50</v>
      </c>
      <c r="K1332" t="s">
        <v>33</v>
      </c>
      <c r="L1332" t="s">
        <v>29</v>
      </c>
      <c r="M1332" t="s">
        <v>21</v>
      </c>
      <c r="N1332">
        <v>3</v>
      </c>
      <c r="O1332">
        <f t="shared" si="20"/>
        <v>2021</v>
      </c>
    </row>
    <row r="1333" spans="1:15" x14ac:dyDescent="0.25">
      <c r="A1333">
        <v>1333</v>
      </c>
      <c r="B1333" t="s">
        <v>1378</v>
      </c>
      <c r="C1333" t="s">
        <v>44</v>
      </c>
      <c r="D1333" s="1">
        <v>31127</v>
      </c>
      <c r="E1333" s="1">
        <v>44106</v>
      </c>
      <c r="F1333" t="s">
        <v>25</v>
      </c>
      <c r="G1333" t="s">
        <v>60</v>
      </c>
      <c r="H1333">
        <v>2</v>
      </c>
      <c r="I1333">
        <v>7</v>
      </c>
      <c r="J1333" t="s">
        <v>50</v>
      </c>
      <c r="K1333" t="s">
        <v>37</v>
      </c>
      <c r="L1333" t="s">
        <v>38</v>
      </c>
      <c r="M1333" t="s">
        <v>34</v>
      </c>
      <c r="N1333">
        <v>1</v>
      </c>
      <c r="O1333">
        <f t="shared" si="20"/>
        <v>2020</v>
      </c>
    </row>
    <row r="1334" spans="1:15" x14ac:dyDescent="0.25">
      <c r="A1334">
        <v>1334</v>
      </c>
      <c r="B1334" t="s">
        <v>1379</v>
      </c>
      <c r="C1334" t="s">
        <v>15</v>
      </c>
      <c r="D1334" s="1">
        <v>27167</v>
      </c>
      <c r="E1334" s="1">
        <v>44759</v>
      </c>
      <c r="F1334" t="s">
        <v>16</v>
      </c>
      <c r="G1334" t="s">
        <v>17</v>
      </c>
      <c r="H1334">
        <v>5</v>
      </c>
      <c r="I1334">
        <v>9</v>
      </c>
      <c r="J1334" t="s">
        <v>18</v>
      </c>
      <c r="K1334" t="s">
        <v>41</v>
      </c>
      <c r="L1334" t="s">
        <v>38</v>
      </c>
      <c r="M1334" t="s">
        <v>34</v>
      </c>
      <c r="N1334">
        <v>1</v>
      </c>
      <c r="O1334">
        <f t="shared" si="20"/>
        <v>2022</v>
      </c>
    </row>
    <row r="1335" spans="1:15" x14ac:dyDescent="0.25">
      <c r="A1335">
        <v>1335</v>
      </c>
      <c r="B1335" t="s">
        <v>1380</v>
      </c>
      <c r="C1335" t="s">
        <v>15</v>
      </c>
      <c r="D1335" s="1">
        <v>38161</v>
      </c>
      <c r="E1335" s="1">
        <v>44875</v>
      </c>
      <c r="F1335" t="s">
        <v>25</v>
      </c>
      <c r="G1335" t="s">
        <v>36</v>
      </c>
      <c r="H1335">
        <v>4</v>
      </c>
      <c r="I1335">
        <v>3</v>
      </c>
      <c r="J1335" t="s">
        <v>27</v>
      </c>
      <c r="K1335" t="s">
        <v>46</v>
      </c>
      <c r="L1335" t="s">
        <v>47</v>
      </c>
      <c r="M1335" t="s">
        <v>34</v>
      </c>
      <c r="N1335">
        <v>1</v>
      </c>
      <c r="O1335">
        <f t="shared" si="20"/>
        <v>2022</v>
      </c>
    </row>
    <row r="1336" spans="1:15" x14ac:dyDescent="0.25">
      <c r="A1336">
        <v>1336</v>
      </c>
      <c r="B1336" t="s">
        <v>1381</v>
      </c>
      <c r="C1336" t="s">
        <v>44</v>
      </c>
      <c r="D1336" s="1">
        <v>34962</v>
      </c>
      <c r="E1336" s="1">
        <v>44910</v>
      </c>
      <c r="F1336" t="s">
        <v>68</v>
      </c>
      <c r="G1336" t="s">
        <v>17</v>
      </c>
      <c r="H1336">
        <v>3</v>
      </c>
      <c r="I1336">
        <v>5</v>
      </c>
      <c r="J1336" t="s">
        <v>27</v>
      </c>
      <c r="K1336" t="s">
        <v>51</v>
      </c>
      <c r="L1336" t="s">
        <v>47</v>
      </c>
      <c r="M1336" t="s">
        <v>48</v>
      </c>
      <c r="N1336">
        <v>5</v>
      </c>
      <c r="O1336">
        <f t="shared" si="20"/>
        <v>2022</v>
      </c>
    </row>
    <row r="1337" spans="1:15" x14ac:dyDescent="0.25">
      <c r="A1337">
        <v>1337</v>
      </c>
      <c r="B1337" t="s">
        <v>1382</v>
      </c>
      <c r="C1337" t="s">
        <v>44</v>
      </c>
      <c r="D1337" s="1">
        <v>26275</v>
      </c>
      <c r="E1337" s="1">
        <v>44844</v>
      </c>
      <c r="F1337" t="s">
        <v>16</v>
      </c>
      <c r="G1337" t="s">
        <v>17</v>
      </c>
      <c r="H1337">
        <v>5</v>
      </c>
      <c r="I1337">
        <v>6</v>
      </c>
      <c r="J1337" t="s">
        <v>27</v>
      </c>
      <c r="K1337" t="s">
        <v>19</v>
      </c>
      <c r="L1337" t="s">
        <v>20</v>
      </c>
      <c r="M1337" t="s">
        <v>21</v>
      </c>
      <c r="N1337">
        <v>3</v>
      </c>
      <c r="O1337">
        <f t="shared" si="20"/>
        <v>2022</v>
      </c>
    </row>
    <row r="1338" spans="1:15" x14ac:dyDescent="0.25">
      <c r="A1338">
        <v>1338</v>
      </c>
      <c r="B1338" t="s">
        <v>1383</v>
      </c>
      <c r="C1338" t="s">
        <v>44</v>
      </c>
      <c r="D1338" s="1">
        <v>34714</v>
      </c>
      <c r="E1338" s="1">
        <v>44725</v>
      </c>
      <c r="F1338" t="s">
        <v>25</v>
      </c>
      <c r="G1338" t="s">
        <v>60</v>
      </c>
      <c r="H1338">
        <v>5</v>
      </c>
      <c r="I1338">
        <v>10</v>
      </c>
      <c r="J1338" t="s">
        <v>18</v>
      </c>
      <c r="K1338" t="s">
        <v>23</v>
      </c>
      <c r="L1338" t="s">
        <v>20</v>
      </c>
      <c r="M1338" t="s">
        <v>48</v>
      </c>
      <c r="N1338">
        <v>5</v>
      </c>
      <c r="O1338">
        <f t="shared" si="20"/>
        <v>2022</v>
      </c>
    </row>
    <row r="1339" spans="1:15" x14ac:dyDescent="0.25">
      <c r="A1339">
        <v>1339</v>
      </c>
      <c r="B1339" t="s">
        <v>1384</v>
      </c>
      <c r="C1339" t="s">
        <v>15</v>
      </c>
      <c r="D1339" s="1">
        <v>31780</v>
      </c>
      <c r="E1339" s="1">
        <v>44290</v>
      </c>
      <c r="F1339" t="s">
        <v>16</v>
      </c>
      <c r="G1339" t="s">
        <v>17</v>
      </c>
      <c r="H1339">
        <v>4</v>
      </c>
      <c r="I1339">
        <v>10</v>
      </c>
      <c r="J1339" t="s">
        <v>18</v>
      </c>
      <c r="K1339" t="s">
        <v>28</v>
      </c>
      <c r="L1339" t="s">
        <v>29</v>
      </c>
      <c r="M1339" t="s">
        <v>30</v>
      </c>
      <c r="N1339">
        <v>4</v>
      </c>
      <c r="O1339">
        <f t="shared" si="20"/>
        <v>2021</v>
      </c>
    </row>
    <row r="1340" spans="1:15" x14ac:dyDescent="0.25">
      <c r="A1340">
        <v>1340</v>
      </c>
      <c r="B1340" t="s">
        <v>1385</v>
      </c>
      <c r="C1340" t="s">
        <v>44</v>
      </c>
      <c r="D1340" s="1">
        <v>23980</v>
      </c>
      <c r="E1340" s="1">
        <v>44351</v>
      </c>
      <c r="F1340" t="s">
        <v>25</v>
      </c>
      <c r="G1340" t="s">
        <v>26</v>
      </c>
      <c r="H1340">
        <v>3</v>
      </c>
      <c r="I1340">
        <v>7</v>
      </c>
      <c r="J1340" t="s">
        <v>50</v>
      </c>
      <c r="K1340" t="s">
        <v>33</v>
      </c>
      <c r="L1340" t="s">
        <v>29</v>
      </c>
      <c r="M1340" t="s">
        <v>30</v>
      </c>
      <c r="N1340">
        <v>4</v>
      </c>
      <c r="O1340">
        <f t="shared" si="20"/>
        <v>2021</v>
      </c>
    </row>
    <row r="1341" spans="1:15" x14ac:dyDescent="0.25">
      <c r="A1341">
        <v>1341</v>
      </c>
      <c r="B1341" t="s">
        <v>1386</v>
      </c>
      <c r="C1341" t="s">
        <v>15</v>
      </c>
      <c r="D1341" s="1">
        <v>19154</v>
      </c>
      <c r="E1341" s="1">
        <v>44283</v>
      </c>
      <c r="F1341" t="s">
        <v>25</v>
      </c>
      <c r="G1341" t="s">
        <v>32</v>
      </c>
      <c r="H1341">
        <v>2</v>
      </c>
      <c r="I1341">
        <v>9</v>
      </c>
      <c r="J1341" t="s">
        <v>18</v>
      </c>
      <c r="K1341" t="s">
        <v>37</v>
      </c>
      <c r="L1341" t="s">
        <v>38</v>
      </c>
      <c r="M1341" t="s">
        <v>42</v>
      </c>
      <c r="N1341">
        <v>2</v>
      </c>
      <c r="O1341">
        <f t="shared" si="20"/>
        <v>2021</v>
      </c>
    </row>
    <row r="1342" spans="1:15" x14ac:dyDescent="0.25">
      <c r="A1342">
        <v>1342</v>
      </c>
      <c r="B1342" t="s">
        <v>1387</v>
      </c>
      <c r="C1342" t="s">
        <v>44</v>
      </c>
      <c r="D1342" s="1">
        <v>35976</v>
      </c>
      <c r="E1342" s="1">
        <v>44429</v>
      </c>
      <c r="F1342" t="s">
        <v>25</v>
      </c>
      <c r="G1342" t="s">
        <v>53</v>
      </c>
      <c r="H1342">
        <v>5</v>
      </c>
      <c r="I1342">
        <v>7</v>
      </c>
      <c r="J1342" t="s">
        <v>50</v>
      </c>
      <c r="K1342" t="s">
        <v>41</v>
      </c>
      <c r="L1342" t="s">
        <v>38</v>
      </c>
      <c r="M1342" t="s">
        <v>42</v>
      </c>
      <c r="N1342">
        <v>2</v>
      </c>
      <c r="O1342">
        <f t="shared" si="20"/>
        <v>2021</v>
      </c>
    </row>
    <row r="1343" spans="1:15" x14ac:dyDescent="0.25">
      <c r="A1343">
        <v>1343</v>
      </c>
      <c r="B1343" t="s">
        <v>1388</v>
      </c>
      <c r="C1343" t="s">
        <v>15</v>
      </c>
      <c r="D1343" s="1">
        <v>31488</v>
      </c>
      <c r="E1343" s="1">
        <v>44839</v>
      </c>
      <c r="F1343" t="s">
        <v>16</v>
      </c>
      <c r="G1343" t="s">
        <v>17</v>
      </c>
      <c r="H1343">
        <v>3</v>
      </c>
      <c r="I1343">
        <v>6</v>
      </c>
      <c r="J1343" t="s">
        <v>27</v>
      </c>
      <c r="K1343" t="s">
        <v>46</v>
      </c>
      <c r="L1343" t="s">
        <v>47</v>
      </c>
      <c r="M1343" t="s">
        <v>42</v>
      </c>
      <c r="N1343">
        <v>2</v>
      </c>
      <c r="O1343">
        <f t="shared" si="20"/>
        <v>2022</v>
      </c>
    </row>
    <row r="1344" spans="1:15" x14ac:dyDescent="0.25">
      <c r="A1344">
        <v>1344</v>
      </c>
      <c r="B1344" t="s">
        <v>1389</v>
      </c>
      <c r="C1344" t="s">
        <v>44</v>
      </c>
      <c r="D1344" s="1">
        <v>23031</v>
      </c>
      <c r="E1344" s="1">
        <v>44036</v>
      </c>
      <c r="F1344" t="s">
        <v>40</v>
      </c>
      <c r="G1344" t="s">
        <v>32</v>
      </c>
      <c r="H1344">
        <v>5</v>
      </c>
      <c r="I1344">
        <v>7</v>
      </c>
      <c r="J1344" t="s">
        <v>50</v>
      </c>
      <c r="K1344" t="s">
        <v>51</v>
      </c>
      <c r="L1344" t="s">
        <v>47</v>
      </c>
      <c r="M1344" t="s">
        <v>42</v>
      </c>
      <c r="N1344">
        <v>2</v>
      </c>
      <c r="O1344">
        <f t="shared" si="20"/>
        <v>2020</v>
      </c>
    </row>
    <row r="1345" spans="1:15" x14ac:dyDescent="0.25">
      <c r="A1345">
        <v>1345</v>
      </c>
      <c r="B1345" t="s">
        <v>1390</v>
      </c>
      <c r="C1345" t="s">
        <v>15</v>
      </c>
      <c r="D1345" s="1">
        <v>25122</v>
      </c>
      <c r="E1345" s="1">
        <v>44039</v>
      </c>
      <c r="F1345" t="s">
        <v>25</v>
      </c>
      <c r="G1345" t="s">
        <v>26</v>
      </c>
      <c r="H1345">
        <v>5</v>
      </c>
      <c r="I1345">
        <v>9</v>
      </c>
      <c r="J1345" t="s">
        <v>18</v>
      </c>
      <c r="K1345" t="s">
        <v>19</v>
      </c>
      <c r="L1345" t="s">
        <v>20</v>
      </c>
      <c r="M1345" t="s">
        <v>30</v>
      </c>
      <c r="N1345">
        <v>4</v>
      </c>
      <c r="O1345">
        <f t="shared" si="20"/>
        <v>2020</v>
      </c>
    </row>
    <row r="1346" spans="1:15" x14ac:dyDescent="0.25">
      <c r="A1346">
        <v>1346</v>
      </c>
      <c r="B1346" t="s">
        <v>1391</v>
      </c>
      <c r="C1346" t="s">
        <v>44</v>
      </c>
      <c r="D1346" s="1">
        <v>31967</v>
      </c>
      <c r="E1346" s="1">
        <v>44829</v>
      </c>
      <c r="F1346" t="s">
        <v>16</v>
      </c>
      <c r="G1346" t="s">
        <v>17</v>
      </c>
      <c r="H1346">
        <v>2</v>
      </c>
      <c r="I1346">
        <v>6</v>
      </c>
      <c r="J1346" t="s">
        <v>27</v>
      </c>
      <c r="K1346" t="s">
        <v>23</v>
      </c>
      <c r="L1346" t="s">
        <v>20</v>
      </c>
      <c r="M1346" t="s">
        <v>30</v>
      </c>
      <c r="N1346">
        <v>4</v>
      </c>
      <c r="O1346">
        <f t="shared" si="20"/>
        <v>2022</v>
      </c>
    </row>
    <row r="1347" spans="1:15" x14ac:dyDescent="0.25">
      <c r="A1347">
        <v>1347</v>
      </c>
      <c r="B1347" t="s">
        <v>1392</v>
      </c>
      <c r="C1347" t="s">
        <v>44</v>
      </c>
      <c r="D1347" s="1">
        <v>35053</v>
      </c>
      <c r="E1347" s="1">
        <v>44872</v>
      </c>
      <c r="F1347" t="s">
        <v>16</v>
      </c>
      <c r="G1347" t="s">
        <v>60</v>
      </c>
      <c r="H1347">
        <v>5</v>
      </c>
      <c r="I1347">
        <v>9</v>
      </c>
      <c r="J1347" t="s">
        <v>18</v>
      </c>
      <c r="K1347" t="s">
        <v>28</v>
      </c>
      <c r="L1347" t="s">
        <v>29</v>
      </c>
      <c r="M1347" t="s">
        <v>21</v>
      </c>
      <c r="N1347">
        <v>3</v>
      </c>
      <c r="O1347">
        <f t="shared" ref="O1347:O1410" si="21">YEAR(E1347)</f>
        <v>2022</v>
      </c>
    </row>
    <row r="1348" spans="1:15" x14ac:dyDescent="0.25">
      <c r="A1348">
        <v>1348</v>
      </c>
      <c r="B1348" t="s">
        <v>1393</v>
      </c>
      <c r="C1348" t="s">
        <v>44</v>
      </c>
      <c r="D1348" s="1">
        <v>32763</v>
      </c>
      <c r="E1348" s="1">
        <v>44872</v>
      </c>
      <c r="F1348" t="s">
        <v>16</v>
      </c>
      <c r="G1348" t="s">
        <v>17</v>
      </c>
      <c r="H1348">
        <v>5</v>
      </c>
      <c r="I1348">
        <v>8</v>
      </c>
      <c r="J1348" t="s">
        <v>50</v>
      </c>
      <c r="K1348" t="s">
        <v>33</v>
      </c>
      <c r="L1348" t="s">
        <v>29</v>
      </c>
      <c r="M1348" t="s">
        <v>42</v>
      </c>
      <c r="N1348">
        <v>2</v>
      </c>
      <c r="O1348">
        <f t="shared" si="21"/>
        <v>2022</v>
      </c>
    </row>
    <row r="1349" spans="1:15" x14ac:dyDescent="0.25">
      <c r="A1349">
        <v>1349</v>
      </c>
      <c r="B1349" t="s">
        <v>1394</v>
      </c>
      <c r="C1349" t="s">
        <v>44</v>
      </c>
      <c r="D1349" s="1">
        <v>32791</v>
      </c>
      <c r="E1349" s="1">
        <v>44442</v>
      </c>
      <c r="F1349" t="s">
        <v>16</v>
      </c>
      <c r="G1349" t="s">
        <v>17</v>
      </c>
      <c r="H1349">
        <v>5</v>
      </c>
      <c r="I1349">
        <v>8</v>
      </c>
      <c r="J1349" t="s">
        <v>50</v>
      </c>
      <c r="K1349" t="s">
        <v>37</v>
      </c>
      <c r="L1349" t="s">
        <v>38</v>
      </c>
      <c r="M1349" t="s">
        <v>48</v>
      </c>
      <c r="N1349">
        <v>5</v>
      </c>
      <c r="O1349">
        <f t="shared" si="21"/>
        <v>2021</v>
      </c>
    </row>
    <row r="1350" spans="1:15" x14ac:dyDescent="0.25">
      <c r="A1350">
        <v>1350</v>
      </c>
      <c r="B1350" t="s">
        <v>1395</v>
      </c>
      <c r="C1350" t="s">
        <v>44</v>
      </c>
      <c r="D1350" s="1">
        <v>21605</v>
      </c>
      <c r="E1350" s="1">
        <v>44872</v>
      </c>
      <c r="F1350" t="s">
        <v>16</v>
      </c>
      <c r="G1350" t="s">
        <v>17</v>
      </c>
      <c r="H1350">
        <v>2</v>
      </c>
      <c r="I1350">
        <v>3</v>
      </c>
      <c r="J1350" t="s">
        <v>27</v>
      </c>
      <c r="K1350" t="s">
        <v>41</v>
      </c>
      <c r="L1350" t="s">
        <v>38</v>
      </c>
      <c r="M1350" t="s">
        <v>34</v>
      </c>
      <c r="N1350">
        <v>1</v>
      </c>
      <c r="O1350">
        <f t="shared" si="21"/>
        <v>2022</v>
      </c>
    </row>
    <row r="1351" spans="1:15" x14ac:dyDescent="0.25">
      <c r="A1351">
        <v>1351</v>
      </c>
      <c r="B1351" t="s">
        <v>1396</v>
      </c>
      <c r="C1351" t="s">
        <v>15</v>
      </c>
      <c r="D1351" s="1">
        <v>18707</v>
      </c>
      <c r="E1351" s="1">
        <v>44876</v>
      </c>
      <c r="F1351" t="s">
        <v>25</v>
      </c>
      <c r="G1351" t="s">
        <v>36</v>
      </c>
      <c r="H1351">
        <v>3</v>
      </c>
      <c r="I1351">
        <v>9</v>
      </c>
      <c r="J1351" t="s">
        <v>18</v>
      </c>
      <c r="K1351" t="s">
        <v>46</v>
      </c>
      <c r="L1351" t="s">
        <v>47</v>
      </c>
      <c r="M1351" t="s">
        <v>34</v>
      </c>
      <c r="N1351">
        <v>1</v>
      </c>
      <c r="O1351">
        <f t="shared" si="21"/>
        <v>2022</v>
      </c>
    </row>
    <row r="1352" spans="1:15" x14ac:dyDescent="0.25">
      <c r="A1352">
        <v>1352</v>
      </c>
      <c r="B1352" t="s">
        <v>1397</v>
      </c>
      <c r="C1352" t="s">
        <v>15</v>
      </c>
      <c r="D1352" s="1">
        <v>31215</v>
      </c>
      <c r="E1352" s="1">
        <v>43880</v>
      </c>
      <c r="F1352" t="s">
        <v>16</v>
      </c>
      <c r="G1352" t="s">
        <v>17</v>
      </c>
      <c r="H1352">
        <v>4</v>
      </c>
      <c r="I1352">
        <v>7</v>
      </c>
      <c r="J1352" t="s">
        <v>50</v>
      </c>
      <c r="K1352" t="s">
        <v>51</v>
      </c>
      <c r="L1352" t="s">
        <v>47</v>
      </c>
      <c r="M1352" t="s">
        <v>21</v>
      </c>
      <c r="N1352">
        <v>3</v>
      </c>
      <c r="O1352">
        <f t="shared" si="21"/>
        <v>2020</v>
      </c>
    </row>
    <row r="1353" spans="1:15" x14ac:dyDescent="0.25">
      <c r="A1353">
        <v>1353</v>
      </c>
      <c r="B1353" t="s">
        <v>1398</v>
      </c>
      <c r="C1353" t="s">
        <v>15</v>
      </c>
      <c r="D1353" s="1">
        <v>33335</v>
      </c>
      <c r="E1353" s="1">
        <v>44282</v>
      </c>
      <c r="F1353" t="s">
        <v>25</v>
      </c>
      <c r="G1353" t="s">
        <v>45</v>
      </c>
      <c r="H1353">
        <v>4</v>
      </c>
      <c r="I1353">
        <v>9</v>
      </c>
      <c r="J1353" t="s">
        <v>18</v>
      </c>
      <c r="K1353" t="s">
        <v>19</v>
      </c>
      <c r="L1353" t="s">
        <v>20</v>
      </c>
      <c r="M1353" t="s">
        <v>30</v>
      </c>
      <c r="N1353">
        <v>4</v>
      </c>
      <c r="O1353">
        <f t="shared" si="21"/>
        <v>2021</v>
      </c>
    </row>
    <row r="1354" spans="1:15" x14ac:dyDescent="0.25">
      <c r="A1354">
        <v>1354</v>
      </c>
      <c r="B1354" t="s">
        <v>1399</v>
      </c>
      <c r="C1354" t="s">
        <v>44</v>
      </c>
      <c r="D1354" s="1">
        <v>28278</v>
      </c>
      <c r="E1354" s="1">
        <v>44250</v>
      </c>
      <c r="F1354" t="s">
        <v>16</v>
      </c>
      <c r="G1354" t="s">
        <v>17</v>
      </c>
      <c r="H1354">
        <v>5</v>
      </c>
      <c r="I1354">
        <v>4</v>
      </c>
      <c r="J1354" t="s">
        <v>27</v>
      </c>
      <c r="K1354" t="s">
        <v>23</v>
      </c>
      <c r="L1354" t="s">
        <v>20</v>
      </c>
      <c r="M1354" t="s">
        <v>30</v>
      </c>
      <c r="N1354">
        <v>4</v>
      </c>
      <c r="O1354">
        <f t="shared" si="21"/>
        <v>2021</v>
      </c>
    </row>
    <row r="1355" spans="1:15" x14ac:dyDescent="0.25">
      <c r="A1355">
        <v>1355</v>
      </c>
      <c r="B1355" t="s">
        <v>1400</v>
      </c>
      <c r="C1355" t="s">
        <v>44</v>
      </c>
      <c r="D1355" s="1">
        <v>27899</v>
      </c>
      <c r="E1355" s="1">
        <v>43880</v>
      </c>
      <c r="F1355" t="s">
        <v>16</v>
      </c>
      <c r="G1355" t="s">
        <v>17</v>
      </c>
      <c r="H1355">
        <v>5</v>
      </c>
      <c r="I1355">
        <v>3</v>
      </c>
      <c r="J1355" t="s">
        <v>27</v>
      </c>
      <c r="K1355" t="s">
        <v>28</v>
      </c>
      <c r="L1355" t="s">
        <v>29</v>
      </c>
      <c r="M1355" t="s">
        <v>34</v>
      </c>
      <c r="N1355">
        <v>1</v>
      </c>
      <c r="O1355">
        <f t="shared" si="21"/>
        <v>2020</v>
      </c>
    </row>
    <row r="1356" spans="1:15" x14ac:dyDescent="0.25">
      <c r="A1356">
        <v>1356</v>
      </c>
      <c r="B1356" t="s">
        <v>1401</v>
      </c>
      <c r="C1356" t="s">
        <v>44</v>
      </c>
      <c r="D1356" s="1">
        <v>22611</v>
      </c>
      <c r="E1356" s="1">
        <v>44354</v>
      </c>
      <c r="F1356" t="s">
        <v>68</v>
      </c>
      <c r="G1356" t="s">
        <v>45</v>
      </c>
      <c r="H1356">
        <v>5</v>
      </c>
      <c r="I1356">
        <v>3</v>
      </c>
      <c r="J1356" t="s">
        <v>27</v>
      </c>
      <c r="K1356" t="s">
        <v>33</v>
      </c>
      <c r="L1356" t="s">
        <v>29</v>
      </c>
      <c r="M1356" t="s">
        <v>21</v>
      </c>
      <c r="N1356">
        <v>3</v>
      </c>
      <c r="O1356">
        <f t="shared" si="21"/>
        <v>2021</v>
      </c>
    </row>
    <row r="1357" spans="1:15" x14ac:dyDescent="0.25">
      <c r="A1357">
        <v>1357</v>
      </c>
      <c r="B1357" t="s">
        <v>1402</v>
      </c>
      <c r="C1357" t="s">
        <v>15</v>
      </c>
      <c r="D1357" s="1">
        <v>26041</v>
      </c>
      <c r="E1357" s="1">
        <v>44569</v>
      </c>
      <c r="F1357" t="s">
        <v>25</v>
      </c>
      <c r="G1357" t="s">
        <v>60</v>
      </c>
      <c r="H1357">
        <v>5</v>
      </c>
      <c r="I1357">
        <v>9</v>
      </c>
      <c r="J1357" t="s">
        <v>18</v>
      </c>
      <c r="K1357" t="s">
        <v>37</v>
      </c>
      <c r="L1357" t="s">
        <v>38</v>
      </c>
      <c r="M1357" t="s">
        <v>34</v>
      </c>
      <c r="N1357">
        <v>1</v>
      </c>
      <c r="O1357">
        <f t="shared" si="21"/>
        <v>2022</v>
      </c>
    </row>
    <row r="1358" spans="1:15" x14ac:dyDescent="0.25">
      <c r="A1358">
        <v>1358</v>
      </c>
      <c r="B1358" t="s">
        <v>1403</v>
      </c>
      <c r="C1358" t="s">
        <v>44</v>
      </c>
      <c r="D1358" s="1">
        <v>37308</v>
      </c>
      <c r="E1358" s="1">
        <v>43988</v>
      </c>
      <c r="F1358" t="s">
        <v>16</v>
      </c>
      <c r="G1358" t="s">
        <v>17</v>
      </c>
      <c r="H1358">
        <v>3</v>
      </c>
      <c r="I1358">
        <v>6</v>
      </c>
      <c r="J1358" t="s">
        <v>27</v>
      </c>
      <c r="K1358" t="s">
        <v>41</v>
      </c>
      <c r="L1358" t="s">
        <v>38</v>
      </c>
      <c r="M1358" t="s">
        <v>34</v>
      </c>
      <c r="N1358">
        <v>1</v>
      </c>
      <c r="O1358">
        <f t="shared" si="21"/>
        <v>2020</v>
      </c>
    </row>
    <row r="1359" spans="1:15" x14ac:dyDescent="0.25">
      <c r="A1359">
        <v>1359</v>
      </c>
      <c r="B1359" t="s">
        <v>1404</v>
      </c>
      <c r="C1359" t="s">
        <v>44</v>
      </c>
      <c r="D1359" s="1">
        <v>27260</v>
      </c>
      <c r="E1359" s="1">
        <v>43838</v>
      </c>
      <c r="F1359" t="s">
        <v>25</v>
      </c>
      <c r="G1359" t="s">
        <v>36</v>
      </c>
      <c r="H1359">
        <v>4</v>
      </c>
      <c r="I1359">
        <v>9</v>
      </c>
      <c r="J1359" t="s">
        <v>18</v>
      </c>
      <c r="K1359" t="s">
        <v>46</v>
      </c>
      <c r="L1359" t="s">
        <v>47</v>
      </c>
      <c r="M1359" t="s">
        <v>30</v>
      </c>
      <c r="N1359">
        <v>4</v>
      </c>
      <c r="O1359">
        <f t="shared" si="21"/>
        <v>2020</v>
      </c>
    </row>
    <row r="1360" spans="1:15" x14ac:dyDescent="0.25">
      <c r="A1360">
        <v>1360</v>
      </c>
      <c r="B1360" t="s">
        <v>1405</v>
      </c>
      <c r="C1360" t="s">
        <v>15</v>
      </c>
      <c r="D1360" s="1">
        <v>28349</v>
      </c>
      <c r="E1360" s="1">
        <v>43947</v>
      </c>
      <c r="F1360" t="s">
        <v>68</v>
      </c>
      <c r="G1360" t="s">
        <v>60</v>
      </c>
      <c r="H1360">
        <v>4</v>
      </c>
      <c r="I1360">
        <v>7</v>
      </c>
      <c r="J1360" t="s">
        <v>50</v>
      </c>
      <c r="K1360" t="s">
        <v>51</v>
      </c>
      <c r="L1360" t="s">
        <v>47</v>
      </c>
      <c r="M1360" t="s">
        <v>30</v>
      </c>
      <c r="N1360">
        <v>4</v>
      </c>
      <c r="O1360">
        <f t="shared" si="21"/>
        <v>2020</v>
      </c>
    </row>
    <row r="1361" spans="1:15" x14ac:dyDescent="0.25">
      <c r="A1361">
        <v>1361</v>
      </c>
      <c r="B1361" t="s">
        <v>1406</v>
      </c>
      <c r="C1361" t="s">
        <v>15</v>
      </c>
      <c r="D1361" s="1">
        <v>34177</v>
      </c>
      <c r="E1361" s="1">
        <v>44179</v>
      </c>
      <c r="F1361" t="s">
        <v>16</v>
      </c>
      <c r="G1361" t="s">
        <v>17</v>
      </c>
      <c r="H1361">
        <v>5</v>
      </c>
      <c r="I1361">
        <v>9</v>
      </c>
      <c r="J1361" t="s">
        <v>18</v>
      </c>
      <c r="K1361" t="s">
        <v>19</v>
      </c>
      <c r="L1361" t="s">
        <v>20</v>
      </c>
      <c r="M1361" t="s">
        <v>30</v>
      </c>
      <c r="N1361">
        <v>4</v>
      </c>
      <c r="O1361">
        <f t="shared" si="21"/>
        <v>2020</v>
      </c>
    </row>
    <row r="1362" spans="1:15" x14ac:dyDescent="0.25">
      <c r="A1362">
        <v>1362</v>
      </c>
      <c r="B1362" t="s">
        <v>1407</v>
      </c>
      <c r="C1362" t="s">
        <v>15</v>
      </c>
      <c r="D1362" s="1">
        <v>20707</v>
      </c>
      <c r="E1362" s="1">
        <v>43855</v>
      </c>
      <c r="F1362" t="s">
        <v>25</v>
      </c>
      <c r="G1362" t="s">
        <v>32</v>
      </c>
      <c r="H1362">
        <v>3</v>
      </c>
      <c r="I1362">
        <v>9</v>
      </c>
      <c r="J1362" t="s">
        <v>18</v>
      </c>
      <c r="K1362" t="s">
        <v>23</v>
      </c>
      <c r="L1362" t="s">
        <v>20</v>
      </c>
      <c r="M1362" t="s">
        <v>30</v>
      </c>
      <c r="N1362">
        <v>4</v>
      </c>
      <c r="O1362">
        <f t="shared" si="21"/>
        <v>2020</v>
      </c>
    </row>
    <row r="1363" spans="1:15" x14ac:dyDescent="0.25">
      <c r="A1363">
        <v>1363</v>
      </c>
      <c r="B1363" t="s">
        <v>1408</v>
      </c>
      <c r="C1363" t="s">
        <v>44</v>
      </c>
      <c r="D1363" s="1">
        <v>28918</v>
      </c>
      <c r="E1363" s="1">
        <v>44007</v>
      </c>
      <c r="F1363" t="s">
        <v>40</v>
      </c>
      <c r="G1363" t="s">
        <v>60</v>
      </c>
      <c r="H1363">
        <v>2</v>
      </c>
      <c r="I1363">
        <v>9</v>
      </c>
      <c r="J1363" t="s">
        <v>18</v>
      </c>
      <c r="K1363" t="s">
        <v>28</v>
      </c>
      <c r="L1363" t="s">
        <v>29</v>
      </c>
      <c r="M1363" t="s">
        <v>42</v>
      </c>
      <c r="N1363">
        <v>2</v>
      </c>
      <c r="O1363">
        <f t="shared" si="21"/>
        <v>2020</v>
      </c>
    </row>
    <row r="1364" spans="1:15" x14ac:dyDescent="0.25">
      <c r="A1364">
        <v>1364</v>
      </c>
      <c r="B1364" t="s">
        <v>1409</v>
      </c>
      <c r="C1364" t="s">
        <v>15</v>
      </c>
      <c r="D1364" s="1">
        <v>38910</v>
      </c>
      <c r="E1364" s="1">
        <v>44048</v>
      </c>
      <c r="F1364" t="s">
        <v>16</v>
      </c>
      <c r="G1364" t="s">
        <v>36</v>
      </c>
      <c r="H1364">
        <v>1</v>
      </c>
      <c r="I1364">
        <v>7</v>
      </c>
      <c r="J1364" t="s">
        <v>50</v>
      </c>
      <c r="K1364" t="s">
        <v>33</v>
      </c>
      <c r="L1364" t="s">
        <v>29</v>
      </c>
      <c r="M1364" t="s">
        <v>48</v>
      </c>
      <c r="N1364">
        <v>5</v>
      </c>
      <c r="O1364">
        <f t="shared" si="21"/>
        <v>2020</v>
      </c>
    </row>
    <row r="1365" spans="1:15" x14ac:dyDescent="0.25">
      <c r="A1365">
        <v>1365</v>
      </c>
      <c r="B1365" t="s">
        <v>1410</v>
      </c>
      <c r="C1365" t="s">
        <v>15</v>
      </c>
      <c r="D1365" s="1">
        <v>28606</v>
      </c>
      <c r="E1365" s="1">
        <v>43912</v>
      </c>
      <c r="F1365" t="s">
        <v>16</v>
      </c>
      <c r="G1365" t="s">
        <v>17</v>
      </c>
      <c r="H1365">
        <v>5</v>
      </c>
      <c r="I1365">
        <v>8</v>
      </c>
      <c r="J1365" t="s">
        <v>50</v>
      </c>
      <c r="K1365" t="s">
        <v>37</v>
      </c>
      <c r="L1365" t="s">
        <v>38</v>
      </c>
      <c r="M1365" t="s">
        <v>30</v>
      </c>
      <c r="N1365">
        <v>4</v>
      </c>
      <c r="O1365">
        <f t="shared" si="21"/>
        <v>2020</v>
      </c>
    </row>
    <row r="1366" spans="1:15" x14ac:dyDescent="0.25">
      <c r="A1366">
        <v>1366</v>
      </c>
      <c r="B1366" t="s">
        <v>1411</v>
      </c>
      <c r="C1366" t="s">
        <v>15</v>
      </c>
      <c r="D1366" s="1">
        <v>29527</v>
      </c>
      <c r="E1366" s="1">
        <v>43979</v>
      </c>
      <c r="F1366" t="s">
        <v>16</v>
      </c>
      <c r="G1366" t="s">
        <v>17</v>
      </c>
      <c r="H1366">
        <v>2</v>
      </c>
      <c r="I1366">
        <v>9</v>
      </c>
      <c r="J1366" t="s">
        <v>18</v>
      </c>
      <c r="K1366" t="s">
        <v>41</v>
      </c>
      <c r="L1366" t="s">
        <v>38</v>
      </c>
      <c r="M1366" t="s">
        <v>42</v>
      </c>
      <c r="N1366">
        <v>2</v>
      </c>
      <c r="O1366">
        <f t="shared" si="21"/>
        <v>2020</v>
      </c>
    </row>
    <row r="1367" spans="1:15" x14ac:dyDescent="0.25">
      <c r="A1367">
        <v>1367</v>
      </c>
      <c r="B1367" t="s">
        <v>1412</v>
      </c>
      <c r="C1367" t="s">
        <v>15</v>
      </c>
      <c r="D1367" s="1">
        <v>26150</v>
      </c>
      <c r="E1367" s="1">
        <v>44801</v>
      </c>
      <c r="F1367" t="s">
        <v>25</v>
      </c>
      <c r="G1367" t="s">
        <v>53</v>
      </c>
      <c r="H1367">
        <v>3</v>
      </c>
      <c r="I1367">
        <v>9</v>
      </c>
      <c r="J1367" t="s">
        <v>18</v>
      </c>
      <c r="K1367" t="s">
        <v>46</v>
      </c>
      <c r="L1367" t="s">
        <v>47</v>
      </c>
      <c r="M1367" t="s">
        <v>48</v>
      </c>
      <c r="N1367">
        <v>5</v>
      </c>
      <c r="O1367">
        <f t="shared" si="21"/>
        <v>2022</v>
      </c>
    </row>
    <row r="1368" spans="1:15" x14ac:dyDescent="0.25">
      <c r="A1368">
        <v>1368</v>
      </c>
      <c r="B1368" t="s">
        <v>1413</v>
      </c>
      <c r="C1368" t="s">
        <v>15</v>
      </c>
      <c r="D1368" s="1">
        <v>30178</v>
      </c>
      <c r="E1368" s="1">
        <v>44763</v>
      </c>
      <c r="F1368" t="s">
        <v>16</v>
      </c>
      <c r="G1368" t="s">
        <v>17</v>
      </c>
      <c r="H1368">
        <v>1</v>
      </c>
      <c r="I1368">
        <v>6</v>
      </c>
      <c r="J1368" t="s">
        <v>27</v>
      </c>
      <c r="K1368" t="s">
        <v>51</v>
      </c>
      <c r="L1368" t="s">
        <v>47</v>
      </c>
      <c r="M1368" t="s">
        <v>21</v>
      </c>
      <c r="N1368">
        <v>3</v>
      </c>
      <c r="O1368">
        <f t="shared" si="21"/>
        <v>2022</v>
      </c>
    </row>
    <row r="1369" spans="1:15" x14ac:dyDescent="0.25">
      <c r="A1369">
        <v>1369</v>
      </c>
      <c r="B1369" t="s">
        <v>1414</v>
      </c>
      <c r="C1369" t="s">
        <v>44</v>
      </c>
      <c r="D1369" s="1">
        <v>36356</v>
      </c>
      <c r="E1369" s="1">
        <v>44725</v>
      </c>
      <c r="F1369" t="s">
        <v>16</v>
      </c>
      <c r="G1369" t="s">
        <v>17</v>
      </c>
      <c r="H1369">
        <v>5</v>
      </c>
      <c r="I1369">
        <v>8</v>
      </c>
      <c r="J1369" t="s">
        <v>50</v>
      </c>
      <c r="K1369" t="s">
        <v>19</v>
      </c>
      <c r="L1369" t="s">
        <v>20</v>
      </c>
      <c r="M1369" t="s">
        <v>42</v>
      </c>
      <c r="N1369">
        <v>2</v>
      </c>
      <c r="O1369">
        <f t="shared" si="21"/>
        <v>2022</v>
      </c>
    </row>
    <row r="1370" spans="1:15" x14ac:dyDescent="0.25">
      <c r="A1370">
        <v>1370</v>
      </c>
      <c r="B1370" t="s">
        <v>1415</v>
      </c>
      <c r="C1370" t="s">
        <v>44</v>
      </c>
      <c r="D1370" s="1">
        <v>29819</v>
      </c>
      <c r="E1370" s="1">
        <v>44274</v>
      </c>
      <c r="F1370" t="s">
        <v>25</v>
      </c>
      <c r="G1370" t="s">
        <v>36</v>
      </c>
      <c r="H1370">
        <v>3</v>
      </c>
      <c r="I1370">
        <v>9</v>
      </c>
      <c r="J1370" t="s">
        <v>18</v>
      </c>
      <c r="K1370" t="s">
        <v>23</v>
      </c>
      <c r="L1370" t="s">
        <v>20</v>
      </c>
      <c r="M1370" t="s">
        <v>42</v>
      </c>
      <c r="N1370">
        <v>2</v>
      </c>
      <c r="O1370">
        <f t="shared" si="21"/>
        <v>2021</v>
      </c>
    </row>
    <row r="1371" spans="1:15" x14ac:dyDescent="0.25">
      <c r="A1371">
        <v>1371</v>
      </c>
      <c r="B1371" t="s">
        <v>1416</v>
      </c>
      <c r="C1371" t="s">
        <v>15</v>
      </c>
      <c r="D1371" s="1">
        <v>35036</v>
      </c>
      <c r="E1371" s="1">
        <v>44054</v>
      </c>
      <c r="F1371" t="s">
        <v>25</v>
      </c>
      <c r="G1371" t="s">
        <v>45</v>
      </c>
      <c r="H1371">
        <v>5</v>
      </c>
      <c r="I1371">
        <v>9</v>
      </c>
      <c r="J1371" t="s">
        <v>18</v>
      </c>
      <c r="K1371" t="s">
        <v>28</v>
      </c>
      <c r="L1371" t="s">
        <v>29</v>
      </c>
      <c r="M1371" t="s">
        <v>21</v>
      </c>
      <c r="N1371">
        <v>3</v>
      </c>
      <c r="O1371">
        <f t="shared" si="21"/>
        <v>2020</v>
      </c>
    </row>
    <row r="1372" spans="1:15" x14ac:dyDescent="0.25">
      <c r="A1372">
        <v>1372</v>
      </c>
      <c r="B1372" t="s">
        <v>1417</v>
      </c>
      <c r="C1372" t="s">
        <v>44</v>
      </c>
      <c r="D1372" s="1">
        <v>34203</v>
      </c>
      <c r="E1372" s="1">
        <v>43970</v>
      </c>
      <c r="F1372" t="s">
        <v>40</v>
      </c>
      <c r="G1372" t="s">
        <v>32</v>
      </c>
      <c r="H1372">
        <v>5</v>
      </c>
      <c r="I1372">
        <v>4</v>
      </c>
      <c r="J1372" t="s">
        <v>27</v>
      </c>
      <c r="K1372" t="s">
        <v>33</v>
      </c>
      <c r="L1372" t="s">
        <v>29</v>
      </c>
      <c r="M1372" t="s">
        <v>48</v>
      </c>
      <c r="N1372">
        <v>5</v>
      </c>
      <c r="O1372">
        <f t="shared" si="21"/>
        <v>2020</v>
      </c>
    </row>
    <row r="1373" spans="1:15" x14ac:dyDescent="0.25">
      <c r="A1373">
        <v>1373</v>
      </c>
      <c r="B1373" t="s">
        <v>1418</v>
      </c>
      <c r="C1373" t="s">
        <v>44</v>
      </c>
      <c r="D1373" s="1">
        <v>22992</v>
      </c>
      <c r="E1373" s="1">
        <v>43893</v>
      </c>
      <c r="F1373" t="s">
        <v>16</v>
      </c>
      <c r="G1373" t="s">
        <v>17</v>
      </c>
      <c r="H1373">
        <v>3</v>
      </c>
      <c r="I1373">
        <v>10</v>
      </c>
      <c r="J1373" t="s">
        <v>18</v>
      </c>
      <c r="K1373" t="s">
        <v>37</v>
      </c>
      <c r="L1373" t="s">
        <v>38</v>
      </c>
      <c r="M1373" t="s">
        <v>42</v>
      </c>
      <c r="N1373">
        <v>2</v>
      </c>
      <c r="O1373">
        <f t="shared" si="21"/>
        <v>2020</v>
      </c>
    </row>
    <row r="1374" spans="1:15" x14ac:dyDescent="0.25">
      <c r="A1374">
        <v>1374</v>
      </c>
      <c r="B1374" t="s">
        <v>1419</v>
      </c>
      <c r="C1374" t="s">
        <v>15</v>
      </c>
      <c r="D1374" s="1">
        <v>23200</v>
      </c>
      <c r="E1374" s="1">
        <v>44756</v>
      </c>
      <c r="F1374" t="s">
        <v>40</v>
      </c>
      <c r="G1374" t="s">
        <v>53</v>
      </c>
      <c r="H1374">
        <v>2</v>
      </c>
      <c r="I1374">
        <v>10</v>
      </c>
      <c r="J1374" t="s">
        <v>18</v>
      </c>
      <c r="K1374" t="s">
        <v>41</v>
      </c>
      <c r="L1374" t="s">
        <v>38</v>
      </c>
      <c r="M1374" t="s">
        <v>42</v>
      </c>
      <c r="N1374">
        <v>2</v>
      </c>
      <c r="O1374">
        <f t="shared" si="21"/>
        <v>2022</v>
      </c>
    </row>
    <row r="1375" spans="1:15" x14ac:dyDescent="0.25">
      <c r="A1375">
        <v>1375</v>
      </c>
      <c r="B1375" t="s">
        <v>1420</v>
      </c>
      <c r="C1375" t="s">
        <v>44</v>
      </c>
      <c r="D1375" s="1">
        <v>37134</v>
      </c>
      <c r="E1375" s="1">
        <v>44333</v>
      </c>
      <c r="F1375" t="s">
        <v>25</v>
      </c>
      <c r="G1375" t="s">
        <v>60</v>
      </c>
      <c r="H1375">
        <v>4</v>
      </c>
      <c r="I1375">
        <v>7</v>
      </c>
      <c r="J1375" t="s">
        <v>50</v>
      </c>
      <c r="K1375" t="s">
        <v>46</v>
      </c>
      <c r="L1375" t="s">
        <v>47</v>
      </c>
      <c r="M1375" t="s">
        <v>30</v>
      </c>
      <c r="N1375">
        <v>4</v>
      </c>
      <c r="O1375">
        <f t="shared" si="21"/>
        <v>2021</v>
      </c>
    </row>
    <row r="1376" spans="1:15" x14ac:dyDescent="0.25">
      <c r="A1376">
        <v>1376</v>
      </c>
      <c r="B1376" t="s">
        <v>1421</v>
      </c>
      <c r="C1376" t="s">
        <v>44</v>
      </c>
      <c r="D1376" s="1">
        <v>22357</v>
      </c>
      <c r="E1376" s="1">
        <v>44913</v>
      </c>
      <c r="F1376" t="s">
        <v>16</v>
      </c>
      <c r="G1376" t="s">
        <v>60</v>
      </c>
      <c r="H1376">
        <v>4</v>
      </c>
      <c r="I1376">
        <v>10</v>
      </c>
      <c r="J1376" t="s">
        <v>18</v>
      </c>
      <c r="K1376" t="s">
        <v>51</v>
      </c>
      <c r="L1376" t="s">
        <v>47</v>
      </c>
      <c r="M1376" t="s">
        <v>21</v>
      </c>
      <c r="N1376">
        <v>3</v>
      </c>
      <c r="O1376">
        <f t="shared" si="21"/>
        <v>2022</v>
      </c>
    </row>
    <row r="1377" spans="1:15" x14ac:dyDescent="0.25">
      <c r="A1377">
        <v>1377</v>
      </c>
      <c r="B1377" t="s">
        <v>1422</v>
      </c>
      <c r="C1377" t="s">
        <v>15</v>
      </c>
      <c r="D1377" s="1">
        <v>22691</v>
      </c>
      <c r="E1377" s="1">
        <v>44818</v>
      </c>
      <c r="F1377" t="s">
        <v>25</v>
      </c>
      <c r="G1377" t="s">
        <v>36</v>
      </c>
      <c r="H1377">
        <v>4</v>
      </c>
      <c r="I1377">
        <v>7</v>
      </c>
      <c r="J1377" t="s">
        <v>50</v>
      </c>
      <c r="K1377" t="s">
        <v>19</v>
      </c>
      <c r="L1377" t="s">
        <v>20</v>
      </c>
      <c r="M1377" t="s">
        <v>21</v>
      </c>
      <c r="N1377">
        <v>3</v>
      </c>
      <c r="O1377">
        <f t="shared" si="21"/>
        <v>2022</v>
      </c>
    </row>
    <row r="1378" spans="1:15" x14ac:dyDescent="0.25">
      <c r="A1378">
        <v>1378</v>
      </c>
      <c r="B1378" t="s">
        <v>1423</v>
      </c>
      <c r="C1378" t="s">
        <v>44</v>
      </c>
      <c r="D1378" s="1">
        <v>35674</v>
      </c>
      <c r="E1378" s="1">
        <v>44610</v>
      </c>
      <c r="F1378" t="s">
        <v>25</v>
      </c>
      <c r="G1378" t="s">
        <v>36</v>
      </c>
      <c r="H1378">
        <v>5</v>
      </c>
      <c r="I1378">
        <v>7</v>
      </c>
      <c r="J1378" t="s">
        <v>50</v>
      </c>
      <c r="K1378" t="s">
        <v>23</v>
      </c>
      <c r="L1378" t="s">
        <v>20</v>
      </c>
      <c r="M1378" t="s">
        <v>48</v>
      </c>
      <c r="N1378">
        <v>5</v>
      </c>
      <c r="O1378">
        <f t="shared" si="21"/>
        <v>2022</v>
      </c>
    </row>
    <row r="1379" spans="1:15" x14ac:dyDescent="0.25">
      <c r="A1379">
        <v>1379</v>
      </c>
      <c r="B1379" t="s">
        <v>1424</v>
      </c>
      <c r="C1379" t="s">
        <v>44</v>
      </c>
      <c r="D1379" s="1">
        <v>36492</v>
      </c>
      <c r="E1379" s="1">
        <v>43893</v>
      </c>
      <c r="F1379" t="s">
        <v>25</v>
      </c>
      <c r="G1379" t="s">
        <v>45</v>
      </c>
      <c r="H1379">
        <v>1</v>
      </c>
      <c r="I1379">
        <v>9</v>
      </c>
      <c r="J1379" t="s">
        <v>18</v>
      </c>
      <c r="K1379" t="s">
        <v>28</v>
      </c>
      <c r="L1379" t="s">
        <v>29</v>
      </c>
      <c r="M1379" t="s">
        <v>48</v>
      </c>
      <c r="N1379">
        <v>5</v>
      </c>
      <c r="O1379">
        <f t="shared" si="21"/>
        <v>2020</v>
      </c>
    </row>
    <row r="1380" spans="1:15" x14ac:dyDescent="0.25">
      <c r="A1380">
        <v>1380</v>
      </c>
      <c r="B1380" t="s">
        <v>1425</v>
      </c>
      <c r="C1380" t="s">
        <v>15</v>
      </c>
      <c r="D1380" s="1">
        <v>23844</v>
      </c>
      <c r="E1380" s="1">
        <v>44397</v>
      </c>
      <c r="F1380" t="s">
        <v>25</v>
      </c>
      <c r="G1380" t="s">
        <v>32</v>
      </c>
      <c r="H1380">
        <v>4</v>
      </c>
      <c r="I1380">
        <v>5</v>
      </c>
      <c r="J1380" t="s">
        <v>27</v>
      </c>
      <c r="K1380" t="s">
        <v>33</v>
      </c>
      <c r="L1380" t="s">
        <v>29</v>
      </c>
      <c r="M1380" t="s">
        <v>21</v>
      </c>
      <c r="N1380">
        <v>3</v>
      </c>
      <c r="O1380">
        <f t="shared" si="21"/>
        <v>2021</v>
      </c>
    </row>
    <row r="1381" spans="1:15" x14ac:dyDescent="0.25">
      <c r="A1381">
        <v>1381</v>
      </c>
      <c r="B1381" t="s">
        <v>1426</v>
      </c>
      <c r="C1381" t="s">
        <v>44</v>
      </c>
      <c r="D1381" s="1">
        <v>25287</v>
      </c>
      <c r="E1381" s="1">
        <v>44416</v>
      </c>
      <c r="F1381" t="s">
        <v>16</v>
      </c>
      <c r="G1381" t="s">
        <v>17</v>
      </c>
      <c r="H1381">
        <v>5</v>
      </c>
      <c r="I1381">
        <v>8</v>
      </c>
      <c r="J1381" t="s">
        <v>50</v>
      </c>
      <c r="K1381" t="s">
        <v>37</v>
      </c>
      <c r="L1381" t="s">
        <v>38</v>
      </c>
      <c r="M1381" t="s">
        <v>42</v>
      </c>
      <c r="N1381">
        <v>2</v>
      </c>
      <c r="O1381">
        <f t="shared" si="21"/>
        <v>2021</v>
      </c>
    </row>
    <row r="1382" spans="1:15" x14ac:dyDescent="0.25">
      <c r="A1382">
        <v>1382</v>
      </c>
      <c r="B1382" t="s">
        <v>1427</v>
      </c>
      <c r="C1382" t="s">
        <v>15</v>
      </c>
      <c r="D1382" s="1">
        <v>31203</v>
      </c>
      <c r="E1382" s="1">
        <v>44142</v>
      </c>
      <c r="F1382" t="s">
        <v>40</v>
      </c>
      <c r="G1382" t="s">
        <v>32</v>
      </c>
      <c r="H1382">
        <v>5</v>
      </c>
      <c r="I1382">
        <v>4</v>
      </c>
      <c r="J1382" t="s">
        <v>27</v>
      </c>
      <c r="K1382" t="s">
        <v>41</v>
      </c>
      <c r="L1382" t="s">
        <v>38</v>
      </c>
      <c r="M1382" t="s">
        <v>34</v>
      </c>
      <c r="N1382">
        <v>1</v>
      </c>
      <c r="O1382">
        <f t="shared" si="21"/>
        <v>2020</v>
      </c>
    </row>
    <row r="1383" spans="1:15" x14ac:dyDescent="0.25">
      <c r="A1383">
        <v>1383</v>
      </c>
      <c r="B1383" t="s">
        <v>1428</v>
      </c>
      <c r="C1383" t="s">
        <v>44</v>
      </c>
      <c r="D1383" s="1">
        <v>29200</v>
      </c>
      <c r="E1383" s="1">
        <v>43863</v>
      </c>
      <c r="F1383" t="s">
        <v>16</v>
      </c>
      <c r="G1383" t="s">
        <v>17</v>
      </c>
      <c r="H1383">
        <v>4</v>
      </c>
      <c r="I1383">
        <v>10</v>
      </c>
      <c r="J1383" t="s">
        <v>18</v>
      </c>
      <c r="K1383" t="s">
        <v>46</v>
      </c>
      <c r="L1383" t="s">
        <v>47</v>
      </c>
      <c r="M1383" t="s">
        <v>42</v>
      </c>
      <c r="N1383">
        <v>2</v>
      </c>
      <c r="O1383">
        <f t="shared" si="21"/>
        <v>2020</v>
      </c>
    </row>
    <row r="1384" spans="1:15" x14ac:dyDescent="0.25">
      <c r="A1384">
        <v>1384</v>
      </c>
      <c r="B1384" t="s">
        <v>1429</v>
      </c>
      <c r="C1384" t="s">
        <v>15</v>
      </c>
      <c r="D1384" s="1">
        <v>18903</v>
      </c>
      <c r="E1384" s="1">
        <v>43961</v>
      </c>
      <c r="F1384" t="s">
        <v>25</v>
      </c>
      <c r="G1384" t="s">
        <v>36</v>
      </c>
      <c r="H1384">
        <v>4</v>
      </c>
      <c r="I1384">
        <v>5</v>
      </c>
      <c r="J1384" t="s">
        <v>27</v>
      </c>
      <c r="K1384" t="s">
        <v>51</v>
      </c>
      <c r="L1384" t="s">
        <v>47</v>
      </c>
      <c r="M1384" t="s">
        <v>30</v>
      </c>
      <c r="N1384">
        <v>4</v>
      </c>
      <c r="O1384">
        <f t="shared" si="21"/>
        <v>2020</v>
      </c>
    </row>
    <row r="1385" spans="1:15" x14ac:dyDescent="0.25">
      <c r="A1385">
        <v>1385</v>
      </c>
      <c r="B1385" t="s">
        <v>1430</v>
      </c>
      <c r="C1385" t="s">
        <v>15</v>
      </c>
      <c r="D1385" s="1">
        <v>30378</v>
      </c>
      <c r="E1385" s="1">
        <v>44274</v>
      </c>
      <c r="F1385" t="s">
        <v>25</v>
      </c>
      <c r="G1385" t="s">
        <v>45</v>
      </c>
      <c r="H1385">
        <v>4</v>
      </c>
      <c r="I1385">
        <v>3</v>
      </c>
      <c r="J1385" t="s">
        <v>27</v>
      </c>
      <c r="K1385" t="s">
        <v>19</v>
      </c>
      <c r="L1385" t="s">
        <v>20</v>
      </c>
      <c r="M1385" t="s">
        <v>30</v>
      </c>
      <c r="N1385">
        <v>4</v>
      </c>
      <c r="O1385">
        <f t="shared" si="21"/>
        <v>2021</v>
      </c>
    </row>
    <row r="1386" spans="1:15" x14ac:dyDescent="0.25">
      <c r="A1386">
        <v>1386</v>
      </c>
      <c r="B1386" t="s">
        <v>1431</v>
      </c>
      <c r="C1386" t="s">
        <v>15</v>
      </c>
      <c r="D1386" s="1">
        <v>26734</v>
      </c>
      <c r="E1386" s="1">
        <v>43978</v>
      </c>
      <c r="F1386" t="s">
        <v>25</v>
      </c>
      <c r="G1386" t="s">
        <v>60</v>
      </c>
      <c r="H1386">
        <v>2</v>
      </c>
      <c r="I1386">
        <v>7</v>
      </c>
      <c r="J1386" t="s">
        <v>50</v>
      </c>
      <c r="K1386" t="s">
        <v>23</v>
      </c>
      <c r="L1386" t="s">
        <v>20</v>
      </c>
      <c r="M1386" t="s">
        <v>48</v>
      </c>
      <c r="N1386">
        <v>5</v>
      </c>
      <c r="O1386">
        <f t="shared" si="21"/>
        <v>2020</v>
      </c>
    </row>
    <row r="1387" spans="1:15" x14ac:dyDescent="0.25">
      <c r="A1387">
        <v>1387</v>
      </c>
      <c r="B1387" t="s">
        <v>1432</v>
      </c>
      <c r="C1387" t="s">
        <v>15</v>
      </c>
      <c r="D1387" s="1">
        <v>36158</v>
      </c>
      <c r="E1387" s="1">
        <v>43879</v>
      </c>
      <c r="F1387" t="s">
        <v>16</v>
      </c>
      <c r="G1387" t="s">
        <v>17</v>
      </c>
      <c r="H1387">
        <v>3</v>
      </c>
      <c r="I1387">
        <v>8</v>
      </c>
      <c r="J1387" t="s">
        <v>50</v>
      </c>
      <c r="K1387" t="s">
        <v>28</v>
      </c>
      <c r="L1387" t="s">
        <v>29</v>
      </c>
      <c r="M1387" t="s">
        <v>42</v>
      </c>
      <c r="N1387">
        <v>2</v>
      </c>
      <c r="O1387">
        <f t="shared" si="21"/>
        <v>2020</v>
      </c>
    </row>
    <row r="1388" spans="1:15" x14ac:dyDescent="0.25">
      <c r="A1388">
        <v>1388</v>
      </c>
      <c r="B1388" t="s">
        <v>1433</v>
      </c>
      <c r="C1388" t="s">
        <v>15</v>
      </c>
      <c r="D1388" s="1">
        <v>33433</v>
      </c>
      <c r="E1388" s="1">
        <v>44844</v>
      </c>
      <c r="F1388" t="s">
        <v>16</v>
      </c>
      <c r="G1388" t="s">
        <v>17</v>
      </c>
      <c r="H1388">
        <v>4</v>
      </c>
      <c r="I1388">
        <v>6</v>
      </c>
      <c r="J1388" t="s">
        <v>27</v>
      </c>
      <c r="K1388" t="s">
        <v>33</v>
      </c>
      <c r="L1388" t="s">
        <v>29</v>
      </c>
      <c r="M1388" t="s">
        <v>34</v>
      </c>
      <c r="N1388">
        <v>1</v>
      </c>
      <c r="O1388">
        <f t="shared" si="21"/>
        <v>2022</v>
      </c>
    </row>
    <row r="1389" spans="1:15" x14ac:dyDescent="0.25">
      <c r="A1389">
        <v>1389</v>
      </c>
      <c r="B1389" t="s">
        <v>1434</v>
      </c>
      <c r="C1389" t="s">
        <v>44</v>
      </c>
      <c r="D1389" s="1">
        <v>23293</v>
      </c>
      <c r="E1389" s="1">
        <v>44056</v>
      </c>
      <c r="F1389" t="s">
        <v>16</v>
      </c>
      <c r="G1389" t="s">
        <v>17</v>
      </c>
      <c r="H1389">
        <v>3</v>
      </c>
      <c r="I1389">
        <v>9</v>
      </c>
      <c r="J1389" t="s">
        <v>18</v>
      </c>
      <c r="K1389" t="s">
        <v>37</v>
      </c>
      <c r="L1389" t="s">
        <v>38</v>
      </c>
      <c r="M1389" t="s">
        <v>34</v>
      </c>
      <c r="N1389">
        <v>1</v>
      </c>
      <c r="O1389">
        <f t="shared" si="21"/>
        <v>2020</v>
      </c>
    </row>
    <row r="1390" spans="1:15" x14ac:dyDescent="0.25">
      <c r="A1390">
        <v>1390</v>
      </c>
      <c r="B1390" t="s">
        <v>1435</v>
      </c>
      <c r="C1390" t="s">
        <v>44</v>
      </c>
      <c r="D1390" s="1">
        <v>26361</v>
      </c>
      <c r="E1390" s="1">
        <v>44034</v>
      </c>
      <c r="F1390" t="s">
        <v>25</v>
      </c>
      <c r="G1390" t="s">
        <v>17</v>
      </c>
      <c r="H1390">
        <v>5</v>
      </c>
      <c r="I1390">
        <v>9</v>
      </c>
      <c r="J1390" t="s">
        <v>18</v>
      </c>
      <c r="K1390" t="s">
        <v>41</v>
      </c>
      <c r="L1390" t="s">
        <v>38</v>
      </c>
      <c r="M1390" t="s">
        <v>42</v>
      </c>
      <c r="N1390">
        <v>2</v>
      </c>
      <c r="O1390">
        <f t="shared" si="21"/>
        <v>2020</v>
      </c>
    </row>
    <row r="1391" spans="1:15" x14ac:dyDescent="0.25">
      <c r="A1391">
        <v>1391</v>
      </c>
      <c r="B1391" t="s">
        <v>1436</v>
      </c>
      <c r="C1391" t="s">
        <v>15</v>
      </c>
      <c r="D1391" s="1">
        <v>24960</v>
      </c>
      <c r="E1391" s="1">
        <v>44562</v>
      </c>
      <c r="F1391" t="s">
        <v>40</v>
      </c>
      <c r="G1391" t="s">
        <v>60</v>
      </c>
      <c r="H1391">
        <v>3</v>
      </c>
      <c r="I1391">
        <v>9</v>
      </c>
      <c r="J1391" t="s">
        <v>18</v>
      </c>
      <c r="K1391" t="s">
        <v>46</v>
      </c>
      <c r="L1391" t="s">
        <v>47</v>
      </c>
      <c r="M1391" t="s">
        <v>21</v>
      </c>
      <c r="N1391">
        <v>3</v>
      </c>
      <c r="O1391">
        <f t="shared" si="21"/>
        <v>2022</v>
      </c>
    </row>
    <row r="1392" spans="1:15" x14ac:dyDescent="0.25">
      <c r="A1392">
        <v>1392</v>
      </c>
      <c r="B1392" t="s">
        <v>1437</v>
      </c>
      <c r="C1392" t="s">
        <v>15</v>
      </c>
      <c r="D1392" s="1">
        <v>36983</v>
      </c>
      <c r="E1392" s="1">
        <v>44178</v>
      </c>
      <c r="F1392" t="s">
        <v>40</v>
      </c>
      <c r="G1392" t="s">
        <v>60</v>
      </c>
      <c r="H1392">
        <v>3</v>
      </c>
      <c r="I1392">
        <v>4</v>
      </c>
      <c r="J1392" t="s">
        <v>27</v>
      </c>
      <c r="K1392" t="s">
        <v>51</v>
      </c>
      <c r="L1392" t="s">
        <v>47</v>
      </c>
      <c r="M1392" t="s">
        <v>42</v>
      </c>
      <c r="N1392">
        <v>2</v>
      </c>
      <c r="O1392">
        <f t="shared" si="21"/>
        <v>2020</v>
      </c>
    </row>
    <row r="1393" spans="1:15" x14ac:dyDescent="0.25">
      <c r="A1393">
        <v>1393</v>
      </c>
      <c r="B1393" t="s">
        <v>1438</v>
      </c>
      <c r="C1393" t="s">
        <v>44</v>
      </c>
      <c r="D1393" s="1">
        <v>37334</v>
      </c>
      <c r="E1393" s="1">
        <v>44198</v>
      </c>
      <c r="F1393" t="s">
        <v>16</v>
      </c>
      <c r="G1393" t="s">
        <v>17</v>
      </c>
      <c r="H1393">
        <v>1</v>
      </c>
      <c r="I1393">
        <v>9</v>
      </c>
      <c r="J1393" t="s">
        <v>18</v>
      </c>
      <c r="K1393" t="s">
        <v>19</v>
      </c>
      <c r="L1393" t="s">
        <v>20</v>
      </c>
      <c r="M1393" t="s">
        <v>48</v>
      </c>
      <c r="N1393">
        <v>5</v>
      </c>
      <c r="O1393">
        <f t="shared" si="21"/>
        <v>2021</v>
      </c>
    </row>
    <row r="1394" spans="1:15" x14ac:dyDescent="0.25">
      <c r="A1394">
        <v>1394</v>
      </c>
      <c r="B1394" t="s">
        <v>1439</v>
      </c>
      <c r="C1394" t="s">
        <v>15</v>
      </c>
      <c r="D1394" s="1">
        <v>22868</v>
      </c>
      <c r="E1394" s="1">
        <v>44160</v>
      </c>
      <c r="F1394" t="s">
        <v>16</v>
      </c>
      <c r="G1394" t="s">
        <v>17</v>
      </c>
      <c r="H1394">
        <v>5</v>
      </c>
      <c r="I1394">
        <v>8</v>
      </c>
      <c r="J1394" t="s">
        <v>50</v>
      </c>
      <c r="K1394" t="s">
        <v>23</v>
      </c>
      <c r="L1394" t="s">
        <v>20</v>
      </c>
      <c r="M1394" t="s">
        <v>48</v>
      </c>
      <c r="N1394">
        <v>5</v>
      </c>
      <c r="O1394">
        <f t="shared" si="21"/>
        <v>2020</v>
      </c>
    </row>
    <row r="1395" spans="1:15" x14ac:dyDescent="0.25">
      <c r="A1395">
        <v>1395</v>
      </c>
      <c r="B1395" t="s">
        <v>1440</v>
      </c>
      <c r="C1395" t="s">
        <v>44</v>
      </c>
      <c r="D1395" s="1">
        <v>26622</v>
      </c>
      <c r="E1395" s="1">
        <v>44245</v>
      </c>
      <c r="F1395" t="s">
        <v>16</v>
      </c>
      <c r="G1395" t="s">
        <v>32</v>
      </c>
      <c r="H1395">
        <v>5</v>
      </c>
      <c r="I1395">
        <v>10</v>
      </c>
      <c r="J1395" t="s">
        <v>18</v>
      </c>
      <c r="K1395" t="s">
        <v>28</v>
      </c>
      <c r="L1395" t="s">
        <v>29</v>
      </c>
      <c r="M1395" t="s">
        <v>21</v>
      </c>
      <c r="N1395">
        <v>3</v>
      </c>
      <c r="O1395">
        <f t="shared" si="21"/>
        <v>2021</v>
      </c>
    </row>
    <row r="1396" spans="1:15" x14ac:dyDescent="0.25">
      <c r="A1396">
        <v>1396</v>
      </c>
      <c r="B1396" t="s">
        <v>1441</v>
      </c>
      <c r="C1396" t="s">
        <v>44</v>
      </c>
      <c r="D1396" s="1">
        <v>20457</v>
      </c>
      <c r="E1396" s="1">
        <v>44920</v>
      </c>
      <c r="F1396" t="s">
        <v>68</v>
      </c>
      <c r="G1396" t="s">
        <v>32</v>
      </c>
      <c r="H1396">
        <v>4</v>
      </c>
      <c r="I1396">
        <v>8</v>
      </c>
      <c r="J1396" t="s">
        <v>50</v>
      </c>
      <c r="K1396" t="s">
        <v>33</v>
      </c>
      <c r="L1396" t="s">
        <v>29</v>
      </c>
      <c r="M1396" t="s">
        <v>48</v>
      </c>
      <c r="N1396">
        <v>5</v>
      </c>
      <c r="O1396">
        <f t="shared" si="21"/>
        <v>2022</v>
      </c>
    </row>
    <row r="1397" spans="1:15" x14ac:dyDescent="0.25">
      <c r="A1397">
        <v>1397</v>
      </c>
      <c r="B1397" t="s">
        <v>1442</v>
      </c>
      <c r="C1397" t="s">
        <v>44</v>
      </c>
      <c r="D1397" s="1">
        <v>32408</v>
      </c>
      <c r="E1397" s="1">
        <v>44449</v>
      </c>
      <c r="F1397" t="s">
        <v>25</v>
      </c>
      <c r="G1397" t="s">
        <v>32</v>
      </c>
      <c r="H1397">
        <v>3</v>
      </c>
      <c r="I1397">
        <v>4</v>
      </c>
      <c r="J1397" t="s">
        <v>27</v>
      </c>
      <c r="K1397" t="s">
        <v>37</v>
      </c>
      <c r="L1397" t="s">
        <v>38</v>
      </c>
      <c r="M1397" t="s">
        <v>21</v>
      </c>
      <c r="N1397">
        <v>3</v>
      </c>
      <c r="O1397">
        <f t="shared" si="21"/>
        <v>2021</v>
      </c>
    </row>
    <row r="1398" spans="1:15" x14ac:dyDescent="0.25">
      <c r="A1398">
        <v>1398</v>
      </c>
      <c r="B1398" t="s">
        <v>1443</v>
      </c>
      <c r="C1398" t="s">
        <v>15</v>
      </c>
      <c r="D1398" s="1">
        <v>29672</v>
      </c>
      <c r="E1398" s="1">
        <v>44316</v>
      </c>
      <c r="F1398" t="s">
        <v>25</v>
      </c>
      <c r="G1398" t="s">
        <v>60</v>
      </c>
      <c r="H1398">
        <v>3</v>
      </c>
      <c r="I1398">
        <v>9</v>
      </c>
      <c r="J1398" t="s">
        <v>18</v>
      </c>
      <c r="K1398" t="s">
        <v>41</v>
      </c>
      <c r="L1398" t="s">
        <v>38</v>
      </c>
      <c r="M1398" t="s">
        <v>34</v>
      </c>
      <c r="N1398">
        <v>1</v>
      </c>
      <c r="O1398">
        <f t="shared" si="21"/>
        <v>2021</v>
      </c>
    </row>
    <row r="1399" spans="1:15" x14ac:dyDescent="0.25">
      <c r="A1399">
        <v>1399</v>
      </c>
      <c r="B1399" t="s">
        <v>1444</v>
      </c>
      <c r="C1399" t="s">
        <v>15</v>
      </c>
      <c r="D1399" s="1">
        <v>24824</v>
      </c>
      <c r="E1399" s="1">
        <v>43866</v>
      </c>
      <c r="F1399" t="s">
        <v>25</v>
      </c>
      <c r="G1399" t="s">
        <v>53</v>
      </c>
      <c r="H1399">
        <v>4</v>
      </c>
      <c r="I1399">
        <v>9</v>
      </c>
      <c r="J1399" t="s">
        <v>18</v>
      </c>
      <c r="K1399" t="s">
        <v>46</v>
      </c>
      <c r="L1399" t="s">
        <v>47</v>
      </c>
      <c r="M1399" t="s">
        <v>21</v>
      </c>
      <c r="N1399">
        <v>3</v>
      </c>
      <c r="O1399">
        <f t="shared" si="21"/>
        <v>2020</v>
      </c>
    </row>
    <row r="1400" spans="1:15" x14ac:dyDescent="0.25">
      <c r="A1400">
        <v>1400</v>
      </c>
      <c r="B1400" t="s">
        <v>1445</v>
      </c>
      <c r="C1400" t="s">
        <v>44</v>
      </c>
      <c r="D1400" s="1">
        <v>29511</v>
      </c>
      <c r="E1400" s="1">
        <v>44738</v>
      </c>
      <c r="F1400" t="s">
        <v>16</v>
      </c>
      <c r="G1400" t="s">
        <v>17</v>
      </c>
      <c r="H1400">
        <v>5</v>
      </c>
      <c r="I1400">
        <v>6</v>
      </c>
      <c r="J1400" t="s">
        <v>27</v>
      </c>
      <c r="K1400" t="s">
        <v>51</v>
      </c>
      <c r="L1400" t="s">
        <v>47</v>
      </c>
      <c r="M1400" t="s">
        <v>48</v>
      </c>
      <c r="N1400">
        <v>5</v>
      </c>
      <c r="O1400">
        <f t="shared" si="21"/>
        <v>2022</v>
      </c>
    </row>
    <row r="1401" spans="1:15" x14ac:dyDescent="0.25">
      <c r="A1401">
        <v>1401</v>
      </c>
      <c r="B1401" t="s">
        <v>1446</v>
      </c>
      <c r="C1401" t="s">
        <v>44</v>
      </c>
      <c r="D1401" s="1">
        <v>24120</v>
      </c>
      <c r="E1401" s="1">
        <v>44067</v>
      </c>
      <c r="F1401" t="s">
        <v>25</v>
      </c>
      <c r="G1401" t="s">
        <v>53</v>
      </c>
      <c r="H1401">
        <v>5</v>
      </c>
      <c r="I1401">
        <v>9</v>
      </c>
      <c r="J1401" t="s">
        <v>18</v>
      </c>
      <c r="K1401" t="s">
        <v>19</v>
      </c>
      <c r="L1401" t="s">
        <v>20</v>
      </c>
      <c r="M1401" t="s">
        <v>30</v>
      </c>
      <c r="N1401">
        <v>4</v>
      </c>
      <c r="O1401">
        <f t="shared" si="21"/>
        <v>2020</v>
      </c>
    </row>
    <row r="1402" spans="1:15" x14ac:dyDescent="0.25">
      <c r="A1402">
        <v>1402</v>
      </c>
      <c r="B1402" t="s">
        <v>1447</v>
      </c>
      <c r="C1402" t="s">
        <v>15</v>
      </c>
      <c r="D1402" s="1">
        <v>19693</v>
      </c>
      <c r="E1402" s="1">
        <v>44838</v>
      </c>
      <c r="F1402" t="s">
        <v>16</v>
      </c>
      <c r="G1402" t="s">
        <v>17</v>
      </c>
      <c r="H1402">
        <v>3</v>
      </c>
      <c r="I1402">
        <v>6</v>
      </c>
      <c r="J1402" t="s">
        <v>27</v>
      </c>
      <c r="K1402" t="s">
        <v>23</v>
      </c>
      <c r="L1402" t="s">
        <v>20</v>
      </c>
      <c r="M1402" t="s">
        <v>30</v>
      </c>
      <c r="N1402">
        <v>4</v>
      </c>
      <c r="O1402">
        <f t="shared" si="21"/>
        <v>2022</v>
      </c>
    </row>
    <row r="1403" spans="1:15" x14ac:dyDescent="0.25">
      <c r="A1403">
        <v>1403</v>
      </c>
      <c r="B1403" t="s">
        <v>1448</v>
      </c>
      <c r="C1403" t="s">
        <v>44</v>
      </c>
      <c r="D1403" s="1">
        <v>24093</v>
      </c>
      <c r="E1403" s="1">
        <v>44768</v>
      </c>
      <c r="F1403" t="s">
        <v>16</v>
      </c>
      <c r="G1403" t="s">
        <v>17</v>
      </c>
      <c r="H1403">
        <v>4</v>
      </c>
      <c r="I1403">
        <v>9</v>
      </c>
      <c r="J1403" t="s">
        <v>18</v>
      </c>
      <c r="K1403" t="s">
        <v>28</v>
      </c>
      <c r="L1403" t="s">
        <v>29</v>
      </c>
      <c r="M1403" t="s">
        <v>48</v>
      </c>
      <c r="N1403">
        <v>5</v>
      </c>
      <c r="O1403">
        <f t="shared" si="21"/>
        <v>2022</v>
      </c>
    </row>
    <row r="1404" spans="1:15" x14ac:dyDescent="0.25">
      <c r="A1404">
        <v>1404</v>
      </c>
      <c r="B1404" t="s">
        <v>1449</v>
      </c>
      <c r="C1404" t="s">
        <v>15</v>
      </c>
      <c r="D1404" s="1">
        <v>28113</v>
      </c>
      <c r="E1404" s="1">
        <v>44653</v>
      </c>
      <c r="F1404" t="s">
        <v>16</v>
      </c>
      <c r="G1404" t="s">
        <v>17</v>
      </c>
      <c r="H1404">
        <v>1</v>
      </c>
      <c r="I1404">
        <v>9</v>
      </c>
      <c r="J1404" t="s">
        <v>18</v>
      </c>
      <c r="K1404" t="s">
        <v>33</v>
      </c>
      <c r="L1404" t="s">
        <v>29</v>
      </c>
      <c r="M1404" t="s">
        <v>34</v>
      </c>
      <c r="N1404">
        <v>1</v>
      </c>
      <c r="O1404">
        <f t="shared" si="21"/>
        <v>2022</v>
      </c>
    </row>
    <row r="1405" spans="1:15" x14ac:dyDescent="0.25">
      <c r="A1405">
        <v>1405</v>
      </c>
      <c r="B1405" t="s">
        <v>1450</v>
      </c>
      <c r="C1405" t="s">
        <v>15</v>
      </c>
      <c r="D1405" s="1">
        <v>25444</v>
      </c>
      <c r="E1405" s="1">
        <v>43874</v>
      </c>
      <c r="F1405" t="s">
        <v>25</v>
      </c>
      <c r="G1405" t="s">
        <v>32</v>
      </c>
      <c r="H1405">
        <v>4</v>
      </c>
      <c r="I1405">
        <v>9</v>
      </c>
      <c r="J1405" t="s">
        <v>18</v>
      </c>
      <c r="K1405" t="s">
        <v>37</v>
      </c>
      <c r="L1405" t="s">
        <v>38</v>
      </c>
      <c r="M1405" t="s">
        <v>48</v>
      </c>
      <c r="N1405">
        <v>5</v>
      </c>
      <c r="O1405">
        <f t="shared" si="21"/>
        <v>2020</v>
      </c>
    </row>
    <row r="1406" spans="1:15" x14ac:dyDescent="0.25">
      <c r="A1406">
        <v>1406</v>
      </c>
      <c r="B1406" t="s">
        <v>1451</v>
      </c>
      <c r="C1406" t="s">
        <v>15</v>
      </c>
      <c r="D1406" s="1">
        <v>33922</v>
      </c>
      <c r="E1406" s="1">
        <v>44894</v>
      </c>
      <c r="F1406" t="s">
        <v>68</v>
      </c>
      <c r="G1406" t="s">
        <v>26</v>
      </c>
      <c r="H1406">
        <v>2</v>
      </c>
      <c r="I1406">
        <v>10</v>
      </c>
      <c r="J1406" t="s">
        <v>18</v>
      </c>
      <c r="K1406" t="s">
        <v>41</v>
      </c>
      <c r="L1406" t="s">
        <v>38</v>
      </c>
      <c r="M1406" t="s">
        <v>34</v>
      </c>
      <c r="N1406">
        <v>1</v>
      </c>
      <c r="O1406">
        <f t="shared" si="21"/>
        <v>2022</v>
      </c>
    </row>
    <row r="1407" spans="1:15" x14ac:dyDescent="0.25">
      <c r="A1407">
        <v>1407</v>
      </c>
      <c r="B1407" t="s">
        <v>1452</v>
      </c>
      <c r="C1407" t="s">
        <v>15</v>
      </c>
      <c r="D1407" s="1">
        <v>37914</v>
      </c>
      <c r="E1407" s="1">
        <v>44202</v>
      </c>
      <c r="F1407" t="s">
        <v>25</v>
      </c>
      <c r="G1407" t="s">
        <v>17</v>
      </c>
      <c r="H1407">
        <v>2</v>
      </c>
      <c r="I1407">
        <v>7</v>
      </c>
      <c r="J1407" t="s">
        <v>50</v>
      </c>
      <c r="K1407" t="s">
        <v>46</v>
      </c>
      <c r="L1407" t="s">
        <v>47</v>
      </c>
      <c r="M1407" t="s">
        <v>48</v>
      </c>
      <c r="N1407">
        <v>5</v>
      </c>
      <c r="O1407">
        <f t="shared" si="21"/>
        <v>2021</v>
      </c>
    </row>
    <row r="1408" spans="1:15" x14ac:dyDescent="0.25">
      <c r="A1408">
        <v>1408</v>
      </c>
      <c r="B1408" t="s">
        <v>1453</v>
      </c>
      <c r="C1408" t="s">
        <v>44</v>
      </c>
      <c r="D1408" s="1">
        <v>30837</v>
      </c>
      <c r="E1408" s="1">
        <v>44045</v>
      </c>
      <c r="F1408" t="s">
        <v>25</v>
      </c>
      <c r="G1408" t="s">
        <v>26</v>
      </c>
      <c r="H1408">
        <v>4</v>
      </c>
      <c r="I1408">
        <v>5</v>
      </c>
      <c r="J1408" t="s">
        <v>27</v>
      </c>
      <c r="K1408" t="s">
        <v>51</v>
      </c>
      <c r="L1408" t="s">
        <v>47</v>
      </c>
      <c r="M1408" t="s">
        <v>34</v>
      </c>
      <c r="N1408">
        <v>1</v>
      </c>
      <c r="O1408">
        <f t="shared" si="21"/>
        <v>2020</v>
      </c>
    </row>
    <row r="1409" spans="1:15" x14ac:dyDescent="0.25">
      <c r="A1409">
        <v>1409</v>
      </c>
      <c r="B1409" t="s">
        <v>1454</v>
      </c>
      <c r="C1409" t="s">
        <v>44</v>
      </c>
      <c r="D1409" s="1">
        <v>24376</v>
      </c>
      <c r="E1409" s="1">
        <v>43872</v>
      </c>
      <c r="F1409" t="s">
        <v>16</v>
      </c>
      <c r="G1409" t="s">
        <v>17</v>
      </c>
      <c r="H1409">
        <v>2</v>
      </c>
      <c r="I1409">
        <v>9</v>
      </c>
      <c r="J1409" t="s">
        <v>18</v>
      </c>
      <c r="K1409" t="s">
        <v>19</v>
      </c>
      <c r="L1409" t="s">
        <v>20</v>
      </c>
      <c r="M1409" t="s">
        <v>30</v>
      </c>
      <c r="N1409">
        <v>4</v>
      </c>
      <c r="O1409">
        <f t="shared" si="21"/>
        <v>2020</v>
      </c>
    </row>
    <row r="1410" spans="1:15" x14ac:dyDescent="0.25">
      <c r="A1410">
        <v>1410</v>
      </c>
      <c r="B1410" t="s">
        <v>1455</v>
      </c>
      <c r="C1410" t="s">
        <v>15</v>
      </c>
      <c r="D1410" s="1">
        <v>38148</v>
      </c>
      <c r="E1410" s="1">
        <v>44794</v>
      </c>
      <c r="F1410" t="s">
        <v>16</v>
      </c>
      <c r="G1410" t="s">
        <v>17</v>
      </c>
      <c r="H1410">
        <v>3</v>
      </c>
      <c r="I1410">
        <v>7</v>
      </c>
      <c r="J1410" t="s">
        <v>50</v>
      </c>
      <c r="K1410" t="s">
        <v>23</v>
      </c>
      <c r="L1410" t="s">
        <v>20</v>
      </c>
      <c r="M1410" t="s">
        <v>30</v>
      </c>
      <c r="N1410">
        <v>4</v>
      </c>
      <c r="O1410">
        <f t="shared" si="21"/>
        <v>2022</v>
      </c>
    </row>
    <row r="1411" spans="1:15" x14ac:dyDescent="0.25">
      <c r="A1411">
        <v>1411</v>
      </c>
      <c r="B1411" t="s">
        <v>1456</v>
      </c>
      <c r="C1411" t="s">
        <v>15</v>
      </c>
      <c r="D1411" s="1">
        <v>20510</v>
      </c>
      <c r="E1411" s="1">
        <v>43844</v>
      </c>
      <c r="F1411" t="s">
        <v>40</v>
      </c>
      <c r="G1411" t="s">
        <v>60</v>
      </c>
      <c r="H1411">
        <v>2</v>
      </c>
      <c r="I1411">
        <v>8</v>
      </c>
      <c r="J1411" t="s">
        <v>50</v>
      </c>
      <c r="K1411" t="s">
        <v>28</v>
      </c>
      <c r="L1411" t="s">
        <v>29</v>
      </c>
      <c r="M1411" t="s">
        <v>21</v>
      </c>
      <c r="N1411">
        <v>3</v>
      </c>
      <c r="O1411">
        <f t="shared" ref="O1411:O1474" si="22">YEAR(E1411)</f>
        <v>2020</v>
      </c>
    </row>
    <row r="1412" spans="1:15" x14ac:dyDescent="0.25">
      <c r="A1412">
        <v>1412</v>
      </c>
      <c r="B1412" t="s">
        <v>1457</v>
      </c>
      <c r="C1412" t="s">
        <v>15</v>
      </c>
      <c r="D1412" s="1">
        <v>20884</v>
      </c>
      <c r="E1412" s="1">
        <v>44121</v>
      </c>
      <c r="F1412" t="s">
        <v>16</v>
      </c>
      <c r="G1412" t="s">
        <v>17</v>
      </c>
      <c r="H1412">
        <v>4</v>
      </c>
      <c r="I1412">
        <v>9</v>
      </c>
      <c r="J1412" t="s">
        <v>18</v>
      </c>
      <c r="K1412" t="s">
        <v>33</v>
      </c>
      <c r="L1412" t="s">
        <v>29</v>
      </c>
      <c r="M1412" t="s">
        <v>34</v>
      </c>
      <c r="N1412">
        <v>1</v>
      </c>
      <c r="O1412">
        <f t="shared" si="22"/>
        <v>2020</v>
      </c>
    </row>
    <row r="1413" spans="1:15" x14ac:dyDescent="0.25">
      <c r="A1413">
        <v>1413</v>
      </c>
      <c r="B1413" t="s">
        <v>1458</v>
      </c>
      <c r="C1413" t="s">
        <v>15</v>
      </c>
      <c r="D1413" s="1">
        <v>38698</v>
      </c>
      <c r="E1413" s="1">
        <v>44799</v>
      </c>
      <c r="F1413" t="s">
        <v>16</v>
      </c>
      <c r="G1413" t="s">
        <v>17</v>
      </c>
      <c r="H1413">
        <v>4</v>
      </c>
      <c r="I1413">
        <v>4</v>
      </c>
      <c r="J1413" t="s">
        <v>27</v>
      </c>
      <c r="K1413" t="s">
        <v>37</v>
      </c>
      <c r="L1413" t="s">
        <v>38</v>
      </c>
      <c r="M1413" t="s">
        <v>42</v>
      </c>
      <c r="N1413">
        <v>2</v>
      </c>
      <c r="O1413">
        <f t="shared" si="22"/>
        <v>2022</v>
      </c>
    </row>
    <row r="1414" spans="1:15" x14ac:dyDescent="0.25">
      <c r="A1414">
        <v>1414</v>
      </c>
      <c r="B1414" t="s">
        <v>1459</v>
      </c>
      <c r="C1414" t="s">
        <v>15</v>
      </c>
      <c r="D1414" s="1">
        <v>19828</v>
      </c>
      <c r="E1414" s="1">
        <v>43843</v>
      </c>
      <c r="F1414" t="s">
        <v>25</v>
      </c>
      <c r="G1414" t="s">
        <v>45</v>
      </c>
      <c r="H1414">
        <v>2</v>
      </c>
      <c r="I1414">
        <v>8</v>
      </c>
      <c r="J1414" t="s">
        <v>50</v>
      </c>
      <c r="K1414" t="s">
        <v>41</v>
      </c>
      <c r="L1414" t="s">
        <v>38</v>
      </c>
      <c r="M1414" t="s">
        <v>34</v>
      </c>
      <c r="N1414">
        <v>1</v>
      </c>
      <c r="O1414">
        <f t="shared" si="22"/>
        <v>2020</v>
      </c>
    </row>
    <row r="1415" spans="1:15" x14ac:dyDescent="0.25">
      <c r="A1415">
        <v>1415</v>
      </c>
      <c r="B1415" t="s">
        <v>1460</v>
      </c>
      <c r="C1415" t="s">
        <v>15</v>
      </c>
      <c r="D1415" s="1">
        <v>35856</v>
      </c>
      <c r="E1415" s="1">
        <v>43854</v>
      </c>
      <c r="F1415" t="s">
        <v>16</v>
      </c>
      <c r="G1415" t="s">
        <v>60</v>
      </c>
      <c r="H1415">
        <v>3</v>
      </c>
      <c r="I1415">
        <v>7</v>
      </c>
      <c r="J1415" t="s">
        <v>50</v>
      </c>
      <c r="K1415" t="s">
        <v>46</v>
      </c>
      <c r="L1415" t="s">
        <v>47</v>
      </c>
      <c r="M1415" t="s">
        <v>48</v>
      </c>
      <c r="N1415">
        <v>5</v>
      </c>
      <c r="O1415">
        <f t="shared" si="22"/>
        <v>2020</v>
      </c>
    </row>
    <row r="1416" spans="1:15" x14ac:dyDescent="0.25">
      <c r="A1416">
        <v>1416</v>
      </c>
      <c r="B1416" t="s">
        <v>1461</v>
      </c>
      <c r="C1416" t="s">
        <v>15</v>
      </c>
      <c r="D1416" s="1">
        <v>24633</v>
      </c>
      <c r="E1416" s="1">
        <v>43873</v>
      </c>
      <c r="F1416" t="s">
        <v>40</v>
      </c>
      <c r="G1416" t="s">
        <v>17</v>
      </c>
      <c r="H1416">
        <v>5</v>
      </c>
      <c r="I1416">
        <v>4</v>
      </c>
      <c r="J1416" t="s">
        <v>27</v>
      </c>
      <c r="K1416" t="s">
        <v>51</v>
      </c>
      <c r="L1416" t="s">
        <v>47</v>
      </c>
      <c r="M1416" t="s">
        <v>42</v>
      </c>
      <c r="N1416">
        <v>2</v>
      </c>
      <c r="O1416">
        <f t="shared" si="22"/>
        <v>2020</v>
      </c>
    </row>
    <row r="1417" spans="1:15" x14ac:dyDescent="0.25">
      <c r="A1417">
        <v>1417</v>
      </c>
      <c r="B1417" t="s">
        <v>1462</v>
      </c>
      <c r="C1417" t="s">
        <v>15</v>
      </c>
      <c r="D1417" s="1">
        <v>38082</v>
      </c>
      <c r="E1417" s="1">
        <v>44562</v>
      </c>
      <c r="F1417" t="s">
        <v>25</v>
      </c>
      <c r="G1417" t="s">
        <v>60</v>
      </c>
      <c r="H1417">
        <v>3</v>
      </c>
      <c r="I1417">
        <v>7</v>
      </c>
      <c r="J1417" t="s">
        <v>50</v>
      </c>
      <c r="K1417" t="s">
        <v>19</v>
      </c>
      <c r="L1417" t="s">
        <v>20</v>
      </c>
      <c r="M1417" t="s">
        <v>48</v>
      </c>
      <c r="N1417">
        <v>5</v>
      </c>
      <c r="O1417">
        <f t="shared" si="22"/>
        <v>2022</v>
      </c>
    </row>
    <row r="1418" spans="1:15" x14ac:dyDescent="0.25">
      <c r="A1418">
        <v>1418</v>
      </c>
      <c r="B1418" t="s">
        <v>1463</v>
      </c>
      <c r="C1418" t="s">
        <v>44</v>
      </c>
      <c r="D1418" s="1">
        <v>35398</v>
      </c>
      <c r="E1418" s="1">
        <v>44205</v>
      </c>
      <c r="F1418" t="s">
        <v>16</v>
      </c>
      <c r="G1418" t="s">
        <v>17</v>
      </c>
      <c r="H1418">
        <v>2</v>
      </c>
      <c r="I1418">
        <v>9</v>
      </c>
      <c r="J1418" t="s">
        <v>18</v>
      </c>
      <c r="K1418" t="s">
        <v>23</v>
      </c>
      <c r="L1418" t="s">
        <v>20</v>
      </c>
      <c r="M1418" t="s">
        <v>30</v>
      </c>
      <c r="N1418">
        <v>4</v>
      </c>
      <c r="O1418">
        <f t="shared" si="22"/>
        <v>2021</v>
      </c>
    </row>
    <row r="1419" spans="1:15" x14ac:dyDescent="0.25">
      <c r="A1419">
        <v>1419</v>
      </c>
      <c r="B1419" t="s">
        <v>1464</v>
      </c>
      <c r="C1419" t="s">
        <v>15</v>
      </c>
      <c r="D1419" s="1">
        <v>20503</v>
      </c>
      <c r="E1419" s="1">
        <v>44655</v>
      </c>
      <c r="F1419" t="s">
        <v>25</v>
      </c>
      <c r="G1419" t="s">
        <v>32</v>
      </c>
      <c r="H1419">
        <v>4</v>
      </c>
      <c r="I1419">
        <v>9</v>
      </c>
      <c r="J1419" t="s">
        <v>18</v>
      </c>
      <c r="K1419" t="s">
        <v>28</v>
      </c>
      <c r="L1419" t="s">
        <v>29</v>
      </c>
      <c r="M1419" t="s">
        <v>30</v>
      </c>
      <c r="N1419">
        <v>4</v>
      </c>
      <c r="O1419">
        <f t="shared" si="22"/>
        <v>2022</v>
      </c>
    </row>
    <row r="1420" spans="1:15" x14ac:dyDescent="0.25">
      <c r="A1420">
        <v>1420</v>
      </c>
      <c r="B1420" t="s">
        <v>1465</v>
      </c>
      <c r="C1420" t="s">
        <v>15</v>
      </c>
      <c r="D1420" s="1">
        <v>29235</v>
      </c>
      <c r="E1420" s="1">
        <v>44620</v>
      </c>
      <c r="F1420" t="s">
        <v>25</v>
      </c>
      <c r="G1420" t="s">
        <v>45</v>
      </c>
      <c r="H1420">
        <v>5</v>
      </c>
      <c r="I1420">
        <v>6</v>
      </c>
      <c r="J1420" t="s">
        <v>27</v>
      </c>
      <c r="K1420" t="s">
        <v>33</v>
      </c>
      <c r="L1420" t="s">
        <v>29</v>
      </c>
      <c r="M1420" t="s">
        <v>30</v>
      </c>
      <c r="N1420">
        <v>4</v>
      </c>
      <c r="O1420">
        <f t="shared" si="22"/>
        <v>2022</v>
      </c>
    </row>
    <row r="1421" spans="1:15" x14ac:dyDescent="0.25">
      <c r="A1421">
        <v>1421</v>
      </c>
      <c r="B1421" t="s">
        <v>1466</v>
      </c>
      <c r="C1421" t="s">
        <v>15</v>
      </c>
      <c r="D1421" s="1">
        <v>37002</v>
      </c>
      <c r="E1421" s="1">
        <v>43948</v>
      </c>
      <c r="F1421" t="s">
        <v>16</v>
      </c>
      <c r="G1421" t="s">
        <v>17</v>
      </c>
      <c r="H1421">
        <v>4</v>
      </c>
      <c r="I1421">
        <v>7</v>
      </c>
      <c r="J1421" t="s">
        <v>50</v>
      </c>
      <c r="K1421" t="s">
        <v>37</v>
      </c>
      <c r="L1421" t="s">
        <v>38</v>
      </c>
      <c r="M1421" t="s">
        <v>34</v>
      </c>
      <c r="N1421">
        <v>1</v>
      </c>
      <c r="O1421">
        <f t="shared" si="22"/>
        <v>2020</v>
      </c>
    </row>
    <row r="1422" spans="1:15" x14ac:dyDescent="0.25">
      <c r="A1422">
        <v>1422</v>
      </c>
      <c r="B1422" t="s">
        <v>1467</v>
      </c>
      <c r="C1422" t="s">
        <v>44</v>
      </c>
      <c r="D1422" s="1">
        <v>37021</v>
      </c>
      <c r="E1422" s="1">
        <v>44175</v>
      </c>
      <c r="F1422" t="s">
        <v>16</v>
      </c>
      <c r="G1422" t="s">
        <v>17</v>
      </c>
      <c r="H1422">
        <v>5</v>
      </c>
      <c r="I1422">
        <v>4</v>
      </c>
      <c r="J1422" t="s">
        <v>27</v>
      </c>
      <c r="K1422" t="s">
        <v>41</v>
      </c>
      <c r="L1422" t="s">
        <v>38</v>
      </c>
      <c r="M1422" t="s">
        <v>21</v>
      </c>
      <c r="N1422">
        <v>3</v>
      </c>
      <c r="O1422">
        <f t="shared" si="22"/>
        <v>2020</v>
      </c>
    </row>
    <row r="1423" spans="1:15" x14ac:dyDescent="0.25">
      <c r="A1423">
        <v>1423</v>
      </c>
      <c r="B1423" t="s">
        <v>1468</v>
      </c>
      <c r="C1423" t="s">
        <v>15</v>
      </c>
      <c r="D1423" s="1">
        <v>31836</v>
      </c>
      <c r="E1423" s="1">
        <v>44414</v>
      </c>
      <c r="F1423" t="s">
        <v>16</v>
      </c>
      <c r="G1423" t="s">
        <v>17</v>
      </c>
      <c r="H1423">
        <v>5</v>
      </c>
      <c r="I1423">
        <v>7</v>
      </c>
      <c r="J1423" t="s">
        <v>50</v>
      </c>
      <c r="K1423" t="s">
        <v>46</v>
      </c>
      <c r="L1423" t="s">
        <v>47</v>
      </c>
      <c r="M1423" t="s">
        <v>30</v>
      </c>
      <c r="N1423">
        <v>4</v>
      </c>
      <c r="O1423">
        <f t="shared" si="22"/>
        <v>2021</v>
      </c>
    </row>
    <row r="1424" spans="1:15" x14ac:dyDescent="0.25">
      <c r="A1424">
        <v>1424</v>
      </c>
      <c r="B1424" t="s">
        <v>1469</v>
      </c>
      <c r="C1424" t="s">
        <v>15</v>
      </c>
      <c r="D1424" s="1">
        <v>25899</v>
      </c>
      <c r="E1424" s="1">
        <v>44285</v>
      </c>
      <c r="F1424" t="s">
        <v>40</v>
      </c>
      <c r="G1424" t="s">
        <v>60</v>
      </c>
      <c r="H1424">
        <v>2</v>
      </c>
      <c r="I1424">
        <v>9</v>
      </c>
      <c r="J1424" t="s">
        <v>18</v>
      </c>
      <c r="K1424" t="s">
        <v>51</v>
      </c>
      <c r="L1424" t="s">
        <v>47</v>
      </c>
      <c r="M1424" t="s">
        <v>30</v>
      </c>
      <c r="N1424">
        <v>4</v>
      </c>
      <c r="O1424">
        <f t="shared" si="22"/>
        <v>2021</v>
      </c>
    </row>
    <row r="1425" spans="1:15" x14ac:dyDescent="0.25">
      <c r="A1425">
        <v>1425</v>
      </c>
      <c r="B1425" t="s">
        <v>1470</v>
      </c>
      <c r="C1425" t="s">
        <v>15</v>
      </c>
      <c r="D1425" s="1">
        <v>33676</v>
      </c>
      <c r="E1425" s="1">
        <v>43955</v>
      </c>
      <c r="F1425" t="s">
        <v>25</v>
      </c>
      <c r="G1425" t="s">
        <v>26</v>
      </c>
      <c r="H1425">
        <v>5</v>
      </c>
      <c r="I1425">
        <v>10</v>
      </c>
      <c r="J1425" t="s">
        <v>18</v>
      </c>
      <c r="K1425" t="s">
        <v>19</v>
      </c>
      <c r="L1425" t="s">
        <v>20</v>
      </c>
      <c r="M1425" t="s">
        <v>34</v>
      </c>
      <c r="N1425">
        <v>1</v>
      </c>
      <c r="O1425">
        <f t="shared" si="22"/>
        <v>2020</v>
      </c>
    </row>
    <row r="1426" spans="1:15" x14ac:dyDescent="0.25">
      <c r="A1426">
        <v>1426</v>
      </c>
      <c r="B1426" t="s">
        <v>1471</v>
      </c>
      <c r="C1426" t="s">
        <v>44</v>
      </c>
      <c r="D1426" s="1">
        <v>35484</v>
      </c>
      <c r="E1426" s="1">
        <v>44427</v>
      </c>
      <c r="F1426" t="s">
        <v>25</v>
      </c>
      <c r="G1426" t="s">
        <v>36</v>
      </c>
      <c r="H1426">
        <v>1</v>
      </c>
      <c r="I1426">
        <v>5</v>
      </c>
      <c r="J1426" t="s">
        <v>27</v>
      </c>
      <c r="K1426" t="s">
        <v>23</v>
      </c>
      <c r="L1426" t="s">
        <v>20</v>
      </c>
      <c r="M1426" t="s">
        <v>42</v>
      </c>
      <c r="N1426">
        <v>2</v>
      </c>
      <c r="O1426">
        <f t="shared" si="22"/>
        <v>2021</v>
      </c>
    </row>
    <row r="1427" spans="1:15" x14ac:dyDescent="0.25">
      <c r="A1427">
        <v>1427</v>
      </c>
      <c r="B1427" t="s">
        <v>1472</v>
      </c>
      <c r="C1427" t="s">
        <v>44</v>
      </c>
      <c r="D1427" s="1">
        <v>26251</v>
      </c>
      <c r="E1427" s="1">
        <v>44154</v>
      </c>
      <c r="F1427" t="s">
        <v>25</v>
      </c>
      <c r="G1427" t="s">
        <v>36</v>
      </c>
      <c r="H1427">
        <v>4</v>
      </c>
      <c r="I1427">
        <v>10</v>
      </c>
      <c r="J1427" t="s">
        <v>18</v>
      </c>
      <c r="K1427" t="s">
        <v>28</v>
      </c>
      <c r="L1427" t="s">
        <v>29</v>
      </c>
      <c r="M1427" t="s">
        <v>21</v>
      </c>
      <c r="N1427">
        <v>3</v>
      </c>
      <c r="O1427">
        <f t="shared" si="22"/>
        <v>2020</v>
      </c>
    </row>
    <row r="1428" spans="1:15" x14ac:dyDescent="0.25">
      <c r="A1428">
        <v>1428</v>
      </c>
      <c r="B1428" t="s">
        <v>1473</v>
      </c>
      <c r="C1428" t="s">
        <v>15</v>
      </c>
      <c r="D1428" s="1">
        <v>33155</v>
      </c>
      <c r="E1428" s="1">
        <v>44907</v>
      </c>
      <c r="F1428" t="s">
        <v>25</v>
      </c>
      <c r="G1428" t="s">
        <v>45</v>
      </c>
      <c r="H1428">
        <v>5</v>
      </c>
      <c r="I1428">
        <v>4</v>
      </c>
      <c r="J1428" t="s">
        <v>27</v>
      </c>
      <c r="K1428" t="s">
        <v>33</v>
      </c>
      <c r="L1428" t="s">
        <v>29</v>
      </c>
      <c r="M1428" t="s">
        <v>42</v>
      </c>
      <c r="N1428">
        <v>2</v>
      </c>
      <c r="O1428">
        <f t="shared" si="22"/>
        <v>2022</v>
      </c>
    </row>
    <row r="1429" spans="1:15" x14ac:dyDescent="0.25">
      <c r="A1429">
        <v>1429</v>
      </c>
      <c r="B1429" t="s">
        <v>1474</v>
      </c>
      <c r="C1429" t="s">
        <v>44</v>
      </c>
      <c r="D1429" s="1">
        <v>23740</v>
      </c>
      <c r="E1429" s="1">
        <v>44256</v>
      </c>
      <c r="F1429" t="s">
        <v>16</v>
      </c>
      <c r="G1429" t="s">
        <v>17</v>
      </c>
      <c r="H1429">
        <v>5</v>
      </c>
      <c r="I1429">
        <v>8</v>
      </c>
      <c r="J1429" t="s">
        <v>50</v>
      </c>
      <c r="K1429" t="s">
        <v>37</v>
      </c>
      <c r="L1429" t="s">
        <v>38</v>
      </c>
      <c r="M1429" t="s">
        <v>48</v>
      </c>
      <c r="N1429">
        <v>5</v>
      </c>
      <c r="O1429">
        <f t="shared" si="22"/>
        <v>2021</v>
      </c>
    </row>
    <row r="1430" spans="1:15" x14ac:dyDescent="0.25">
      <c r="A1430">
        <v>1430</v>
      </c>
      <c r="B1430" t="s">
        <v>1475</v>
      </c>
      <c r="C1430" t="s">
        <v>15</v>
      </c>
      <c r="D1430" s="1">
        <v>37683</v>
      </c>
      <c r="E1430" s="1">
        <v>44605</v>
      </c>
      <c r="F1430" t="s">
        <v>25</v>
      </c>
      <c r="G1430" t="s">
        <v>17</v>
      </c>
      <c r="H1430">
        <v>2</v>
      </c>
      <c r="I1430">
        <v>7</v>
      </c>
      <c r="J1430" t="s">
        <v>50</v>
      </c>
      <c r="K1430" t="s">
        <v>41</v>
      </c>
      <c r="L1430" t="s">
        <v>38</v>
      </c>
      <c r="M1430" t="s">
        <v>34</v>
      </c>
      <c r="N1430">
        <v>1</v>
      </c>
      <c r="O1430">
        <f t="shared" si="22"/>
        <v>2022</v>
      </c>
    </row>
    <row r="1431" spans="1:15" x14ac:dyDescent="0.25">
      <c r="A1431">
        <v>1431</v>
      </c>
      <c r="B1431" t="s">
        <v>1476</v>
      </c>
      <c r="C1431" t="s">
        <v>15</v>
      </c>
      <c r="D1431" s="1">
        <v>31311</v>
      </c>
      <c r="E1431" s="1">
        <v>44744</v>
      </c>
      <c r="F1431" t="s">
        <v>16</v>
      </c>
      <c r="G1431" t="s">
        <v>17</v>
      </c>
      <c r="H1431">
        <v>2</v>
      </c>
      <c r="I1431">
        <v>9</v>
      </c>
      <c r="J1431" t="s">
        <v>18</v>
      </c>
      <c r="K1431" t="s">
        <v>46</v>
      </c>
      <c r="L1431" t="s">
        <v>47</v>
      </c>
      <c r="M1431" t="s">
        <v>42</v>
      </c>
      <c r="N1431">
        <v>2</v>
      </c>
      <c r="O1431">
        <f t="shared" si="22"/>
        <v>2022</v>
      </c>
    </row>
    <row r="1432" spans="1:15" x14ac:dyDescent="0.25">
      <c r="A1432">
        <v>1432</v>
      </c>
      <c r="B1432" t="s">
        <v>1477</v>
      </c>
      <c r="C1432" t="s">
        <v>15</v>
      </c>
      <c r="D1432" s="1">
        <v>33715</v>
      </c>
      <c r="E1432" s="1">
        <v>44372</v>
      </c>
      <c r="F1432" t="s">
        <v>25</v>
      </c>
      <c r="G1432" t="s">
        <v>36</v>
      </c>
      <c r="H1432">
        <v>4</v>
      </c>
      <c r="I1432">
        <v>7</v>
      </c>
      <c r="J1432" t="s">
        <v>50</v>
      </c>
      <c r="K1432" t="s">
        <v>51</v>
      </c>
      <c r="L1432" t="s">
        <v>47</v>
      </c>
      <c r="M1432" t="s">
        <v>34</v>
      </c>
      <c r="N1432">
        <v>1</v>
      </c>
      <c r="O1432">
        <f t="shared" si="22"/>
        <v>2021</v>
      </c>
    </row>
    <row r="1433" spans="1:15" x14ac:dyDescent="0.25">
      <c r="A1433">
        <v>1433</v>
      </c>
      <c r="B1433" t="s">
        <v>1478</v>
      </c>
      <c r="C1433" t="s">
        <v>44</v>
      </c>
      <c r="D1433" s="1">
        <v>28084</v>
      </c>
      <c r="E1433" s="1">
        <v>44530</v>
      </c>
      <c r="F1433" t="s">
        <v>25</v>
      </c>
      <c r="G1433" t="s">
        <v>36</v>
      </c>
      <c r="H1433">
        <v>4</v>
      </c>
      <c r="I1433">
        <v>8</v>
      </c>
      <c r="J1433" t="s">
        <v>50</v>
      </c>
      <c r="K1433" t="s">
        <v>19</v>
      </c>
      <c r="L1433" t="s">
        <v>20</v>
      </c>
      <c r="M1433" t="s">
        <v>21</v>
      </c>
      <c r="N1433">
        <v>3</v>
      </c>
      <c r="O1433">
        <f t="shared" si="22"/>
        <v>2021</v>
      </c>
    </row>
    <row r="1434" spans="1:15" x14ac:dyDescent="0.25">
      <c r="A1434">
        <v>1434</v>
      </c>
      <c r="B1434" t="s">
        <v>1479</v>
      </c>
      <c r="C1434" t="s">
        <v>44</v>
      </c>
      <c r="D1434" s="1">
        <v>22681</v>
      </c>
      <c r="E1434" s="1">
        <v>44542</v>
      </c>
      <c r="F1434" t="s">
        <v>25</v>
      </c>
      <c r="G1434" t="s">
        <v>32</v>
      </c>
      <c r="H1434">
        <v>2</v>
      </c>
      <c r="I1434">
        <v>8</v>
      </c>
      <c r="J1434" t="s">
        <v>50</v>
      </c>
      <c r="K1434" t="s">
        <v>23</v>
      </c>
      <c r="L1434" t="s">
        <v>20</v>
      </c>
      <c r="M1434" t="s">
        <v>30</v>
      </c>
      <c r="N1434">
        <v>4</v>
      </c>
      <c r="O1434">
        <f t="shared" si="22"/>
        <v>2021</v>
      </c>
    </row>
    <row r="1435" spans="1:15" x14ac:dyDescent="0.25">
      <c r="A1435">
        <v>1435</v>
      </c>
      <c r="B1435" t="s">
        <v>1480</v>
      </c>
      <c r="C1435" t="s">
        <v>44</v>
      </c>
      <c r="D1435" s="1">
        <v>26407</v>
      </c>
      <c r="E1435" s="1">
        <v>44900</v>
      </c>
      <c r="F1435" t="s">
        <v>40</v>
      </c>
      <c r="G1435" t="s">
        <v>32</v>
      </c>
      <c r="H1435">
        <v>5</v>
      </c>
      <c r="I1435">
        <v>9</v>
      </c>
      <c r="J1435" t="s">
        <v>18</v>
      </c>
      <c r="K1435" t="s">
        <v>28</v>
      </c>
      <c r="L1435" t="s">
        <v>29</v>
      </c>
      <c r="M1435" t="s">
        <v>21</v>
      </c>
      <c r="N1435">
        <v>3</v>
      </c>
      <c r="O1435">
        <f t="shared" si="22"/>
        <v>2022</v>
      </c>
    </row>
    <row r="1436" spans="1:15" x14ac:dyDescent="0.25">
      <c r="A1436">
        <v>1436</v>
      </c>
      <c r="B1436" t="s">
        <v>1481</v>
      </c>
      <c r="C1436" t="s">
        <v>44</v>
      </c>
      <c r="D1436" s="1">
        <v>19665</v>
      </c>
      <c r="E1436" s="1">
        <v>43929</v>
      </c>
      <c r="F1436" t="s">
        <v>25</v>
      </c>
      <c r="G1436" t="s">
        <v>32</v>
      </c>
      <c r="H1436">
        <v>5</v>
      </c>
      <c r="I1436">
        <v>10</v>
      </c>
      <c r="J1436" t="s">
        <v>18</v>
      </c>
      <c r="K1436" t="s">
        <v>33</v>
      </c>
      <c r="L1436" t="s">
        <v>29</v>
      </c>
      <c r="M1436" t="s">
        <v>48</v>
      </c>
      <c r="N1436">
        <v>5</v>
      </c>
      <c r="O1436">
        <f t="shared" si="22"/>
        <v>2020</v>
      </c>
    </row>
    <row r="1437" spans="1:15" x14ac:dyDescent="0.25">
      <c r="A1437">
        <v>1437</v>
      </c>
      <c r="B1437" t="s">
        <v>1482</v>
      </c>
      <c r="C1437" t="s">
        <v>15</v>
      </c>
      <c r="D1437" s="1">
        <v>32441</v>
      </c>
      <c r="E1437" s="1">
        <v>44855</v>
      </c>
      <c r="F1437" t="s">
        <v>25</v>
      </c>
      <c r="G1437" t="s">
        <v>36</v>
      </c>
      <c r="H1437">
        <v>1</v>
      </c>
      <c r="I1437">
        <v>6</v>
      </c>
      <c r="J1437" t="s">
        <v>27</v>
      </c>
      <c r="K1437" t="s">
        <v>37</v>
      </c>
      <c r="L1437" t="s">
        <v>38</v>
      </c>
      <c r="M1437" t="s">
        <v>30</v>
      </c>
      <c r="N1437">
        <v>4</v>
      </c>
      <c r="O1437">
        <f t="shared" si="22"/>
        <v>2022</v>
      </c>
    </row>
    <row r="1438" spans="1:15" x14ac:dyDescent="0.25">
      <c r="A1438">
        <v>1438</v>
      </c>
      <c r="B1438" t="s">
        <v>1483</v>
      </c>
      <c r="C1438" t="s">
        <v>15</v>
      </c>
      <c r="D1438" s="1">
        <v>36365</v>
      </c>
      <c r="E1438" s="1">
        <v>44591</v>
      </c>
      <c r="F1438" t="s">
        <v>16</v>
      </c>
      <c r="G1438" t="s">
        <v>17</v>
      </c>
      <c r="H1438">
        <v>5</v>
      </c>
      <c r="I1438">
        <v>9</v>
      </c>
      <c r="J1438" t="s">
        <v>18</v>
      </c>
      <c r="K1438" t="s">
        <v>41</v>
      </c>
      <c r="L1438" t="s">
        <v>38</v>
      </c>
      <c r="M1438" t="s">
        <v>21</v>
      </c>
      <c r="N1438">
        <v>3</v>
      </c>
      <c r="O1438">
        <f t="shared" si="22"/>
        <v>2022</v>
      </c>
    </row>
    <row r="1439" spans="1:15" x14ac:dyDescent="0.25">
      <c r="A1439">
        <v>1439</v>
      </c>
      <c r="B1439" t="s">
        <v>1484</v>
      </c>
      <c r="C1439" t="s">
        <v>15</v>
      </c>
      <c r="D1439" s="1">
        <v>18871</v>
      </c>
      <c r="E1439" s="1">
        <v>44414</v>
      </c>
      <c r="F1439" t="s">
        <v>16</v>
      </c>
      <c r="G1439" t="s">
        <v>17</v>
      </c>
      <c r="H1439">
        <v>5</v>
      </c>
      <c r="I1439">
        <v>9</v>
      </c>
      <c r="J1439" t="s">
        <v>18</v>
      </c>
      <c r="K1439" t="s">
        <v>46</v>
      </c>
      <c r="L1439" t="s">
        <v>47</v>
      </c>
      <c r="M1439" t="s">
        <v>30</v>
      </c>
      <c r="N1439">
        <v>4</v>
      </c>
      <c r="O1439">
        <f t="shared" si="22"/>
        <v>2021</v>
      </c>
    </row>
    <row r="1440" spans="1:15" x14ac:dyDescent="0.25">
      <c r="A1440">
        <v>1440</v>
      </c>
      <c r="B1440" t="s">
        <v>1485</v>
      </c>
      <c r="C1440" t="s">
        <v>44</v>
      </c>
      <c r="D1440" s="1">
        <v>28947</v>
      </c>
      <c r="E1440" s="1">
        <v>44287</v>
      </c>
      <c r="F1440" t="s">
        <v>16</v>
      </c>
      <c r="G1440" t="s">
        <v>17</v>
      </c>
      <c r="H1440">
        <v>4</v>
      </c>
      <c r="I1440">
        <v>4</v>
      </c>
      <c r="J1440" t="s">
        <v>27</v>
      </c>
      <c r="K1440" t="s">
        <v>51</v>
      </c>
      <c r="L1440" t="s">
        <v>47</v>
      </c>
      <c r="M1440" t="s">
        <v>21</v>
      </c>
      <c r="N1440">
        <v>3</v>
      </c>
      <c r="O1440">
        <f t="shared" si="22"/>
        <v>2021</v>
      </c>
    </row>
    <row r="1441" spans="1:15" x14ac:dyDescent="0.25">
      <c r="A1441">
        <v>1441</v>
      </c>
      <c r="B1441" t="s">
        <v>1486</v>
      </c>
      <c r="C1441" t="s">
        <v>15</v>
      </c>
      <c r="D1441" s="1">
        <v>19115</v>
      </c>
      <c r="E1441" s="1">
        <v>44366</v>
      </c>
      <c r="F1441" t="s">
        <v>25</v>
      </c>
      <c r="G1441" t="s">
        <v>26</v>
      </c>
      <c r="H1441">
        <v>4</v>
      </c>
      <c r="I1441">
        <v>5</v>
      </c>
      <c r="J1441" t="s">
        <v>27</v>
      </c>
      <c r="K1441" t="s">
        <v>19</v>
      </c>
      <c r="L1441" t="s">
        <v>20</v>
      </c>
      <c r="M1441" t="s">
        <v>21</v>
      </c>
      <c r="N1441">
        <v>3</v>
      </c>
      <c r="O1441">
        <f t="shared" si="22"/>
        <v>2021</v>
      </c>
    </row>
    <row r="1442" spans="1:15" x14ac:dyDescent="0.25">
      <c r="A1442">
        <v>1442</v>
      </c>
      <c r="B1442" t="s">
        <v>1487</v>
      </c>
      <c r="C1442" t="s">
        <v>15</v>
      </c>
      <c r="D1442" s="1">
        <v>35391</v>
      </c>
      <c r="E1442" s="1">
        <v>44064</v>
      </c>
      <c r="F1442" t="s">
        <v>40</v>
      </c>
      <c r="G1442" t="s">
        <v>32</v>
      </c>
      <c r="H1442">
        <v>5</v>
      </c>
      <c r="I1442">
        <v>9</v>
      </c>
      <c r="J1442" t="s">
        <v>18</v>
      </c>
      <c r="K1442" t="s">
        <v>23</v>
      </c>
      <c r="L1442" t="s">
        <v>20</v>
      </c>
      <c r="M1442" t="s">
        <v>48</v>
      </c>
      <c r="N1442">
        <v>5</v>
      </c>
      <c r="O1442">
        <f t="shared" si="22"/>
        <v>2020</v>
      </c>
    </row>
    <row r="1443" spans="1:15" x14ac:dyDescent="0.25">
      <c r="A1443">
        <v>1443</v>
      </c>
      <c r="B1443" t="s">
        <v>1488</v>
      </c>
      <c r="C1443" t="s">
        <v>44</v>
      </c>
      <c r="D1443" s="1">
        <v>32725</v>
      </c>
      <c r="E1443" s="1">
        <v>44808</v>
      </c>
      <c r="F1443" t="s">
        <v>25</v>
      </c>
      <c r="G1443" t="s">
        <v>36</v>
      </c>
      <c r="H1443">
        <v>5</v>
      </c>
      <c r="I1443">
        <v>10</v>
      </c>
      <c r="J1443" t="s">
        <v>18</v>
      </c>
      <c r="K1443" t="s">
        <v>28</v>
      </c>
      <c r="L1443" t="s">
        <v>29</v>
      </c>
      <c r="M1443" t="s">
        <v>48</v>
      </c>
      <c r="N1443">
        <v>5</v>
      </c>
      <c r="O1443">
        <f t="shared" si="22"/>
        <v>2022</v>
      </c>
    </row>
    <row r="1444" spans="1:15" x14ac:dyDescent="0.25">
      <c r="A1444">
        <v>1444</v>
      </c>
      <c r="B1444" t="s">
        <v>1489</v>
      </c>
      <c r="C1444" t="s">
        <v>15</v>
      </c>
      <c r="D1444" s="1">
        <v>25950</v>
      </c>
      <c r="E1444" s="1">
        <v>44310</v>
      </c>
      <c r="F1444" t="s">
        <v>40</v>
      </c>
      <c r="G1444" t="s">
        <v>60</v>
      </c>
      <c r="H1444">
        <v>4</v>
      </c>
      <c r="I1444">
        <v>8</v>
      </c>
      <c r="J1444" t="s">
        <v>50</v>
      </c>
      <c r="K1444" t="s">
        <v>33</v>
      </c>
      <c r="L1444" t="s">
        <v>29</v>
      </c>
      <c r="M1444" t="s">
        <v>42</v>
      </c>
      <c r="N1444">
        <v>2</v>
      </c>
      <c r="O1444">
        <f t="shared" si="22"/>
        <v>2021</v>
      </c>
    </row>
    <row r="1445" spans="1:15" x14ac:dyDescent="0.25">
      <c r="A1445">
        <v>1445</v>
      </c>
      <c r="B1445" t="s">
        <v>1490</v>
      </c>
      <c r="C1445" t="s">
        <v>15</v>
      </c>
      <c r="D1445" s="1">
        <v>38059</v>
      </c>
      <c r="E1445" s="1">
        <v>44016</v>
      </c>
      <c r="F1445" t="s">
        <v>40</v>
      </c>
      <c r="G1445" t="s">
        <v>60</v>
      </c>
      <c r="H1445">
        <v>5</v>
      </c>
      <c r="I1445">
        <v>9</v>
      </c>
      <c r="J1445" t="s">
        <v>18</v>
      </c>
      <c r="K1445" t="s">
        <v>37</v>
      </c>
      <c r="L1445" t="s">
        <v>38</v>
      </c>
      <c r="M1445" t="s">
        <v>21</v>
      </c>
      <c r="N1445">
        <v>3</v>
      </c>
      <c r="O1445">
        <f t="shared" si="22"/>
        <v>2020</v>
      </c>
    </row>
    <row r="1446" spans="1:15" x14ac:dyDescent="0.25">
      <c r="A1446">
        <v>1446</v>
      </c>
      <c r="B1446" t="s">
        <v>1491</v>
      </c>
      <c r="C1446" t="s">
        <v>44</v>
      </c>
      <c r="D1446" s="1">
        <v>29428</v>
      </c>
      <c r="E1446" s="1">
        <v>44374</v>
      </c>
      <c r="F1446" t="s">
        <v>25</v>
      </c>
      <c r="G1446" t="s">
        <v>45</v>
      </c>
      <c r="H1446">
        <v>3</v>
      </c>
      <c r="I1446">
        <v>8</v>
      </c>
      <c r="J1446" t="s">
        <v>50</v>
      </c>
      <c r="K1446" t="s">
        <v>41</v>
      </c>
      <c r="L1446" t="s">
        <v>38</v>
      </c>
      <c r="M1446" t="s">
        <v>42</v>
      </c>
      <c r="N1446">
        <v>2</v>
      </c>
      <c r="O1446">
        <f t="shared" si="22"/>
        <v>2021</v>
      </c>
    </row>
    <row r="1447" spans="1:15" x14ac:dyDescent="0.25">
      <c r="A1447">
        <v>1447</v>
      </c>
      <c r="B1447" t="s">
        <v>1492</v>
      </c>
      <c r="C1447" t="s">
        <v>44</v>
      </c>
      <c r="D1447" s="1">
        <v>19106</v>
      </c>
      <c r="E1447" s="1">
        <v>44167</v>
      </c>
      <c r="F1447" t="s">
        <v>25</v>
      </c>
      <c r="G1447" t="s">
        <v>60</v>
      </c>
      <c r="H1447">
        <v>2</v>
      </c>
      <c r="I1447">
        <v>9</v>
      </c>
      <c r="J1447" t="s">
        <v>18</v>
      </c>
      <c r="K1447" t="s">
        <v>46</v>
      </c>
      <c r="L1447" t="s">
        <v>47</v>
      </c>
      <c r="M1447" t="s">
        <v>48</v>
      </c>
      <c r="N1447">
        <v>5</v>
      </c>
      <c r="O1447">
        <f t="shared" si="22"/>
        <v>2020</v>
      </c>
    </row>
    <row r="1448" spans="1:15" x14ac:dyDescent="0.25">
      <c r="A1448">
        <v>1448</v>
      </c>
      <c r="B1448" t="s">
        <v>1493</v>
      </c>
      <c r="C1448" t="s">
        <v>44</v>
      </c>
      <c r="D1448" s="1">
        <v>34039</v>
      </c>
      <c r="E1448" s="1">
        <v>44561</v>
      </c>
      <c r="F1448" t="s">
        <v>25</v>
      </c>
      <c r="G1448" t="s">
        <v>17</v>
      </c>
      <c r="H1448">
        <v>1</v>
      </c>
      <c r="I1448">
        <v>8</v>
      </c>
      <c r="J1448" t="s">
        <v>50</v>
      </c>
      <c r="K1448" t="s">
        <v>51</v>
      </c>
      <c r="L1448" t="s">
        <v>47</v>
      </c>
      <c r="M1448" t="s">
        <v>34</v>
      </c>
      <c r="N1448">
        <v>1</v>
      </c>
      <c r="O1448">
        <f t="shared" si="22"/>
        <v>2021</v>
      </c>
    </row>
    <row r="1449" spans="1:15" x14ac:dyDescent="0.25">
      <c r="A1449">
        <v>1449</v>
      </c>
      <c r="B1449" t="s">
        <v>1494</v>
      </c>
      <c r="C1449" t="s">
        <v>15</v>
      </c>
      <c r="D1449" s="1">
        <v>23213</v>
      </c>
      <c r="E1449" s="1">
        <v>44867</v>
      </c>
      <c r="F1449" t="s">
        <v>16</v>
      </c>
      <c r="G1449" t="s">
        <v>17</v>
      </c>
      <c r="H1449">
        <v>3</v>
      </c>
      <c r="I1449">
        <v>6</v>
      </c>
      <c r="J1449" t="s">
        <v>27</v>
      </c>
      <c r="K1449" t="s">
        <v>19</v>
      </c>
      <c r="L1449" t="s">
        <v>20</v>
      </c>
      <c r="M1449" t="s">
        <v>30</v>
      </c>
      <c r="N1449">
        <v>4</v>
      </c>
      <c r="O1449">
        <f t="shared" si="22"/>
        <v>2022</v>
      </c>
    </row>
    <row r="1450" spans="1:15" x14ac:dyDescent="0.25">
      <c r="A1450">
        <v>1450</v>
      </c>
      <c r="B1450" t="s">
        <v>1495</v>
      </c>
      <c r="C1450" t="s">
        <v>15</v>
      </c>
      <c r="D1450" s="1">
        <v>24062</v>
      </c>
      <c r="E1450" s="1">
        <v>43857</v>
      </c>
      <c r="F1450" t="s">
        <v>25</v>
      </c>
      <c r="G1450" t="s">
        <v>45</v>
      </c>
      <c r="H1450">
        <v>4</v>
      </c>
      <c r="I1450">
        <v>7</v>
      </c>
      <c r="J1450" t="s">
        <v>50</v>
      </c>
      <c r="K1450" t="s">
        <v>23</v>
      </c>
      <c r="L1450" t="s">
        <v>20</v>
      </c>
      <c r="M1450" t="s">
        <v>48</v>
      </c>
      <c r="N1450">
        <v>5</v>
      </c>
      <c r="O1450">
        <f t="shared" si="22"/>
        <v>2020</v>
      </c>
    </row>
    <row r="1451" spans="1:15" x14ac:dyDescent="0.25">
      <c r="A1451">
        <v>1451</v>
      </c>
      <c r="B1451" t="s">
        <v>1496</v>
      </c>
      <c r="C1451" t="s">
        <v>15</v>
      </c>
      <c r="D1451" s="1">
        <v>31913</v>
      </c>
      <c r="E1451" s="1">
        <v>44415</v>
      </c>
      <c r="F1451" t="s">
        <v>16</v>
      </c>
      <c r="G1451" t="s">
        <v>36</v>
      </c>
      <c r="H1451">
        <v>4</v>
      </c>
      <c r="I1451">
        <v>9</v>
      </c>
      <c r="J1451" t="s">
        <v>18</v>
      </c>
      <c r="K1451" t="s">
        <v>28</v>
      </c>
      <c r="L1451" t="s">
        <v>29</v>
      </c>
      <c r="M1451" t="s">
        <v>30</v>
      </c>
      <c r="N1451">
        <v>4</v>
      </c>
      <c r="O1451">
        <f t="shared" si="22"/>
        <v>2021</v>
      </c>
    </row>
    <row r="1452" spans="1:15" x14ac:dyDescent="0.25">
      <c r="A1452">
        <v>1452</v>
      </c>
      <c r="B1452" t="s">
        <v>1497</v>
      </c>
      <c r="C1452" t="s">
        <v>15</v>
      </c>
      <c r="D1452" s="1">
        <v>27127</v>
      </c>
      <c r="E1452" s="1">
        <v>44279</v>
      </c>
      <c r="F1452" t="s">
        <v>68</v>
      </c>
      <c r="G1452" t="s">
        <v>60</v>
      </c>
      <c r="H1452">
        <v>3</v>
      </c>
      <c r="I1452">
        <v>9</v>
      </c>
      <c r="J1452" t="s">
        <v>18</v>
      </c>
      <c r="K1452" t="s">
        <v>33</v>
      </c>
      <c r="L1452" t="s">
        <v>29</v>
      </c>
      <c r="M1452" t="s">
        <v>34</v>
      </c>
      <c r="N1452">
        <v>1</v>
      </c>
      <c r="O1452">
        <f t="shared" si="22"/>
        <v>2021</v>
      </c>
    </row>
    <row r="1453" spans="1:15" x14ac:dyDescent="0.25">
      <c r="A1453">
        <v>1453</v>
      </c>
      <c r="B1453" t="s">
        <v>1498</v>
      </c>
      <c r="C1453" t="s">
        <v>44</v>
      </c>
      <c r="D1453" s="1">
        <v>39056</v>
      </c>
      <c r="E1453" s="1">
        <v>44556</v>
      </c>
      <c r="F1453" t="s">
        <v>16</v>
      </c>
      <c r="G1453" t="s">
        <v>17</v>
      </c>
      <c r="H1453">
        <v>2</v>
      </c>
      <c r="I1453">
        <v>7</v>
      </c>
      <c r="J1453" t="s">
        <v>50</v>
      </c>
      <c r="K1453" t="s">
        <v>37</v>
      </c>
      <c r="L1453" t="s">
        <v>38</v>
      </c>
      <c r="M1453" t="s">
        <v>30</v>
      </c>
      <c r="N1453">
        <v>4</v>
      </c>
      <c r="O1453">
        <f t="shared" si="22"/>
        <v>2021</v>
      </c>
    </row>
    <row r="1454" spans="1:15" x14ac:dyDescent="0.25">
      <c r="A1454">
        <v>1454</v>
      </c>
      <c r="B1454" t="s">
        <v>1499</v>
      </c>
      <c r="C1454" t="s">
        <v>44</v>
      </c>
      <c r="D1454" s="1">
        <v>24413</v>
      </c>
      <c r="E1454" s="1">
        <v>44063</v>
      </c>
      <c r="F1454" t="s">
        <v>25</v>
      </c>
      <c r="G1454" t="s">
        <v>36</v>
      </c>
      <c r="H1454">
        <v>5</v>
      </c>
      <c r="I1454">
        <v>9</v>
      </c>
      <c r="J1454" t="s">
        <v>18</v>
      </c>
      <c r="K1454" t="s">
        <v>41</v>
      </c>
      <c r="L1454" t="s">
        <v>38</v>
      </c>
      <c r="M1454" t="s">
        <v>42</v>
      </c>
      <c r="N1454">
        <v>2</v>
      </c>
      <c r="O1454">
        <f t="shared" si="22"/>
        <v>2020</v>
      </c>
    </row>
    <row r="1455" spans="1:15" x14ac:dyDescent="0.25">
      <c r="A1455">
        <v>1455</v>
      </c>
      <c r="B1455" t="s">
        <v>1500</v>
      </c>
      <c r="C1455" t="s">
        <v>44</v>
      </c>
      <c r="D1455" s="1">
        <v>30044</v>
      </c>
      <c r="E1455" s="1">
        <v>44026</v>
      </c>
      <c r="F1455" t="s">
        <v>16</v>
      </c>
      <c r="G1455" t="s">
        <v>17</v>
      </c>
      <c r="H1455">
        <v>2</v>
      </c>
      <c r="I1455">
        <v>9</v>
      </c>
      <c r="J1455" t="s">
        <v>18</v>
      </c>
      <c r="K1455" t="s">
        <v>46</v>
      </c>
      <c r="L1455" t="s">
        <v>47</v>
      </c>
      <c r="M1455" t="s">
        <v>21</v>
      </c>
      <c r="N1455">
        <v>3</v>
      </c>
      <c r="O1455">
        <f t="shared" si="22"/>
        <v>2020</v>
      </c>
    </row>
    <row r="1456" spans="1:15" x14ac:dyDescent="0.25">
      <c r="A1456">
        <v>1456</v>
      </c>
      <c r="B1456" t="s">
        <v>1501</v>
      </c>
      <c r="C1456" t="s">
        <v>15</v>
      </c>
      <c r="D1456" s="1">
        <v>19379</v>
      </c>
      <c r="E1456" s="1">
        <v>43871</v>
      </c>
      <c r="F1456" t="s">
        <v>40</v>
      </c>
      <c r="G1456" t="s">
        <v>45</v>
      </c>
      <c r="H1456">
        <v>2</v>
      </c>
      <c r="I1456">
        <v>8</v>
      </c>
      <c r="J1456" t="s">
        <v>50</v>
      </c>
      <c r="K1456" t="s">
        <v>51</v>
      </c>
      <c r="L1456" t="s">
        <v>47</v>
      </c>
      <c r="M1456" t="s">
        <v>48</v>
      </c>
      <c r="N1456">
        <v>5</v>
      </c>
      <c r="O1456">
        <f t="shared" si="22"/>
        <v>2020</v>
      </c>
    </row>
    <row r="1457" spans="1:15" x14ac:dyDescent="0.25">
      <c r="A1457">
        <v>1457</v>
      </c>
      <c r="B1457" t="s">
        <v>1502</v>
      </c>
      <c r="C1457" t="s">
        <v>15</v>
      </c>
      <c r="D1457" s="1">
        <v>32081</v>
      </c>
      <c r="E1457" s="1">
        <v>44029</v>
      </c>
      <c r="F1457" t="s">
        <v>16</v>
      </c>
      <c r="G1457" t="s">
        <v>17</v>
      </c>
      <c r="H1457">
        <v>1</v>
      </c>
      <c r="I1457">
        <v>9</v>
      </c>
      <c r="J1457" t="s">
        <v>18</v>
      </c>
      <c r="K1457" t="s">
        <v>19</v>
      </c>
      <c r="L1457" t="s">
        <v>20</v>
      </c>
      <c r="M1457" t="s">
        <v>30</v>
      </c>
      <c r="N1457">
        <v>4</v>
      </c>
      <c r="O1457">
        <f t="shared" si="22"/>
        <v>2020</v>
      </c>
    </row>
    <row r="1458" spans="1:15" x14ac:dyDescent="0.25">
      <c r="A1458">
        <v>1458</v>
      </c>
      <c r="B1458" t="s">
        <v>1503</v>
      </c>
      <c r="C1458" t="s">
        <v>15</v>
      </c>
      <c r="D1458" s="1">
        <v>33912</v>
      </c>
      <c r="E1458" s="1">
        <v>44424</v>
      </c>
      <c r="F1458" t="s">
        <v>68</v>
      </c>
      <c r="G1458" t="s">
        <v>32</v>
      </c>
      <c r="H1458">
        <v>3</v>
      </c>
      <c r="I1458">
        <v>5</v>
      </c>
      <c r="J1458" t="s">
        <v>27</v>
      </c>
      <c r="K1458" t="s">
        <v>23</v>
      </c>
      <c r="L1458" t="s">
        <v>20</v>
      </c>
      <c r="M1458" t="s">
        <v>48</v>
      </c>
      <c r="N1458">
        <v>5</v>
      </c>
      <c r="O1458">
        <f t="shared" si="22"/>
        <v>2021</v>
      </c>
    </row>
    <row r="1459" spans="1:15" x14ac:dyDescent="0.25">
      <c r="A1459">
        <v>1459</v>
      </c>
      <c r="B1459" t="s">
        <v>1504</v>
      </c>
      <c r="C1459" t="s">
        <v>15</v>
      </c>
      <c r="D1459" s="1">
        <v>33394</v>
      </c>
      <c r="E1459" s="1">
        <v>44341</v>
      </c>
      <c r="F1459" t="s">
        <v>16</v>
      </c>
      <c r="G1459" t="s">
        <v>17</v>
      </c>
      <c r="H1459">
        <v>4</v>
      </c>
      <c r="I1459">
        <v>3</v>
      </c>
      <c r="J1459" t="s">
        <v>27</v>
      </c>
      <c r="K1459" t="s">
        <v>28</v>
      </c>
      <c r="L1459" t="s">
        <v>29</v>
      </c>
      <c r="M1459" t="s">
        <v>30</v>
      </c>
      <c r="N1459">
        <v>4</v>
      </c>
      <c r="O1459">
        <f t="shared" si="22"/>
        <v>2021</v>
      </c>
    </row>
    <row r="1460" spans="1:15" x14ac:dyDescent="0.25">
      <c r="A1460">
        <v>1460</v>
      </c>
      <c r="B1460" t="s">
        <v>1505</v>
      </c>
      <c r="C1460" t="s">
        <v>44</v>
      </c>
      <c r="D1460" s="1">
        <v>37224</v>
      </c>
      <c r="E1460" s="1">
        <v>44859</v>
      </c>
      <c r="F1460" t="s">
        <v>16</v>
      </c>
      <c r="G1460" t="s">
        <v>17</v>
      </c>
      <c r="H1460">
        <v>4</v>
      </c>
      <c r="I1460">
        <v>7</v>
      </c>
      <c r="J1460" t="s">
        <v>50</v>
      </c>
      <c r="K1460" t="s">
        <v>33</v>
      </c>
      <c r="L1460" t="s">
        <v>29</v>
      </c>
      <c r="M1460" t="s">
        <v>34</v>
      </c>
      <c r="N1460">
        <v>1</v>
      </c>
      <c r="O1460">
        <f t="shared" si="22"/>
        <v>2022</v>
      </c>
    </row>
    <row r="1461" spans="1:15" x14ac:dyDescent="0.25">
      <c r="A1461">
        <v>1461</v>
      </c>
      <c r="B1461" t="s">
        <v>1506</v>
      </c>
      <c r="C1461" t="s">
        <v>15</v>
      </c>
      <c r="D1461" s="1">
        <v>18737</v>
      </c>
      <c r="E1461" s="1">
        <v>44289</v>
      </c>
      <c r="F1461" t="s">
        <v>68</v>
      </c>
      <c r="G1461" t="s">
        <v>32</v>
      </c>
      <c r="H1461">
        <v>1</v>
      </c>
      <c r="I1461">
        <v>8</v>
      </c>
      <c r="J1461" t="s">
        <v>50</v>
      </c>
      <c r="K1461" t="s">
        <v>37</v>
      </c>
      <c r="L1461" t="s">
        <v>38</v>
      </c>
      <c r="M1461" t="s">
        <v>30</v>
      </c>
      <c r="N1461">
        <v>4</v>
      </c>
      <c r="O1461">
        <f t="shared" si="22"/>
        <v>2021</v>
      </c>
    </row>
    <row r="1462" spans="1:15" x14ac:dyDescent="0.25">
      <c r="A1462">
        <v>1462</v>
      </c>
      <c r="B1462" t="s">
        <v>1507</v>
      </c>
      <c r="C1462" t="s">
        <v>44</v>
      </c>
      <c r="D1462" s="1">
        <v>25348</v>
      </c>
      <c r="E1462" s="1">
        <v>44061</v>
      </c>
      <c r="F1462" t="s">
        <v>40</v>
      </c>
      <c r="G1462" t="s">
        <v>53</v>
      </c>
      <c r="H1462">
        <v>5</v>
      </c>
      <c r="I1462">
        <v>10</v>
      </c>
      <c r="J1462" t="s">
        <v>18</v>
      </c>
      <c r="K1462" t="s">
        <v>41</v>
      </c>
      <c r="L1462" t="s">
        <v>38</v>
      </c>
      <c r="M1462" t="s">
        <v>42</v>
      </c>
      <c r="N1462">
        <v>2</v>
      </c>
      <c r="O1462">
        <f t="shared" si="22"/>
        <v>2020</v>
      </c>
    </row>
    <row r="1463" spans="1:15" x14ac:dyDescent="0.25">
      <c r="A1463">
        <v>1463</v>
      </c>
      <c r="B1463" t="s">
        <v>1508</v>
      </c>
      <c r="C1463" t="s">
        <v>15</v>
      </c>
      <c r="D1463" s="1">
        <v>26666</v>
      </c>
      <c r="E1463" s="1">
        <v>44666</v>
      </c>
      <c r="F1463" t="s">
        <v>25</v>
      </c>
      <c r="G1463" t="s">
        <v>36</v>
      </c>
      <c r="H1463">
        <v>4</v>
      </c>
      <c r="I1463">
        <v>8</v>
      </c>
      <c r="J1463" t="s">
        <v>50</v>
      </c>
      <c r="K1463" t="s">
        <v>46</v>
      </c>
      <c r="L1463" t="s">
        <v>47</v>
      </c>
      <c r="M1463" t="s">
        <v>21</v>
      </c>
      <c r="N1463">
        <v>3</v>
      </c>
      <c r="O1463">
        <f t="shared" si="22"/>
        <v>2022</v>
      </c>
    </row>
    <row r="1464" spans="1:15" x14ac:dyDescent="0.25">
      <c r="A1464">
        <v>1464</v>
      </c>
      <c r="B1464" t="s">
        <v>1509</v>
      </c>
      <c r="C1464" t="s">
        <v>15</v>
      </c>
      <c r="D1464" s="1">
        <v>34607</v>
      </c>
      <c r="E1464" s="1">
        <v>44726</v>
      </c>
      <c r="F1464" t="s">
        <v>25</v>
      </c>
      <c r="G1464" t="s">
        <v>60</v>
      </c>
      <c r="H1464">
        <v>3</v>
      </c>
      <c r="I1464">
        <v>7</v>
      </c>
      <c r="J1464" t="s">
        <v>50</v>
      </c>
      <c r="K1464" t="s">
        <v>51</v>
      </c>
      <c r="L1464" t="s">
        <v>47</v>
      </c>
      <c r="M1464" t="s">
        <v>48</v>
      </c>
      <c r="N1464">
        <v>5</v>
      </c>
      <c r="O1464">
        <f t="shared" si="22"/>
        <v>2022</v>
      </c>
    </row>
    <row r="1465" spans="1:15" x14ac:dyDescent="0.25">
      <c r="A1465">
        <v>1465</v>
      </c>
      <c r="B1465" t="s">
        <v>1510</v>
      </c>
      <c r="C1465" t="s">
        <v>15</v>
      </c>
      <c r="D1465" s="1">
        <v>34150</v>
      </c>
      <c r="E1465" s="1">
        <v>44383</v>
      </c>
      <c r="F1465" t="s">
        <v>68</v>
      </c>
      <c r="G1465" t="s">
        <v>32</v>
      </c>
      <c r="H1465">
        <v>5</v>
      </c>
      <c r="I1465">
        <v>9</v>
      </c>
      <c r="J1465" t="s">
        <v>18</v>
      </c>
      <c r="K1465" t="s">
        <v>19</v>
      </c>
      <c r="L1465" t="s">
        <v>20</v>
      </c>
      <c r="M1465" t="s">
        <v>34</v>
      </c>
      <c r="N1465">
        <v>1</v>
      </c>
      <c r="O1465">
        <f t="shared" si="22"/>
        <v>2021</v>
      </c>
    </row>
    <row r="1466" spans="1:15" x14ac:dyDescent="0.25">
      <c r="A1466">
        <v>1466</v>
      </c>
      <c r="B1466" t="s">
        <v>1511</v>
      </c>
      <c r="C1466" t="s">
        <v>15</v>
      </c>
      <c r="D1466" s="1">
        <v>36777</v>
      </c>
      <c r="E1466" s="1">
        <v>44164</v>
      </c>
      <c r="F1466" t="s">
        <v>16</v>
      </c>
      <c r="G1466" t="s">
        <v>17</v>
      </c>
      <c r="H1466">
        <v>5</v>
      </c>
      <c r="I1466">
        <v>6</v>
      </c>
      <c r="J1466" t="s">
        <v>27</v>
      </c>
      <c r="K1466" t="s">
        <v>23</v>
      </c>
      <c r="L1466" t="s">
        <v>20</v>
      </c>
      <c r="M1466" t="s">
        <v>42</v>
      </c>
      <c r="N1466">
        <v>2</v>
      </c>
      <c r="O1466">
        <f t="shared" si="22"/>
        <v>2020</v>
      </c>
    </row>
    <row r="1467" spans="1:15" x14ac:dyDescent="0.25">
      <c r="A1467">
        <v>1467</v>
      </c>
      <c r="B1467" t="s">
        <v>1512</v>
      </c>
      <c r="C1467" t="s">
        <v>15</v>
      </c>
      <c r="D1467" s="1">
        <v>36850</v>
      </c>
      <c r="E1467" s="1">
        <v>44689</v>
      </c>
      <c r="F1467" t="s">
        <v>25</v>
      </c>
      <c r="G1467" t="s">
        <v>36</v>
      </c>
      <c r="H1467">
        <v>5</v>
      </c>
      <c r="I1467">
        <v>9</v>
      </c>
      <c r="J1467" t="s">
        <v>18</v>
      </c>
      <c r="K1467" t="s">
        <v>28</v>
      </c>
      <c r="L1467" t="s">
        <v>29</v>
      </c>
      <c r="M1467" t="s">
        <v>42</v>
      </c>
      <c r="N1467">
        <v>2</v>
      </c>
      <c r="O1467">
        <f t="shared" si="22"/>
        <v>2022</v>
      </c>
    </row>
    <row r="1468" spans="1:15" x14ac:dyDescent="0.25">
      <c r="A1468">
        <v>1468</v>
      </c>
      <c r="B1468" t="s">
        <v>1513</v>
      </c>
      <c r="C1468" t="s">
        <v>15</v>
      </c>
      <c r="D1468" s="1">
        <v>31153</v>
      </c>
      <c r="E1468" s="1">
        <v>44908</v>
      </c>
      <c r="F1468" t="s">
        <v>16</v>
      </c>
      <c r="G1468" t="s">
        <v>17</v>
      </c>
      <c r="H1468">
        <v>2</v>
      </c>
      <c r="I1468">
        <v>10</v>
      </c>
      <c r="J1468" t="s">
        <v>18</v>
      </c>
      <c r="K1468" t="s">
        <v>33</v>
      </c>
      <c r="L1468" t="s">
        <v>29</v>
      </c>
      <c r="M1468" t="s">
        <v>30</v>
      </c>
      <c r="N1468">
        <v>4</v>
      </c>
      <c r="O1468">
        <f t="shared" si="22"/>
        <v>2022</v>
      </c>
    </row>
    <row r="1469" spans="1:15" x14ac:dyDescent="0.25">
      <c r="A1469">
        <v>1469</v>
      </c>
      <c r="B1469" t="s">
        <v>1514</v>
      </c>
      <c r="C1469" t="s">
        <v>15</v>
      </c>
      <c r="D1469" s="1">
        <v>19440</v>
      </c>
      <c r="E1469" s="1">
        <v>44920</v>
      </c>
      <c r="F1469" t="s">
        <v>68</v>
      </c>
      <c r="G1469" t="s">
        <v>60</v>
      </c>
      <c r="H1469">
        <v>4</v>
      </c>
      <c r="I1469">
        <v>8</v>
      </c>
      <c r="J1469" t="s">
        <v>50</v>
      </c>
      <c r="K1469" t="s">
        <v>37</v>
      </c>
      <c r="L1469" t="s">
        <v>38</v>
      </c>
      <c r="M1469" t="s">
        <v>48</v>
      </c>
      <c r="N1469">
        <v>5</v>
      </c>
      <c r="O1469">
        <f t="shared" si="22"/>
        <v>2022</v>
      </c>
    </row>
    <row r="1470" spans="1:15" x14ac:dyDescent="0.25">
      <c r="A1470">
        <v>1470</v>
      </c>
      <c r="B1470" t="s">
        <v>1515</v>
      </c>
      <c r="C1470" t="s">
        <v>15</v>
      </c>
      <c r="D1470" s="1">
        <v>29233</v>
      </c>
      <c r="E1470" s="1">
        <v>44430</v>
      </c>
      <c r="F1470" t="s">
        <v>16</v>
      </c>
      <c r="G1470" t="s">
        <v>60</v>
      </c>
      <c r="H1470">
        <v>3</v>
      </c>
      <c r="I1470">
        <v>9</v>
      </c>
      <c r="J1470" t="s">
        <v>18</v>
      </c>
      <c r="K1470" t="s">
        <v>41</v>
      </c>
      <c r="L1470" t="s">
        <v>38</v>
      </c>
      <c r="M1470" t="s">
        <v>34</v>
      </c>
      <c r="N1470">
        <v>1</v>
      </c>
      <c r="O1470">
        <f t="shared" si="22"/>
        <v>2021</v>
      </c>
    </row>
    <row r="1471" spans="1:15" x14ac:dyDescent="0.25">
      <c r="A1471">
        <v>1471</v>
      </c>
      <c r="B1471" t="s">
        <v>1516</v>
      </c>
      <c r="C1471" t="s">
        <v>44</v>
      </c>
      <c r="D1471" s="1">
        <v>38769</v>
      </c>
      <c r="E1471" s="1">
        <v>44629</v>
      </c>
      <c r="F1471" t="s">
        <v>16</v>
      </c>
      <c r="G1471" t="s">
        <v>17</v>
      </c>
      <c r="H1471">
        <v>5</v>
      </c>
      <c r="I1471">
        <v>5</v>
      </c>
      <c r="J1471" t="s">
        <v>27</v>
      </c>
      <c r="K1471" t="s">
        <v>46</v>
      </c>
      <c r="L1471" t="s">
        <v>47</v>
      </c>
      <c r="M1471" t="s">
        <v>34</v>
      </c>
      <c r="N1471">
        <v>1</v>
      </c>
      <c r="O1471">
        <f t="shared" si="22"/>
        <v>2022</v>
      </c>
    </row>
    <row r="1472" spans="1:15" x14ac:dyDescent="0.25">
      <c r="A1472">
        <v>1472</v>
      </c>
      <c r="B1472" t="s">
        <v>1517</v>
      </c>
      <c r="C1472" t="s">
        <v>15</v>
      </c>
      <c r="D1472" s="1">
        <v>25820</v>
      </c>
      <c r="E1472" s="1">
        <v>43867</v>
      </c>
      <c r="F1472" t="s">
        <v>68</v>
      </c>
      <c r="G1472" t="s">
        <v>60</v>
      </c>
      <c r="H1472">
        <v>2</v>
      </c>
      <c r="I1472">
        <v>6</v>
      </c>
      <c r="J1472" t="s">
        <v>27</v>
      </c>
      <c r="K1472" t="s">
        <v>51</v>
      </c>
      <c r="L1472" t="s">
        <v>47</v>
      </c>
      <c r="M1472" t="s">
        <v>42</v>
      </c>
      <c r="N1472">
        <v>2</v>
      </c>
      <c r="O1472">
        <f t="shared" si="22"/>
        <v>2020</v>
      </c>
    </row>
    <row r="1473" spans="1:15" x14ac:dyDescent="0.25">
      <c r="A1473">
        <v>1473</v>
      </c>
      <c r="B1473" t="s">
        <v>1518</v>
      </c>
      <c r="C1473" t="s">
        <v>15</v>
      </c>
      <c r="D1473" s="1">
        <v>28674</v>
      </c>
      <c r="E1473" s="1">
        <v>44659</v>
      </c>
      <c r="F1473" t="s">
        <v>16</v>
      </c>
      <c r="G1473" t="s">
        <v>17</v>
      </c>
      <c r="H1473">
        <v>5</v>
      </c>
      <c r="I1473">
        <v>10</v>
      </c>
      <c r="J1473" t="s">
        <v>18</v>
      </c>
      <c r="K1473" t="s">
        <v>19</v>
      </c>
      <c r="L1473" t="s">
        <v>20</v>
      </c>
      <c r="M1473" t="s">
        <v>30</v>
      </c>
      <c r="N1473">
        <v>4</v>
      </c>
      <c r="O1473">
        <f t="shared" si="22"/>
        <v>2022</v>
      </c>
    </row>
    <row r="1474" spans="1:15" x14ac:dyDescent="0.25">
      <c r="A1474">
        <v>1474</v>
      </c>
      <c r="B1474" t="s">
        <v>1519</v>
      </c>
      <c r="C1474" t="s">
        <v>44</v>
      </c>
      <c r="D1474" s="1">
        <v>20288</v>
      </c>
      <c r="E1474" s="1">
        <v>44406</v>
      </c>
      <c r="F1474" t="s">
        <v>16</v>
      </c>
      <c r="G1474" t="s">
        <v>17</v>
      </c>
      <c r="H1474">
        <v>2</v>
      </c>
      <c r="I1474">
        <v>9</v>
      </c>
      <c r="J1474" t="s">
        <v>18</v>
      </c>
      <c r="K1474" t="s">
        <v>23</v>
      </c>
      <c r="L1474" t="s">
        <v>20</v>
      </c>
      <c r="M1474" t="s">
        <v>30</v>
      </c>
      <c r="N1474">
        <v>4</v>
      </c>
      <c r="O1474">
        <f t="shared" si="22"/>
        <v>2021</v>
      </c>
    </row>
    <row r="1475" spans="1:15" x14ac:dyDescent="0.25">
      <c r="A1475">
        <v>1475</v>
      </c>
      <c r="B1475" t="s">
        <v>1520</v>
      </c>
      <c r="C1475" t="s">
        <v>15</v>
      </c>
      <c r="D1475" s="1">
        <v>32335</v>
      </c>
      <c r="E1475" s="1">
        <v>44004</v>
      </c>
      <c r="F1475" t="s">
        <v>25</v>
      </c>
      <c r="G1475" t="s">
        <v>32</v>
      </c>
      <c r="H1475">
        <v>1</v>
      </c>
      <c r="I1475">
        <v>4</v>
      </c>
      <c r="J1475" t="s">
        <v>27</v>
      </c>
      <c r="K1475" t="s">
        <v>28</v>
      </c>
      <c r="L1475" t="s">
        <v>29</v>
      </c>
      <c r="M1475" t="s">
        <v>21</v>
      </c>
      <c r="N1475">
        <v>3</v>
      </c>
      <c r="O1475">
        <f t="shared" ref="O1475:O1538" si="23">YEAR(E1475)</f>
        <v>2020</v>
      </c>
    </row>
    <row r="1476" spans="1:15" x14ac:dyDescent="0.25">
      <c r="A1476">
        <v>1476</v>
      </c>
      <c r="B1476" t="s">
        <v>1521</v>
      </c>
      <c r="C1476" t="s">
        <v>15</v>
      </c>
      <c r="D1476" s="1">
        <v>19794</v>
      </c>
      <c r="E1476" s="1">
        <v>44793</v>
      </c>
      <c r="F1476" t="s">
        <v>16</v>
      </c>
      <c r="G1476" t="s">
        <v>17</v>
      </c>
      <c r="H1476">
        <v>2</v>
      </c>
      <c r="I1476">
        <v>8</v>
      </c>
      <c r="J1476" t="s">
        <v>50</v>
      </c>
      <c r="K1476" t="s">
        <v>33</v>
      </c>
      <c r="L1476" t="s">
        <v>29</v>
      </c>
      <c r="M1476" t="s">
        <v>48</v>
      </c>
      <c r="N1476">
        <v>5</v>
      </c>
      <c r="O1476">
        <f t="shared" si="23"/>
        <v>2022</v>
      </c>
    </row>
    <row r="1477" spans="1:15" x14ac:dyDescent="0.25">
      <c r="A1477">
        <v>1477</v>
      </c>
      <c r="B1477" t="s">
        <v>1522</v>
      </c>
      <c r="C1477" t="s">
        <v>44</v>
      </c>
      <c r="D1477" s="1">
        <v>18993</v>
      </c>
      <c r="E1477" s="1">
        <v>44443</v>
      </c>
      <c r="F1477" t="s">
        <v>25</v>
      </c>
      <c r="G1477" t="s">
        <v>26</v>
      </c>
      <c r="H1477">
        <v>4</v>
      </c>
      <c r="I1477">
        <v>9</v>
      </c>
      <c r="J1477" t="s">
        <v>18</v>
      </c>
      <c r="K1477" t="s">
        <v>37</v>
      </c>
      <c r="L1477" t="s">
        <v>38</v>
      </c>
      <c r="M1477" t="s">
        <v>34</v>
      </c>
      <c r="N1477">
        <v>1</v>
      </c>
      <c r="O1477">
        <f t="shared" si="23"/>
        <v>2021</v>
      </c>
    </row>
    <row r="1478" spans="1:15" x14ac:dyDescent="0.25">
      <c r="A1478">
        <v>1478</v>
      </c>
      <c r="B1478" t="s">
        <v>1523</v>
      </c>
      <c r="C1478" t="s">
        <v>15</v>
      </c>
      <c r="D1478" s="1">
        <v>19934</v>
      </c>
      <c r="E1478" s="1">
        <v>44305</v>
      </c>
      <c r="F1478" t="s">
        <v>16</v>
      </c>
      <c r="G1478" t="s">
        <v>17</v>
      </c>
      <c r="H1478">
        <v>5</v>
      </c>
      <c r="I1478">
        <v>8</v>
      </c>
      <c r="J1478" t="s">
        <v>50</v>
      </c>
      <c r="K1478" t="s">
        <v>41</v>
      </c>
      <c r="L1478" t="s">
        <v>38</v>
      </c>
      <c r="M1478" t="s">
        <v>34</v>
      </c>
      <c r="N1478">
        <v>1</v>
      </c>
      <c r="O1478">
        <f t="shared" si="23"/>
        <v>2021</v>
      </c>
    </row>
    <row r="1479" spans="1:15" x14ac:dyDescent="0.25">
      <c r="A1479">
        <v>1479</v>
      </c>
      <c r="B1479" t="s">
        <v>1524</v>
      </c>
      <c r="C1479" t="s">
        <v>44</v>
      </c>
      <c r="D1479" s="1">
        <v>25032</v>
      </c>
      <c r="E1479" s="1">
        <v>44598</v>
      </c>
      <c r="F1479" t="s">
        <v>25</v>
      </c>
      <c r="G1479" t="s">
        <v>36</v>
      </c>
      <c r="H1479">
        <v>4</v>
      </c>
      <c r="I1479">
        <v>9</v>
      </c>
      <c r="J1479" t="s">
        <v>18</v>
      </c>
      <c r="K1479" t="s">
        <v>46</v>
      </c>
      <c r="L1479" t="s">
        <v>47</v>
      </c>
      <c r="M1479" t="s">
        <v>48</v>
      </c>
      <c r="N1479">
        <v>5</v>
      </c>
      <c r="O1479">
        <f t="shared" si="23"/>
        <v>2022</v>
      </c>
    </row>
    <row r="1480" spans="1:15" x14ac:dyDescent="0.25">
      <c r="A1480">
        <v>1480</v>
      </c>
      <c r="B1480" t="s">
        <v>1525</v>
      </c>
      <c r="C1480" t="s">
        <v>44</v>
      </c>
      <c r="D1480" s="1">
        <v>25826</v>
      </c>
      <c r="E1480" s="1">
        <v>43968</v>
      </c>
      <c r="F1480" t="s">
        <v>16</v>
      </c>
      <c r="G1480" t="s">
        <v>17</v>
      </c>
      <c r="H1480">
        <v>5</v>
      </c>
      <c r="I1480">
        <v>9</v>
      </c>
      <c r="J1480" t="s">
        <v>18</v>
      </c>
      <c r="K1480" t="s">
        <v>51</v>
      </c>
      <c r="L1480" t="s">
        <v>47</v>
      </c>
      <c r="M1480" t="s">
        <v>21</v>
      </c>
      <c r="N1480">
        <v>3</v>
      </c>
      <c r="O1480">
        <f t="shared" si="23"/>
        <v>2020</v>
      </c>
    </row>
    <row r="1481" spans="1:15" x14ac:dyDescent="0.25">
      <c r="A1481">
        <v>1481</v>
      </c>
      <c r="B1481" t="s">
        <v>1526</v>
      </c>
      <c r="C1481" t="s">
        <v>15</v>
      </c>
      <c r="D1481" s="1">
        <v>38776</v>
      </c>
      <c r="E1481" s="1">
        <v>44061</v>
      </c>
      <c r="F1481" t="s">
        <v>68</v>
      </c>
      <c r="G1481" t="s">
        <v>36</v>
      </c>
      <c r="H1481">
        <v>5</v>
      </c>
      <c r="I1481">
        <v>8</v>
      </c>
      <c r="J1481" t="s">
        <v>50</v>
      </c>
      <c r="K1481" t="s">
        <v>19</v>
      </c>
      <c r="L1481" t="s">
        <v>20</v>
      </c>
      <c r="M1481" t="s">
        <v>21</v>
      </c>
      <c r="N1481">
        <v>3</v>
      </c>
      <c r="O1481">
        <f t="shared" si="23"/>
        <v>2020</v>
      </c>
    </row>
    <row r="1482" spans="1:15" x14ac:dyDescent="0.25">
      <c r="A1482">
        <v>1482</v>
      </c>
      <c r="B1482" t="s">
        <v>1527</v>
      </c>
      <c r="C1482" t="s">
        <v>44</v>
      </c>
      <c r="D1482" s="1">
        <v>20304</v>
      </c>
      <c r="E1482" s="1">
        <v>44115</v>
      </c>
      <c r="F1482" t="s">
        <v>68</v>
      </c>
      <c r="G1482" t="s">
        <v>17</v>
      </c>
      <c r="H1482">
        <v>4</v>
      </c>
      <c r="I1482">
        <v>5</v>
      </c>
      <c r="J1482" t="s">
        <v>27</v>
      </c>
      <c r="K1482" t="s">
        <v>23</v>
      </c>
      <c r="L1482" t="s">
        <v>20</v>
      </c>
      <c r="M1482" t="s">
        <v>30</v>
      </c>
      <c r="N1482">
        <v>4</v>
      </c>
      <c r="O1482">
        <f t="shared" si="23"/>
        <v>2020</v>
      </c>
    </row>
    <row r="1483" spans="1:15" x14ac:dyDescent="0.25">
      <c r="A1483">
        <v>1483</v>
      </c>
      <c r="B1483" t="s">
        <v>1528</v>
      </c>
      <c r="C1483" t="s">
        <v>15</v>
      </c>
      <c r="D1483" s="1">
        <v>38309</v>
      </c>
      <c r="E1483" s="1">
        <v>44439</v>
      </c>
      <c r="F1483" t="s">
        <v>16</v>
      </c>
      <c r="G1483" t="s">
        <v>17</v>
      </c>
      <c r="H1483">
        <v>5</v>
      </c>
      <c r="I1483">
        <v>8</v>
      </c>
      <c r="J1483" t="s">
        <v>50</v>
      </c>
      <c r="K1483" t="s">
        <v>28</v>
      </c>
      <c r="L1483" t="s">
        <v>29</v>
      </c>
      <c r="M1483" t="s">
        <v>34</v>
      </c>
      <c r="N1483">
        <v>1</v>
      </c>
      <c r="O1483">
        <f t="shared" si="23"/>
        <v>2021</v>
      </c>
    </row>
    <row r="1484" spans="1:15" x14ac:dyDescent="0.25">
      <c r="A1484">
        <v>1484</v>
      </c>
      <c r="B1484" t="s">
        <v>1529</v>
      </c>
      <c r="C1484" t="s">
        <v>44</v>
      </c>
      <c r="D1484" s="1">
        <v>19742</v>
      </c>
      <c r="E1484" s="1">
        <v>44747</v>
      </c>
      <c r="F1484" t="s">
        <v>16</v>
      </c>
      <c r="G1484" t="s">
        <v>32</v>
      </c>
      <c r="H1484">
        <v>5</v>
      </c>
      <c r="I1484">
        <v>9</v>
      </c>
      <c r="J1484" t="s">
        <v>18</v>
      </c>
      <c r="K1484" t="s">
        <v>33</v>
      </c>
      <c r="L1484" t="s">
        <v>29</v>
      </c>
      <c r="M1484" t="s">
        <v>30</v>
      </c>
      <c r="N1484">
        <v>4</v>
      </c>
      <c r="O1484">
        <f t="shared" si="23"/>
        <v>2022</v>
      </c>
    </row>
    <row r="1485" spans="1:15" x14ac:dyDescent="0.25">
      <c r="A1485">
        <v>1485</v>
      </c>
      <c r="B1485" t="s">
        <v>1530</v>
      </c>
      <c r="C1485" t="s">
        <v>44</v>
      </c>
      <c r="D1485" s="1">
        <v>31437</v>
      </c>
      <c r="E1485" s="1">
        <v>44356</v>
      </c>
      <c r="F1485" t="s">
        <v>25</v>
      </c>
      <c r="G1485" t="s">
        <v>26</v>
      </c>
      <c r="H1485">
        <v>2</v>
      </c>
      <c r="I1485">
        <v>8</v>
      </c>
      <c r="J1485" t="s">
        <v>50</v>
      </c>
      <c r="K1485" t="s">
        <v>37</v>
      </c>
      <c r="L1485" t="s">
        <v>38</v>
      </c>
      <c r="M1485" t="s">
        <v>42</v>
      </c>
      <c r="N1485">
        <v>2</v>
      </c>
      <c r="O1485">
        <f t="shared" si="23"/>
        <v>2021</v>
      </c>
    </row>
    <row r="1486" spans="1:15" x14ac:dyDescent="0.25">
      <c r="A1486">
        <v>1486</v>
      </c>
      <c r="B1486" t="s">
        <v>1531</v>
      </c>
      <c r="C1486" t="s">
        <v>44</v>
      </c>
      <c r="D1486" s="1">
        <v>22443</v>
      </c>
      <c r="E1486" s="1">
        <v>44360</v>
      </c>
      <c r="F1486" t="s">
        <v>25</v>
      </c>
      <c r="G1486" t="s">
        <v>32</v>
      </c>
      <c r="H1486">
        <v>1</v>
      </c>
      <c r="I1486">
        <v>9</v>
      </c>
      <c r="J1486" t="s">
        <v>18</v>
      </c>
      <c r="K1486" t="s">
        <v>41</v>
      </c>
      <c r="L1486" t="s">
        <v>38</v>
      </c>
      <c r="M1486" t="s">
        <v>42</v>
      </c>
      <c r="N1486">
        <v>2</v>
      </c>
      <c r="O1486">
        <f t="shared" si="23"/>
        <v>2021</v>
      </c>
    </row>
    <row r="1487" spans="1:15" x14ac:dyDescent="0.25">
      <c r="A1487">
        <v>1487</v>
      </c>
      <c r="B1487" t="s">
        <v>1532</v>
      </c>
      <c r="C1487" t="s">
        <v>44</v>
      </c>
      <c r="D1487" s="1">
        <v>27283</v>
      </c>
      <c r="E1487" s="1">
        <v>44078</v>
      </c>
      <c r="F1487" t="s">
        <v>25</v>
      </c>
      <c r="G1487" t="s">
        <v>53</v>
      </c>
      <c r="H1487">
        <v>4</v>
      </c>
      <c r="I1487">
        <v>9</v>
      </c>
      <c r="J1487" t="s">
        <v>18</v>
      </c>
      <c r="K1487" t="s">
        <v>46</v>
      </c>
      <c r="L1487" t="s">
        <v>47</v>
      </c>
      <c r="M1487" t="s">
        <v>34</v>
      </c>
      <c r="N1487">
        <v>1</v>
      </c>
      <c r="O1487">
        <f t="shared" si="23"/>
        <v>2020</v>
      </c>
    </row>
    <row r="1488" spans="1:15" x14ac:dyDescent="0.25">
      <c r="A1488">
        <v>1488</v>
      </c>
      <c r="B1488" t="s">
        <v>1533</v>
      </c>
      <c r="C1488" t="s">
        <v>15</v>
      </c>
      <c r="D1488" s="1">
        <v>27955</v>
      </c>
      <c r="E1488" s="1">
        <v>44006</v>
      </c>
      <c r="F1488" t="s">
        <v>16</v>
      </c>
      <c r="G1488" t="s">
        <v>17</v>
      </c>
      <c r="H1488">
        <v>4</v>
      </c>
      <c r="I1488">
        <v>7</v>
      </c>
      <c r="J1488" t="s">
        <v>50</v>
      </c>
      <c r="K1488" t="s">
        <v>51</v>
      </c>
      <c r="L1488" t="s">
        <v>47</v>
      </c>
      <c r="M1488" t="s">
        <v>21</v>
      </c>
      <c r="N1488">
        <v>3</v>
      </c>
      <c r="O1488">
        <f t="shared" si="23"/>
        <v>2020</v>
      </c>
    </row>
    <row r="1489" spans="1:15" x14ac:dyDescent="0.25">
      <c r="A1489">
        <v>1489</v>
      </c>
      <c r="B1489" t="s">
        <v>1534</v>
      </c>
      <c r="C1489" t="s">
        <v>15</v>
      </c>
      <c r="D1489" s="1">
        <v>25272</v>
      </c>
      <c r="E1489" s="1">
        <v>44236</v>
      </c>
      <c r="F1489" t="s">
        <v>16</v>
      </c>
      <c r="G1489" t="s">
        <v>17</v>
      </c>
      <c r="H1489">
        <v>3</v>
      </c>
      <c r="I1489">
        <v>9</v>
      </c>
      <c r="J1489" t="s">
        <v>18</v>
      </c>
      <c r="K1489" t="s">
        <v>19</v>
      </c>
      <c r="L1489" t="s">
        <v>20</v>
      </c>
      <c r="M1489" t="s">
        <v>48</v>
      </c>
      <c r="N1489">
        <v>5</v>
      </c>
      <c r="O1489">
        <f t="shared" si="23"/>
        <v>2021</v>
      </c>
    </row>
    <row r="1490" spans="1:15" x14ac:dyDescent="0.25">
      <c r="A1490">
        <v>1490</v>
      </c>
      <c r="B1490" t="s">
        <v>1535</v>
      </c>
      <c r="C1490" t="s">
        <v>15</v>
      </c>
      <c r="D1490" s="1">
        <v>26021</v>
      </c>
      <c r="E1490" s="1">
        <v>44254</v>
      </c>
      <c r="F1490" t="s">
        <v>16</v>
      </c>
      <c r="G1490" t="s">
        <v>45</v>
      </c>
      <c r="H1490">
        <v>2</v>
      </c>
      <c r="I1490">
        <v>4</v>
      </c>
      <c r="J1490" t="s">
        <v>27</v>
      </c>
      <c r="K1490" t="s">
        <v>23</v>
      </c>
      <c r="L1490" t="s">
        <v>20</v>
      </c>
      <c r="M1490" t="s">
        <v>48</v>
      </c>
      <c r="N1490">
        <v>5</v>
      </c>
      <c r="O1490">
        <f t="shared" si="23"/>
        <v>2021</v>
      </c>
    </row>
    <row r="1491" spans="1:15" x14ac:dyDescent="0.25">
      <c r="A1491">
        <v>1491</v>
      </c>
      <c r="B1491" t="s">
        <v>1536</v>
      </c>
      <c r="C1491" t="s">
        <v>44</v>
      </c>
      <c r="D1491" s="1">
        <v>38832</v>
      </c>
      <c r="E1491" s="1">
        <v>44397</v>
      </c>
      <c r="F1491" t="s">
        <v>25</v>
      </c>
      <c r="G1491" t="s">
        <v>32</v>
      </c>
      <c r="H1491">
        <v>5</v>
      </c>
      <c r="I1491">
        <v>7</v>
      </c>
      <c r="J1491" t="s">
        <v>50</v>
      </c>
      <c r="K1491" t="s">
        <v>28</v>
      </c>
      <c r="L1491" t="s">
        <v>29</v>
      </c>
      <c r="M1491" t="s">
        <v>48</v>
      </c>
      <c r="N1491">
        <v>5</v>
      </c>
      <c r="O1491">
        <f t="shared" si="23"/>
        <v>2021</v>
      </c>
    </row>
    <row r="1492" spans="1:15" x14ac:dyDescent="0.25">
      <c r="A1492">
        <v>1492</v>
      </c>
      <c r="B1492" t="s">
        <v>1537</v>
      </c>
      <c r="C1492" t="s">
        <v>44</v>
      </c>
      <c r="D1492" s="1">
        <v>33098</v>
      </c>
      <c r="E1492" s="1">
        <v>44416</v>
      </c>
      <c r="F1492" t="s">
        <v>40</v>
      </c>
      <c r="G1492" t="s">
        <v>60</v>
      </c>
      <c r="H1492">
        <v>1</v>
      </c>
      <c r="I1492">
        <v>5</v>
      </c>
      <c r="J1492" t="s">
        <v>27</v>
      </c>
      <c r="K1492" t="s">
        <v>33</v>
      </c>
      <c r="L1492" t="s">
        <v>29</v>
      </c>
      <c r="M1492" t="s">
        <v>34</v>
      </c>
      <c r="N1492">
        <v>1</v>
      </c>
      <c r="O1492">
        <f t="shared" si="23"/>
        <v>2021</v>
      </c>
    </row>
    <row r="1493" spans="1:15" x14ac:dyDescent="0.25">
      <c r="A1493">
        <v>1493</v>
      </c>
      <c r="B1493" t="s">
        <v>1538</v>
      </c>
      <c r="C1493" t="s">
        <v>44</v>
      </c>
      <c r="D1493" s="1">
        <v>20977</v>
      </c>
      <c r="E1493" s="1">
        <v>44570</v>
      </c>
      <c r="F1493" t="s">
        <v>25</v>
      </c>
      <c r="G1493" t="s">
        <v>60</v>
      </c>
      <c r="H1493">
        <v>5</v>
      </c>
      <c r="I1493">
        <v>9</v>
      </c>
      <c r="J1493" t="s">
        <v>18</v>
      </c>
      <c r="K1493" t="s">
        <v>37</v>
      </c>
      <c r="L1493" t="s">
        <v>38</v>
      </c>
      <c r="M1493" t="s">
        <v>30</v>
      </c>
      <c r="N1493">
        <v>4</v>
      </c>
      <c r="O1493">
        <f t="shared" si="23"/>
        <v>2022</v>
      </c>
    </row>
    <row r="1494" spans="1:15" x14ac:dyDescent="0.25">
      <c r="A1494">
        <v>1494</v>
      </c>
      <c r="B1494" t="s">
        <v>1539</v>
      </c>
      <c r="C1494" t="s">
        <v>44</v>
      </c>
      <c r="D1494" s="1">
        <v>28345</v>
      </c>
      <c r="E1494" s="1">
        <v>43907</v>
      </c>
      <c r="F1494" t="s">
        <v>25</v>
      </c>
      <c r="G1494" t="s">
        <v>17</v>
      </c>
      <c r="H1494">
        <v>4</v>
      </c>
      <c r="I1494">
        <v>8</v>
      </c>
      <c r="J1494" t="s">
        <v>50</v>
      </c>
      <c r="K1494" t="s">
        <v>41</v>
      </c>
      <c r="L1494" t="s">
        <v>38</v>
      </c>
      <c r="M1494" t="s">
        <v>34</v>
      </c>
      <c r="N1494">
        <v>1</v>
      </c>
      <c r="O1494">
        <f t="shared" si="23"/>
        <v>2020</v>
      </c>
    </row>
    <row r="1495" spans="1:15" x14ac:dyDescent="0.25">
      <c r="A1495">
        <v>1495</v>
      </c>
      <c r="B1495" t="s">
        <v>1540</v>
      </c>
      <c r="C1495" t="s">
        <v>15</v>
      </c>
      <c r="D1495" s="1">
        <v>31359</v>
      </c>
      <c r="E1495" s="1">
        <v>44222</v>
      </c>
      <c r="F1495" t="s">
        <v>16</v>
      </c>
      <c r="G1495" t="s">
        <v>17</v>
      </c>
      <c r="H1495">
        <v>2</v>
      </c>
      <c r="I1495">
        <v>9</v>
      </c>
      <c r="J1495" t="s">
        <v>18</v>
      </c>
      <c r="K1495" t="s">
        <v>46</v>
      </c>
      <c r="L1495" t="s">
        <v>47</v>
      </c>
      <c r="M1495" t="s">
        <v>21</v>
      </c>
      <c r="N1495">
        <v>3</v>
      </c>
      <c r="O1495">
        <f t="shared" si="23"/>
        <v>2021</v>
      </c>
    </row>
    <row r="1496" spans="1:15" x14ac:dyDescent="0.25">
      <c r="A1496">
        <v>1496</v>
      </c>
      <c r="B1496" t="s">
        <v>1541</v>
      </c>
      <c r="C1496" t="s">
        <v>15</v>
      </c>
      <c r="D1496" s="1">
        <v>37570</v>
      </c>
      <c r="E1496" s="1">
        <v>44452</v>
      </c>
      <c r="F1496" t="s">
        <v>40</v>
      </c>
      <c r="G1496" t="s">
        <v>45</v>
      </c>
      <c r="H1496">
        <v>3</v>
      </c>
      <c r="I1496">
        <v>9</v>
      </c>
      <c r="J1496" t="s">
        <v>18</v>
      </c>
      <c r="K1496" t="s">
        <v>51</v>
      </c>
      <c r="L1496" t="s">
        <v>47</v>
      </c>
      <c r="M1496" t="s">
        <v>48</v>
      </c>
      <c r="N1496">
        <v>5</v>
      </c>
      <c r="O1496">
        <f t="shared" si="23"/>
        <v>2021</v>
      </c>
    </row>
    <row r="1497" spans="1:15" x14ac:dyDescent="0.25">
      <c r="A1497">
        <v>1497</v>
      </c>
      <c r="B1497" t="s">
        <v>1542</v>
      </c>
      <c r="C1497" t="s">
        <v>44</v>
      </c>
      <c r="D1497" s="1">
        <v>32936</v>
      </c>
      <c r="E1497" s="1">
        <v>44820</v>
      </c>
      <c r="F1497" t="s">
        <v>40</v>
      </c>
      <c r="G1497" t="s">
        <v>53</v>
      </c>
      <c r="H1497">
        <v>5</v>
      </c>
      <c r="I1497">
        <v>9</v>
      </c>
      <c r="J1497" t="s">
        <v>18</v>
      </c>
      <c r="K1497" t="s">
        <v>19</v>
      </c>
      <c r="L1497" t="s">
        <v>20</v>
      </c>
      <c r="M1497" t="s">
        <v>30</v>
      </c>
      <c r="N1497">
        <v>4</v>
      </c>
      <c r="O1497">
        <f t="shared" si="23"/>
        <v>2022</v>
      </c>
    </row>
    <row r="1498" spans="1:15" x14ac:dyDescent="0.25">
      <c r="A1498">
        <v>1498</v>
      </c>
      <c r="B1498" t="s">
        <v>1543</v>
      </c>
      <c r="C1498" t="s">
        <v>15</v>
      </c>
      <c r="D1498" s="1">
        <v>20622</v>
      </c>
      <c r="E1498" s="1">
        <v>44338</v>
      </c>
      <c r="F1498" t="s">
        <v>16</v>
      </c>
      <c r="G1498" t="s">
        <v>17</v>
      </c>
      <c r="H1498">
        <v>3</v>
      </c>
      <c r="I1498">
        <v>5</v>
      </c>
      <c r="J1498" t="s">
        <v>27</v>
      </c>
      <c r="K1498" t="s">
        <v>23</v>
      </c>
      <c r="L1498" t="s">
        <v>20</v>
      </c>
      <c r="M1498" t="s">
        <v>48</v>
      </c>
      <c r="N1498">
        <v>5</v>
      </c>
      <c r="O1498">
        <f t="shared" si="23"/>
        <v>2021</v>
      </c>
    </row>
    <row r="1499" spans="1:15" x14ac:dyDescent="0.25">
      <c r="A1499">
        <v>1499</v>
      </c>
      <c r="B1499" t="s">
        <v>1544</v>
      </c>
      <c r="C1499" t="s">
        <v>44</v>
      </c>
      <c r="D1499" s="1">
        <v>23611</v>
      </c>
      <c r="E1499" s="1">
        <v>44860</v>
      </c>
      <c r="F1499" t="s">
        <v>25</v>
      </c>
      <c r="G1499" t="s">
        <v>60</v>
      </c>
      <c r="H1499">
        <v>2</v>
      </c>
      <c r="I1499">
        <v>4</v>
      </c>
      <c r="J1499" t="s">
        <v>27</v>
      </c>
      <c r="K1499" t="s">
        <v>28</v>
      </c>
      <c r="L1499" t="s">
        <v>29</v>
      </c>
      <c r="M1499" t="s">
        <v>21</v>
      </c>
      <c r="N1499">
        <v>3</v>
      </c>
      <c r="O1499">
        <f t="shared" si="23"/>
        <v>2022</v>
      </c>
    </row>
    <row r="1500" spans="1:15" x14ac:dyDescent="0.25">
      <c r="A1500">
        <v>1500</v>
      </c>
      <c r="B1500" t="s">
        <v>1545</v>
      </c>
      <c r="C1500" t="s">
        <v>44</v>
      </c>
      <c r="D1500" s="1">
        <v>21825</v>
      </c>
      <c r="E1500" s="1">
        <v>44454</v>
      </c>
      <c r="F1500" t="s">
        <v>25</v>
      </c>
      <c r="G1500" t="s">
        <v>53</v>
      </c>
      <c r="H1500">
        <v>3</v>
      </c>
      <c r="I1500">
        <v>10</v>
      </c>
      <c r="J1500" t="s">
        <v>18</v>
      </c>
      <c r="K1500" t="s">
        <v>33</v>
      </c>
      <c r="L1500" t="s">
        <v>29</v>
      </c>
      <c r="M1500" t="s">
        <v>30</v>
      </c>
      <c r="N1500">
        <v>4</v>
      </c>
      <c r="O1500">
        <f t="shared" si="23"/>
        <v>2021</v>
      </c>
    </row>
    <row r="1501" spans="1:15" x14ac:dyDescent="0.25">
      <c r="A1501">
        <v>1501</v>
      </c>
      <c r="B1501" t="s">
        <v>1546</v>
      </c>
      <c r="C1501" t="s">
        <v>44</v>
      </c>
      <c r="D1501" s="1">
        <v>18875</v>
      </c>
      <c r="E1501" s="1">
        <v>44243</v>
      </c>
      <c r="F1501" t="s">
        <v>25</v>
      </c>
      <c r="G1501" t="s">
        <v>45</v>
      </c>
      <c r="H1501">
        <v>5</v>
      </c>
      <c r="I1501">
        <v>9</v>
      </c>
      <c r="J1501" t="s">
        <v>18</v>
      </c>
      <c r="K1501" t="s">
        <v>37</v>
      </c>
      <c r="L1501" t="s">
        <v>38</v>
      </c>
      <c r="M1501" t="s">
        <v>42</v>
      </c>
      <c r="N1501">
        <v>2</v>
      </c>
      <c r="O1501">
        <f t="shared" si="23"/>
        <v>2021</v>
      </c>
    </row>
    <row r="1502" spans="1:15" x14ac:dyDescent="0.25">
      <c r="A1502">
        <v>1502</v>
      </c>
      <c r="B1502" t="s">
        <v>1547</v>
      </c>
      <c r="C1502" t="s">
        <v>15</v>
      </c>
      <c r="D1502" s="1">
        <v>26861</v>
      </c>
      <c r="E1502" s="1">
        <v>44019</v>
      </c>
      <c r="F1502" t="s">
        <v>16</v>
      </c>
      <c r="G1502" t="s">
        <v>17</v>
      </c>
      <c r="H1502">
        <v>5</v>
      </c>
      <c r="I1502">
        <v>9</v>
      </c>
      <c r="J1502" t="s">
        <v>18</v>
      </c>
      <c r="K1502" t="s">
        <v>41</v>
      </c>
      <c r="L1502" t="s">
        <v>38</v>
      </c>
      <c r="M1502" t="s">
        <v>42</v>
      </c>
      <c r="N1502">
        <v>2</v>
      </c>
      <c r="O1502">
        <f t="shared" si="23"/>
        <v>2020</v>
      </c>
    </row>
    <row r="1503" spans="1:15" x14ac:dyDescent="0.25">
      <c r="A1503">
        <v>1503</v>
      </c>
      <c r="B1503" t="s">
        <v>1548</v>
      </c>
      <c r="C1503" t="s">
        <v>44</v>
      </c>
      <c r="D1503" s="1">
        <v>29064</v>
      </c>
      <c r="E1503" s="1">
        <v>44525</v>
      </c>
      <c r="F1503" t="s">
        <v>25</v>
      </c>
      <c r="G1503" t="s">
        <v>32</v>
      </c>
      <c r="H1503">
        <v>2</v>
      </c>
      <c r="I1503">
        <v>7</v>
      </c>
      <c r="J1503" t="s">
        <v>50</v>
      </c>
      <c r="K1503" t="s">
        <v>46</v>
      </c>
      <c r="L1503" t="s">
        <v>47</v>
      </c>
      <c r="M1503" t="s">
        <v>30</v>
      </c>
      <c r="N1503">
        <v>4</v>
      </c>
      <c r="O1503">
        <f t="shared" si="23"/>
        <v>2021</v>
      </c>
    </row>
    <row r="1504" spans="1:15" x14ac:dyDescent="0.25">
      <c r="A1504">
        <v>1504</v>
      </c>
      <c r="B1504" t="s">
        <v>1549</v>
      </c>
      <c r="C1504" t="s">
        <v>15</v>
      </c>
      <c r="D1504" s="1">
        <v>27418</v>
      </c>
      <c r="E1504" s="1">
        <v>44581</v>
      </c>
      <c r="F1504" t="s">
        <v>16</v>
      </c>
      <c r="G1504" t="s">
        <v>17</v>
      </c>
      <c r="H1504">
        <v>5</v>
      </c>
      <c r="I1504">
        <v>3</v>
      </c>
      <c r="J1504" t="s">
        <v>27</v>
      </c>
      <c r="K1504" t="s">
        <v>51</v>
      </c>
      <c r="L1504" t="s">
        <v>47</v>
      </c>
      <c r="M1504" t="s">
        <v>30</v>
      </c>
      <c r="N1504">
        <v>4</v>
      </c>
      <c r="O1504">
        <f t="shared" si="23"/>
        <v>2022</v>
      </c>
    </row>
    <row r="1505" spans="1:15" x14ac:dyDescent="0.25">
      <c r="A1505">
        <v>1505</v>
      </c>
      <c r="B1505" t="s">
        <v>1550</v>
      </c>
      <c r="C1505" t="s">
        <v>44</v>
      </c>
      <c r="D1505" s="1">
        <v>18771</v>
      </c>
      <c r="E1505" s="1">
        <v>44906</v>
      </c>
      <c r="F1505" t="s">
        <v>25</v>
      </c>
      <c r="G1505" t="s">
        <v>45</v>
      </c>
      <c r="H1505">
        <v>1</v>
      </c>
      <c r="I1505">
        <v>8</v>
      </c>
      <c r="J1505" t="s">
        <v>50</v>
      </c>
      <c r="K1505" t="s">
        <v>19</v>
      </c>
      <c r="L1505" t="s">
        <v>20</v>
      </c>
      <c r="M1505" t="s">
        <v>30</v>
      </c>
      <c r="N1505">
        <v>4</v>
      </c>
      <c r="O1505">
        <f t="shared" si="23"/>
        <v>2022</v>
      </c>
    </row>
    <row r="1506" spans="1:15" x14ac:dyDescent="0.25">
      <c r="A1506">
        <v>1506</v>
      </c>
      <c r="B1506" t="s">
        <v>1551</v>
      </c>
      <c r="C1506" t="s">
        <v>15</v>
      </c>
      <c r="D1506" s="1">
        <v>19304</v>
      </c>
      <c r="E1506" s="1">
        <v>44707</v>
      </c>
      <c r="F1506" t="s">
        <v>68</v>
      </c>
      <c r="G1506" t="s">
        <v>36</v>
      </c>
      <c r="H1506">
        <v>5</v>
      </c>
      <c r="I1506">
        <v>9</v>
      </c>
      <c r="J1506" t="s">
        <v>18</v>
      </c>
      <c r="K1506" t="s">
        <v>23</v>
      </c>
      <c r="L1506" t="s">
        <v>20</v>
      </c>
      <c r="M1506" t="s">
        <v>42</v>
      </c>
      <c r="N1506">
        <v>2</v>
      </c>
      <c r="O1506">
        <f t="shared" si="23"/>
        <v>2022</v>
      </c>
    </row>
    <row r="1507" spans="1:15" x14ac:dyDescent="0.25">
      <c r="A1507">
        <v>1507</v>
      </c>
      <c r="B1507" t="s">
        <v>1552</v>
      </c>
      <c r="C1507" t="s">
        <v>15</v>
      </c>
      <c r="D1507" s="1">
        <v>20650</v>
      </c>
      <c r="E1507" s="1">
        <v>44700</v>
      </c>
      <c r="F1507" t="s">
        <v>25</v>
      </c>
      <c r="G1507" t="s">
        <v>60</v>
      </c>
      <c r="H1507">
        <v>5</v>
      </c>
      <c r="I1507">
        <v>9</v>
      </c>
      <c r="J1507" t="s">
        <v>18</v>
      </c>
      <c r="K1507" t="s">
        <v>28</v>
      </c>
      <c r="L1507" t="s">
        <v>29</v>
      </c>
      <c r="M1507" t="s">
        <v>34</v>
      </c>
      <c r="N1507">
        <v>1</v>
      </c>
      <c r="O1507">
        <f t="shared" si="23"/>
        <v>2022</v>
      </c>
    </row>
    <row r="1508" spans="1:15" x14ac:dyDescent="0.25">
      <c r="A1508">
        <v>1508</v>
      </c>
      <c r="B1508" t="s">
        <v>1553</v>
      </c>
      <c r="C1508" t="s">
        <v>15</v>
      </c>
      <c r="D1508" s="1">
        <v>19810</v>
      </c>
      <c r="E1508" s="1">
        <v>44443</v>
      </c>
      <c r="F1508" t="s">
        <v>16</v>
      </c>
      <c r="G1508" t="s">
        <v>17</v>
      </c>
      <c r="H1508">
        <v>5</v>
      </c>
      <c r="I1508">
        <v>3</v>
      </c>
      <c r="J1508" t="s">
        <v>27</v>
      </c>
      <c r="K1508" t="s">
        <v>33</v>
      </c>
      <c r="L1508" t="s">
        <v>29</v>
      </c>
      <c r="M1508" t="s">
        <v>42</v>
      </c>
      <c r="N1508">
        <v>2</v>
      </c>
      <c r="O1508">
        <f t="shared" si="23"/>
        <v>2021</v>
      </c>
    </row>
    <row r="1509" spans="1:15" x14ac:dyDescent="0.25">
      <c r="A1509">
        <v>1509</v>
      </c>
      <c r="B1509" t="s">
        <v>1554</v>
      </c>
      <c r="C1509" t="s">
        <v>44</v>
      </c>
      <c r="D1509" s="1">
        <v>19259</v>
      </c>
      <c r="E1509" s="1">
        <v>43900</v>
      </c>
      <c r="F1509" t="s">
        <v>25</v>
      </c>
      <c r="G1509" t="s">
        <v>32</v>
      </c>
      <c r="H1509">
        <v>5</v>
      </c>
      <c r="I1509">
        <v>10</v>
      </c>
      <c r="J1509" t="s">
        <v>18</v>
      </c>
      <c r="K1509" t="s">
        <v>37</v>
      </c>
      <c r="L1509" t="s">
        <v>38</v>
      </c>
      <c r="M1509" t="s">
        <v>21</v>
      </c>
      <c r="N1509">
        <v>3</v>
      </c>
      <c r="O1509">
        <f t="shared" si="23"/>
        <v>2020</v>
      </c>
    </row>
    <row r="1510" spans="1:15" x14ac:dyDescent="0.25">
      <c r="A1510">
        <v>1510</v>
      </c>
      <c r="B1510" t="s">
        <v>1555</v>
      </c>
      <c r="C1510" t="s">
        <v>15</v>
      </c>
      <c r="D1510" s="1">
        <v>35918</v>
      </c>
      <c r="E1510" s="1">
        <v>43977</v>
      </c>
      <c r="F1510" t="s">
        <v>40</v>
      </c>
      <c r="G1510" t="s">
        <v>32</v>
      </c>
      <c r="H1510">
        <v>2</v>
      </c>
      <c r="I1510">
        <v>3</v>
      </c>
      <c r="J1510" t="s">
        <v>27</v>
      </c>
      <c r="K1510" t="s">
        <v>41</v>
      </c>
      <c r="L1510" t="s">
        <v>38</v>
      </c>
      <c r="M1510" t="s">
        <v>34</v>
      </c>
      <c r="N1510">
        <v>1</v>
      </c>
      <c r="O1510">
        <f t="shared" si="23"/>
        <v>2020</v>
      </c>
    </row>
    <row r="1511" spans="1:15" x14ac:dyDescent="0.25">
      <c r="A1511">
        <v>1511</v>
      </c>
      <c r="B1511" t="s">
        <v>1556</v>
      </c>
      <c r="C1511" t="s">
        <v>44</v>
      </c>
      <c r="D1511" s="1">
        <v>34659</v>
      </c>
      <c r="E1511" s="1">
        <v>44452</v>
      </c>
      <c r="F1511" t="s">
        <v>25</v>
      </c>
      <c r="G1511" t="s">
        <v>32</v>
      </c>
      <c r="H1511">
        <v>3</v>
      </c>
      <c r="I1511">
        <v>10</v>
      </c>
      <c r="J1511" t="s">
        <v>18</v>
      </c>
      <c r="K1511" t="s">
        <v>46</v>
      </c>
      <c r="L1511" t="s">
        <v>47</v>
      </c>
      <c r="M1511" t="s">
        <v>21</v>
      </c>
      <c r="N1511">
        <v>3</v>
      </c>
      <c r="O1511">
        <f t="shared" si="23"/>
        <v>2021</v>
      </c>
    </row>
    <row r="1512" spans="1:15" x14ac:dyDescent="0.25">
      <c r="A1512">
        <v>1512</v>
      </c>
      <c r="B1512" t="s">
        <v>1557</v>
      </c>
      <c r="C1512" t="s">
        <v>44</v>
      </c>
      <c r="D1512" s="1">
        <v>23464</v>
      </c>
      <c r="E1512" s="1">
        <v>43913</v>
      </c>
      <c r="F1512" t="s">
        <v>40</v>
      </c>
      <c r="G1512" t="s">
        <v>60</v>
      </c>
      <c r="H1512">
        <v>4</v>
      </c>
      <c r="I1512">
        <v>8</v>
      </c>
      <c r="J1512" t="s">
        <v>50</v>
      </c>
      <c r="K1512" t="s">
        <v>51</v>
      </c>
      <c r="L1512" t="s">
        <v>47</v>
      </c>
      <c r="M1512" t="s">
        <v>48</v>
      </c>
      <c r="N1512">
        <v>5</v>
      </c>
      <c r="O1512">
        <f t="shared" si="23"/>
        <v>2020</v>
      </c>
    </row>
    <row r="1513" spans="1:15" x14ac:dyDescent="0.25">
      <c r="A1513">
        <v>1513</v>
      </c>
      <c r="B1513" t="s">
        <v>1558</v>
      </c>
      <c r="C1513" t="s">
        <v>44</v>
      </c>
      <c r="D1513" s="1">
        <v>22076</v>
      </c>
      <c r="E1513" s="1">
        <v>44526</v>
      </c>
      <c r="F1513" t="s">
        <v>16</v>
      </c>
      <c r="G1513" t="s">
        <v>17</v>
      </c>
      <c r="H1513">
        <v>3</v>
      </c>
      <c r="I1513">
        <v>9</v>
      </c>
      <c r="J1513" t="s">
        <v>18</v>
      </c>
      <c r="K1513" t="s">
        <v>19</v>
      </c>
      <c r="L1513" t="s">
        <v>20</v>
      </c>
      <c r="M1513" t="s">
        <v>21</v>
      </c>
      <c r="N1513">
        <v>3</v>
      </c>
      <c r="O1513">
        <f t="shared" si="23"/>
        <v>2021</v>
      </c>
    </row>
    <row r="1514" spans="1:15" x14ac:dyDescent="0.25">
      <c r="A1514">
        <v>1514</v>
      </c>
      <c r="B1514" t="s">
        <v>1559</v>
      </c>
      <c r="C1514" t="s">
        <v>44</v>
      </c>
      <c r="D1514" s="1">
        <v>23492</v>
      </c>
      <c r="E1514" s="1">
        <v>44067</v>
      </c>
      <c r="F1514" t="s">
        <v>25</v>
      </c>
      <c r="G1514" t="s">
        <v>36</v>
      </c>
      <c r="H1514">
        <v>5</v>
      </c>
      <c r="I1514">
        <v>9</v>
      </c>
      <c r="J1514" t="s">
        <v>18</v>
      </c>
      <c r="K1514" t="s">
        <v>23</v>
      </c>
      <c r="L1514" t="s">
        <v>20</v>
      </c>
      <c r="M1514" t="s">
        <v>48</v>
      </c>
      <c r="N1514">
        <v>5</v>
      </c>
      <c r="O1514">
        <f t="shared" si="23"/>
        <v>2020</v>
      </c>
    </row>
    <row r="1515" spans="1:15" x14ac:dyDescent="0.25">
      <c r="A1515">
        <v>1515</v>
      </c>
      <c r="B1515" t="s">
        <v>1560</v>
      </c>
      <c r="C1515" t="s">
        <v>15</v>
      </c>
      <c r="D1515" s="1">
        <v>23043</v>
      </c>
      <c r="E1515" s="1">
        <v>44702</v>
      </c>
      <c r="F1515" t="s">
        <v>16</v>
      </c>
      <c r="G1515" t="s">
        <v>36</v>
      </c>
      <c r="H1515">
        <v>5</v>
      </c>
      <c r="I1515">
        <v>8</v>
      </c>
      <c r="J1515" t="s">
        <v>50</v>
      </c>
      <c r="K1515" t="s">
        <v>28</v>
      </c>
      <c r="L1515" t="s">
        <v>29</v>
      </c>
      <c r="M1515" t="s">
        <v>21</v>
      </c>
      <c r="N1515">
        <v>3</v>
      </c>
      <c r="O1515">
        <f t="shared" si="23"/>
        <v>2022</v>
      </c>
    </row>
    <row r="1516" spans="1:15" x14ac:dyDescent="0.25">
      <c r="A1516">
        <v>1516</v>
      </c>
      <c r="B1516" t="s">
        <v>1561</v>
      </c>
      <c r="C1516" t="s">
        <v>15</v>
      </c>
      <c r="D1516" s="1">
        <v>33931</v>
      </c>
      <c r="E1516" s="1">
        <v>44027</v>
      </c>
      <c r="F1516" t="s">
        <v>16</v>
      </c>
      <c r="G1516" t="s">
        <v>17</v>
      </c>
      <c r="H1516">
        <v>3</v>
      </c>
      <c r="I1516">
        <v>3</v>
      </c>
      <c r="J1516" t="s">
        <v>27</v>
      </c>
      <c r="K1516" t="s">
        <v>33</v>
      </c>
      <c r="L1516" t="s">
        <v>29</v>
      </c>
      <c r="M1516" t="s">
        <v>30</v>
      </c>
      <c r="N1516">
        <v>4</v>
      </c>
      <c r="O1516">
        <f t="shared" si="23"/>
        <v>2020</v>
      </c>
    </row>
    <row r="1517" spans="1:15" x14ac:dyDescent="0.25">
      <c r="A1517">
        <v>1517</v>
      </c>
      <c r="B1517" t="s">
        <v>1562</v>
      </c>
      <c r="C1517" t="s">
        <v>15</v>
      </c>
      <c r="D1517" s="1">
        <v>27365</v>
      </c>
      <c r="E1517" s="1">
        <v>44685</v>
      </c>
      <c r="F1517" t="s">
        <v>25</v>
      </c>
      <c r="G1517" t="s">
        <v>36</v>
      </c>
      <c r="H1517">
        <v>5</v>
      </c>
      <c r="I1517">
        <v>4</v>
      </c>
      <c r="J1517" t="s">
        <v>27</v>
      </c>
      <c r="K1517" t="s">
        <v>37</v>
      </c>
      <c r="L1517" t="s">
        <v>38</v>
      </c>
      <c r="M1517" t="s">
        <v>42</v>
      </c>
      <c r="N1517">
        <v>2</v>
      </c>
      <c r="O1517">
        <f t="shared" si="23"/>
        <v>2022</v>
      </c>
    </row>
    <row r="1518" spans="1:15" x14ac:dyDescent="0.25">
      <c r="A1518">
        <v>1518</v>
      </c>
      <c r="B1518" t="s">
        <v>1563</v>
      </c>
      <c r="C1518" t="s">
        <v>44</v>
      </c>
      <c r="D1518" s="1">
        <v>35994</v>
      </c>
      <c r="E1518" s="1">
        <v>44346</v>
      </c>
      <c r="F1518" t="s">
        <v>16</v>
      </c>
      <c r="G1518" t="s">
        <v>17</v>
      </c>
      <c r="H1518">
        <v>1</v>
      </c>
      <c r="I1518">
        <v>8</v>
      </c>
      <c r="J1518" t="s">
        <v>50</v>
      </c>
      <c r="K1518" t="s">
        <v>41</v>
      </c>
      <c r="L1518" t="s">
        <v>38</v>
      </c>
      <c r="M1518" t="s">
        <v>34</v>
      </c>
      <c r="N1518">
        <v>1</v>
      </c>
      <c r="O1518">
        <f t="shared" si="23"/>
        <v>2021</v>
      </c>
    </row>
    <row r="1519" spans="1:15" x14ac:dyDescent="0.25">
      <c r="A1519">
        <v>1519</v>
      </c>
      <c r="B1519" t="s">
        <v>1564</v>
      </c>
      <c r="C1519" t="s">
        <v>15</v>
      </c>
      <c r="D1519" s="1">
        <v>27932</v>
      </c>
      <c r="E1519" s="1">
        <v>44811</v>
      </c>
      <c r="F1519" t="s">
        <v>68</v>
      </c>
      <c r="G1519" t="s">
        <v>36</v>
      </c>
      <c r="H1519">
        <v>5</v>
      </c>
      <c r="I1519">
        <v>7</v>
      </c>
      <c r="J1519" t="s">
        <v>50</v>
      </c>
      <c r="K1519" t="s">
        <v>46</v>
      </c>
      <c r="L1519" t="s">
        <v>47</v>
      </c>
      <c r="M1519" t="s">
        <v>42</v>
      </c>
      <c r="N1519">
        <v>2</v>
      </c>
      <c r="O1519">
        <f t="shared" si="23"/>
        <v>2022</v>
      </c>
    </row>
    <row r="1520" spans="1:15" x14ac:dyDescent="0.25">
      <c r="A1520">
        <v>1520</v>
      </c>
      <c r="B1520" t="s">
        <v>1565</v>
      </c>
      <c r="C1520" t="s">
        <v>15</v>
      </c>
      <c r="D1520" s="1">
        <v>23661</v>
      </c>
      <c r="E1520" s="1">
        <v>44745</v>
      </c>
      <c r="F1520" t="s">
        <v>40</v>
      </c>
      <c r="G1520" t="s">
        <v>60</v>
      </c>
      <c r="H1520">
        <v>2</v>
      </c>
      <c r="I1520">
        <v>9</v>
      </c>
      <c r="J1520" t="s">
        <v>18</v>
      </c>
      <c r="K1520" t="s">
        <v>51</v>
      </c>
      <c r="L1520" t="s">
        <v>47</v>
      </c>
      <c r="M1520" t="s">
        <v>34</v>
      </c>
      <c r="N1520">
        <v>1</v>
      </c>
      <c r="O1520">
        <f t="shared" si="23"/>
        <v>2022</v>
      </c>
    </row>
    <row r="1521" spans="1:15" x14ac:dyDescent="0.25">
      <c r="A1521">
        <v>1521</v>
      </c>
      <c r="B1521" t="s">
        <v>1566</v>
      </c>
      <c r="C1521" t="s">
        <v>15</v>
      </c>
      <c r="D1521" s="1">
        <v>36573</v>
      </c>
      <c r="E1521" s="1">
        <v>44298</v>
      </c>
      <c r="F1521" t="s">
        <v>16</v>
      </c>
      <c r="G1521" t="s">
        <v>17</v>
      </c>
      <c r="H1521">
        <v>3</v>
      </c>
      <c r="I1521">
        <v>6</v>
      </c>
      <c r="J1521" t="s">
        <v>27</v>
      </c>
      <c r="K1521" t="s">
        <v>19</v>
      </c>
      <c r="L1521" t="s">
        <v>20</v>
      </c>
      <c r="M1521" t="s">
        <v>21</v>
      </c>
      <c r="N1521">
        <v>3</v>
      </c>
      <c r="O1521">
        <f t="shared" si="23"/>
        <v>2021</v>
      </c>
    </row>
    <row r="1522" spans="1:15" x14ac:dyDescent="0.25">
      <c r="A1522">
        <v>1522</v>
      </c>
      <c r="B1522" t="s">
        <v>1567</v>
      </c>
      <c r="C1522" t="s">
        <v>44</v>
      </c>
      <c r="D1522" s="1">
        <v>19543</v>
      </c>
      <c r="E1522" s="1">
        <v>44227</v>
      </c>
      <c r="F1522" t="s">
        <v>40</v>
      </c>
      <c r="G1522" t="s">
        <v>53</v>
      </c>
      <c r="H1522">
        <v>1</v>
      </c>
      <c r="I1522">
        <v>6</v>
      </c>
      <c r="J1522" t="s">
        <v>27</v>
      </c>
      <c r="K1522" t="s">
        <v>23</v>
      </c>
      <c r="L1522" t="s">
        <v>20</v>
      </c>
      <c r="M1522" t="s">
        <v>48</v>
      </c>
      <c r="N1522">
        <v>5</v>
      </c>
      <c r="O1522">
        <f t="shared" si="23"/>
        <v>2021</v>
      </c>
    </row>
    <row r="1523" spans="1:15" x14ac:dyDescent="0.25">
      <c r="A1523">
        <v>1523</v>
      </c>
      <c r="B1523" t="s">
        <v>1568</v>
      </c>
      <c r="C1523" t="s">
        <v>15</v>
      </c>
      <c r="D1523" s="1">
        <v>19547</v>
      </c>
      <c r="E1523" s="1">
        <v>43922</v>
      </c>
      <c r="F1523" t="s">
        <v>68</v>
      </c>
      <c r="G1523" t="s">
        <v>32</v>
      </c>
      <c r="H1523">
        <v>3</v>
      </c>
      <c r="I1523">
        <v>9</v>
      </c>
      <c r="J1523" t="s">
        <v>18</v>
      </c>
      <c r="K1523" t="s">
        <v>28</v>
      </c>
      <c r="L1523" t="s">
        <v>29</v>
      </c>
      <c r="M1523" t="s">
        <v>21</v>
      </c>
      <c r="N1523">
        <v>3</v>
      </c>
      <c r="O1523">
        <f t="shared" si="23"/>
        <v>2020</v>
      </c>
    </row>
    <row r="1524" spans="1:15" x14ac:dyDescent="0.25">
      <c r="A1524">
        <v>1524</v>
      </c>
      <c r="B1524" t="s">
        <v>1569</v>
      </c>
      <c r="C1524" t="s">
        <v>15</v>
      </c>
      <c r="D1524" s="1">
        <v>35617</v>
      </c>
      <c r="E1524" s="1">
        <v>44870</v>
      </c>
      <c r="F1524" t="s">
        <v>16</v>
      </c>
      <c r="G1524" t="s">
        <v>17</v>
      </c>
      <c r="H1524">
        <v>2</v>
      </c>
      <c r="I1524">
        <v>10</v>
      </c>
      <c r="J1524" t="s">
        <v>18</v>
      </c>
      <c r="K1524" t="s">
        <v>33</v>
      </c>
      <c r="L1524" t="s">
        <v>29</v>
      </c>
      <c r="M1524" t="s">
        <v>42</v>
      </c>
      <c r="N1524">
        <v>2</v>
      </c>
      <c r="O1524">
        <f t="shared" si="23"/>
        <v>2022</v>
      </c>
    </row>
    <row r="1525" spans="1:15" x14ac:dyDescent="0.25">
      <c r="A1525">
        <v>1525</v>
      </c>
      <c r="B1525" t="s">
        <v>1570</v>
      </c>
      <c r="C1525" t="s">
        <v>15</v>
      </c>
      <c r="D1525" s="1">
        <v>27342</v>
      </c>
      <c r="E1525" s="1">
        <v>44364</v>
      </c>
      <c r="F1525" t="s">
        <v>16</v>
      </c>
      <c r="G1525" t="s">
        <v>17</v>
      </c>
      <c r="H1525">
        <v>4</v>
      </c>
      <c r="I1525">
        <v>4</v>
      </c>
      <c r="J1525" t="s">
        <v>27</v>
      </c>
      <c r="K1525" t="s">
        <v>37</v>
      </c>
      <c r="L1525" t="s">
        <v>38</v>
      </c>
      <c r="M1525" t="s">
        <v>34</v>
      </c>
      <c r="N1525">
        <v>1</v>
      </c>
      <c r="O1525">
        <f t="shared" si="23"/>
        <v>2021</v>
      </c>
    </row>
    <row r="1526" spans="1:15" x14ac:dyDescent="0.25">
      <c r="A1526">
        <v>1526</v>
      </c>
      <c r="B1526" t="s">
        <v>1571</v>
      </c>
      <c r="C1526" t="s">
        <v>15</v>
      </c>
      <c r="D1526" s="1">
        <v>20449</v>
      </c>
      <c r="E1526" s="1">
        <v>44908</v>
      </c>
      <c r="F1526" t="s">
        <v>25</v>
      </c>
      <c r="G1526" t="s">
        <v>32</v>
      </c>
      <c r="H1526">
        <v>4</v>
      </c>
      <c r="I1526">
        <v>8</v>
      </c>
      <c r="J1526" t="s">
        <v>50</v>
      </c>
      <c r="K1526" t="s">
        <v>41</v>
      </c>
      <c r="L1526" t="s">
        <v>38</v>
      </c>
      <c r="M1526" t="s">
        <v>42</v>
      </c>
      <c r="N1526">
        <v>2</v>
      </c>
      <c r="O1526">
        <f t="shared" si="23"/>
        <v>2022</v>
      </c>
    </row>
    <row r="1527" spans="1:15" x14ac:dyDescent="0.25">
      <c r="A1527">
        <v>1527</v>
      </c>
      <c r="B1527" t="s">
        <v>1572</v>
      </c>
      <c r="C1527" t="s">
        <v>15</v>
      </c>
      <c r="D1527" s="1">
        <v>30490</v>
      </c>
      <c r="E1527" s="1">
        <v>44828</v>
      </c>
      <c r="F1527" t="s">
        <v>16</v>
      </c>
      <c r="G1527" t="s">
        <v>45</v>
      </c>
      <c r="H1527">
        <v>5</v>
      </c>
      <c r="I1527">
        <v>9</v>
      </c>
      <c r="J1527" t="s">
        <v>18</v>
      </c>
      <c r="K1527" t="s">
        <v>46</v>
      </c>
      <c r="L1527" t="s">
        <v>47</v>
      </c>
      <c r="M1527" t="s">
        <v>48</v>
      </c>
      <c r="N1527">
        <v>5</v>
      </c>
      <c r="O1527">
        <f t="shared" si="23"/>
        <v>2022</v>
      </c>
    </row>
    <row r="1528" spans="1:15" x14ac:dyDescent="0.25">
      <c r="A1528">
        <v>1528</v>
      </c>
      <c r="B1528" t="s">
        <v>1573</v>
      </c>
      <c r="C1528" t="s">
        <v>44</v>
      </c>
      <c r="D1528" s="1">
        <v>32266</v>
      </c>
      <c r="E1528" s="1">
        <v>44242</v>
      </c>
      <c r="F1528" t="s">
        <v>25</v>
      </c>
      <c r="G1528" t="s">
        <v>45</v>
      </c>
      <c r="H1528">
        <v>2</v>
      </c>
      <c r="I1528">
        <v>7</v>
      </c>
      <c r="J1528" t="s">
        <v>50</v>
      </c>
      <c r="K1528" t="s">
        <v>51</v>
      </c>
      <c r="L1528" t="s">
        <v>47</v>
      </c>
      <c r="M1528" t="s">
        <v>48</v>
      </c>
      <c r="N1528">
        <v>5</v>
      </c>
      <c r="O1528">
        <f t="shared" si="23"/>
        <v>2021</v>
      </c>
    </row>
    <row r="1529" spans="1:15" x14ac:dyDescent="0.25">
      <c r="A1529">
        <v>1529</v>
      </c>
      <c r="B1529" t="s">
        <v>1574</v>
      </c>
      <c r="C1529" t="s">
        <v>44</v>
      </c>
      <c r="D1529" s="1">
        <v>33928</v>
      </c>
      <c r="E1529" s="1">
        <v>44437</v>
      </c>
      <c r="F1529" t="s">
        <v>16</v>
      </c>
      <c r="G1529" t="s">
        <v>17</v>
      </c>
      <c r="H1529">
        <v>5</v>
      </c>
      <c r="I1529">
        <v>8</v>
      </c>
      <c r="J1529" t="s">
        <v>50</v>
      </c>
      <c r="K1529" t="s">
        <v>19</v>
      </c>
      <c r="L1529" t="s">
        <v>20</v>
      </c>
      <c r="M1529" t="s">
        <v>21</v>
      </c>
      <c r="N1529">
        <v>3</v>
      </c>
      <c r="O1529">
        <f t="shared" si="23"/>
        <v>2021</v>
      </c>
    </row>
    <row r="1530" spans="1:15" x14ac:dyDescent="0.25">
      <c r="A1530">
        <v>1530</v>
      </c>
      <c r="B1530" t="s">
        <v>1575</v>
      </c>
      <c r="C1530" t="s">
        <v>15</v>
      </c>
      <c r="D1530" s="1">
        <v>34395</v>
      </c>
      <c r="E1530" s="1">
        <v>44239</v>
      </c>
      <c r="F1530" t="s">
        <v>16</v>
      </c>
      <c r="G1530" t="s">
        <v>17</v>
      </c>
      <c r="H1530">
        <v>3</v>
      </c>
      <c r="I1530">
        <v>5</v>
      </c>
      <c r="J1530" t="s">
        <v>27</v>
      </c>
      <c r="K1530" t="s">
        <v>23</v>
      </c>
      <c r="L1530" t="s">
        <v>20</v>
      </c>
      <c r="M1530" t="s">
        <v>34</v>
      </c>
      <c r="N1530">
        <v>1</v>
      </c>
      <c r="O1530">
        <f t="shared" si="23"/>
        <v>2021</v>
      </c>
    </row>
    <row r="1531" spans="1:15" x14ac:dyDescent="0.25">
      <c r="A1531">
        <v>1531</v>
      </c>
      <c r="B1531" t="s">
        <v>1576</v>
      </c>
      <c r="C1531" t="s">
        <v>15</v>
      </c>
      <c r="D1531" s="1">
        <v>31758</v>
      </c>
      <c r="E1531" s="1">
        <v>44443</v>
      </c>
      <c r="F1531" t="s">
        <v>16</v>
      </c>
      <c r="G1531" t="s">
        <v>17</v>
      </c>
      <c r="H1531">
        <v>4</v>
      </c>
      <c r="I1531">
        <v>9</v>
      </c>
      <c r="J1531" t="s">
        <v>18</v>
      </c>
      <c r="K1531" t="s">
        <v>28</v>
      </c>
      <c r="L1531" t="s">
        <v>29</v>
      </c>
      <c r="M1531" t="s">
        <v>21</v>
      </c>
      <c r="N1531">
        <v>3</v>
      </c>
      <c r="O1531">
        <f t="shared" si="23"/>
        <v>2021</v>
      </c>
    </row>
    <row r="1532" spans="1:15" x14ac:dyDescent="0.25">
      <c r="A1532">
        <v>1532</v>
      </c>
      <c r="B1532" t="s">
        <v>1577</v>
      </c>
      <c r="C1532" t="s">
        <v>15</v>
      </c>
      <c r="D1532" s="1">
        <v>28816</v>
      </c>
      <c r="E1532" s="1">
        <v>44294</v>
      </c>
      <c r="F1532" t="s">
        <v>25</v>
      </c>
      <c r="G1532" t="s">
        <v>36</v>
      </c>
      <c r="H1532">
        <v>2</v>
      </c>
      <c r="I1532">
        <v>9</v>
      </c>
      <c r="J1532" t="s">
        <v>18</v>
      </c>
      <c r="K1532" t="s">
        <v>33</v>
      </c>
      <c r="L1532" t="s">
        <v>29</v>
      </c>
      <c r="M1532" t="s">
        <v>34</v>
      </c>
      <c r="N1532">
        <v>1</v>
      </c>
      <c r="O1532">
        <f t="shared" si="23"/>
        <v>2021</v>
      </c>
    </row>
    <row r="1533" spans="1:15" x14ac:dyDescent="0.25">
      <c r="A1533">
        <v>1533</v>
      </c>
      <c r="B1533" t="s">
        <v>1578</v>
      </c>
      <c r="C1533" t="s">
        <v>44</v>
      </c>
      <c r="D1533" s="1">
        <v>22996</v>
      </c>
      <c r="E1533" s="1">
        <v>44116</v>
      </c>
      <c r="F1533" t="s">
        <v>16</v>
      </c>
      <c r="G1533" t="s">
        <v>17</v>
      </c>
      <c r="H1533">
        <v>5</v>
      </c>
      <c r="I1533">
        <v>10</v>
      </c>
      <c r="J1533" t="s">
        <v>18</v>
      </c>
      <c r="K1533" t="s">
        <v>37</v>
      </c>
      <c r="L1533" t="s">
        <v>38</v>
      </c>
      <c r="M1533" t="s">
        <v>42</v>
      </c>
      <c r="N1533">
        <v>2</v>
      </c>
      <c r="O1533">
        <f t="shared" si="23"/>
        <v>2020</v>
      </c>
    </row>
    <row r="1534" spans="1:15" x14ac:dyDescent="0.25">
      <c r="A1534">
        <v>1534</v>
      </c>
      <c r="B1534" t="s">
        <v>1579</v>
      </c>
      <c r="C1534" t="s">
        <v>44</v>
      </c>
      <c r="D1534" s="1">
        <v>24023</v>
      </c>
      <c r="E1534" s="1">
        <v>44336</v>
      </c>
      <c r="F1534" t="s">
        <v>68</v>
      </c>
      <c r="G1534" t="s">
        <v>17</v>
      </c>
      <c r="H1534">
        <v>3</v>
      </c>
      <c r="I1534">
        <v>10</v>
      </c>
      <c r="J1534" t="s">
        <v>18</v>
      </c>
      <c r="K1534" t="s">
        <v>41</v>
      </c>
      <c r="L1534" t="s">
        <v>38</v>
      </c>
      <c r="M1534" t="s">
        <v>42</v>
      </c>
      <c r="N1534">
        <v>2</v>
      </c>
      <c r="O1534">
        <f t="shared" si="23"/>
        <v>2021</v>
      </c>
    </row>
    <row r="1535" spans="1:15" x14ac:dyDescent="0.25">
      <c r="A1535">
        <v>1535</v>
      </c>
      <c r="B1535" t="s">
        <v>1580</v>
      </c>
      <c r="C1535" t="s">
        <v>44</v>
      </c>
      <c r="D1535" s="1">
        <v>33134</v>
      </c>
      <c r="E1535" s="1">
        <v>43888</v>
      </c>
      <c r="F1535" t="s">
        <v>16</v>
      </c>
      <c r="G1535" t="s">
        <v>17</v>
      </c>
      <c r="H1535">
        <v>5</v>
      </c>
      <c r="I1535">
        <v>9</v>
      </c>
      <c r="J1535" t="s">
        <v>18</v>
      </c>
      <c r="K1535" t="s">
        <v>46</v>
      </c>
      <c r="L1535" t="s">
        <v>47</v>
      </c>
      <c r="M1535" t="s">
        <v>21</v>
      </c>
      <c r="N1535">
        <v>3</v>
      </c>
      <c r="O1535">
        <f t="shared" si="23"/>
        <v>2020</v>
      </c>
    </row>
    <row r="1536" spans="1:15" x14ac:dyDescent="0.25">
      <c r="A1536">
        <v>1536</v>
      </c>
      <c r="B1536" t="s">
        <v>1581</v>
      </c>
      <c r="C1536" t="s">
        <v>15</v>
      </c>
      <c r="D1536" s="1">
        <v>26539</v>
      </c>
      <c r="E1536" s="1">
        <v>43848</v>
      </c>
      <c r="F1536" t="s">
        <v>16</v>
      </c>
      <c r="G1536" t="s">
        <v>17</v>
      </c>
      <c r="H1536">
        <v>5</v>
      </c>
      <c r="I1536">
        <v>9</v>
      </c>
      <c r="J1536" t="s">
        <v>18</v>
      </c>
      <c r="K1536" t="s">
        <v>51</v>
      </c>
      <c r="L1536" t="s">
        <v>47</v>
      </c>
      <c r="M1536" t="s">
        <v>30</v>
      </c>
      <c r="N1536">
        <v>4</v>
      </c>
      <c r="O1536">
        <f t="shared" si="23"/>
        <v>2020</v>
      </c>
    </row>
    <row r="1537" spans="1:15" x14ac:dyDescent="0.25">
      <c r="A1537">
        <v>1537</v>
      </c>
      <c r="B1537" t="s">
        <v>1582</v>
      </c>
      <c r="C1537" t="s">
        <v>15</v>
      </c>
      <c r="D1537" s="1">
        <v>32305</v>
      </c>
      <c r="E1537" s="1">
        <v>44130</v>
      </c>
      <c r="F1537" t="s">
        <v>25</v>
      </c>
      <c r="G1537" t="s">
        <v>32</v>
      </c>
      <c r="H1537">
        <v>4</v>
      </c>
      <c r="I1537">
        <v>6</v>
      </c>
      <c r="J1537" t="s">
        <v>27</v>
      </c>
      <c r="K1537" t="s">
        <v>19</v>
      </c>
      <c r="L1537" t="s">
        <v>20</v>
      </c>
      <c r="M1537" t="s">
        <v>42</v>
      </c>
      <c r="N1537">
        <v>2</v>
      </c>
      <c r="O1537">
        <f t="shared" si="23"/>
        <v>2020</v>
      </c>
    </row>
    <row r="1538" spans="1:15" x14ac:dyDescent="0.25">
      <c r="A1538">
        <v>1538</v>
      </c>
      <c r="B1538" t="s">
        <v>1583</v>
      </c>
      <c r="C1538" t="s">
        <v>44</v>
      </c>
      <c r="D1538" s="1">
        <v>36890</v>
      </c>
      <c r="E1538" s="1">
        <v>44214</v>
      </c>
      <c r="F1538" t="s">
        <v>25</v>
      </c>
      <c r="G1538" t="s">
        <v>26</v>
      </c>
      <c r="H1538">
        <v>4</v>
      </c>
      <c r="I1538">
        <v>5</v>
      </c>
      <c r="J1538" t="s">
        <v>27</v>
      </c>
      <c r="K1538" t="s">
        <v>23</v>
      </c>
      <c r="L1538" t="s">
        <v>20</v>
      </c>
      <c r="M1538" t="s">
        <v>42</v>
      </c>
      <c r="N1538">
        <v>2</v>
      </c>
      <c r="O1538">
        <f t="shared" si="23"/>
        <v>2021</v>
      </c>
    </row>
    <row r="1539" spans="1:15" x14ac:dyDescent="0.25">
      <c r="A1539">
        <v>1539</v>
      </c>
      <c r="B1539" t="s">
        <v>1584</v>
      </c>
      <c r="C1539" t="s">
        <v>44</v>
      </c>
      <c r="D1539" s="1">
        <v>21596</v>
      </c>
      <c r="E1539" s="1">
        <v>44153</v>
      </c>
      <c r="F1539" t="s">
        <v>25</v>
      </c>
      <c r="G1539" t="s">
        <v>53</v>
      </c>
      <c r="H1539">
        <v>5</v>
      </c>
      <c r="I1539">
        <v>6</v>
      </c>
      <c r="J1539" t="s">
        <v>27</v>
      </c>
      <c r="K1539" t="s">
        <v>28</v>
      </c>
      <c r="L1539" t="s">
        <v>29</v>
      </c>
      <c r="M1539" t="s">
        <v>21</v>
      </c>
      <c r="N1539">
        <v>3</v>
      </c>
      <c r="O1539">
        <f t="shared" ref="O1539:O1602" si="24">YEAR(E1539)</f>
        <v>2020</v>
      </c>
    </row>
    <row r="1540" spans="1:15" x14ac:dyDescent="0.25">
      <c r="A1540">
        <v>1540</v>
      </c>
      <c r="B1540" t="s">
        <v>1585</v>
      </c>
      <c r="C1540" t="s">
        <v>15</v>
      </c>
      <c r="D1540" s="1">
        <v>37691</v>
      </c>
      <c r="E1540" s="1">
        <v>44038</v>
      </c>
      <c r="F1540" t="s">
        <v>16</v>
      </c>
      <c r="G1540" t="s">
        <v>32</v>
      </c>
      <c r="H1540">
        <v>3</v>
      </c>
      <c r="I1540">
        <v>8</v>
      </c>
      <c r="J1540" t="s">
        <v>50</v>
      </c>
      <c r="K1540" t="s">
        <v>33</v>
      </c>
      <c r="L1540" t="s">
        <v>29</v>
      </c>
      <c r="M1540" t="s">
        <v>30</v>
      </c>
      <c r="N1540">
        <v>4</v>
      </c>
      <c r="O1540">
        <f t="shared" si="24"/>
        <v>2020</v>
      </c>
    </row>
    <row r="1541" spans="1:15" x14ac:dyDescent="0.25">
      <c r="A1541">
        <v>1541</v>
      </c>
      <c r="B1541" t="s">
        <v>1586</v>
      </c>
      <c r="C1541" t="s">
        <v>15</v>
      </c>
      <c r="D1541" s="1">
        <v>26696</v>
      </c>
      <c r="E1541" s="1">
        <v>44248</v>
      </c>
      <c r="F1541" t="s">
        <v>16</v>
      </c>
      <c r="G1541" t="s">
        <v>17</v>
      </c>
      <c r="H1541">
        <v>5</v>
      </c>
      <c r="I1541">
        <v>9</v>
      </c>
      <c r="J1541" t="s">
        <v>18</v>
      </c>
      <c r="K1541" t="s">
        <v>37</v>
      </c>
      <c r="L1541" t="s">
        <v>38</v>
      </c>
      <c r="M1541" t="s">
        <v>30</v>
      </c>
      <c r="N1541">
        <v>4</v>
      </c>
      <c r="O1541">
        <f t="shared" si="24"/>
        <v>2021</v>
      </c>
    </row>
    <row r="1542" spans="1:15" x14ac:dyDescent="0.25">
      <c r="A1542">
        <v>1542</v>
      </c>
      <c r="B1542" t="s">
        <v>1587</v>
      </c>
      <c r="C1542" t="s">
        <v>44</v>
      </c>
      <c r="D1542" s="1">
        <v>31867</v>
      </c>
      <c r="E1542" s="1">
        <v>44310</v>
      </c>
      <c r="F1542" t="s">
        <v>25</v>
      </c>
      <c r="G1542" t="s">
        <v>45</v>
      </c>
      <c r="H1542">
        <v>5</v>
      </c>
      <c r="I1542">
        <v>8</v>
      </c>
      <c r="J1542" t="s">
        <v>50</v>
      </c>
      <c r="K1542" t="s">
        <v>41</v>
      </c>
      <c r="L1542" t="s">
        <v>38</v>
      </c>
      <c r="M1542" t="s">
        <v>42</v>
      </c>
      <c r="N1542">
        <v>2</v>
      </c>
      <c r="O1542">
        <f t="shared" si="24"/>
        <v>2021</v>
      </c>
    </row>
    <row r="1543" spans="1:15" x14ac:dyDescent="0.25">
      <c r="A1543">
        <v>1543</v>
      </c>
      <c r="B1543" t="s">
        <v>1588</v>
      </c>
      <c r="C1543" t="s">
        <v>15</v>
      </c>
      <c r="D1543" s="1">
        <v>33914</v>
      </c>
      <c r="E1543" s="1">
        <v>44749</v>
      </c>
      <c r="F1543" t="s">
        <v>25</v>
      </c>
      <c r="G1543" t="s">
        <v>17</v>
      </c>
      <c r="H1543">
        <v>5</v>
      </c>
      <c r="I1543">
        <v>8</v>
      </c>
      <c r="J1543" t="s">
        <v>50</v>
      </c>
      <c r="K1543" t="s">
        <v>46</v>
      </c>
      <c r="L1543" t="s">
        <v>47</v>
      </c>
      <c r="M1543" t="s">
        <v>42</v>
      </c>
      <c r="N1543">
        <v>2</v>
      </c>
      <c r="O1543">
        <f t="shared" si="24"/>
        <v>2022</v>
      </c>
    </row>
    <row r="1544" spans="1:15" x14ac:dyDescent="0.25">
      <c r="A1544">
        <v>1544</v>
      </c>
      <c r="B1544" t="s">
        <v>1589</v>
      </c>
      <c r="C1544" t="s">
        <v>44</v>
      </c>
      <c r="D1544" s="1">
        <v>19125</v>
      </c>
      <c r="E1544" s="1">
        <v>43871</v>
      </c>
      <c r="F1544" t="s">
        <v>16</v>
      </c>
      <c r="G1544" t="s">
        <v>17</v>
      </c>
      <c r="H1544">
        <v>3</v>
      </c>
      <c r="I1544">
        <v>7</v>
      </c>
      <c r="J1544" t="s">
        <v>50</v>
      </c>
      <c r="K1544" t="s">
        <v>51</v>
      </c>
      <c r="L1544" t="s">
        <v>47</v>
      </c>
      <c r="M1544" t="s">
        <v>42</v>
      </c>
      <c r="N1544">
        <v>2</v>
      </c>
      <c r="O1544">
        <f t="shared" si="24"/>
        <v>2020</v>
      </c>
    </row>
    <row r="1545" spans="1:15" x14ac:dyDescent="0.25">
      <c r="A1545">
        <v>1545</v>
      </c>
      <c r="B1545" t="s">
        <v>1590</v>
      </c>
      <c r="C1545" t="s">
        <v>44</v>
      </c>
      <c r="D1545" s="1">
        <v>18858</v>
      </c>
      <c r="E1545" s="1">
        <v>44318</v>
      </c>
      <c r="F1545" t="s">
        <v>16</v>
      </c>
      <c r="G1545" t="s">
        <v>17</v>
      </c>
      <c r="H1545">
        <v>5</v>
      </c>
      <c r="I1545">
        <v>8</v>
      </c>
      <c r="J1545" t="s">
        <v>50</v>
      </c>
      <c r="K1545" t="s">
        <v>19</v>
      </c>
      <c r="L1545" t="s">
        <v>20</v>
      </c>
      <c r="M1545" t="s">
        <v>21</v>
      </c>
      <c r="N1545">
        <v>3</v>
      </c>
      <c r="O1545">
        <f t="shared" si="24"/>
        <v>2021</v>
      </c>
    </row>
    <row r="1546" spans="1:15" x14ac:dyDescent="0.25">
      <c r="A1546">
        <v>1546</v>
      </c>
      <c r="B1546" t="s">
        <v>1591</v>
      </c>
      <c r="C1546" t="s">
        <v>15</v>
      </c>
      <c r="D1546" s="1">
        <v>36546</v>
      </c>
      <c r="E1546" s="1">
        <v>44290</v>
      </c>
      <c r="F1546" t="s">
        <v>25</v>
      </c>
      <c r="G1546" t="s">
        <v>45</v>
      </c>
      <c r="H1546">
        <v>4</v>
      </c>
      <c r="I1546">
        <v>9</v>
      </c>
      <c r="J1546" t="s">
        <v>18</v>
      </c>
      <c r="K1546" t="s">
        <v>23</v>
      </c>
      <c r="L1546" t="s">
        <v>20</v>
      </c>
      <c r="M1546" t="s">
        <v>30</v>
      </c>
      <c r="N1546">
        <v>4</v>
      </c>
      <c r="O1546">
        <f t="shared" si="24"/>
        <v>2021</v>
      </c>
    </row>
    <row r="1547" spans="1:15" x14ac:dyDescent="0.25">
      <c r="A1547">
        <v>1547</v>
      </c>
      <c r="B1547" t="s">
        <v>1592</v>
      </c>
      <c r="C1547" t="s">
        <v>15</v>
      </c>
      <c r="D1547" s="1">
        <v>19834</v>
      </c>
      <c r="E1547" s="1">
        <v>44258</v>
      </c>
      <c r="F1547" t="s">
        <v>16</v>
      </c>
      <c r="G1547" t="s">
        <v>17</v>
      </c>
      <c r="H1547">
        <v>5</v>
      </c>
      <c r="I1547">
        <v>4</v>
      </c>
      <c r="J1547" t="s">
        <v>27</v>
      </c>
      <c r="K1547" t="s">
        <v>28</v>
      </c>
      <c r="L1547" t="s">
        <v>29</v>
      </c>
      <c r="M1547" t="s">
        <v>42</v>
      </c>
      <c r="N1547">
        <v>2</v>
      </c>
      <c r="O1547">
        <f t="shared" si="24"/>
        <v>2021</v>
      </c>
    </row>
    <row r="1548" spans="1:15" x14ac:dyDescent="0.25">
      <c r="A1548">
        <v>1548</v>
      </c>
      <c r="B1548" t="s">
        <v>1593</v>
      </c>
      <c r="C1548" t="s">
        <v>15</v>
      </c>
      <c r="D1548" s="1">
        <v>28579</v>
      </c>
      <c r="E1548" s="1">
        <v>43855</v>
      </c>
      <c r="F1548" t="s">
        <v>25</v>
      </c>
      <c r="G1548" t="s">
        <v>36</v>
      </c>
      <c r="H1548">
        <v>4</v>
      </c>
      <c r="I1548">
        <v>3</v>
      </c>
      <c r="J1548" t="s">
        <v>27</v>
      </c>
      <c r="K1548" t="s">
        <v>33</v>
      </c>
      <c r="L1548" t="s">
        <v>29</v>
      </c>
      <c r="M1548" t="s">
        <v>48</v>
      </c>
      <c r="N1548">
        <v>5</v>
      </c>
      <c r="O1548">
        <f t="shared" si="24"/>
        <v>2020</v>
      </c>
    </row>
    <row r="1549" spans="1:15" x14ac:dyDescent="0.25">
      <c r="A1549">
        <v>1549</v>
      </c>
      <c r="B1549" t="s">
        <v>1594</v>
      </c>
      <c r="C1549" t="s">
        <v>15</v>
      </c>
      <c r="D1549" s="1">
        <v>25790</v>
      </c>
      <c r="E1549" s="1">
        <v>44173</v>
      </c>
      <c r="F1549" t="s">
        <v>25</v>
      </c>
      <c r="G1549" t="s">
        <v>36</v>
      </c>
      <c r="H1549">
        <v>2</v>
      </c>
      <c r="I1549">
        <v>9</v>
      </c>
      <c r="J1549" t="s">
        <v>18</v>
      </c>
      <c r="K1549" t="s">
        <v>37</v>
      </c>
      <c r="L1549" t="s">
        <v>38</v>
      </c>
      <c r="M1549" t="s">
        <v>21</v>
      </c>
      <c r="N1549">
        <v>3</v>
      </c>
      <c r="O1549">
        <f t="shared" si="24"/>
        <v>2020</v>
      </c>
    </row>
    <row r="1550" spans="1:15" x14ac:dyDescent="0.25">
      <c r="A1550">
        <v>1550</v>
      </c>
      <c r="B1550" t="s">
        <v>1595</v>
      </c>
      <c r="C1550" t="s">
        <v>15</v>
      </c>
      <c r="D1550" s="1">
        <v>21745</v>
      </c>
      <c r="E1550" s="1">
        <v>44450</v>
      </c>
      <c r="F1550" t="s">
        <v>68</v>
      </c>
      <c r="G1550" t="s">
        <v>36</v>
      </c>
      <c r="H1550">
        <v>4</v>
      </c>
      <c r="I1550">
        <v>9</v>
      </c>
      <c r="J1550" t="s">
        <v>18</v>
      </c>
      <c r="K1550" t="s">
        <v>41</v>
      </c>
      <c r="L1550" t="s">
        <v>38</v>
      </c>
      <c r="M1550" t="s">
        <v>42</v>
      </c>
      <c r="N1550">
        <v>2</v>
      </c>
      <c r="O1550">
        <f t="shared" si="24"/>
        <v>2021</v>
      </c>
    </row>
    <row r="1551" spans="1:15" x14ac:dyDescent="0.25">
      <c r="A1551">
        <v>1551</v>
      </c>
      <c r="B1551" t="s">
        <v>1596</v>
      </c>
      <c r="C1551" t="s">
        <v>44</v>
      </c>
      <c r="D1551" s="1">
        <v>22382</v>
      </c>
      <c r="E1551" s="1">
        <v>44029</v>
      </c>
      <c r="F1551" t="s">
        <v>16</v>
      </c>
      <c r="G1551" t="s">
        <v>17</v>
      </c>
      <c r="H1551">
        <v>5</v>
      </c>
      <c r="I1551">
        <v>9</v>
      </c>
      <c r="J1551" t="s">
        <v>18</v>
      </c>
      <c r="K1551" t="s">
        <v>46</v>
      </c>
      <c r="L1551" t="s">
        <v>47</v>
      </c>
      <c r="M1551" t="s">
        <v>21</v>
      </c>
      <c r="N1551">
        <v>3</v>
      </c>
      <c r="O1551">
        <f t="shared" si="24"/>
        <v>2020</v>
      </c>
    </row>
    <row r="1552" spans="1:15" x14ac:dyDescent="0.25">
      <c r="A1552">
        <v>1552</v>
      </c>
      <c r="B1552" t="s">
        <v>1597</v>
      </c>
      <c r="C1552" t="s">
        <v>15</v>
      </c>
      <c r="D1552" s="1">
        <v>22009</v>
      </c>
      <c r="E1552" s="1">
        <v>44522</v>
      </c>
      <c r="F1552" t="s">
        <v>25</v>
      </c>
      <c r="G1552" t="s">
        <v>60</v>
      </c>
      <c r="H1552">
        <v>3</v>
      </c>
      <c r="I1552">
        <v>9</v>
      </c>
      <c r="J1552" t="s">
        <v>18</v>
      </c>
      <c r="K1552" t="s">
        <v>51</v>
      </c>
      <c r="L1552" t="s">
        <v>47</v>
      </c>
      <c r="M1552" t="s">
        <v>21</v>
      </c>
      <c r="N1552">
        <v>3</v>
      </c>
      <c r="O1552">
        <f t="shared" si="24"/>
        <v>2021</v>
      </c>
    </row>
    <row r="1553" spans="1:15" x14ac:dyDescent="0.25">
      <c r="A1553">
        <v>1553</v>
      </c>
      <c r="B1553" t="s">
        <v>1598</v>
      </c>
      <c r="C1553" t="s">
        <v>44</v>
      </c>
      <c r="D1553" s="1">
        <v>30874</v>
      </c>
      <c r="E1553" s="1">
        <v>44233</v>
      </c>
      <c r="F1553" t="s">
        <v>16</v>
      </c>
      <c r="G1553" t="s">
        <v>17</v>
      </c>
      <c r="H1553">
        <v>1</v>
      </c>
      <c r="I1553">
        <v>5</v>
      </c>
      <c r="J1553" t="s">
        <v>27</v>
      </c>
      <c r="K1553" t="s">
        <v>19</v>
      </c>
      <c r="L1553" t="s">
        <v>20</v>
      </c>
      <c r="M1553" t="s">
        <v>21</v>
      </c>
      <c r="N1553">
        <v>3</v>
      </c>
      <c r="O1553">
        <f t="shared" si="24"/>
        <v>2021</v>
      </c>
    </row>
    <row r="1554" spans="1:15" x14ac:dyDescent="0.25">
      <c r="A1554">
        <v>1554</v>
      </c>
      <c r="B1554" t="s">
        <v>1599</v>
      </c>
      <c r="C1554" t="s">
        <v>44</v>
      </c>
      <c r="D1554" s="1">
        <v>27470</v>
      </c>
      <c r="E1554" s="1">
        <v>44488</v>
      </c>
      <c r="F1554" t="s">
        <v>68</v>
      </c>
      <c r="G1554" t="s">
        <v>26</v>
      </c>
      <c r="H1554">
        <v>5</v>
      </c>
      <c r="I1554">
        <v>8</v>
      </c>
      <c r="J1554" t="s">
        <v>50</v>
      </c>
      <c r="K1554" t="s">
        <v>23</v>
      </c>
      <c r="L1554" t="s">
        <v>20</v>
      </c>
      <c r="M1554" t="s">
        <v>48</v>
      </c>
      <c r="N1554">
        <v>5</v>
      </c>
      <c r="O1554">
        <f t="shared" si="24"/>
        <v>2021</v>
      </c>
    </row>
    <row r="1555" spans="1:15" x14ac:dyDescent="0.25">
      <c r="A1555">
        <v>1555</v>
      </c>
      <c r="B1555" t="s">
        <v>1600</v>
      </c>
      <c r="C1555" t="s">
        <v>44</v>
      </c>
      <c r="D1555" s="1">
        <v>32100</v>
      </c>
      <c r="E1555" s="1">
        <v>44434</v>
      </c>
      <c r="F1555" t="s">
        <v>25</v>
      </c>
      <c r="G1555" t="s">
        <v>45</v>
      </c>
      <c r="H1555">
        <v>5</v>
      </c>
      <c r="I1555">
        <v>9</v>
      </c>
      <c r="J1555" t="s">
        <v>18</v>
      </c>
      <c r="K1555" t="s">
        <v>28</v>
      </c>
      <c r="L1555" t="s">
        <v>29</v>
      </c>
      <c r="M1555" t="s">
        <v>30</v>
      </c>
      <c r="N1555">
        <v>4</v>
      </c>
      <c r="O1555">
        <f t="shared" si="24"/>
        <v>2021</v>
      </c>
    </row>
    <row r="1556" spans="1:15" x14ac:dyDescent="0.25">
      <c r="A1556">
        <v>1556</v>
      </c>
      <c r="B1556" t="s">
        <v>1601</v>
      </c>
      <c r="C1556" t="s">
        <v>44</v>
      </c>
      <c r="D1556" s="1">
        <v>34050</v>
      </c>
      <c r="E1556" s="1">
        <v>44302</v>
      </c>
      <c r="F1556" t="s">
        <v>68</v>
      </c>
      <c r="G1556" t="s">
        <v>36</v>
      </c>
      <c r="H1556">
        <v>5</v>
      </c>
      <c r="I1556">
        <v>9</v>
      </c>
      <c r="J1556" t="s">
        <v>18</v>
      </c>
      <c r="K1556" t="s">
        <v>33</v>
      </c>
      <c r="L1556" t="s">
        <v>29</v>
      </c>
      <c r="M1556" t="s">
        <v>21</v>
      </c>
      <c r="N1556">
        <v>3</v>
      </c>
      <c r="O1556">
        <f t="shared" si="24"/>
        <v>2021</v>
      </c>
    </row>
    <row r="1557" spans="1:15" x14ac:dyDescent="0.25">
      <c r="A1557">
        <v>1557</v>
      </c>
      <c r="B1557" t="s">
        <v>1602</v>
      </c>
      <c r="C1557" t="s">
        <v>15</v>
      </c>
      <c r="D1557" s="1">
        <v>25618</v>
      </c>
      <c r="E1557" s="1">
        <v>44213</v>
      </c>
      <c r="F1557" t="s">
        <v>16</v>
      </c>
      <c r="G1557" t="s">
        <v>17</v>
      </c>
      <c r="H1557">
        <v>4</v>
      </c>
      <c r="I1557">
        <v>9</v>
      </c>
      <c r="J1557" t="s">
        <v>18</v>
      </c>
      <c r="K1557" t="s">
        <v>37</v>
      </c>
      <c r="L1557" t="s">
        <v>38</v>
      </c>
      <c r="M1557" t="s">
        <v>30</v>
      </c>
      <c r="N1557">
        <v>4</v>
      </c>
      <c r="O1557">
        <f t="shared" si="24"/>
        <v>2021</v>
      </c>
    </row>
    <row r="1558" spans="1:15" x14ac:dyDescent="0.25">
      <c r="A1558">
        <v>1558</v>
      </c>
      <c r="B1558" t="s">
        <v>1603</v>
      </c>
      <c r="C1558" t="s">
        <v>44</v>
      </c>
      <c r="D1558" s="1">
        <v>36032</v>
      </c>
      <c r="E1558" s="1">
        <v>43952</v>
      </c>
      <c r="F1558" t="s">
        <v>25</v>
      </c>
      <c r="G1558" t="s">
        <v>45</v>
      </c>
      <c r="H1558">
        <v>3</v>
      </c>
      <c r="I1558">
        <v>9</v>
      </c>
      <c r="J1558" t="s">
        <v>18</v>
      </c>
      <c r="K1558" t="s">
        <v>41</v>
      </c>
      <c r="L1558" t="s">
        <v>38</v>
      </c>
      <c r="M1558" t="s">
        <v>30</v>
      </c>
      <c r="N1558">
        <v>4</v>
      </c>
      <c r="O1558">
        <f t="shared" si="24"/>
        <v>2020</v>
      </c>
    </row>
    <row r="1559" spans="1:15" x14ac:dyDescent="0.25">
      <c r="A1559">
        <v>1559</v>
      </c>
      <c r="B1559" t="s">
        <v>1604</v>
      </c>
      <c r="C1559" t="s">
        <v>15</v>
      </c>
      <c r="D1559" s="1">
        <v>34661</v>
      </c>
      <c r="E1559" s="1">
        <v>44175</v>
      </c>
      <c r="F1559" t="s">
        <v>25</v>
      </c>
      <c r="G1559" t="s">
        <v>45</v>
      </c>
      <c r="H1559">
        <v>4</v>
      </c>
      <c r="I1559">
        <v>9</v>
      </c>
      <c r="J1559" t="s">
        <v>18</v>
      </c>
      <c r="K1559" t="s">
        <v>46</v>
      </c>
      <c r="L1559" t="s">
        <v>47</v>
      </c>
      <c r="M1559" t="s">
        <v>34</v>
      </c>
      <c r="N1559">
        <v>1</v>
      </c>
      <c r="O1559">
        <f t="shared" si="24"/>
        <v>2020</v>
      </c>
    </row>
    <row r="1560" spans="1:15" x14ac:dyDescent="0.25">
      <c r="A1560">
        <v>1560</v>
      </c>
      <c r="B1560" t="s">
        <v>1605</v>
      </c>
      <c r="C1560" t="s">
        <v>44</v>
      </c>
      <c r="D1560" s="1">
        <v>29294</v>
      </c>
      <c r="E1560" s="1">
        <v>44524</v>
      </c>
      <c r="F1560" t="s">
        <v>16</v>
      </c>
      <c r="G1560" t="s">
        <v>17</v>
      </c>
      <c r="H1560">
        <v>1</v>
      </c>
      <c r="I1560">
        <v>8</v>
      </c>
      <c r="J1560" t="s">
        <v>50</v>
      </c>
      <c r="K1560" t="s">
        <v>51</v>
      </c>
      <c r="L1560" t="s">
        <v>47</v>
      </c>
      <c r="M1560" t="s">
        <v>42</v>
      </c>
      <c r="N1560">
        <v>2</v>
      </c>
      <c r="O1560">
        <f t="shared" si="24"/>
        <v>2021</v>
      </c>
    </row>
    <row r="1561" spans="1:15" x14ac:dyDescent="0.25">
      <c r="A1561">
        <v>1561</v>
      </c>
      <c r="B1561" t="s">
        <v>1606</v>
      </c>
      <c r="C1561" t="s">
        <v>15</v>
      </c>
      <c r="D1561" s="1">
        <v>26675</v>
      </c>
      <c r="E1561" s="1">
        <v>44204</v>
      </c>
      <c r="F1561" t="s">
        <v>16</v>
      </c>
      <c r="G1561" t="s">
        <v>17</v>
      </c>
      <c r="H1561">
        <v>2</v>
      </c>
      <c r="I1561">
        <v>8</v>
      </c>
      <c r="J1561" t="s">
        <v>50</v>
      </c>
      <c r="K1561" t="s">
        <v>19</v>
      </c>
      <c r="L1561" t="s">
        <v>20</v>
      </c>
      <c r="M1561" t="s">
        <v>30</v>
      </c>
      <c r="N1561">
        <v>4</v>
      </c>
      <c r="O1561">
        <f t="shared" si="24"/>
        <v>2021</v>
      </c>
    </row>
    <row r="1562" spans="1:15" x14ac:dyDescent="0.25">
      <c r="A1562">
        <v>1562</v>
      </c>
      <c r="B1562" t="s">
        <v>1607</v>
      </c>
      <c r="C1562" t="s">
        <v>15</v>
      </c>
      <c r="D1562" s="1">
        <v>27832</v>
      </c>
      <c r="E1562" s="1">
        <v>44178</v>
      </c>
      <c r="F1562" t="s">
        <v>16</v>
      </c>
      <c r="G1562" t="s">
        <v>17</v>
      </c>
      <c r="H1562">
        <v>4</v>
      </c>
      <c r="I1562">
        <v>7</v>
      </c>
      <c r="J1562" t="s">
        <v>50</v>
      </c>
      <c r="K1562" t="s">
        <v>23</v>
      </c>
      <c r="L1562" t="s">
        <v>20</v>
      </c>
      <c r="M1562" t="s">
        <v>30</v>
      </c>
      <c r="N1562">
        <v>4</v>
      </c>
      <c r="O1562">
        <f t="shared" si="24"/>
        <v>2020</v>
      </c>
    </row>
    <row r="1563" spans="1:15" x14ac:dyDescent="0.25">
      <c r="A1563">
        <v>1563</v>
      </c>
      <c r="B1563" t="s">
        <v>1608</v>
      </c>
      <c r="C1563" t="s">
        <v>44</v>
      </c>
      <c r="D1563" s="1">
        <v>34933</v>
      </c>
      <c r="E1563" s="1">
        <v>44811</v>
      </c>
      <c r="F1563" t="s">
        <v>16</v>
      </c>
      <c r="G1563" t="s">
        <v>17</v>
      </c>
      <c r="H1563">
        <v>4</v>
      </c>
      <c r="I1563">
        <v>8</v>
      </c>
      <c r="J1563" t="s">
        <v>50</v>
      </c>
      <c r="K1563" t="s">
        <v>28</v>
      </c>
      <c r="L1563" t="s">
        <v>29</v>
      </c>
      <c r="M1563" t="s">
        <v>30</v>
      </c>
      <c r="N1563">
        <v>4</v>
      </c>
      <c r="O1563">
        <f t="shared" si="24"/>
        <v>2022</v>
      </c>
    </row>
    <row r="1564" spans="1:15" x14ac:dyDescent="0.25">
      <c r="A1564">
        <v>1564</v>
      </c>
      <c r="B1564" t="s">
        <v>1609</v>
      </c>
      <c r="C1564" t="s">
        <v>15</v>
      </c>
      <c r="D1564" s="1">
        <v>31669</v>
      </c>
      <c r="E1564" s="1">
        <v>44812</v>
      </c>
      <c r="F1564" t="s">
        <v>16</v>
      </c>
      <c r="G1564" t="s">
        <v>36</v>
      </c>
      <c r="H1564">
        <v>5</v>
      </c>
      <c r="I1564">
        <v>9</v>
      </c>
      <c r="J1564" t="s">
        <v>18</v>
      </c>
      <c r="K1564" t="s">
        <v>33</v>
      </c>
      <c r="L1564" t="s">
        <v>29</v>
      </c>
      <c r="M1564" t="s">
        <v>30</v>
      </c>
      <c r="N1564">
        <v>4</v>
      </c>
      <c r="O1564">
        <f t="shared" si="24"/>
        <v>2022</v>
      </c>
    </row>
    <row r="1565" spans="1:15" x14ac:dyDescent="0.25">
      <c r="A1565">
        <v>1565</v>
      </c>
      <c r="B1565" t="s">
        <v>1610</v>
      </c>
      <c r="C1565" t="s">
        <v>15</v>
      </c>
      <c r="D1565" s="1">
        <v>18804</v>
      </c>
      <c r="E1565" s="1">
        <v>44022</v>
      </c>
      <c r="F1565" t="s">
        <v>25</v>
      </c>
      <c r="G1565" t="s">
        <v>32</v>
      </c>
      <c r="H1565">
        <v>4</v>
      </c>
      <c r="I1565">
        <v>4</v>
      </c>
      <c r="J1565" t="s">
        <v>27</v>
      </c>
      <c r="K1565" t="s">
        <v>37</v>
      </c>
      <c r="L1565" t="s">
        <v>38</v>
      </c>
      <c r="M1565" t="s">
        <v>21</v>
      </c>
      <c r="N1565">
        <v>3</v>
      </c>
      <c r="O1565">
        <f t="shared" si="24"/>
        <v>2020</v>
      </c>
    </row>
    <row r="1566" spans="1:15" x14ac:dyDescent="0.25">
      <c r="A1566">
        <v>1566</v>
      </c>
      <c r="B1566" t="s">
        <v>1611</v>
      </c>
      <c r="C1566" t="s">
        <v>15</v>
      </c>
      <c r="D1566" s="1">
        <v>34373</v>
      </c>
      <c r="E1566" s="1">
        <v>44817</v>
      </c>
      <c r="F1566" t="s">
        <v>25</v>
      </c>
      <c r="G1566" t="s">
        <v>36</v>
      </c>
      <c r="H1566">
        <v>5</v>
      </c>
      <c r="I1566">
        <v>3</v>
      </c>
      <c r="J1566" t="s">
        <v>27</v>
      </c>
      <c r="K1566" t="s">
        <v>41</v>
      </c>
      <c r="L1566" t="s">
        <v>38</v>
      </c>
      <c r="M1566" t="s">
        <v>34</v>
      </c>
      <c r="N1566">
        <v>1</v>
      </c>
      <c r="O1566">
        <f t="shared" si="24"/>
        <v>2022</v>
      </c>
    </row>
    <row r="1567" spans="1:15" x14ac:dyDescent="0.25">
      <c r="A1567">
        <v>1567</v>
      </c>
      <c r="B1567" t="s">
        <v>1612</v>
      </c>
      <c r="C1567" t="s">
        <v>15</v>
      </c>
      <c r="D1567" s="1">
        <v>23971</v>
      </c>
      <c r="E1567" s="1">
        <v>43946</v>
      </c>
      <c r="F1567" t="s">
        <v>16</v>
      </c>
      <c r="G1567" t="s">
        <v>17</v>
      </c>
      <c r="H1567">
        <v>5</v>
      </c>
      <c r="I1567">
        <v>8</v>
      </c>
      <c r="J1567" t="s">
        <v>50</v>
      </c>
      <c r="K1567" t="s">
        <v>46</v>
      </c>
      <c r="L1567" t="s">
        <v>47</v>
      </c>
      <c r="M1567" t="s">
        <v>34</v>
      </c>
      <c r="N1567">
        <v>1</v>
      </c>
      <c r="O1567">
        <f t="shared" si="24"/>
        <v>2020</v>
      </c>
    </row>
    <row r="1568" spans="1:15" x14ac:dyDescent="0.25">
      <c r="A1568">
        <v>1568</v>
      </c>
      <c r="B1568" t="s">
        <v>1613</v>
      </c>
      <c r="C1568" t="s">
        <v>15</v>
      </c>
      <c r="D1568" s="1">
        <v>23499</v>
      </c>
      <c r="E1568" s="1">
        <v>44206</v>
      </c>
      <c r="F1568" t="s">
        <v>25</v>
      </c>
      <c r="G1568" t="s">
        <v>36</v>
      </c>
      <c r="H1568">
        <v>4</v>
      </c>
      <c r="I1568">
        <v>9</v>
      </c>
      <c r="J1568" t="s">
        <v>18</v>
      </c>
      <c r="K1568" t="s">
        <v>51</v>
      </c>
      <c r="L1568" t="s">
        <v>47</v>
      </c>
      <c r="M1568" t="s">
        <v>21</v>
      </c>
      <c r="N1568">
        <v>3</v>
      </c>
      <c r="O1568">
        <f t="shared" si="24"/>
        <v>2021</v>
      </c>
    </row>
    <row r="1569" spans="1:15" x14ac:dyDescent="0.25">
      <c r="A1569">
        <v>1569</v>
      </c>
      <c r="B1569" t="s">
        <v>1614</v>
      </c>
      <c r="C1569" t="s">
        <v>44</v>
      </c>
      <c r="D1569" s="1">
        <v>25820</v>
      </c>
      <c r="E1569" s="1">
        <v>44280</v>
      </c>
      <c r="F1569" t="s">
        <v>40</v>
      </c>
      <c r="G1569" t="s">
        <v>60</v>
      </c>
      <c r="H1569">
        <v>2</v>
      </c>
      <c r="I1569">
        <v>3</v>
      </c>
      <c r="J1569" t="s">
        <v>27</v>
      </c>
      <c r="K1569" t="s">
        <v>19</v>
      </c>
      <c r="L1569" t="s">
        <v>20</v>
      </c>
      <c r="M1569" t="s">
        <v>21</v>
      </c>
      <c r="N1569">
        <v>3</v>
      </c>
      <c r="O1569">
        <f t="shared" si="24"/>
        <v>2021</v>
      </c>
    </row>
    <row r="1570" spans="1:15" x14ac:dyDescent="0.25">
      <c r="A1570">
        <v>1570</v>
      </c>
      <c r="B1570" t="s">
        <v>1615</v>
      </c>
      <c r="C1570" t="s">
        <v>44</v>
      </c>
      <c r="D1570" s="1">
        <v>23044</v>
      </c>
      <c r="E1570" s="1">
        <v>44180</v>
      </c>
      <c r="F1570" t="s">
        <v>40</v>
      </c>
      <c r="G1570" t="s">
        <v>60</v>
      </c>
      <c r="H1570">
        <v>4</v>
      </c>
      <c r="I1570">
        <v>10</v>
      </c>
      <c r="J1570" t="s">
        <v>18</v>
      </c>
      <c r="K1570" t="s">
        <v>23</v>
      </c>
      <c r="L1570" t="s">
        <v>20</v>
      </c>
      <c r="M1570" t="s">
        <v>21</v>
      </c>
      <c r="N1570">
        <v>3</v>
      </c>
      <c r="O1570">
        <f t="shared" si="24"/>
        <v>2020</v>
      </c>
    </row>
    <row r="1571" spans="1:15" x14ac:dyDescent="0.25">
      <c r="A1571">
        <v>1571</v>
      </c>
      <c r="B1571" t="s">
        <v>1616</v>
      </c>
      <c r="C1571" t="s">
        <v>15</v>
      </c>
      <c r="D1571" s="1">
        <v>23504</v>
      </c>
      <c r="E1571" s="1">
        <v>44314</v>
      </c>
      <c r="F1571" t="s">
        <v>25</v>
      </c>
      <c r="G1571" t="s">
        <v>32</v>
      </c>
      <c r="H1571">
        <v>2</v>
      </c>
      <c r="I1571">
        <v>7</v>
      </c>
      <c r="J1571" t="s">
        <v>50</v>
      </c>
      <c r="K1571" t="s">
        <v>28</v>
      </c>
      <c r="L1571" t="s">
        <v>29</v>
      </c>
      <c r="M1571" t="s">
        <v>48</v>
      </c>
      <c r="N1571">
        <v>5</v>
      </c>
      <c r="O1571">
        <f t="shared" si="24"/>
        <v>2021</v>
      </c>
    </row>
    <row r="1572" spans="1:15" x14ac:dyDescent="0.25">
      <c r="A1572">
        <v>1572</v>
      </c>
      <c r="B1572" t="s">
        <v>1617</v>
      </c>
      <c r="C1572" t="s">
        <v>15</v>
      </c>
      <c r="D1572" s="1">
        <v>19968</v>
      </c>
      <c r="E1572" s="1">
        <v>44744</v>
      </c>
      <c r="F1572" t="s">
        <v>16</v>
      </c>
      <c r="G1572" t="s">
        <v>17</v>
      </c>
      <c r="H1572">
        <v>5</v>
      </c>
      <c r="I1572">
        <v>9</v>
      </c>
      <c r="J1572" t="s">
        <v>18</v>
      </c>
      <c r="K1572" t="s">
        <v>33</v>
      </c>
      <c r="L1572" t="s">
        <v>29</v>
      </c>
      <c r="M1572" t="s">
        <v>48</v>
      </c>
      <c r="N1572">
        <v>5</v>
      </c>
      <c r="O1572">
        <f t="shared" si="24"/>
        <v>2022</v>
      </c>
    </row>
    <row r="1573" spans="1:15" x14ac:dyDescent="0.25">
      <c r="A1573">
        <v>1573</v>
      </c>
      <c r="B1573" t="s">
        <v>1618</v>
      </c>
      <c r="C1573" t="s">
        <v>15</v>
      </c>
      <c r="D1573" s="1">
        <v>36453</v>
      </c>
      <c r="E1573" s="1">
        <v>44548</v>
      </c>
      <c r="F1573" t="s">
        <v>40</v>
      </c>
      <c r="G1573" t="s">
        <v>53</v>
      </c>
      <c r="H1573">
        <v>3</v>
      </c>
      <c r="I1573">
        <v>9</v>
      </c>
      <c r="J1573" t="s">
        <v>18</v>
      </c>
      <c r="K1573" t="s">
        <v>37</v>
      </c>
      <c r="L1573" t="s">
        <v>38</v>
      </c>
      <c r="M1573" t="s">
        <v>48</v>
      </c>
      <c r="N1573">
        <v>5</v>
      </c>
      <c r="O1573">
        <f t="shared" si="24"/>
        <v>2021</v>
      </c>
    </row>
    <row r="1574" spans="1:15" x14ac:dyDescent="0.25">
      <c r="A1574">
        <v>1574</v>
      </c>
      <c r="B1574" t="s">
        <v>1619</v>
      </c>
      <c r="C1574" t="s">
        <v>15</v>
      </c>
      <c r="D1574" s="1">
        <v>27666</v>
      </c>
      <c r="E1574" s="1">
        <v>44906</v>
      </c>
      <c r="F1574" t="s">
        <v>25</v>
      </c>
      <c r="G1574" t="s">
        <v>45</v>
      </c>
      <c r="H1574">
        <v>5</v>
      </c>
      <c r="I1574">
        <v>9</v>
      </c>
      <c r="J1574" t="s">
        <v>18</v>
      </c>
      <c r="K1574" t="s">
        <v>41</v>
      </c>
      <c r="L1574" t="s">
        <v>38</v>
      </c>
      <c r="M1574" t="s">
        <v>42</v>
      </c>
      <c r="N1574">
        <v>2</v>
      </c>
      <c r="O1574">
        <f t="shared" si="24"/>
        <v>2022</v>
      </c>
    </row>
    <row r="1575" spans="1:15" x14ac:dyDescent="0.25">
      <c r="A1575">
        <v>1575</v>
      </c>
      <c r="B1575" t="s">
        <v>1620</v>
      </c>
      <c r="C1575" t="s">
        <v>15</v>
      </c>
      <c r="D1575" s="1">
        <v>31252</v>
      </c>
      <c r="E1575" s="1">
        <v>44467</v>
      </c>
      <c r="F1575" t="s">
        <v>16</v>
      </c>
      <c r="G1575" t="s">
        <v>45</v>
      </c>
      <c r="H1575">
        <v>5</v>
      </c>
      <c r="I1575">
        <v>9</v>
      </c>
      <c r="J1575" t="s">
        <v>18</v>
      </c>
      <c r="K1575" t="s">
        <v>46</v>
      </c>
      <c r="L1575" t="s">
        <v>47</v>
      </c>
      <c r="M1575" t="s">
        <v>42</v>
      </c>
      <c r="N1575">
        <v>2</v>
      </c>
      <c r="O1575">
        <f t="shared" si="24"/>
        <v>2021</v>
      </c>
    </row>
    <row r="1576" spans="1:15" x14ac:dyDescent="0.25">
      <c r="A1576">
        <v>1576</v>
      </c>
      <c r="B1576" t="s">
        <v>1621</v>
      </c>
      <c r="C1576" t="s">
        <v>44</v>
      </c>
      <c r="D1576" s="1">
        <v>33057</v>
      </c>
      <c r="E1576" s="1">
        <v>44823</v>
      </c>
      <c r="F1576" t="s">
        <v>40</v>
      </c>
      <c r="G1576" t="s">
        <v>26</v>
      </c>
      <c r="H1576">
        <v>5</v>
      </c>
      <c r="I1576">
        <v>6</v>
      </c>
      <c r="J1576" t="s">
        <v>27</v>
      </c>
      <c r="K1576" t="s">
        <v>51</v>
      </c>
      <c r="L1576" t="s">
        <v>47</v>
      </c>
      <c r="M1576" t="s">
        <v>21</v>
      </c>
      <c r="N1576">
        <v>3</v>
      </c>
      <c r="O1576">
        <f t="shared" si="24"/>
        <v>2022</v>
      </c>
    </row>
    <row r="1577" spans="1:15" x14ac:dyDescent="0.25">
      <c r="A1577">
        <v>1577</v>
      </c>
      <c r="B1577" t="s">
        <v>1622</v>
      </c>
      <c r="C1577" t="s">
        <v>15</v>
      </c>
      <c r="D1577" s="1">
        <v>36147</v>
      </c>
      <c r="E1577" s="1">
        <v>44480</v>
      </c>
      <c r="F1577" t="s">
        <v>25</v>
      </c>
      <c r="G1577" t="s">
        <v>17</v>
      </c>
      <c r="H1577">
        <v>5</v>
      </c>
      <c r="I1577">
        <v>7</v>
      </c>
      <c r="J1577" t="s">
        <v>50</v>
      </c>
      <c r="K1577" t="s">
        <v>19</v>
      </c>
      <c r="L1577" t="s">
        <v>20</v>
      </c>
      <c r="M1577" t="s">
        <v>21</v>
      </c>
      <c r="N1577">
        <v>3</v>
      </c>
      <c r="O1577">
        <f t="shared" si="24"/>
        <v>2021</v>
      </c>
    </row>
    <row r="1578" spans="1:15" x14ac:dyDescent="0.25">
      <c r="A1578">
        <v>1578</v>
      </c>
      <c r="B1578" t="s">
        <v>1623</v>
      </c>
      <c r="C1578" t="s">
        <v>44</v>
      </c>
      <c r="D1578" s="1">
        <v>19126</v>
      </c>
      <c r="E1578" s="1">
        <v>44329</v>
      </c>
      <c r="F1578" t="s">
        <v>25</v>
      </c>
      <c r="G1578" t="s">
        <v>60</v>
      </c>
      <c r="H1578">
        <v>3</v>
      </c>
      <c r="I1578">
        <v>8</v>
      </c>
      <c r="J1578" t="s">
        <v>50</v>
      </c>
      <c r="K1578" t="s">
        <v>23</v>
      </c>
      <c r="L1578" t="s">
        <v>20</v>
      </c>
      <c r="M1578" t="s">
        <v>30</v>
      </c>
      <c r="N1578">
        <v>4</v>
      </c>
      <c r="O1578">
        <f t="shared" si="24"/>
        <v>2021</v>
      </c>
    </row>
    <row r="1579" spans="1:15" x14ac:dyDescent="0.25">
      <c r="A1579">
        <v>1579</v>
      </c>
      <c r="B1579" t="s">
        <v>1624</v>
      </c>
      <c r="C1579" t="s">
        <v>15</v>
      </c>
      <c r="D1579" s="1">
        <v>33100</v>
      </c>
      <c r="E1579" s="1">
        <v>43999</v>
      </c>
      <c r="F1579" t="s">
        <v>16</v>
      </c>
      <c r="G1579" t="s">
        <v>17</v>
      </c>
      <c r="H1579">
        <v>5</v>
      </c>
      <c r="I1579">
        <v>4</v>
      </c>
      <c r="J1579" t="s">
        <v>27</v>
      </c>
      <c r="K1579" t="s">
        <v>28</v>
      </c>
      <c r="L1579" t="s">
        <v>29</v>
      </c>
      <c r="M1579" t="s">
        <v>48</v>
      </c>
      <c r="N1579">
        <v>5</v>
      </c>
      <c r="O1579">
        <f t="shared" si="24"/>
        <v>2020</v>
      </c>
    </row>
    <row r="1580" spans="1:15" x14ac:dyDescent="0.25">
      <c r="A1580">
        <v>1580</v>
      </c>
      <c r="B1580" t="s">
        <v>1625</v>
      </c>
      <c r="C1580" t="s">
        <v>15</v>
      </c>
      <c r="D1580" s="1">
        <v>34668</v>
      </c>
      <c r="E1580" s="1">
        <v>44294</v>
      </c>
      <c r="F1580" t="s">
        <v>68</v>
      </c>
      <c r="G1580" t="s">
        <v>36</v>
      </c>
      <c r="H1580">
        <v>3</v>
      </c>
      <c r="I1580">
        <v>8</v>
      </c>
      <c r="J1580" t="s">
        <v>50</v>
      </c>
      <c r="K1580" t="s">
        <v>33</v>
      </c>
      <c r="L1580" t="s">
        <v>29</v>
      </c>
      <c r="M1580" t="s">
        <v>30</v>
      </c>
      <c r="N1580">
        <v>4</v>
      </c>
      <c r="O1580">
        <f t="shared" si="24"/>
        <v>2021</v>
      </c>
    </row>
    <row r="1581" spans="1:15" x14ac:dyDescent="0.25">
      <c r="A1581">
        <v>1581</v>
      </c>
      <c r="B1581" t="s">
        <v>1626</v>
      </c>
      <c r="C1581" t="s">
        <v>15</v>
      </c>
      <c r="D1581" s="1">
        <v>32891</v>
      </c>
      <c r="E1581" s="1">
        <v>43854</v>
      </c>
      <c r="F1581" t="s">
        <v>25</v>
      </c>
      <c r="G1581" t="s">
        <v>26</v>
      </c>
      <c r="H1581">
        <v>5</v>
      </c>
      <c r="I1581">
        <v>9</v>
      </c>
      <c r="J1581" t="s">
        <v>18</v>
      </c>
      <c r="K1581" t="s">
        <v>37</v>
      </c>
      <c r="L1581" t="s">
        <v>38</v>
      </c>
      <c r="M1581" t="s">
        <v>34</v>
      </c>
      <c r="N1581">
        <v>1</v>
      </c>
      <c r="O1581">
        <f t="shared" si="24"/>
        <v>2020</v>
      </c>
    </row>
    <row r="1582" spans="1:15" x14ac:dyDescent="0.25">
      <c r="A1582">
        <v>1582</v>
      </c>
      <c r="B1582" t="s">
        <v>1627</v>
      </c>
      <c r="C1582" t="s">
        <v>15</v>
      </c>
      <c r="D1582" s="1">
        <v>33438</v>
      </c>
      <c r="E1582" s="1">
        <v>44235</v>
      </c>
      <c r="F1582" t="s">
        <v>25</v>
      </c>
      <c r="G1582" t="s">
        <v>32</v>
      </c>
      <c r="H1582">
        <v>1</v>
      </c>
      <c r="I1582">
        <v>9</v>
      </c>
      <c r="J1582" t="s">
        <v>18</v>
      </c>
      <c r="K1582" t="s">
        <v>41</v>
      </c>
      <c r="L1582" t="s">
        <v>38</v>
      </c>
      <c r="M1582" t="s">
        <v>42</v>
      </c>
      <c r="N1582">
        <v>2</v>
      </c>
      <c r="O1582">
        <f t="shared" si="24"/>
        <v>2021</v>
      </c>
    </row>
    <row r="1583" spans="1:15" x14ac:dyDescent="0.25">
      <c r="A1583">
        <v>1583</v>
      </c>
      <c r="B1583" t="s">
        <v>1628</v>
      </c>
      <c r="C1583" t="s">
        <v>15</v>
      </c>
      <c r="D1583" s="1">
        <v>27162</v>
      </c>
      <c r="E1583" s="1">
        <v>44782</v>
      </c>
      <c r="F1583" t="s">
        <v>16</v>
      </c>
      <c r="G1583" t="s">
        <v>17</v>
      </c>
      <c r="H1583">
        <v>5</v>
      </c>
      <c r="I1583">
        <v>7</v>
      </c>
      <c r="J1583" t="s">
        <v>50</v>
      </c>
      <c r="K1583" t="s">
        <v>46</v>
      </c>
      <c r="L1583" t="s">
        <v>47</v>
      </c>
      <c r="M1583" t="s">
        <v>21</v>
      </c>
      <c r="N1583">
        <v>3</v>
      </c>
      <c r="O1583">
        <f t="shared" si="24"/>
        <v>2022</v>
      </c>
    </row>
    <row r="1584" spans="1:15" x14ac:dyDescent="0.25">
      <c r="A1584">
        <v>1584</v>
      </c>
      <c r="B1584" t="s">
        <v>1629</v>
      </c>
      <c r="C1584" t="s">
        <v>15</v>
      </c>
      <c r="D1584" s="1">
        <v>19618</v>
      </c>
      <c r="E1584" s="1">
        <v>44601</v>
      </c>
      <c r="F1584" t="s">
        <v>25</v>
      </c>
      <c r="G1584" t="s">
        <v>45</v>
      </c>
      <c r="H1584">
        <v>5</v>
      </c>
      <c r="I1584">
        <v>8</v>
      </c>
      <c r="J1584" t="s">
        <v>50</v>
      </c>
      <c r="K1584" t="s">
        <v>51</v>
      </c>
      <c r="L1584" t="s">
        <v>47</v>
      </c>
      <c r="M1584" t="s">
        <v>42</v>
      </c>
      <c r="N1584">
        <v>2</v>
      </c>
      <c r="O1584">
        <f t="shared" si="24"/>
        <v>2022</v>
      </c>
    </row>
    <row r="1585" spans="1:15" x14ac:dyDescent="0.25">
      <c r="A1585">
        <v>1585</v>
      </c>
      <c r="B1585" t="s">
        <v>1630</v>
      </c>
      <c r="C1585" t="s">
        <v>44</v>
      </c>
      <c r="D1585" s="1">
        <v>22608</v>
      </c>
      <c r="E1585" s="1">
        <v>44117</v>
      </c>
      <c r="F1585" t="s">
        <v>40</v>
      </c>
      <c r="G1585" t="s">
        <v>60</v>
      </c>
      <c r="H1585">
        <v>2</v>
      </c>
      <c r="I1585">
        <v>9</v>
      </c>
      <c r="J1585" t="s">
        <v>18</v>
      </c>
      <c r="K1585" t="s">
        <v>19</v>
      </c>
      <c r="L1585" t="s">
        <v>20</v>
      </c>
      <c r="M1585" t="s">
        <v>21</v>
      </c>
      <c r="N1585">
        <v>3</v>
      </c>
      <c r="O1585">
        <f t="shared" si="24"/>
        <v>2020</v>
      </c>
    </row>
    <row r="1586" spans="1:15" x14ac:dyDescent="0.25">
      <c r="A1586">
        <v>1586</v>
      </c>
      <c r="B1586" t="s">
        <v>1631</v>
      </c>
      <c r="C1586" t="s">
        <v>44</v>
      </c>
      <c r="D1586" s="1">
        <v>32420</v>
      </c>
      <c r="E1586" s="1">
        <v>43926</v>
      </c>
      <c r="F1586" t="s">
        <v>40</v>
      </c>
      <c r="G1586" t="s">
        <v>26</v>
      </c>
      <c r="H1586">
        <v>5</v>
      </c>
      <c r="I1586">
        <v>9</v>
      </c>
      <c r="J1586" t="s">
        <v>18</v>
      </c>
      <c r="K1586" t="s">
        <v>23</v>
      </c>
      <c r="L1586" t="s">
        <v>20</v>
      </c>
      <c r="M1586" t="s">
        <v>48</v>
      </c>
      <c r="N1586">
        <v>5</v>
      </c>
      <c r="O1586">
        <f t="shared" si="24"/>
        <v>2020</v>
      </c>
    </row>
    <row r="1587" spans="1:15" x14ac:dyDescent="0.25">
      <c r="A1587">
        <v>1587</v>
      </c>
      <c r="B1587" t="s">
        <v>1632</v>
      </c>
      <c r="C1587" t="s">
        <v>44</v>
      </c>
      <c r="D1587" s="1">
        <v>23801</v>
      </c>
      <c r="E1587" s="1">
        <v>43926</v>
      </c>
      <c r="F1587" t="s">
        <v>16</v>
      </c>
      <c r="G1587" t="s">
        <v>17</v>
      </c>
      <c r="H1587">
        <v>4</v>
      </c>
      <c r="I1587">
        <v>9</v>
      </c>
      <c r="J1587" t="s">
        <v>18</v>
      </c>
      <c r="K1587" t="s">
        <v>28</v>
      </c>
      <c r="L1587" t="s">
        <v>29</v>
      </c>
      <c r="M1587" t="s">
        <v>30</v>
      </c>
      <c r="N1587">
        <v>4</v>
      </c>
      <c r="O1587">
        <f t="shared" si="24"/>
        <v>2020</v>
      </c>
    </row>
    <row r="1588" spans="1:15" x14ac:dyDescent="0.25">
      <c r="A1588">
        <v>1588</v>
      </c>
      <c r="B1588" t="s">
        <v>1633</v>
      </c>
      <c r="C1588" t="s">
        <v>44</v>
      </c>
      <c r="D1588" s="1">
        <v>37211</v>
      </c>
      <c r="E1588" s="1">
        <v>44771</v>
      </c>
      <c r="F1588" t="s">
        <v>25</v>
      </c>
      <c r="G1588" t="s">
        <v>60</v>
      </c>
      <c r="H1588">
        <v>5</v>
      </c>
      <c r="I1588">
        <v>6</v>
      </c>
      <c r="J1588" t="s">
        <v>27</v>
      </c>
      <c r="K1588" t="s">
        <v>33</v>
      </c>
      <c r="L1588" t="s">
        <v>29</v>
      </c>
      <c r="M1588" t="s">
        <v>21</v>
      </c>
      <c r="N1588">
        <v>3</v>
      </c>
      <c r="O1588">
        <f t="shared" si="24"/>
        <v>2022</v>
      </c>
    </row>
    <row r="1589" spans="1:15" x14ac:dyDescent="0.25">
      <c r="A1589">
        <v>1589</v>
      </c>
      <c r="B1589" t="s">
        <v>1634</v>
      </c>
      <c r="C1589" t="s">
        <v>44</v>
      </c>
      <c r="D1589" s="1">
        <v>21482</v>
      </c>
      <c r="E1589" s="1">
        <v>44739</v>
      </c>
      <c r="F1589" t="s">
        <v>25</v>
      </c>
      <c r="G1589" t="s">
        <v>36</v>
      </c>
      <c r="H1589">
        <v>5</v>
      </c>
      <c r="I1589">
        <v>8</v>
      </c>
      <c r="J1589" t="s">
        <v>50</v>
      </c>
      <c r="K1589" t="s">
        <v>37</v>
      </c>
      <c r="L1589" t="s">
        <v>38</v>
      </c>
      <c r="M1589" t="s">
        <v>30</v>
      </c>
      <c r="N1589">
        <v>4</v>
      </c>
      <c r="O1589">
        <f t="shared" si="24"/>
        <v>2022</v>
      </c>
    </row>
    <row r="1590" spans="1:15" x14ac:dyDescent="0.25">
      <c r="A1590">
        <v>1590</v>
      </c>
      <c r="B1590" t="s">
        <v>1635</v>
      </c>
      <c r="C1590" t="s">
        <v>15</v>
      </c>
      <c r="D1590" s="1">
        <v>20561</v>
      </c>
      <c r="E1590" s="1">
        <v>44257</v>
      </c>
      <c r="F1590" t="s">
        <v>16</v>
      </c>
      <c r="G1590" t="s">
        <v>17</v>
      </c>
      <c r="H1590">
        <v>1</v>
      </c>
      <c r="I1590">
        <v>6</v>
      </c>
      <c r="J1590" t="s">
        <v>27</v>
      </c>
      <c r="K1590" t="s">
        <v>41</v>
      </c>
      <c r="L1590" t="s">
        <v>38</v>
      </c>
      <c r="M1590" t="s">
        <v>42</v>
      </c>
      <c r="N1590">
        <v>2</v>
      </c>
      <c r="O1590">
        <f t="shared" si="24"/>
        <v>2021</v>
      </c>
    </row>
    <row r="1591" spans="1:15" x14ac:dyDescent="0.25">
      <c r="A1591">
        <v>1591</v>
      </c>
      <c r="B1591" t="s">
        <v>1636</v>
      </c>
      <c r="C1591" t="s">
        <v>15</v>
      </c>
      <c r="D1591" s="1">
        <v>20539</v>
      </c>
      <c r="E1591" s="1">
        <v>44422</v>
      </c>
      <c r="F1591" t="s">
        <v>25</v>
      </c>
      <c r="G1591" t="s">
        <v>45</v>
      </c>
      <c r="H1591">
        <v>5</v>
      </c>
      <c r="I1591">
        <v>9</v>
      </c>
      <c r="J1591" t="s">
        <v>18</v>
      </c>
      <c r="K1591" t="s">
        <v>46</v>
      </c>
      <c r="L1591" t="s">
        <v>47</v>
      </c>
      <c r="M1591" t="s">
        <v>21</v>
      </c>
      <c r="N1591">
        <v>3</v>
      </c>
      <c r="O1591">
        <f t="shared" si="24"/>
        <v>2021</v>
      </c>
    </row>
    <row r="1592" spans="1:15" x14ac:dyDescent="0.25">
      <c r="A1592">
        <v>1592</v>
      </c>
      <c r="B1592" t="s">
        <v>1637</v>
      </c>
      <c r="C1592" t="s">
        <v>44</v>
      </c>
      <c r="D1592" s="1">
        <v>29276</v>
      </c>
      <c r="E1592" s="1">
        <v>44810</v>
      </c>
      <c r="F1592" t="s">
        <v>40</v>
      </c>
      <c r="G1592" t="s">
        <v>60</v>
      </c>
      <c r="H1592">
        <v>5</v>
      </c>
      <c r="I1592">
        <v>7</v>
      </c>
      <c r="J1592" t="s">
        <v>50</v>
      </c>
      <c r="K1592" t="s">
        <v>51</v>
      </c>
      <c r="L1592" t="s">
        <v>47</v>
      </c>
      <c r="M1592" t="s">
        <v>42</v>
      </c>
      <c r="N1592">
        <v>2</v>
      </c>
      <c r="O1592">
        <f t="shared" si="24"/>
        <v>2022</v>
      </c>
    </row>
    <row r="1593" spans="1:15" x14ac:dyDescent="0.25">
      <c r="A1593">
        <v>1593</v>
      </c>
      <c r="B1593" t="s">
        <v>1638</v>
      </c>
      <c r="C1593" t="s">
        <v>15</v>
      </c>
      <c r="D1593" s="1">
        <v>36379</v>
      </c>
      <c r="E1593" s="1">
        <v>44247</v>
      </c>
      <c r="F1593" t="s">
        <v>40</v>
      </c>
      <c r="G1593" t="s">
        <v>60</v>
      </c>
      <c r="H1593">
        <v>3</v>
      </c>
      <c r="I1593">
        <v>7</v>
      </c>
      <c r="J1593" t="s">
        <v>50</v>
      </c>
      <c r="K1593" t="s">
        <v>19</v>
      </c>
      <c r="L1593" t="s">
        <v>20</v>
      </c>
      <c r="M1593" t="s">
        <v>30</v>
      </c>
      <c r="N1593">
        <v>4</v>
      </c>
      <c r="O1593">
        <f t="shared" si="24"/>
        <v>2021</v>
      </c>
    </row>
    <row r="1594" spans="1:15" x14ac:dyDescent="0.25">
      <c r="A1594">
        <v>1594</v>
      </c>
      <c r="B1594" t="s">
        <v>1639</v>
      </c>
      <c r="C1594" t="s">
        <v>44</v>
      </c>
      <c r="D1594" s="1">
        <v>34119</v>
      </c>
      <c r="E1594" s="1">
        <v>44562</v>
      </c>
      <c r="F1594" t="s">
        <v>16</v>
      </c>
      <c r="G1594" t="s">
        <v>17</v>
      </c>
      <c r="H1594">
        <v>3</v>
      </c>
      <c r="I1594">
        <v>8</v>
      </c>
      <c r="J1594" t="s">
        <v>50</v>
      </c>
      <c r="K1594" t="s">
        <v>23</v>
      </c>
      <c r="L1594" t="s">
        <v>20</v>
      </c>
      <c r="M1594" t="s">
        <v>48</v>
      </c>
      <c r="N1594">
        <v>5</v>
      </c>
      <c r="O1594">
        <f t="shared" si="24"/>
        <v>2022</v>
      </c>
    </row>
    <row r="1595" spans="1:15" x14ac:dyDescent="0.25">
      <c r="A1595">
        <v>1595</v>
      </c>
      <c r="B1595" t="s">
        <v>1640</v>
      </c>
      <c r="C1595" t="s">
        <v>44</v>
      </c>
      <c r="D1595" s="1">
        <v>32088</v>
      </c>
      <c r="E1595" s="1">
        <v>44417</v>
      </c>
      <c r="F1595" t="s">
        <v>25</v>
      </c>
      <c r="G1595" t="s">
        <v>36</v>
      </c>
      <c r="H1595">
        <v>5</v>
      </c>
      <c r="I1595">
        <v>10</v>
      </c>
      <c r="J1595" t="s">
        <v>18</v>
      </c>
      <c r="K1595" t="s">
        <v>28</v>
      </c>
      <c r="L1595" t="s">
        <v>29</v>
      </c>
      <c r="M1595" t="s">
        <v>30</v>
      </c>
      <c r="N1595">
        <v>4</v>
      </c>
      <c r="O1595">
        <f t="shared" si="24"/>
        <v>2021</v>
      </c>
    </row>
    <row r="1596" spans="1:15" x14ac:dyDescent="0.25">
      <c r="A1596">
        <v>1596</v>
      </c>
      <c r="B1596" t="s">
        <v>1641</v>
      </c>
      <c r="C1596" t="s">
        <v>15</v>
      </c>
      <c r="D1596" s="1">
        <v>32644</v>
      </c>
      <c r="E1596" s="1">
        <v>44645</v>
      </c>
      <c r="F1596" t="s">
        <v>40</v>
      </c>
      <c r="G1596" t="s">
        <v>32</v>
      </c>
      <c r="H1596">
        <v>2</v>
      </c>
      <c r="I1596">
        <v>8</v>
      </c>
      <c r="J1596" t="s">
        <v>50</v>
      </c>
      <c r="K1596" t="s">
        <v>33</v>
      </c>
      <c r="L1596" t="s">
        <v>29</v>
      </c>
      <c r="M1596" t="s">
        <v>34</v>
      </c>
      <c r="N1596">
        <v>1</v>
      </c>
      <c r="O1596">
        <f t="shared" si="24"/>
        <v>2022</v>
      </c>
    </row>
    <row r="1597" spans="1:15" x14ac:dyDescent="0.25">
      <c r="A1597">
        <v>1597</v>
      </c>
      <c r="B1597" t="s">
        <v>1642</v>
      </c>
      <c r="C1597" t="s">
        <v>44</v>
      </c>
      <c r="D1597" s="1">
        <v>27880</v>
      </c>
      <c r="E1597" s="1">
        <v>43952</v>
      </c>
      <c r="F1597" t="s">
        <v>25</v>
      </c>
      <c r="G1597" t="s">
        <v>60</v>
      </c>
      <c r="H1597">
        <v>3</v>
      </c>
      <c r="I1597">
        <v>6</v>
      </c>
      <c r="J1597" t="s">
        <v>27</v>
      </c>
      <c r="K1597" t="s">
        <v>37</v>
      </c>
      <c r="L1597" t="s">
        <v>38</v>
      </c>
      <c r="M1597" t="s">
        <v>30</v>
      </c>
      <c r="N1597">
        <v>4</v>
      </c>
      <c r="O1597">
        <f t="shared" si="24"/>
        <v>2020</v>
      </c>
    </row>
    <row r="1598" spans="1:15" x14ac:dyDescent="0.25">
      <c r="A1598">
        <v>1598</v>
      </c>
      <c r="B1598" t="s">
        <v>1643</v>
      </c>
      <c r="C1598" t="s">
        <v>15</v>
      </c>
      <c r="D1598" s="1">
        <v>19982</v>
      </c>
      <c r="E1598" s="1">
        <v>44796</v>
      </c>
      <c r="F1598" t="s">
        <v>25</v>
      </c>
      <c r="G1598" t="s">
        <v>45</v>
      </c>
      <c r="H1598">
        <v>5</v>
      </c>
      <c r="I1598">
        <v>6</v>
      </c>
      <c r="J1598" t="s">
        <v>27</v>
      </c>
      <c r="K1598" t="s">
        <v>41</v>
      </c>
      <c r="L1598" t="s">
        <v>38</v>
      </c>
      <c r="M1598" t="s">
        <v>42</v>
      </c>
      <c r="N1598">
        <v>2</v>
      </c>
      <c r="O1598">
        <f t="shared" si="24"/>
        <v>2022</v>
      </c>
    </row>
    <row r="1599" spans="1:15" x14ac:dyDescent="0.25">
      <c r="A1599">
        <v>1599</v>
      </c>
      <c r="B1599" t="s">
        <v>1644</v>
      </c>
      <c r="C1599" t="s">
        <v>44</v>
      </c>
      <c r="D1599" s="1">
        <v>38614</v>
      </c>
      <c r="E1599" s="1">
        <v>44001</v>
      </c>
      <c r="F1599" t="s">
        <v>25</v>
      </c>
      <c r="G1599" t="s">
        <v>36</v>
      </c>
      <c r="H1599">
        <v>5</v>
      </c>
      <c r="I1599">
        <v>4</v>
      </c>
      <c r="J1599" t="s">
        <v>27</v>
      </c>
      <c r="K1599" t="s">
        <v>46</v>
      </c>
      <c r="L1599" t="s">
        <v>47</v>
      </c>
      <c r="M1599" t="s">
        <v>30</v>
      </c>
      <c r="N1599">
        <v>4</v>
      </c>
      <c r="O1599">
        <f t="shared" si="24"/>
        <v>2020</v>
      </c>
    </row>
    <row r="1600" spans="1:15" x14ac:dyDescent="0.25">
      <c r="A1600">
        <v>1600</v>
      </c>
      <c r="B1600" t="s">
        <v>1645</v>
      </c>
      <c r="C1600" t="s">
        <v>44</v>
      </c>
      <c r="D1600" s="1">
        <v>22086</v>
      </c>
      <c r="E1600" s="1">
        <v>44478</v>
      </c>
      <c r="F1600" t="s">
        <v>40</v>
      </c>
      <c r="G1600" t="s">
        <v>32</v>
      </c>
      <c r="H1600">
        <v>5</v>
      </c>
      <c r="I1600">
        <v>6</v>
      </c>
      <c r="J1600" t="s">
        <v>27</v>
      </c>
      <c r="K1600" t="s">
        <v>51</v>
      </c>
      <c r="L1600" t="s">
        <v>47</v>
      </c>
      <c r="M1600" t="s">
        <v>42</v>
      </c>
      <c r="N1600">
        <v>2</v>
      </c>
      <c r="O1600">
        <f t="shared" si="24"/>
        <v>2021</v>
      </c>
    </row>
    <row r="1601" spans="1:15" x14ac:dyDescent="0.25">
      <c r="A1601">
        <v>1601</v>
      </c>
      <c r="B1601" t="s">
        <v>1646</v>
      </c>
      <c r="C1601" t="s">
        <v>15</v>
      </c>
      <c r="D1601" s="1">
        <v>20640</v>
      </c>
      <c r="E1601" s="1">
        <v>44782</v>
      </c>
      <c r="F1601" t="s">
        <v>25</v>
      </c>
      <c r="G1601" t="s">
        <v>45</v>
      </c>
      <c r="H1601">
        <v>4</v>
      </c>
      <c r="I1601">
        <v>9</v>
      </c>
      <c r="J1601" t="s">
        <v>18</v>
      </c>
      <c r="K1601" t="s">
        <v>19</v>
      </c>
      <c r="L1601" t="s">
        <v>20</v>
      </c>
      <c r="M1601" t="s">
        <v>30</v>
      </c>
      <c r="N1601">
        <v>4</v>
      </c>
      <c r="O1601">
        <f t="shared" si="24"/>
        <v>2022</v>
      </c>
    </row>
    <row r="1602" spans="1:15" x14ac:dyDescent="0.25">
      <c r="A1602">
        <v>1602</v>
      </c>
      <c r="B1602" t="s">
        <v>1647</v>
      </c>
      <c r="C1602" t="s">
        <v>44</v>
      </c>
      <c r="D1602" s="1">
        <v>31101</v>
      </c>
      <c r="E1602" s="1">
        <v>44217</v>
      </c>
      <c r="F1602" t="s">
        <v>25</v>
      </c>
      <c r="G1602" t="s">
        <v>60</v>
      </c>
      <c r="H1602">
        <v>3</v>
      </c>
      <c r="I1602">
        <v>8</v>
      </c>
      <c r="J1602" t="s">
        <v>50</v>
      </c>
      <c r="K1602" t="s">
        <v>23</v>
      </c>
      <c r="L1602" t="s">
        <v>20</v>
      </c>
      <c r="M1602" t="s">
        <v>48</v>
      </c>
      <c r="N1602">
        <v>5</v>
      </c>
      <c r="O1602">
        <f t="shared" si="24"/>
        <v>2021</v>
      </c>
    </row>
    <row r="1603" spans="1:15" x14ac:dyDescent="0.25">
      <c r="A1603">
        <v>1603</v>
      </c>
      <c r="B1603" t="s">
        <v>1648</v>
      </c>
      <c r="C1603" t="s">
        <v>44</v>
      </c>
      <c r="D1603" s="1">
        <v>37431</v>
      </c>
      <c r="E1603" s="1">
        <v>44540</v>
      </c>
      <c r="F1603" t="s">
        <v>25</v>
      </c>
      <c r="G1603" t="s">
        <v>36</v>
      </c>
      <c r="H1603">
        <v>5</v>
      </c>
      <c r="I1603">
        <v>6</v>
      </c>
      <c r="J1603" t="s">
        <v>27</v>
      </c>
      <c r="K1603" t="s">
        <v>28</v>
      </c>
      <c r="L1603" t="s">
        <v>29</v>
      </c>
      <c r="M1603" t="s">
        <v>48</v>
      </c>
      <c r="N1603">
        <v>5</v>
      </c>
      <c r="O1603">
        <f t="shared" ref="O1603:O1666" si="25">YEAR(E1603)</f>
        <v>2021</v>
      </c>
    </row>
    <row r="1604" spans="1:15" x14ac:dyDescent="0.25">
      <c r="A1604">
        <v>1604</v>
      </c>
      <c r="B1604" t="s">
        <v>1649</v>
      </c>
      <c r="C1604" t="s">
        <v>44</v>
      </c>
      <c r="D1604" s="1">
        <v>24788</v>
      </c>
      <c r="E1604" s="1">
        <v>43928</v>
      </c>
      <c r="F1604" t="s">
        <v>40</v>
      </c>
      <c r="G1604" t="s">
        <v>60</v>
      </c>
      <c r="H1604">
        <v>1</v>
      </c>
      <c r="I1604">
        <v>7</v>
      </c>
      <c r="J1604" t="s">
        <v>50</v>
      </c>
      <c r="K1604" t="s">
        <v>33</v>
      </c>
      <c r="L1604" t="s">
        <v>29</v>
      </c>
      <c r="M1604" t="s">
        <v>42</v>
      </c>
      <c r="N1604">
        <v>2</v>
      </c>
      <c r="O1604">
        <f t="shared" si="25"/>
        <v>2020</v>
      </c>
    </row>
    <row r="1605" spans="1:15" x14ac:dyDescent="0.25">
      <c r="A1605">
        <v>1605</v>
      </c>
      <c r="B1605" t="s">
        <v>1650</v>
      </c>
      <c r="C1605" t="s">
        <v>44</v>
      </c>
      <c r="D1605" s="1">
        <v>36427</v>
      </c>
      <c r="E1605" s="1">
        <v>44681</v>
      </c>
      <c r="F1605" t="s">
        <v>25</v>
      </c>
      <c r="G1605" t="s">
        <v>53</v>
      </c>
      <c r="H1605">
        <v>5</v>
      </c>
      <c r="I1605">
        <v>8</v>
      </c>
      <c r="J1605" t="s">
        <v>50</v>
      </c>
      <c r="K1605" t="s">
        <v>37</v>
      </c>
      <c r="L1605" t="s">
        <v>38</v>
      </c>
      <c r="M1605" t="s">
        <v>30</v>
      </c>
      <c r="N1605">
        <v>4</v>
      </c>
      <c r="O1605">
        <f t="shared" si="25"/>
        <v>2022</v>
      </c>
    </row>
    <row r="1606" spans="1:15" x14ac:dyDescent="0.25">
      <c r="A1606">
        <v>1606</v>
      </c>
      <c r="B1606" t="s">
        <v>1651</v>
      </c>
      <c r="C1606" t="s">
        <v>44</v>
      </c>
      <c r="D1606" s="1">
        <v>21383</v>
      </c>
      <c r="E1606" s="1">
        <v>44341</v>
      </c>
      <c r="F1606" t="s">
        <v>68</v>
      </c>
      <c r="G1606" t="s">
        <v>36</v>
      </c>
      <c r="H1606">
        <v>5</v>
      </c>
      <c r="I1606">
        <v>8</v>
      </c>
      <c r="J1606" t="s">
        <v>50</v>
      </c>
      <c r="K1606" t="s">
        <v>41</v>
      </c>
      <c r="L1606" t="s">
        <v>38</v>
      </c>
      <c r="M1606" t="s">
        <v>42</v>
      </c>
      <c r="N1606">
        <v>2</v>
      </c>
      <c r="O1606">
        <f t="shared" si="25"/>
        <v>2021</v>
      </c>
    </row>
    <row r="1607" spans="1:15" x14ac:dyDescent="0.25">
      <c r="A1607">
        <v>1607</v>
      </c>
      <c r="B1607" t="s">
        <v>1652</v>
      </c>
      <c r="C1607" t="s">
        <v>15</v>
      </c>
      <c r="D1607" s="1">
        <v>33458</v>
      </c>
      <c r="E1607" s="1">
        <v>44836</v>
      </c>
      <c r="F1607" t="s">
        <v>16</v>
      </c>
      <c r="G1607" t="s">
        <v>60</v>
      </c>
      <c r="H1607">
        <v>4</v>
      </c>
      <c r="I1607">
        <v>8</v>
      </c>
      <c r="J1607" t="s">
        <v>50</v>
      </c>
      <c r="K1607" t="s">
        <v>46</v>
      </c>
      <c r="L1607" t="s">
        <v>47</v>
      </c>
      <c r="M1607" t="s">
        <v>21</v>
      </c>
      <c r="N1607">
        <v>3</v>
      </c>
      <c r="O1607">
        <f t="shared" si="25"/>
        <v>2022</v>
      </c>
    </row>
    <row r="1608" spans="1:15" x14ac:dyDescent="0.25">
      <c r="A1608">
        <v>1608</v>
      </c>
      <c r="B1608" t="s">
        <v>1653</v>
      </c>
      <c r="C1608" t="s">
        <v>15</v>
      </c>
      <c r="D1608" s="1">
        <v>19000</v>
      </c>
      <c r="E1608" s="1">
        <v>44295</v>
      </c>
      <c r="F1608" t="s">
        <v>40</v>
      </c>
      <c r="G1608" t="s">
        <v>60</v>
      </c>
      <c r="H1608">
        <v>4</v>
      </c>
      <c r="I1608">
        <v>8</v>
      </c>
      <c r="J1608" t="s">
        <v>50</v>
      </c>
      <c r="K1608" t="s">
        <v>51</v>
      </c>
      <c r="L1608" t="s">
        <v>47</v>
      </c>
      <c r="M1608" t="s">
        <v>30</v>
      </c>
      <c r="N1608">
        <v>4</v>
      </c>
      <c r="O1608">
        <f t="shared" si="25"/>
        <v>2021</v>
      </c>
    </row>
    <row r="1609" spans="1:15" x14ac:dyDescent="0.25">
      <c r="A1609">
        <v>1609</v>
      </c>
      <c r="B1609" t="s">
        <v>1654</v>
      </c>
      <c r="C1609" t="s">
        <v>15</v>
      </c>
      <c r="D1609" s="1">
        <v>34674</v>
      </c>
      <c r="E1609" s="1">
        <v>44145</v>
      </c>
      <c r="F1609" t="s">
        <v>25</v>
      </c>
      <c r="G1609" t="s">
        <v>32</v>
      </c>
      <c r="H1609">
        <v>4</v>
      </c>
      <c r="I1609">
        <v>9</v>
      </c>
      <c r="J1609" t="s">
        <v>18</v>
      </c>
      <c r="K1609" t="s">
        <v>19</v>
      </c>
      <c r="L1609" t="s">
        <v>20</v>
      </c>
      <c r="M1609" t="s">
        <v>48</v>
      </c>
      <c r="N1609">
        <v>5</v>
      </c>
      <c r="O1609">
        <f t="shared" si="25"/>
        <v>2020</v>
      </c>
    </row>
    <row r="1610" spans="1:15" x14ac:dyDescent="0.25">
      <c r="A1610">
        <v>1610</v>
      </c>
      <c r="B1610" t="s">
        <v>1655</v>
      </c>
      <c r="C1610" t="s">
        <v>44</v>
      </c>
      <c r="D1610" s="1">
        <v>20190</v>
      </c>
      <c r="E1610" s="1">
        <v>43837</v>
      </c>
      <c r="F1610" t="s">
        <v>25</v>
      </c>
      <c r="G1610" t="s">
        <v>32</v>
      </c>
      <c r="H1610">
        <v>2</v>
      </c>
      <c r="I1610">
        <v>9</v>
      </c>
      <c r="J1610" t="s">
        <v>18</v>
      </c>
      <c r="K1610" t="s">
        <v>23</v>
      </c>
      <c r="L1610" t="s">
        <v>20</v>
      </c>
      <c r="M1610" t="s">
        <v>48</v>
      </c>
      <c r="N1610">
        <v>5</v>
      </c>
      <c r="O1610">
        <f t="shared" si="25"/>
        <v>2020</v>
      </c>
    </row>
    <row r="1611" spans="1:15" x14ac:dyDescent="0.25">
      <c r="A1611">
        <v>1611</v>
      </c>
      <c r="B1611" t="s">
        <v>1656</v>
      </c>
      <c r="C1611" t="s">
        <v>15</v>
      </c>
      <c r="D1611" s="1">
        <v>39056</v>
      </c>
      <c r="E1611" s="1">
        <v>44338</v>
      </c>
      <c r="F1611" t="s">
        <v>16</v>
      </c>
      <c r="G1611" t="s">
        <v>17</v>
      </c>
      <c r="H1611">
        <v>4</v>
      </c>
      <c r="I1611">
        <v>9</v>
      </c>
      <c r="J1611" t="s">
        <v>18</v>
      </c>
      <c r="K1611" t="s">
        <v>28</v>
      </c>
      <c r="L1611" t="s">
        <v>29</v>
      </c>
      <c r="M1611" t="s">
        <v>30</v>
      </c>
      <c r="N1611">
        <v>4</v>
      </c>
      <c r="O1611">
        <f t="shared" si="25"/>
        <v>2021</v>
      </c>
    </row>
    <row r="1612" spans="1:15" x14ac:dyDescent="0.25">
      <c r="A1612">
        <v>1612</v>
      </c>
      <c r="B1612" t="s">
        <v>1657</v>
      </c>
      <c r="C1612" t="s">
        <v>44</v>
      </c>
      <c r="D1612" s="1">
        <v>38756</v>
      </c>
      <c r="E1612" s="1">
        <v>44526</v>
      </c>
      <c r="F1612" t="s">
        <v>25</v>
      </c>
      <c r="G1612" t="s">
        <v>32</v>
      </c>
      <c r="H1612">
        <v>3</v>
      </c>
      <c r="I1612">
        <v>6</v>
      </c>
      <c r="J1612" t="s">
        <v>27</v>
      </c>
      <c r="K1612" t="s">
        <v>33</v>
      </c>
      <c r="L1612" t="s">
        <v>29</v>
      </c>
      <c r="M1612" t="s">
        <v>30</v>
      </c>
      <c r="N1612">
        <v>4</v>
      </c>
      <c r="O1612">
        <f t="shared" si="25"/>
        <v>2021</v>
      </c>
    </row>
    <row r="1613" spans="1:15" x14ac:dyDescent="0.25">
      <c r="A1613">
        <v>1613</v>
      </c>
      <c r="B1613" t="s">
        <v>1658</v>
      </c>
      <c r="C1613" t="s">
        <v>15</v>
      </c>
      <c r="D1613" s="1">
        <v>28257</v>
      </c>
      <c r="E1613" s="1">
        <v>43875</v>
      </c>
      <c r="F1613" t="s">
        <v>68</v>
      </c>
      <c r="G1613" t="s">
        <v>36</v>
      </c>
      <c r="H1613">
        <v>3</v>
      </c>
      <c r="I1613">
        <v>7</v>
      </c>
      <c r="J1613" t="s">
        <v>50</v>
      </c>
      <c r="K1613" t="s">
        <v>37</v>
      </c>
      <c r="L1613" t="s">
        <v>38</v>
      </c>
      <c r="M1613" t="s">
        <v>21</v>
      </c>
      <c r="N1613">
        <v>3</v>
      </c>
      <c r="O1613">
        <f t="shared" si="25"/>
        <v>2020</v>
      </c>
    </row>
    <row r="1614" spans="1:15" x14ac:dyDescent="0.25">
      <c r="A1614">
        <v>1614</v>
      </c>
      <c r="B1614" t="s">
        <v>1659</v>
      </c>
      <c r="C1614" t="s">
        <v>15</v>
      </c>
      <c r="D1614" s="1">
        <v>32246</v>
      </c>
      <c r="E1614" s="1">
        <v>44472</v>
      </c>
      <c r="F1614" t="s">
        <v>16</v>
      </c>
      <c r="G1614" t="s">
        <v>17</v>
      </c>
      <c r="H1614">
        <v>5</v>
      </c>
      <c r="I1614">
        <v>9</v>
      </c>
      <c r="J1614" t="s">
        <v>18</v>
      </c>
      <c r="K1614" t="s">
        <v>41</v>
      </c>
      <c r="L1614" t="s">
        <v>38</v>
      </c>
      <c r="M1614" t="s">
        <v>30</v>
      </c>
      <c r="N1614">
        <v>4</v>
      </c>
      <c r="O1614">
        <f t="shared" si="25"/>
        <v>2021</v>
      </c>
    </row>
    <row r="1615" spans="1:15" x14ac:dyDescent="0.25">
      <c r="A1615">
        <v>1615</v>
      </c>
      <c r="B1615" t="s">
        <v>1660</v>
      </c>
      <c r="C1615" t="s">
        <v>15</v>
      </c>
      <c r="D1615" s="1">
        <v>23539</v>
      </c>
      <c r="E1615" s="1">
        <v>43951</v>
      </c>
      <c r="F1615" t="s">
        <v>40</v>
      </c>
      <c r="G1615" t="s">
        <v>32</v>
      </c>
      <c r="H1615">
        <v>5</v>
      </c>
      <c r="I1615">
        <v>9</v>
      </c>
      <c r="J1615" t="s">
        <v>18</v>
      </c>
      <c r="K1615" t="s">
        <v>46</v>
      </c>
      <c r="L1615" t="s">
        <v>47</v>
      </c>
      <c r="M1615" t="s">
        <v>21</v>
      </c>
      <c r="N1615">
        <v>3</v>
      </c>
      <c r="O1615">
        <f t="shared" si="25"/>
        <v>2020</v>
      </c>
    </row>
    <row r="1616" spans="1:15" x14ac:dyDescent="0.25">
      <c r="A1616">
        <v>1616</v>
      </c>
      <c r="B1616" t="s">
        <v>1661</v>
      </c>
      <c r="C1616" t="s">
        <v>44</v>
      </c>
      <c r="D1616" s="1">
        <v>34144</v>
      </c>
      <c r="E1616" s="1">
        <v>44220</v>
      </c>
      <c r="F1616" t="s">
        <v>68</v>
      </c>
      <c r="G1616" t="s">
        <v>36</v>
      </c>
      <c r="H1616">
        <v>3</v>
      </c>
      <c r="I1616">
        <v>8</v>
      </c>
      <c r="J1616" t="s">
        <v>50</v>
      </c>
      <c r="K1616" t="s">
        <v>51</v>
      </c>
      <c r="L1616" t="s">
        <v>47</v>
      </c>
      <c r="M1616" t="s">
        <v>30</v>
      </c>
      <c r="N1616">
        <v>4</v>
      </c>
      <c r="O1616">
        <f t="shared" si="25"/>
        <v>2021</v>
      </c>
    </row>
    <row r="1617" spans="1:15" x14ac:dyDescent="0.25">
      <c r="A1617">
        <v>1617</v>
      </c>
      <c r="B1617" t="s">
        <v>1662</v>
      </c>
      <c r="C1617" t="s">
        <v>15</v>
      </c>
      <c r="D1617" s="1">
        <v>35739</v>
      </c>
      <c r="E1617" s="1">
        <v>44396</v>
      </c>
      <c r="F1617" t="s">
        <v>68</v>
      </c>
      <c r="G1617" t="s">
        <v>36</v>
      </c>
      <c r="H1617">
        <v>4</v>
      </c>
      <c r="I1617">
        <v>9</v>
      </c>
      <c r="J1617" t="s">
        <v>18</v>
      </c>
      <c r="K1617" t="s">
        <v>19</v>
      </c>
      <c r="L1617" t="s">
        <v>20</v>
      </c>
      <c r="M1617" t="s">
        <v>21</v>
      </c>
      <c r="N1617">
        <v>3</v>
      </c>
      <c r="O1617">
        <f t="shared" si="25"/>
        <v>2021</v>
      </c>
    </row>
    <row r="1618" spans="1:15" x14ac:dyDescent="0.25">
      <c r="A1618">
        <v>1618</v>
      </c>
      <c r="B1618" t="s">
        <v>1663</v>
      </c>
      <c r="C1618" t="s">
        <v>44</v>
      </c>
      <c r="D1618" s="1">
        <v>19379</v>
      </c>
      <c r="E1618" s="1">
        <v>44586</v>
      </c>
      <c r="F1618" t="s">
        <v>40</v>
      </c>
      <c r="G1618" t="s">
        <v>26</v>
      </c>
      <c r="H1618">
        <v>4</v>
      </c>
      <c r="I1618">
        <v>9</v>
      </c>
      <c r="J1618" t="s">
        <v>18</v>
      </c>
      <c r="K1618" t="s">
        <v>23</v>
      </c>
      <c r="L1618" t="s">
        <v>20</v>
      </c>
      <c r="M1618" t="s">
        <v>34</v>
      </c>
      <c r="N1618">
        <v>1</v>
      </c>
      <c r="O1618">
        <f t="shared" si="25"/>
        <v>2022</v>
      </c>
    </row>
    <row r="1619" spans="1:15" x14ac:dyDescent="0.25">
      <c r="A1619">
        <v>1619</v>
      </c>
      <c r="B1619" t="s">
        <v>1664</v>
      </c>
      <c r="C1619" t="s">
        <v>15</v>
      </c>
      <c r="D1619" s="1">
        <v>33363</v>
      </c>
      <c r="E1619" s="1">
        <v>44312</v>
      </c>
      <c r="F1619" t="s">
        <v>16</v>
      </c>
      <c r="G1619" t="s">
        <v>17</v>
      </c>
      <c r="H1619">
        <v>3</v>
      </c>
      <c r="I1619">
        <v>8</v>
      </c>
      <c r="J1619" t="s">
        <v>50</v>
      </c>
      <c r="K1619" t="s">
        <v>28</v>
      </c>
      <c r="L1619" t="s">
        <v>29</v>
      </c>
      <c r="M1619" t="s">
        <v>21</v>
      </c>
      <c r="N1619">
        <v>3</v>
      </c>
      <c r="O1619">
        <f t="shared" si="25"/>
        <v>2021</v>
      </c>
    </row>
    <row r="1620" spans="1:15" x14ac:dyDescent="0.25">
      <c r="A1620">
        <v>1620</v>
      </c>
      <c r="B1620" t="s">
        <v>1665</v>
      </c>
      <c r="C1620" t="s">
        <v>15</v>
      </c>
      <c r="D1620" s="1">
        <v>22342</v>
      </c>
      <c r="E1620" s="1">
        <v>44503</v>
      </c>
      <c r="F1620" t="s">
        <v>16</v>
      </c>
      <c r="G1620" t="s">
        <v>17</v>
      </c>
      <c r="H1620">
        <v>4</v>
      </c>
      <c r="I1620">
        <v>10</v>
      </c>
      <c r="J1620" t="s">
        <v>18</v>
      </c>
      <c r="K1620" t="s">
        <v>33</v>
      </c>
      <c r="L1620" t="s">
        <v>29</v>
      </c>
      <c r="M1620" t="s">
        <v>34</v>
      </c>
      <c r="N1620">
        <v>1</v>
      </c>
      <c r="O1620">
        <f t="shared" si="25"/>
        <v>2021</v>
      </c>
    </row>
    <row r="1621" spans="1:15" x14ac:dyDescent="0.25">
      <c r="A1621">
        <v>1621</v>
      </c>
      <c r="B1621" t="s">
        <v>1666</v>
      </c>
      <c r="C1621" t="s">
        <v>44</v>
      </c>
      <c r="D1621" s="1">
        <v>31983</v>
      </c>
      <c r="E1621" s="1">
        <v>44036</v>
      </c>
      <c r="F1621" t="s">
        <v>16</v>
      </c>
      <c r="G1621" t="s">
        <v>45</v>
      </c>
      <c r="H1621">
        <v>5</v>
      </c>
      <c r="I1621">
        <v>9</v>
      </c>
      <c r="J1621" t="s">
        <v>18</v>
      </c>
      <c r="K1621" t="s">
        <v>37</v>
      </c>
      <c r="L1621" t="s">
        <v>38</v>
      </c>
      <c r="M1621" t="s">
        <v>42</v>
      </c>
      <c r="N1621">
        <v>2</v>
      </c>
      <c r="O1621">
        <f t="shared" si="25"/>
        <v>2020</v>
      </c>
    </row>
    <row r="1622" spans="1:15" x14ac:dyDescent="0.25">
      <c r="A1622">
        <v>1622</v>
      </c>
      <c r="B1622" t="s">
        <v>1667</v>
      </c>
      <c r="C1622" t="s">
        <v>44</v>
      </c>
      <c r="D1622" s="1">
        <v>26435</v>
      </c>
      <c r="E1622" s="1">
        <v>43882</v>
      </c>
      <c r="F1622" t="s">
        <v>25</v>
      </c>
      <c r="G1622" t="s">
        <v>32</v>
      </c>
      <c r="H1622">
        <v>4</v>
      </c>
      <c r="I1622">
        <v>9</v>
      </c>
      <c r="J1622" t="s">
        <v>18</v>
      </c>
      <c r="K1622" t="s">
        <v>41</v>
      </c>
      <c r="L1622" t="s">
        <v>38</v>
      </c>
      <c r="M1622" t="s">
        <v>42</v>
      </c>
      <c r="N1622">
        <v>2</v>
      </c>
      <c r="O1622">
        <f t="shared" si="25"/>
        <v>2020</v>
      </c>
    </row>
    <row r="1623" spans="1:15" x14ac:dyDescent="0.25">
      <c r="A1623">
        <v>1623</v>
      </c>
      <c r="B1623" t="s">
        <v>1668</v>
      </c>
      <c r="C1623" t="s">
        <v>44</v>
      </c>
      <c r="D1623" s="1">
        <v>36826</v>
      </c>
      <c r="E1623" s="1">
        <v>43887</v>
      </c>
      <c r="F1623" t="s">
        <v>16</v>
      </c>
      <c r="G1623" t="s">
        <v>17</v>
      </c>
      <c r="H1623">
        <v>5</v>
      </c>
      <c r="I1623">
        <v>9</v>
      </c>
      <c r="J1623" t="s">
        <v>18</v>
      </c>
      <c r="K1623" t="s">
        <v>46</v>
      </c>
      <c r="L1623" t="s">
        <v>47</v>
      </c>
      <c r="M1623" t="s">
        <v>48</v>
      </c>
      <c r="N1623">
        <v>5</v>
      </c>
      <c r="O1623">
        <f t="shared" si="25"/>
        <v>2020</v>
      </c>
    </row>
    <row r="1624" spans="1:15" x14ac:dyDescent="0.25">
      <c r="A1624">
        <v>1624</v>
      </c>
      <c r="B1624" t="s">
        <v>1669</v>
      </c>
      <c r="C1624" t="s">
        <v>15</v>
      </c>
      <c r="D1624" s="1">
        <v>28719</v>
      </c>
      <c r="E1624" s="1">
        <v>44319</v>
      </c>
      <c r="F1624" t="s">
        <v>68</v>
      </c>
      <c r="G1624" t="s">
        <v>36</v>
      </c>
      <c r="H1624">
        <v>5</v>
      </c>
      <c r="I1624">
        <v>9</v>
      </c>
      <c r="J1624" t="s">
        <v>18</v>
      </c>
      <c r="K1624" t="s">
        <v>51</v>
      </c>
      <c r="L1624" t="s">
        <v>47</v>
      </c>
      <c r="M1624" t="s">
        <v>48</v>
      </c>
      <c r="N1624">
        <v>5</v>
      </c>
      <c r="O1624">
        <f t="shared" si="25"/>
        <v>2021</v>
      </c>
    </row>
    <row r="1625" spans="1:15" x14ac:dyDescent="0.25">
      <c r="A1625">
        <v>1625</v>
      </c>
      <c r="B1625" t="s">
        <v>1670</v>
      </c>
      <c r="C1625" t="s">
        <v>44</v>
      </c>
      <c r="D1625" s="1">
        <v>25459</v>
      </c>
      <c r="E1625" s="1">
        <v>44071</v>
      </c>
      <c r="F1625" t="s">
        <v>40</v>
      </c>
      <c r="G1625" t="s">
        <v>36</v>
      </c>
      <c r="H1625">
        <v>2</v>
      </c>
      <c r="I1625">
        <v>9</v>
      </c>
      <c r="J1625" t="s">
        <v>18</v>
      </c>
      <c r="K1625" t="s">
        <v>19</v>
      </c>
      <c r="L1625" t="s">
        <v>20</v>
      </c>
      <c r="M1625" t="s">
        <v>30</v>
      </c>
      <c r="N1625">
        <v>4</v>
      </c>
      <c r="O1625">
        <f t="shared" si="25"/>
        <v>2020</v>
      </c>
    </row>
    <row r="1626" spans="1:15" x14ac:dyDescent="0.25">
      <c r="A1626">
        <v>1626</v>
      </c>
      <c r="B1626" t="s">
        <v>1671</v>
      </c>
      <c r="C1626" t="s">
        <v>44</v>
      </c>
      <c r="D1626" s="1">
        <v>30419</v>
      </c>
      <c r="E1626" s="1">
        <v>44594</v>
      </c>
      <c r="F1626" t="s">
        <v>16</v>
      </c>
      <c r="G1626" t="s">
        <v>17</v>
      </c>
      <c r="H1626">
        <v>5</v>
      </c>
      <c r="I1626">
        <v>4</v>
      </c>
      <c r="J1626" t="s">
        <v>27</v>
      </c>
      <c r="K1626" t="s">
        <v>23</v>
      </c>
      <c r="L1626" t="s">
        <v>20</v>
      </c>
      <c r="M1626" t="s">
        <v>30</v>
      </c>
      <c r="N1626">
        <v>4</v>
      </c>
      <c r="O1626">
        <f t="shared" si="25"/>
        <v>2022</v>
      </c>
    </row>
    <row r="1627" spans="1:15" x14ac:dyDescent="0.25">
      <c r="A1627">
        <v>1627</v>
      </c>
      <c r="B1627" t="s">
        <v>1672</v>
      </c>
      <c r="C1627" t="s">
        <v>15</v>
      </c>
      <c r="D1627" s="1">
        <v>37518</v>
      </c>
      <c r="E1627" s="1">
        <v>44158</v>
      </c>
      <c r="F1627" t="s">
        <v>25</v>
      </c>
      <c r="G1627" t="s">
        <v>32</v>
      </c>
      <c r="H1627">
        <v>5</v>
      </c>
      <c r="I1627">
        <v>8</v>
      </c>
      <c r="J1627" t="s">
        <v>50</v>
      </c>
      <c r="K1627" t="s">
        <v>28</v>
      </c>
      <c r="L1627" t="s">
        <v>29</v>
      </c>
      <c r="M1627" t="s">
        <v>42</v>
      </c>
      <c r="N1627">
        <v>2</v>
      </c>
      <c r="O1627">
        <f t="shared" si="25"/>
        <v>2020</v>
      </c>
    </row>
    <row r="1628" spans="1:15" x14ac:dyDescent="0.25">
      <c r="A1628">
        <v>1628</v>
      </c>
      <c r="B1628" t="s">
        <v>1673</v>
      </c>
      <c r="C1628" t="s">
        <v>15</v>
      </c>
      <c r="D1628" s="1">
        <v>33825</v>
      </c>
      <c r="E1628" s="1">
        <v>44541</v>
      </c>
      <c r="F1628" t="s">
        <v>40</v>
      </c>
      <c r="G1628" t="s">
        <v>45</v>
      </c>
      <c r="H1628">
        <v>3</v>
      </c>
      <c r="I1628">
        <v>7</v>
      </c>
      <c r="J1628" t="s">
        <v>50</v>
      </c>
      <c r="K1628" t="s">
        <v>33</v>
      </c>
      <c r="L1628" t="s">
        <v>29</v>
      </c>
      <c r="M1628" t="s">
        <v>42</v>
      </c>
      <c r="N1628">
        <v>2</v>
      </c>
      <c r="O1628">
        <f t="shared" si="25"/>
        <v>2021</v>
      </c>
    </row>
    <row r="1629" spans="1:15" x14ac:dyDescent="0.25">
      <c r="A1629">
        <v>1629</v>
      </c>
      <c r="B1629" t="s">
        <v>1674</v>
      </c>
      <c r="C1629" t="s">
        <v>15</v>
      </c>
      <c r="D1629" s="1">
        <v>38784</v>
      </c>
      <c r="E1629" s="1">
        <v>44493</v>
      </c>
      <c r="F1629" t="s">
        <v>16</v>
      </c>
      <c r="G1629" t="s">
        <v>17</v>
      </c>
      <c r="H1629">
        <v>5</v>
      </c>
      <c r="I1629">
        <v>9</v>
      </c>
      <c r="J1629" t="s">
        <v>18</v>
      </c>
      <c r="K1629" t="s">
        <v>37</v>
      </c>
      <c r="L1629" t="s">
        <v>38</v>
      </c>
      <c r="M1629" t="s">
        <v>42</v>
      </c>
      <c r="N1629">
        <v>2</v>
      </c>
      <c r="O1629">
        <f t="shared" si="25"/>
        <v>2021</v>
      </c>
    </row>
    <row r="1630" spans="1:15" x14ac:dyDescent="0.25">
      <c r="A1630">
        <v>1630</v>
      </c>
      <c r="B1630" t="s">
        <v>1675</v>
      </c>
      <c r="C1630" t="s">
        <v>15</v>
      </c>
      <c r="D1630" s="1">
        <v>35900</v>
      </c>
      <c r="E1630" s="1">
        <v>44270</v>
      </c>
      <c r="F1630" t="s">
        <v>16</v>
      </c>
      <c r="G1630" t="s">
        <v>17</v>
      </c>
      <c r="H1630">
        <v>5</v>
      </c>
      <c r="I1630">
        <v>4</v>
      </c>
      <c r="J1630" t="s">
        <v>27</v>
      </c>
      <c r="K1630" t="s">
        <v>41</v>
      </c>
      <c r="L1630" t="s">
        <v>38</v>
      </c>
      <c r="M1630" t="s">
        <v>42</v>
      </c>
      <c r="N1630">
        <v>2</v>
      </c>
      <c r="O1630">
        <f t="shared" si="25"/>
        <v>2021</v>
      </c>
    </row>
    <row r="1631" spans="1:15" x14ac:dyDescent="0.25">
      <c r="A1631">
        <v>1631</v>
      </c>
      <c r="B1631" t="s">
        <v>1676</v>
      </c>
      <c r="C1631" t="s">
        <v>15</v>
      </c>
      <c r="D1631" s="1">
        <v>38932</v>
      </c>
      <c r="E1631" s="1">
        <v>43951</v>
      </c>
      <c r="F1631" t="s">
        <v>25</v>
      </c>
      <c r="G1631" t="s">
        <v>53</v>
      </c>
      <c r="H1631">
        <v>4</v>
      </c>
      <c r="I1631">
        <v>9</v>
      </c>
      <c r="J1631" t="s">
        <v>18</v>
      </c>
      <c r="K1631" t="s">
        <v>46</v>
      </c>
      <c r="L1631" t="s">
        <v>47</v>
      </c>
      <c r="M1631" t="s">
        <v>21</v>
      </c>
      <c r="N1631">
        <v>3</v>
      </c>
      <c r="O1631">
        <f t="shared" si="25"/>
        <v>2020</v>
      </c>
    </row>
    <row r="1632" spans="1:15" x14ac:dyDescent="0.25">
      <c r="A1632">
        <v>1632</v>
      </c>
      <c r="B1632" t="s">
        <v>1677</v>
      </c>
      <c r="C1632" t="s">
        <v>15</v>
      </c>
      <c r="D1632" s="1">
        <v>32998</v>
      </c>
      <c r="E1632" s="1">
        <v>44227</v>
      </c>
      <c r="F1632" t="s">
        <v>16</v>
      </c>
      <c r="G1632" t="s">
        <v>17</v>
      </c>
      <c r="H1632">
        <v>2</v>
      </c>
      <c r="I1632">
        <v>9</v>
      </c>
      <c r="J1632" t="s">
        <v>18</v>
      </c>
      <c r="K1632" t="s">
        <v>51</v>
      </c>
      <c r="L1632" t="s">
        <v>47</v>
      </c>
      <c r="M1632" t="s">
        <v>48</v>
      </c>
      <c r="N1632">
        <v>5</v>
      </c>
      <c r="O1632">
        <f t="shared" si="25"/>
        <v>2021</v>
      </c>
    </row>
    <row r="1633" spans="1:15" x14ac:dyDescent="0.25">
      <c r="A1633">
        <v>1633</v>
      </c>
      <c r="B1633" t="s">
        <v>1678</v>
      </c>
      <c r="C1633" t="s">
        <v>15</v>
      </c>
      <c r="D1633" s="1">
        <v>38526</v>
      </c>
      <c r="E1633" s="1">
        <v>43867</v>
      </c>
      <c r="F1633" t="s">
        <v>16</v>
      </c>
      <c r="G1633" t="s">
        <v>32</v>
      </c>
      <c r="H1633">
        <v>4</v>
      </c>
      <c r="I1633">
        <v>6</v>
      </c>
      <c r="J1633" t="s">
        <v>27</v>
      </c>
      <c r="K1633" t="s">
        <v>19</v>
      </c>
      <c r="L1633" t="s">
        <v>20</v>
      </c>
      <c r="M1633" t="s">
        <v>21</v>
      </c>
      <c r="N1633">
        <v>3</v>
      </c>
      <c r="O1633">
        <f t="shared" si="25"/>
        <v>2020</v>
      </c>
    </row>
    <row r="1634" spans="1:15" x14ac:dyDescent="0.25">
      <c r="A1634">
        <v>1634</v>
      </c>
      <c r="B1634" t="s">
        <v>1679</v>
      </c>
      <c r="C1634" t="s">
        <v>15</v>
      </c>
      <c r="D1634" s="1">
        <v>21443</v>
      </c>
      <c r="E1634" s="1">
        <v>44629</v>
      </c>
      <c r="F1634" t="s">
        <v>16</v>
      </c>
      <c r="G1634" t="s">
        <v>17</v>
      </c>
      <c r="H1634">
        <v>2</v>
      </c>
      <c r="I1634">
        <v>7</v>
      </c>
      <c r="J1634" t="s">
        <v>50</v>
      </c>
      <c r="K1634" t="s">
        <v>23</v>
      </c>
      <c r="L1634" t="s">
        <v>20</v>
      </c>
      <c r="M1634" t="s">
        <v>21</v>
      </c>
      <c r="N1634">
        <v>3</v>
      </c>
      <c r="O1634">
        <f t="shared" si="25"/>
        <v>2022</v>
      </c>
    </row>
    <row r="1635" spans="1:15" x14ac:dyDescent="0.25">
      <c r="A1635">
        <v>1635</v>
      </c>
      <c r="B1635" t="s">
        <v>1680</v>
      </c>
      <c r="C1635" t="s">
        <v>15</v>
      </c>
      <c r="D1635" s="1">
        <v>31325</v>
      </c>
      <c r="E1635" s="1">
        <v>43918</v>
      </c>
      <c r="F1635" t="s">
        <v>16</v>
      </c>
      <c r="G1635" t="s">
        <v>17</v>
      </c>
      <c r="H1635">
        <v>4</v>
      </c>
      <c r="I1635">
        <v>9</v>
      </c>
      <c r="J1635" t="s">
        <v>18</v>
      </c>
      <c r="K1635" t="s">
        <v>28</v>
      </c>
      <c r="L1635" t="s">
        <v>29</v>
      </c>
      <c r="M1635" t="s">
        <v>42</v>
      </c>
      <c r="N1635">
        <v>2</v>
      </c>
      <c r="O1635">
        <f t="shared" si="25"/>
        <v>2020</v>
      </c>
    </row>
    <row r="1636" spans="1:15" x14ac:dyDescent="0.25">
      <c r="A1636">
        <v>1636</v>
      </c>
      <c r="B1636" t="s">
        <v>1681</v>
      </c>
      <c r="C1636" t="s">
        <v>15</v>
      </c>
      <c r="D1636" s="1">
        <v>32990</v>
      </c>
      <c r="E1636" s="1">
        <v>44101</v>
      </c>
      <c r="F1636" t="s">
        <v>40</v>
      </c>
      <c r="G1636" t="s">
        <v>60</v>
      </c>
      <c r="H1636">
        <v>4</v>
      </c>
      <c r="I1636">
        <v>6</v>
      </c>
      <c r="J1636" t="s">
        <v>27</v>
      </c>
      <c r="K1636" t="s">
        <v>33</v>
      </c>
      <c r="L1636" t="s">
        <v>29</v>
      </c>
      <c r="M1636" t="s">
        <v>30</v>
      </c>
      <c r="N1636">
        <v>4</v>
      </c>
      <c r="O1636">
        <f t="shared" si="25"/>
        <v>2020</v>
      </c>
    </row>
    <row r="1637" spans="1:15" x14ac:dyDescent="0.25">
      <c r="A1637">
        <v>1637</v>
      </c>
      <c r="B1637" t="s">
        <v>1682</v>
      </c>
      <c r="C1637" t="s">
        <v>15</v>
      </c>
      <c r="D1637" s="1">
        <v>21618</v>
      </c>
      <c r="E1637" s="1">
        <v>44206</v>
      </c>
      <c r="F1637" t="s">
        <v>16</v>
      </c>
      <c r="G1637" t="s">
        <v>17</v>
      </c>
      <c r="H1637">
        <v>1</v>
      </c>
      <c r="I1637">
        <v>8</v>
      </c>
      <c r="J1637" t="s">
        <v>50</v>
      </c>
      <c r="K1637" t="s">
        <v>37</v>
      </c>
      <c r="L1637" t="s">
        <v>38</v>
      </c>
      <c r="M1637" t="s">
        <v>30</v>
      </c>
      <c r="N1637">
        <v>4</v>
      </c>
      <c r="O1637">
        <f t="shared" si="25"/>
        <v>2021</v>
      </c>
    </row>
    <row r="1638" spans="1:15" x14ac:dyDescent="0.25">
      <c r="A1638">
        <v>1638</v>
      </c>
      <c r="B1638" t="s">
        <v>1683</v>
      </c>
      <c r="C1638" t="s">
        <v>15</v>
      </c>
      <c r="D1638" s="1">
        <v>20220</v>
      </c>
      <c r="E1638" s="1">
        <v>43957</v>
      </c>
      <c r="F1638" t="s">
        <v>25</v>
      </c>
      <c r="G1638" t="s">
        <v>32</v>
      </c>
      <c r="H1638">
        <v>3</v>
      </c>
      <c r="I1638">
        <v>9</v>
      </c>
      <c r="J1638" t="s">
        <v>18</v>
      </c>
      <c r="K1638" t="s">
        <v>41</v>
      </c>
      <c r="L1638" t="s">
        <v>38</v>
      </c>
      <c r="M1638" t="s">
        <v>42</v>
      </c>
      <c r="N1638">
        <v>2</v>
      </c>
      <c r="O1638">
        <f t="shared" si="25"/>
        <v>2020</v>
      </c>
    </row>
    <row r="1639" spans="1:15" x14ac:dyDescent="0.25">
      <c r="A1639">
        <v>1639</v>
      </c>
      <c r="B1639" t="s">
        <v>1684</v>
      </c>
      <c r="C1639" t="s">
        <v>15</v>
      </c>
      <c r="D1639" s="1">
        <v>37430</v>
      </c>
      <c r="E1639" s="1">
        <v>44144</v>
      </c>
      <c r="F1639" t="s">
        <v>40</v>
      </c>
      <c r="G1639" t="s">
        <v>60</v>
      </c>
      <c r="H1639">
        <v>4</v>
      </c>
      <c r="I1639">
        <v>6</v>
      </c>
      <c r="J1639" t="s">
        <v>27</v>
      </c>
      <c r="K1639" t="s">
        <v>46</v>
      </c>
      <c r="L1639" t="s">
        <v>47</v>
      </c>
      <c r="M1639" t="s">
        <v>30</v>
      </c>
      <c r="N1639">
        <v>4</v>
      </c>
      <c r="O1639">
        <f t="shared" si="25"/>
        <v>2020</v>
      </c>
    </row>
    <row r="1640" spans="1:15" x14ac:dyDescent="0.25">
      <c r="A1640">
        <v>1640</v>
      </c>
      <c r="B1640" t="s">
        <v>1685</v>
      </c>
      <c r="C1640" t="s">
        <v>15</v>
      </c>
      <c r="D1640" s="1">
        <v>22908</v>
      </c>
      <c r="E1640" s="1">
        <v>43969</v>
      </c>
      <c r="F1640" t="s">
        <v>40</v>
      </c>
      <c r="G1640" t="s">
        <v>60</v>
      </c>
      <c r="H1640">
        <v>5</v>
      </c>
      <c r="I1640">
        <v>10</v>
      </c>
      <c r="J1640" t="s">
        <v>18</v>
      </c>
      <c r="K1640" t="s">
        <v>51</v>
      </c>
      <c r="L1640" t="s">
        <v>47</v>
      </c>
      <c r="M1640" t="s">
        <v>48</v>
      </c>
      <c r="N1640">
        <v>5</v>
      </c>
      <c r="O1640">
        <f t="shared" si="25"/>
        <v>2020</v>
      </c>
    </row>
    <row r="1641" spans="1:15" x14ac:dyDescent="0.25">
      <c r="A1641">
        <v>1641</v>
      </c>
      <c r="B1641" t="s">
        <v>1686</v>
      </c>
      <c r="C1641" t="s">
        <v>15</v>
      </c>
      <c r="D1641" s="1">
        <v>26768</v>
      </c>
      <c r="E1641" s="1">
        <v>44387</v>
      </c>
      <c r="F1641" t="s">
        <v>40</v>
      </c>
      <c r="G1641" t="s">
        <v>60</v>
      </c>
      <c r="H1641">
        <v>3</v>
      </c>
      <c r="I1641">
        <v>8</v>
      </c>
      <c r="J1641" t="s">
        <v>50</v>
      </c>
      <c r="K1641" t="s">
        <v>19</v>
      </c>
      <c r="L1641" t="s">
        <v>20</v>
      </c>
      <c r="M1641" t="s">
        <v>34</v>
      </c>
      <c r="N1641">
        <v>1</v>
      </c>
      <c r="O1641">
        <f t="shared" si="25"/>
        <v>2021</v>
      </c>
    </row>
    <row r="1642" spans="1:15" x14ac:dyDescent="0.25">
      <c r="A1642">
        <v>1642</v>
      </c>
      <c r="B1642" t="s">
        <v>1687</v>
      </c>
      <c r="C1642" t="s">
        <v>44</v>
      </c>
      <c r="D1642" s="1">
        <v>29376</v>
      </c>
      <c r="E1642" s="1">
        <v>44907</v>
      </c>
      <c r="F1642" t="s">
        <v>25</v>
      </c>
      <c r="G1642" t="s">
        <v>60</v>
      </c>
      <c r="H1642">
        <v>4</v>
      </c>
      <c r="I1642">
        <v>9</v>
      </c>
      <c r="J1642" t="s">
        <v>18</v>
      </c>
      <c r="K1642" t="s">
        <v>23</v>
      </c>
      <c r="L1642" t="s">
        <v>20</v>
      </c>
      <c r="M1642" t="s">
        <v>42</v>
      </c>
      <c r="N1642">
        <v>2</v>
      </c>
      <c r="O1642">
        <f t="shared" si="25"/>
        <v>2022</v>
      </c>
    </row>
    <row r="1643" spans="1:15" x14ac:dyDescent="0.25">
      <c r="A1643">
        <v>1643</v>
      </c>
      <c r="B1643" t="s">
        <v>1688</v>
      </c>
      <c r="C1643" t="s">
        <v>44</v>
      </c>
      <c r="D1643" s="1">
        <v>27802</v>
      </c>
      <c r="E1643" s="1">
        <v>43971</v>
      </c>
      <c r="F1643" t="s">
        <v>16</v>
      </c>
      <c r="G1643" t="s">
        <v>17</v>
      </c>
      <c r="H1643">
        <v>3</v>
      </c>
      <c r="I1643">
        <v>5</v>
      </c>
      <c r="J1643" t="s">
        <v>27</v>
      </c>
      <c r="K1643" t="s">
        <v>28</v>
      </c>
      <c r="L1643" t="s">
        <v>29</v>
      </c>
      <c r="M1643" t="s">
        <v>21</v>
      </c>
      <c r="N1643">
        <v>3</v>
      </c>
      <c r="O1643">
        <f t="shared" si="25"/>
        <v>2020</v>
      </c>
    </row>
    <row r="1644" spans="1:15" x14ac:dyDescent="0.25">
      <c r="A1644">
        <v>1644</v>
      </c>
      <c r="B1644" t="s">
        <v>1689</v>
      </c>
      <c r="C1644" t="s">
        <v>15</v>
      </c>
      <c r="D1644" s="1">
        <v>21689</v>
      </c>
      <c r="E1644" s="1">
        <v>44729</v>
      </c>
      <c r="F1644" t="s">
        <v>40</v>
      </c>
      <c r="G1644" t="s">
        <v>60</v>
      </c>
      <c r="H1644">
        <v>5</v>
      </c>
      <c r="I1644">
        <v>5</v>
      </c>
      <c r="J1644" t="s">
        <v>27</v>
      </c>
      <c r="K1644" t="s">
        <v>33</v>
      </c>
      <c r="L1644" t="s">
        <v>29</v>
      </c>
      <c r="M1644" t="s">
        <v>48</v>
      </c>
      <c r="N1644">
        <v>5</v>
      </c>
      <c r="O1644">
        <f t="shared" si="25"/>
        <v>2022</v>
      </c>
    </row>
    <row r="1645" spans="1:15" x14ac:dyDescent="0.25">
      <c r="A1645">
        <v>1645</v>
      </c>
      <c r="B1645" t="s">
        <v>1690</v>
      </c>
      <c r="C1645" t="s">
        <v>15</v>
      </c>
      <c r="D1645" s="1">
        <v>33859</v>
      </c>
      <c r="E1645" s="1">
        <v>43877</v>
      </c>
      <c r="F1645" t="s">
        <v>25</v>
      </c>
      <c r="G1645" t="s">
        <v>36</v>
      </c>
      <c r="H1645">
        <v>5</v>
      </c>
      <c r="I1645">
        <v>9</v>
      </c>
      <c r="J1645" t="s">
        <v>18</v>
      </c>
      <c r="K1645" t="s">
        <v>37</v>
      </c>
      <c r="L1645" t="s">
        <v>38</v>
      </c>
      <c r="M1645" t="s">
        <v>34</v>
      </c>
      <c r="N1645">
        <v>1</v>
      </c>
      <c r="O1645">
        <f t="shared" si="25"/>
        <v>2020</v>
      </c>
    </row>
    <row r="1646" spans="1:15" x14ac:dyDescent="0.25">
      <c r="A1646">
        <v>1646</v>
      </c>
      <c r="B1646" t="s">
        <v>1691</v>
      </c>
      <c r="C1646" t="s">
        <v>44</v>
      </c>
      <c r="D1646" s="1">
        <v>38774</v>
      </c>
      <c r="E1646" s="1">
        <v>44336</v>
      </c>
      <c r="F1646" t="s">
        <v>16</v>
      </c>
      <c r="G1646" t="s">
        <v>17</v>
      </c>
      <c r="H1646">
        <v>1</v>
      </c>
      <c r="I1646">
        <v>8</v>
      </c>
      <c r="J1646" t="s">
        <v>50</v>
      </c>
      <c r="K1646" t="s">
        <v>41</v>
      </c>
      <c r="L1646" t="s">
        <v>38</v>
      </c>
      <c r="M1646" t="s">
        <v>42</v>
      </c>
      <c r="N1646">
        <v>2</v>
      </c>
      <c r="O1646">
        <f t="shared" si="25"/>
        <v>2021</v>
      </c>
    </row>
    <row r="1647" spans="1:15" x14ac:dyDescent="0.25">
      <c r="A1647">
        <v>1647</v>
      </c>
      <c r="B1647" t="s">
        <v>1692</v>
      </c>
      <c r="C1647" t="s">
        <v>15</v>
      </c>
      <c r="D1647" s="1">
        <v>20108</v>
      </c>
      <c r="E1647" s="1">
        <v>44127</v>
      </c>
      <c r="F1647" t="s">
        <v>16</v>
      </c>
      <c r="G1647" t="s">
        <v>17</v>
      </c>
      <c r="H1647">
        <v>1</v>
      </c>
      <c r="I1647">
        <v>6</v>
      </c>
      <c r="J1647" t="s">
        <v>27</v>
      </c>
      <c r="K1647" t="s">
        <v>46</v>
      </c>
      <c r="L1647" t="s">
        <v>47</v>
      </c>
      <c r="M1647" t="s">
        <v>42</v>
      </c>
      <c r="N1647">
        <v>2</v>
      </c>
      <c r="O1647">
        <f t="shared" si="25"/>
        <v>2020</v>
      </c>
    </row>
    <row r="1648" spans="1:15" x14ac:dyDescent="0.25">
      <c r="A1648">
        <v>1648</v>
      </c>
      <c r="B1648" t="s">
        <v>1693</v>
      </c>
      <c r="C1648" t="s">
        <v>44</v>
      </c>
      <c r="D1648" s="1">
        <v>27641</v>
      </c>
      <c r="E1648" s="1">
        <v>44532</v>
      </c>
      <c r="F1648" t="s">
        <v>16</v>
      </c>
      <c r="G1648" t="s">
        <v>17</v>
      </c>
      <c r="H1648">
        <v>4</v>
      </c>
      <c r="I1648">
        <v>7</v>
      </c>
      <c r="J1648" t="s">
        <v>50</v>
      </c>
      <c r="K1648" t="s">
        <v>51</v>
      </c>
      <c r="L1648" t="s">
        <v>47</v>
      </c>
      <c r="M1648" t="s">
        <v>30</v>
      </c>
      <c r="N1648">
        <v>4</v>
      </c>
      <c r="O1648">
        <f t="shared" si="25"/>
        <v>2021</v>
      </c>
    </row>
    <row r="1649" spans="1:15" x14ac:dyDescent="0.25">
      <c r="A1649">
        <v>1649</v>
      </c>
      <c r="B1649" t="s">
        <v>1694</v>
      </c>
      <c r="C1649" t="s">
        <v>15</v>
      </c>
      <c r="D1649" s="1">
        <v>34363</v>
      </c>
      <c r="E1649" s="1">
        <v>44377</v>
      </c>
      <c r="F1649" t="s">
        <v>16</v>
      </c>
      <c r="G1649" t="s">
        <v>36</v>
      </c>
      <c r="H1649">
        <v>5</v>
      </c>
      <c r="I1649">
        <v>10</v>
      </c>
      <c r="J1649" t="s">
        <v>18</v>
      </c>
      <c r="K1649" t="s">
        <v>19</v>
      </c>
      <c r="L1649" t="s">
        <v>20</v>
      </c>
      <c r="M1649" t="s">
        <v>42</v>
      </c>
      <c r="N1649">
        <v>2</v>
      </c>
      <c r="O1649">
        <f t="shared" si="25"/>
        <v>2021</v>
      </c>
    </row>
    <row r="1650" spans="1:15" x14ac:dyDescent="0.25">
      <c r="A1650">
        <v>1650</v>
      </c>
      <c r="B1650" t="s">
        <v>1695</v>
      </c>
      <c r="C1650" t="s">
        <v>15</v>
      </c>
      <c r="D1650" s="1">
        <v>38460</v>
      </c>
      <c r="E1650" s="1">
        <v>44335</v>
      </c>
      <c r="F1650" t="s">
        <v>16</v>
      </c>
      <c r="G1650" t="s">
        <v>17</v>
      </c>
      <c r="H1650">
        <v>5</v>
      </c>
      <c r="I1650">
        <v>6</v>
      </c>
      <c r="J1650" t="s">
        <v>27</v>
      </c>
      <c r="K1650" t="s">
        <v>23</v>
      </c>
      <c r="L1650" t="s">
        <v>20</v>
      </c>
      <c r="M1650" t="s">
        <v>42</v>
      </c>
      <c r="N1650">
        <v>2</v>
      </c>
      <c r="O1650">
        <f t="shared" si="25"/>
        <v>2021</v>
      </c>
    </row>
    <row r="1651" spans="1:15" x14ac:dyDescent="0.25">
      <c r="A1651">
        <v>1651</v>
      </c>
      <c r="B1651" t="s">
        <v>1696</v>
      </c>
      <c r="C1651" t="s">
        <v>15</v>
      </c>
      <c r="D1651" s="1">
        <v>38718</v>
      </c>
      <c r="E1651" s="1">
        <v>44355</v>
      </c>
      <c r="F1651" t="s">
        <v>40</v>
      </c>
      <c r="G1651" t="s">
        <v>60</v>
      </c>
      <c r="H1651">
        <v>4</v>
      </c>
      <c r="I1651">
        <v>8</v>
      </c>
      <c r="J1651" t="s">
        <v>50</v>
      </c>
      <c r="K1651" t="s">
        <v>28</v>
      </c>
      <c r="L1651" t="s">
        <v>29</v>
      </c>
      <c r="M1651" t="s">
        <v>21</v>
      </c>
      <c r="N1651">
        <v>3</v>
      </c>
      <c r="O1651">
        <f t="shared" si="25"/>
        <v>2021</v>
      </c>
    </row>
    <row r="1652" spans="1:15" x14ac:dyDescent="0.25">
      <c r="A1652">
        <v>1652</v>
      </c>
      <c r="B1652" t="s">
        <v>1697</v>
      </c>
      <c r="C1652" t="s">
        <v>44</v>
      </c>
      <c r="D1652" s="1">
        <v>24957</v>
      </c>
      <c r="E1652" s="1">
        <v>44259</v>
      </c>
      <c r="F1652" t="s">
        <v>16</v>
      </c>
      <c r="G1652" t="s">
        <v>17</v>
      </c>
      <c r="H1652">
        <v>1</v>
      </c>
      <c r="I1652">
        <v>8</v>
      </c>
      <c r="J1652" t="s">
        <v>50</v>
      </c>
      <c r="K1652" t="s">
        <v>33</v>
      </c>
      <c r="L1652" t="s">
        <v>29</v>
      </c>
      <c r="M1652" t="s">
        <v>34</v>
      </c>
      <c r="N1652">
        <v>1</v>
      </c>
      <c r="O1652">
        <f t="shared" si="25"/>
        <v>2021</v>
      </c>
    </row>
    <row r="1653" spans="1:15" x14ac:dyDescent="0.25">
      <c r="A1653">
        <v>1653</v>
      </c>
      <c r="B1653" t="s">
        <v>1698</v>
      </c>
      <c r="C1653" t="s">
        <v>15</v>
      </c>
      <c r="D1653" s="1">
        <v>33437</v>
      </c>
      <c r="E1653" s="1">
        <v>44542</v>
      </c>
      <c r="F1653" t="s">
        <v>40</v>
      </c>
      <c r="G1653" t="s">
        <v>17</v>
      </c>
      <c r="H1653">
        <v>5</v>
      </c>
      <c r="I1653">
        <v>8</v>
      </c>
      <c r="J1653" t="s">
        <v>50</v>
      </c>
      <c r="K1653" t="s">
        <v>37</v>
      </c>
      <c r="L1653" t="s">
        <v>38</v>
      </c>
      <c r="M1653" t="s">
        <v>48</v>
      </c>
      <c r="N1653">
        <v>5</v>
      </c>
      <c r="O1653">
        <f t="shared" si="25"/>
        <v>2021</v>
      </c>
    </row>
    <row r="1654" spans="1:15" x14ac:dyDescent="0.25">
      <c r="A1654">
        <v>1654</v>
      </c>
      <c r="B1654" t="s">
        <v>1699</v>
      </c>
      <c r="C1654" t="s">
        <v>15</v>
      </c>
      <c r="D1654" s="1">
        <v>21404</v>
      </c>
      <c r="E1654" s="1">
        <v>44695</v>
      </c>
      <c r="F1654" t="s">
        <v>68</v>
      </c>
      <c r="G1654" t="s">
        <v>53</v>
      </c>
      <c r="H1654">
        <v>2</v>
      </c>
      <c r="I1654">
        <v>9</v>
      </c>
      <c r="J1654" t="s">
        <v>18</v>
      </c>
      <c r="K1654" t="s">
        <v>41</v>
      </c>
      <c r="L1654" t="s">
        <v>38</v>
      </c>
      <c r="M1654" t="s">
        <v>30</v>
      </c>
      <c r="N1654">
        <v>4</v>
      </c>
      <c r="O1654">
        <f t="shared" si="25"/>
        <v>2022</v>
      </c>
    </row>
    <row r="1655" spans="1:15" x14ac:dyDescent="0.25">
      <c r="A1655">
        <v>1655</v>
      </c>
      <c r="B1655" t="s">
        <v>1700</v>
      </c>
      <c r="C1655" t="s">
        <v>15</v>
      </c>
      <c r="D1655" s="1">
        <v>28884</v>
      </c>
      <c r="E1655" s="1">
        <v>43924</v>
      </c>
      <c r="F1655" t="s">
        <v>16</v>
      </c>
      <c r="G1655" t="s">
        <v>17</v>
      </c>
      <c r="H1655">
        <v>3</v>
      </c>
      <c r="I1655">
        <v>9</v>
      </c>
      <c r="J1655" t="s">
        <v>18</v>
      </c>
      <c r="K1655" t="s">
        <v>46</v>
      </c>
      <c r="L1655" t="s">
        <v>47</v>
      </c>
      <c r="M1655" t="s">
        <v>34</v>
      </c>
      <c r="N1655">
        <v>1</v>
      </c>
      <c r="O1655">
        <f t="shared" si="25"/>
        <v>2020</v>
      </c>
    </row>
    <row r="1656" spans="1:15" x14ac:dyDescent="0.25">
      <c r="A1656">
        <v>1656</v>
      </c>
      <c r="B1656" t="s">
        <v>1701</v>
      </c>
      <c r="C1656" t="s">
        <v>44</v>
      </c>
      <c r="D1656" s="1">
        <v>24180</v>
      </c>
      <c r="E1656" s="1">
        <v>43903</v>
      </c>
      <c r="F1656" t="s">
        <v>40</v>
      </c>
      <c r="G1656" t="s">
        <v>53</v>
      </c>
      <c r="H1656">
        <v>2</v>
      </c>
      <c r="I1656">
        <v>9</v>
      </c>
      <c r="J1656" t="s">
        <v>18</v>
      </c>
      <c r="K1656" t="s">
        <v>51</v>
      </c>
      <c r="L1656" t="s">
        <v>47</v>
      </c>
      <c r="M1656" t="s">
        <v>21</v>
      </c>
      <c r="N1656">
        <v>3</v>
      </c>
      <c r="O1656">
        <f t="shared" si="25"/>
        <v>2020</v>
      </c>
    </row>
    <row r="1657" spans="1:15" x14ac:dyDescent="0.25">
      <c r="A1657">
        <v>1657</v>
      </c>
      <c r="B1657" t="s">
        <v>1702</v>
      </c>
      <c r="C1657" t="s">
        <v>44</v>
      </c>
      <c r="D1657" s="1">
        <v>35419</v>
      </c>
      <c r="E1657" s="1">
        <v>44430</v>
      </c>
      <c r="F1657" t="s">
        <v>68</v>
      </c>
      <c r="G1657" t="s">
        <v>36</v>
      </c>
      <c r="H1657">
        <v>5</v>
      </c>
      <c r="I1657">
        <v>10</v>
      </c>
      <c r="J1657" t="s">
        <v>18</v>
      </c>
      <c r="K1657" t="s">
        <v>19</v>
      </c>
      <c r="L1657" t="s">
        <v>20</v>
      </c>
      <c r="M1657" t="s">
        <v>48</v>
      </c>
      <c r="N1657">
        <v>5</v>
      </c>
      <c r="O1657">
        <f t="shared" si="25"/>
        <v>2021</v>
      </c>
    </row>
    <row r="1658" spans="1:15" x14ac:dyDescent="0.25">
      <c r="A1658">
        <v>1658</v>
      </c>
      <c r="B1658" t="s">
        <v>1703</v>
      </c>
      <c r="C1658" t="s">
        <v>44</v>
      </c>
      <c r="D1658" s="1">
        <v>19426</v>
      </c>
      <c r="E1658" s="1">
        <v>44110</v>
      </c>
      <c r="F1658" t="s">
        <v>16</v>
      </c>
      <c r="G1658" t="s">
        <v>17</v>
      </c>
      <c r="H1658">
        <v>4</v>
      </c>
      <c r="I1658">
        <v>4</v>
      </c>
      <c r="J1658" t="s">
        <v>27</v>
      </c>
      <c r="K1658" t="s">
        <v>23</v>
      </c>
      <c r="L1658" t="s">
        <v>20</v>
      </c>
      <c r="M1658" t="s">
        <v>48</v>
      </c>
      <c r="N1658">
        <v>5</v>
      </c>
      <c r="O1658">
        <f t="shared" si="25"/>
        <v>2020</v>
      </c>
    </row>
    <row r="1659" spans="1:15" x14ac:dyDescent="0.25">
      <c r="A1659">
        <v>1659</v>
      </c>
      <c r="B1659" t="s">
        <v>1704</v>
      </c>
      <c r="C1659" t="s">
        <v>44</v>
      </c>
      <c r="D1659" s="1">
        <v>18946</v>
      </c>
      <c r="E1659" s="1">
        <v>43882</v>
      </c>
      <c r="F1659" t="s">
        <v>16</v>
      </c>
      <c r="G1659" t="s">
        <v>17</v>
      </c>
      <c r="H1659">
        <v>4</v>
      </c>
      <c r="I1659">
        <v>7</v>
      </c>
      <c r="J1659" t="s">
        <v>50</v>
      </c>
      <c r="K1659" t="s">
        <v>28</v>
      </c>
      <c r="L1659" t="s">
        <v>29</v>
      </c>
      <c r="M1659" t="s">
        <v>30</v>
      </c>
      <c r="N1659">
        <v>4</v>
      </c>
      <c r="O1659">
        <f t="shared" si="25"/>
        <v>2020</v>
      </c>
    </row>
    <row r="1660" spans="1:15" x14ac:dyDescent="0.25">
      <c r="A1660">
        <v>1660</v>
      </c>
      <c r="B1660" t="s">
        <v>1705</v>
      </c>
      <c r="C1660" t="s">
        <v>44</v>
      </c>
      <c r="D1660" s="1">
        <v>36133</v>
      </c>
      <c r="E1660" s="1">
        <v>44332</v>
      </c>
      <c r="F1660" t="s">
        <v>16</v>
      </c>
      <c r="G1660" t="s">
        <v>17</v>
      </c>
      <c r="H1660">
        <v>1</v>
      </c>
      <c r="I1660">
        <v>3</v>
      </c>
      <c r="J1660" t="s">
        <v>27</v>
      </c>
      <c r="K1660" t="s">
        <v>33</v>
      </c>
      <c r="L1660" t="s">
        <v>29</v>
      </c>
      <c r="M1660" t="s">
        <v>30</v>
      </c>
      <c r="N1660">
        <v>4</v>
      </c>
      <c r="O1660">
        <f t="shared" si="25"/>
        <v>2021</v>
      </c>
    </row>
    <row r="1661" spans="1:15" x14ac:dyDescent="0.25">
      <c r="A1661">
        <v>1661</v>
      </c>
      <c r="B1661" t="s">
        <v>1706</v>
      </c>
      <c r="C1661" t="s">
        <v>44</v>
      </c>
      <c r="D1661" s="1">
        <v>36721</v>
      </c>
      <c r="E1661" s="1">
        <v>44484</v>
      </c>
      <c r="F1661" t="s">
        <v>68</v>
      </c>
      <c r="G1661" t="s">
        <v>32</v>
      </c>
      <c r="H1661">
        <v>4</v>
      </c>
      <c r="I1661">
        <v>7</v>
      </c>
      <c r="J1661" t="s">
        <v>50</v>
      </c>
      <c r="K1661" t="s">
        <v>37</v>
      </c>
      <c r="L1661" t="s">
        <v>38</v>
      </c>
      <c r="M1661" t="s">
        <v>21</v>
      </c>
      <c r="N1661">
        <v>3</v>
      </c>
      <c r="O1661">
        <f t="shared" si="25"/>
        <v>2021</v>
      </c>
    </row>
    <row r="1662" spans="1:15" x14ac:dyDescent="0.25">
      <c r="A1662">
        <v>1662</v>
      </c>
      <c r="B1662" t="s">
        <v>1707</v>
      </c>
      <c r="C1662" t="s">
        <v>44</v>
      </c>
      <c r="D1662" s="1">
        <v>26826</v>
      </c>
      <c r="E1662" s="1">
        <v>44162</v>
      </c>
      <c r="F1662" t="s">
        <v>25</v>
      </c>
      <c r="G1662" t="s">
        <v>32</v>
      </c>
      <c r="H1662">
        <v>1</v>
      </c>
      <c r="I1662">
        <v>10</v>
      </c>
      <c r="J1662" t="s">
        <v>18</v>
      </c>
      <c r="K1662" t="s">
        <v>41</v>
      </c>
      <c r="L1662" t="s">
        <v>38</v>
      </c>
      <c r="M1662" t="s">
        <v>34</v>
      </c>
      <c r="N1662">
        <v>1</v>
      </c>
      <c r="O1662">
        <f t="shared" si="25"/>
        <v>2020</v>
      </c>
    </row>
    <row r="1663" spans="1:15" x14ac:dyDescent="0.25">
      <c r="A1663">
        <v>1663</v>
      </c>
      <c r="B1663" t="s">
        <v>1708</v>
      </c>
      <c r="C1663" t="s">
        <v>44</v>
      </c>
      <c r="D1663" s="1">
        <v>34577</v>
      </c>
      <c r="E1663" s="1">
        <v>44080</v>
      </c>
      <c r="F1663" t="s">
        <v>16</v>
      </c>
      <c r="G1663" t="s">
        <v>17</v>
      </c>
      <c r="H1663">
        <v>3</v>
      </c>
      <c r="I1663">
        <v>8</v>
      </c>
      <c r="J1663" t="s">
        <v>50</v>
      </c>
      <c r="K1663" t="s">
        <v>46</v>
      </c>
      <c r="L1663" t="s">
        <v>47</v>
      </c>
      <c r="M1663" t="s">
        <v>48</v>
      </c>
      <c r="N1663">
        <v>5</v>
      </c>
      <c r="O1663">
        <f t="shared" si="25"/>
        <v>2020</v>
      </c>
    </row>
    <row r="1664" spans="1:15" x14ac:dyDescent="0.25">
      <c r="A1664">
        <v>1664</v>
      </c>
      <c r="B1664" t="s">
        <v>1709</v>
      </c>
      <c r="C1664" t="s">
        <v>15</v>
      </c>
      <c r="D1664" s="1">
        <v>27659</v>
      </c>
      <c r="E1664" s="1">
        <v>44566</v>
      </c>
      <c r="F1664" t="s">
        <v>16</v>
      </c>
      <c r="G1664" t="s">
        <v>17</v>
      </c>
      <c r="H1664">
        <v>5</v>
      </c>
      <c r="I1664">
        <v>10</v>
      </c>
      <c r="J1664" t="s">
        <v>18</v>
      </c>
      <c r="K1664" t="s">
        <v>51</v>
      </c>
      <c r="L1664" t="s">
        <v>47</v>
      </c>
      <c r="M1664" t="s">
        <v>30</v>
      </c>
      <c r="N1664">
        <v>4</v>
      </c>
      <c r="O1664">
        <f t="shared" si="25"/>
        <v>2022</v>
      </c>
    </row>
    <row r="1665" spans="1:15" x14ac:dyDescent="0.25">
      <c r="A1665">
        <v>1665</v>
      </c>
      <c r="B1665" t="s">
        <v>1710</v>
      </c>
      <c r="C1665" t="s">
        <v>44</v>
      </c>
      <c r="D1665" s="1">
        <v>27793</v>
      </c>
      <c r="E1665" s="1">
        <v>44548</v>
      </c>
      <c r="F1665" t="s">
        <v>25</v>
      </c>
      <c r="G1665" t="s">
        <v>60</v>
      </c>
      <c r="H1665">
        <v>4</v>
      </c>
      <c r="I1665">
        <v>5</v>
      </c>
      <c r="J1665" t="s">
        <v>27</v>
      </c>
      <c r="K1665" t="s">
        <v>19</v>
      </c>
      <c r="L1665" t="s">
        <v>20</v>
      </c>
      <c r="M1665" t="s">
        <v>42</v>
      </c>
      <c r="N1665">
        <v>2</v>
      </c>
      <c r="O1665">
        <f t="shared" si="25"/>
        <v>2021</v>
      </c>
    </row>
    <row r="1666" spans="1:15" x14ac:dyDescent="0.25">
      <c r="A1666">
        <v>1666</v>
      </c>
      <c r="B1666" t="s">
        <v>1711</v>
      </c>
      <c r="C1666" t="s">
        <v>15</v>
      </c>
      <c r="D1666" s="1">
        <v>24420</v>
      </c>
      <c r="E1666" s="1">
        <v>44849</v>
      </c>
      <c r="F1666" t="s">
        <v>16</v>
      </c>
      <c r="G1666" t="s">
        <v>17</v>
      </c>
      <c r="H1666">
        <v>1</v>
      </c>
      <c r="I1666">
        <v>3</v>
      </c>
      <c r="J1666" t="s">
        <v>27</v>
      </c>
      <c r="K1666" t="s">
        <v>23</v>
      </c>
      <c r="L1666" t="s">
        <v>20</v>
      </c>
      <c r="M1666" t="s">
        <v>42</v>
      </c>
      <c r="N1666">
        <v>2</v>
      </c>
      <c r="O1666">
        <f t="shared" si="25"/>
        <v>2022</v>
      </c>
    </row>
    <row r="1667" spans="1:15" x14ac:dyDescent="0.25">
      <c r="A1667">
        <v>1667</v>
      </c>
      <c r="B1667" t="s">
        <v>1712</v>
      </c>
      <c r="C1667" t="s">
        <v>15</v>
      </c>
      <c r="D1667" s="1">
        <v>20886</v>
      </c>
      <c r="E1667" s="1">
        <v>44158</v>
      </c>
      <c r="F1667" t="s">
        <v>16</v>
      </c>
      <c r="G1667" t="s">
        <v>60</v>
      </c>
      <c r="H1667">
        <v>5</v>
      </c>
      <c r="I1667">
        <v>9</v>
      </c>
      <c r="J1667" t="s">
        <v>18</v>
      </c>
      <c r="K1667" t="s">
        <v>28</v>
      </c>
      <c r="L1667" t="s">
        <v>29</v>
      </c>
      <c r="M1667" t="s">
        <v>34</v>
      </c>
      <c r="N1667">
        <v>1</v>
      </c>
      <c r="O1667">
        <f t="shared" ref="O1667:O1730" si="26">YEAR(E1667)</f>
        <v>2020</v>
      </c>
    </row>
    <row r="1668" spans="1:15" x14ac:dyDescent="0.25">
      <c r="A1668">
        <v>1668</v>
      </c>
      <c r="B1668" t="s">
        <v>1713</v>
      </c>
      <c r="C1668" t="s">
        <v>15</v>
      </c>
      <c r="D1668" s="1">
        <v>20861</v>
      </c>
      <c r="E1668" s="1">
        <v>44153</v>
      </c>
      <c r="F1668" t="s">
        <v>16</v>
      </c>
      <c r="G1668" t="s">
        <v>60</v>
      </c>
      <c r="H1668">
        <v>5</v>
      </c>
      <c r="I1668">
        <v>7</v>
      </c>
      <c r="J1668" t="s">
        <v>50</v>
      </c>
      <c r="K1668" t="s">
        <v>33</v>
      </c>
      <c r="L1668" t="s">
        <v>29</v>
      </c>
      <c r="M1668" t="s">
        <v>42</v>
      </c>
      <c r="N1668">
        <v>2</v>
      </c>
      <c r="O1668">
        <f t="shared" si="26"/>
        <v>2020</v>
      </c>
    </row>
    <row r="1669" spans="1:15" x14ac:dyDescent="0.25">
      <c r="A1669">
        <v>1669</v>
      </c>
      <c r="B1669" t="s">
        <v>1714</v>
      </c>
      <c r="C1669" t="s">
        <v>15</v>
      </c>
      <c r="D1669" s="1">
        <v>25609</v>
      </c>
      <c r="E1669" s="1">
        <v>44380</v>
      </c>
      <c r="F1669" t="s">
        <v>16</v>
      </c>
      <c r="G1669" t="s">
        <v>17</v>
      </c>
      <c r="H1669">
        <v>4</v>
      </c>
      <c r="I1669">
        <v>9</v>
      </c>
      <c r="J1669" t="s">
        <v>18</v>
      </c>
      <c r="K1669" t="s">
        <v>37</v>
      </c>
      <c r="L1669" t="s">
        <v>38</v>
      </c>
      <c r="M1669" t="s">
        <v>34</v>
      </c>
      <c r="N1669">
        <v>1</v>
      </c>
      <c r="O1669">
        <f t="shared" si="26"/>
        <v>2021</v>
      </c>
    </row>
    <row r="1670" spans="1:15" x14ac:dyDescent="0.25">
      <c r="A1670">
        <v>1670</v>
      </c>
      <c r="B1670" t="s">
        <v>1715</v>
      </c>
      <c r="C1670" t="s">
        <v>44</v>
      </c>
      <c r="D1670" s="1">
        <v>21380</v>
      </c>
      <c r="E1670" s="1">
        <v>44587</v>
      </c>
      <c r="F1670" t="s">
        <v>16</v>
      </c>
      <c r="G1670" t="s">
        <v>17</v>
      </c>
      <c r="H1670">
        <v>4</v>
      </c>
      <c r="I1670">
        <v>10</v>
      </c>
      <c r="J1670" t="s">
        <v>18</v>
      </c>
      <c r="K1670" t="s">
        <v>41</v>
      </c>
      <c r="L1670" t="s">
        <v>38</v>
      </c>
      <c r="M1670" t="s">
        <v>34</v>
      </c>
      <c r="N1670">
        <v>1</v>
      </c>
      <c r="O1670">
        <f t="shared" si="26"/>
        <v>2022</v>
      </c>
    </row>
    <row r="1671" spans="1:15" x14ac:dyDescent="0.25">
      <c r="A1671">
        <v>1671</v>
      </c>
      <c r="B1671" t="s">
        <v>1716</v>
      </c>
      <c r="C1671" t="s">
        <v>44</v>
      </c>
      <c r="D1671" s="1">
        <v>34419</v>
      </c>
      <c r="E1671" s="1">
        <v>44015</v>
      </c>
      <c r="F1671" t="s">
        <v>68</v>
      </c>
      <c r="G1671" t="s">
        <v>32</v>
      </c>
      <c r="H1671">
        <v>4</v>
      </c>
      <c r="I1671">
        <v>4</v>
      </c>
      <c r="J1671" t="s">
        <v>27</v>
      </c>
      <c r="K1671" t="s">
        <v>46</v>
      </c>
      <c r="L1671" t="s">
        <v>47</v>
      </c>
      <c r="M1671" t="s">
        <v>48</v>
      </c>
      <c r="N1671">
        <v>5</v>
      </c>
      <c r="O1671">
        <f t="shared" si="26"/>
        <v>2020</v>
      </c>
    </row>
    <row r="1672" spans="1:15" x14ac:dyDescent="0.25">
      <c r="A1672">
        <v>1672</v>
      </c>
      <c r="B1672" t="s">
        <v>1717</v>
      </c>
      <c r="C1672" t="s">
        <v>44</v>
      </c>
      <c r="D1672" s="1">
        <v>37216</v>
      </c>
      <c r="E1672" s="1">
        <v>44728</v>
      </c>
      <c r="F1672" t="s">
        <v>16</v>
      </c>
      <c r="G1672" t="s">
        <v>17</v>
      </c>
      <c r="H1672">
        <v>3</v>
      </c>
      <c r="I1672">
        <v>3</v>
      </c>
      <c r="J1672" t="s">
        <v>27</v>
      </c>
      <c r="K1672" t="s">
        <v>51</v>
      </c>
      <c r="L1672" t="s">
        <v>47</v>
      </c>
      <c r="M1672" t="s">
        <v>34</v>
      </c>
      <c r="N1672">
        <v>1</v>
      </c>
      <c r="O1672">
        <f t="shared" si="26"/>
        <v>2022</v>
      </c>
    </row>
    <row r="1673" spans="1:15" x14ac:dyDescent="0.25">
      <c r="A1673">
        <v>1673</v>
      </c>
      <c r="B1673" t="s">
        <v>1718</v>
      </c>
      <c r="C1673" t="s">
        <v>15</v>
      </c>
      <c r="D1673" s="1">
        <v>19584</v>
      </c>
      <c r="E1673" s="1">
        <v>44381</v>
      </c>
      <c r="F1673" t="s">
        <v>16</v>
      </c>
      <c r="G1673" t="s">
        <v>17</v>
      </c>
      <c r="H1673">
        <v>3</v>
      </c>
      <c r="I1673">
        <v>9</v>
      </c>
      <c r="J1673" t="s">
        <v>18</v>
      </c>
      <c r="K1673" t="s">
        <v>19</v>
      </c>
      <c r="L1673" t="s">
        <v>20</v>
      </c>
      <c r="M1673" t="s">
        <v>30</v>
      </c>
      <c r="N1673">
        <v>4</v>
      </c>
      <c r="O1673">
        <f t="shared" si="26"/>
        <v>2021</v>
      </c>
    </row>
    <row r="1674" spans="1:15" x14ac:dyDescent="0.25">
      <c r="A1674">
        <v>1674</v>
      </c>
      <c r="B1674" t="s">
        <v>1719</v>
      </c>
      <c r="C1674" t="s">
        <v>15</v>
      </c>
      <c r="D1674" s="1">
        <v>25092</v>
      </c>
      <c r="E1674" s="1">
        <v>44595</v>
      </c>
      <c r="F1674" t="s">
        <v>16</v>
      </c>
      <c r="G1674" t="s">
        <v>17</v>
      </c>
      <c r="H1674">
        <v>5</v>
      </c>
      <c r="I1674">
        <v>7</v>
      </c>
      <c r="J1674" t="s">
        <v>50</v>
      </c>
      <c r="K1674" t="s">
        <v>23</v>
      </c>
      <c r="L1674" t="s">
        <v>20</v>
      </c>
      <c r="M1674" t="s">
        <v>48</v>
      </c>
      <c r="N1674">
        <v>5</v>
      </c>
      <c r="O1674">
        <f t="shared" si="26"/>
        <v>2022</v>
      </c>
    </row>
    <row r="1675" spans="1:15" x14ac:dyDescent="0.25">
      <c r="A1675">
        <v>1675</v>
      </c>
      <c r="B1675" t="s">
        <v>1720</v>
      </c>
      <c r="C1675" t="s">
        <v>15</v>
      </c>
      <c r="D1675" s="1">
        <v>19109</v>
      </c>
      <c r="E1675" s="1">
        <v>44649</v>
      </c>
      <c r="F1675" t="s">
        <v>40</v>
      </c>
      <c r="G1675" t="s">
        <v>32</v>
      </c>
      <c r="H1675">
        <v>2</v>
      </c>
      <c r="I1675">
        <v>3</v>
      </c>
      <c r="J1675" t="s">
        <v>27</v>
      </c>
      <c r="K1675" t="s">
        <v>28</v>
      </c>
      <c r="L1675" t="s">
        <v>29</v>
      </c>
      <c r="M1675" t="s">
        <v>30</v>
      </c>
      <c r="N1675">
        <v>4</v>
      </c>
      <c r="O1675">
        <f t="shared" si="26"/>
        <v>2022</v>
      </c>
    </row>
    <row r="1676" spans="1:15" x14ac:dyDescent="0.25">
      <c r="A1676">
        <v>1676</v>
      </c>
      <c r="B1676" t="s">
        <v>1721</v>
      </c>
      <c r="C1676" t="s">
        <v>15</v>
      </c>
      <c r="D1676" s="1">
        <v>26756</v>
      </c>
      <c r="E1676" s="1">
        <v>44658</v>
      </c>
      <c r="F1676" t="s">
        <v>16</v>
      </c>
      <c r="G1676" t="s">
        <v>17</v>
      </c>
      <c r="H1676">
        <v>5</v>
      </c>
      <c r="I1676">
        <v>7</v>
      </c>
      <c r="J1676" t="s">
        <v>50</v>
      </c>
      <c r="K1676" t="s">
        <v>33</v>
      </c>
      <c r="L1676" t="s">
        <v>29</v>
      </c>
      <c r="M1676" t="s">
        <v>42</v>
      </c>
      <c r="N1676">
        <v>2</v>
      </c>
      <c r="O1676">
        <f t="shared" si="26"/>
        <v>2022</v>
      </c>
    </row>
    <row r="1677" spans="1:15" x14ac:dyDescent="0.25">
      <c r="A1677">
        <v>1677</v>
      </c>
      <c r="B1677" t="s">
        <v>1722</v>
      </c>
      <c r="C1677" t="s">
        <v>15</v>
      </c>
      <c r="D1677" s="1">
        <v>33417</v>
      </c>
      <c r="E1677" s="1">
        <v>44825</v>
      </c>
      <c r="F1677" t="s">
        <v>25</v>
      </c>
      <c r="G1677" t="s">
        <v>53</v>
      </c>
      <c r="H1677">
        <v>5</v>
      </c>
      <c r="I1677">
        <v>9</v>
      </c>
      <c r="J1677" t="s">
        <v>18</v>
      </c>
      <c r="K1677" t="s">
        <v>37</v>
      </c>
      <c r="L1677" t="s">
        <v>38</v>
      </c>
      <c r="M1677" t="s">
        <v>34</v>
      </c>
      <c r="N1677">
        <v>1</v>
      </c>
      <c r="O1677">
        <f t="shared" si="26"/>
        <v>2022</v>
      </c>
    </row>
    <row r="1678" spans="1:15" x14ac:dyDescent="0.25">
      <c r="A1678">
        <v>1678</v>
      </c>
      <c r="B1678" t="s">
        <v>1723</v>
      </c>
      <c r="C1678" t="s">
        <v>15</v>
      </c>
      <c r="D1678" s="1">
        <v>37781</v>
      </c>
      <c r="E1678" s="1">
        <v>44011</v>
      </c>
      <c r="F1678" t="s">
        <v>16</v>
      </c>
      <c r="G1678" t="s">
        <v>17</v>
      </c>
      <c r="H1678">
        <v>5</v>
      </c>
      <c r="I1678">
        <v>4</v>
      </c>
      <c r="J1678" t="s">
        <v>27</v>
      </c>
      <c r="K1678" t="s">
        <v>41</v>
      </c>
      <c r="L1678" t="s">
        <v>38</v>
      </c>
      <c r="M1678" t="s">
        <v>34</v>
      </c>
      <c r="N1678">
        <v>1</v>
      </c>
      <c r="O1678">
        <f t="shared" si="26"/>
        <v>2020</v>
      </c>
    </row>
    <row r="1679" spans="1:15" x14ac:dyDescent="0.25">
      <c r="A1679">
        <v>1679</v>
      </c>
      <c r="B1679" t="s">
        <v>1724</v>
      </c>
      <c r="C1679" t="s">
        <v>15</v>
      </c>
      <c r="D1679" s="1">
        <v>25986</v>
      </c>
      <c r="E1679" s="1">
        <v>44822</v>
      </c>
      <c r="F1679" t="s">
        <v>16</v>
      </c>
      <c r="G1679" t="s">
        <v>17</v>
      </c>
      <c r="H1679">
        <v>5</v>
      </c>
      <c r="I1679">
        <v>9</v>
      </c>
      <c r="J1679" t="s">
        <v>18</v>
      </c>
      <c r="K1679" t="s">
        <v>46</v>
      </c>
      <c r="L1679" t="s">
        <v>47</v>
      </c>
      <c r="M1679" t="s">
        <v>48</v>
      </c>
      <c r="N1679">
        <v>5</v>
      </c>
      <c r="O1679">
        <f t="shared" si="26"/>
        <v>2022</v>
      </c>
    </row>
    <row r="1680" spans="1:15" x14ac:dyDescent="0.25">
      <c r="A1680">
        <v>1680</v>
      </c>
      <c r="B1680" t="s">
        <v>1725</v>
      </c>
      <c r="C1680" t="s">
        <v>15</v>
      </c>
      <c r="D1680" s="1">
        <v>21892</v>
      </c>
      <c r="E1680" s="1">
        <v>44713</v>
      </c>
      <c r="F1680" t="s">
        <v>16</v>
      </c>
      <c r="G1680" t="s">
        <v>45</v>
      </c>
      <c r="H1680">
        <v>5</v>
      </c>
      <c r="I1680">
        <v>6</v>
      </c>
      <c r="J1680" t="s">
        <v>27</v>
      </c>
      <c r="K1680" t="s">
        <v>51</v>
      </c>
      <c r="L1680" t="s">
        <v>47</v>
      </c>
      <c r="M1680" t="s">
        <v>30</v>
      </c>
      <c r="N1680">
        <v>4</v>
      </c>
      <c r="O1680">
        <f t="shared" si="26"/>
        <v>2022</v>
      </c>
    </row>
    <row r="1681" spans="1:15" x14ac:dyDescent="0.25">
      <c r="A1681">
        <v>1681</v>
      </c>
      <c r="B1681" t="s">
        <v>1726</v>
      </c>
      <c r="C1681" t="s">
        <v>15</v>
      </c>
      <c r="D1681" s="1">
        <v>27727</v>
      </c>
      <c r="E1681" s="1">
        <v>44672</v>
      </c>
      <c r="F1681" t="s">
        <v>25</v>
      </c>
      <c r="G1681" t="s">
        <v>45</v>
      </c>
      <c r="H1681">
        <v>1</v>
      </c>
      <c r="I1681">
        <v>10</v>
      </c>
      <c r="J1681" t="s">
        <v>18</v>
      </c>
      <c r="K1681" t="s">
        <v>19</v>
      </c>
      <c r="L1681" t="s">
        <v>20</v>
      </c>
      <c r="M1681" t="s">
        <v>21</v>
      </c>
      <c r="N1681">
        <v>3</v>
      </c>
      <c r="O1681">
        <f t="shared" si="26"/>
        <v>2022</v>
      </c>
    </row>
    <row r="1682" spans="1:15" x14ac:dyDescent="0.25">
      <c r="A1682">
        <v>1682</v>
      </c>
      <c r="B1682" t="s">
        <v>1727</v>
      </c>
      <c r="C1682" t="s">
        <v>15</v>
      </c>
      <c r="D1682" s="1">
        <v>38478</v>
      </c>
      <c r="E1682" s="1">
        <v>44535</v>
      </c>
      <c r="F1682" t="s">
        <v>16</v>
      </c>
      <c r="G1682" t="s">
        <v>17</v>
      </c>
      <c r="H1682">
        <v>4</v>
      </c>
      <c r="I1682">
        <v>6</v>
      </c>
      <c r="J1682" t="s">
        <v>27</v>
      </c>
      <c r="K1682" t="s">
        <v>23</v>
      </c>
      <c r="L1682" t="s">
        <v>20</v>
      </c>
      <c r="M1682" t="s">
        <v>48</v>
      </c>
      <c r="N1682">
        <v>5</v>
      </c>
      <c r="O1682">
        <f t="shared" si="26"/>
        <v>2021</v>
      </c>
    </row>
    <row r="1683" spans="1:15" x14ac:dyDescent="0.25">
      <c r="A1683">
        <v>1683</v>
      </c>
      <c r="B1683" t="s">
        <v>1728</v>
      </c>
      <c r="C1683" t="s">
        <v>15</v>
      </c>
      <c r="D1683" s="1">
        <v>27649</v>
      </c>
      <c r="E1683" s="1">
        <v>44138</v>
      </c>
      <c r="F1683" t="s">
        <v>16</v>
      </c>
      <c r="G1683" t="s">
        <v>17</v>
      </c>
      <c r="H1683">
        <v>1</v>
      </c>
      <c r="I1683">
        <v>9</v>
      </c>
      <c r="J1683" t="s">
        <v>18</v>
      </c>
      <c r="K1683" t="s">
        <v>28</v>
      </c>
      <c r="L1683" t="s">
        <v>29</v>
      </c>
      <c r="M1683" t="s">
        <v>21</v>
      </c>
      <c r="N1683">
        <v>3</v>
      </c>
      <c r="O1683">
        <f t="shared" si="26"/>
        <v>2020</v>
      </c>
    </row>
    <row r="1684" spans="1:15" x14ac:dyDescent="0.25">
      <c r="A1684">
        <v>1684</v>
      </c>
      <c r="B1684" t="s">
        <v>1729</v>
      </c>
      <c r="C1684" t="s">
        <v>15</v>
      </c>
      <c r="D1684" s="1">
        <v>34354</v>
      </c>
      <c r="E1684" s="1">
        <v>44359</v>
      </c>
      <c r="F1684" t="s">
        <v>25</v>
      </c>
      <c r="G1684" t="s">
        <v>36</v>
      </c>
      <c r="H1684">
        <v>3</v>
      </c>
      <c r="I1684">
        <v>9</v>
      </c>
      <c r="J1684" t="s">
        <v>18</v>
      </c>
      <c r="K1684" t="s">
        <v>33</v>
      </c>
      <c r="L1684" t="s">
        <v>29</v>
      </c>
      <c r="M1684" t="s">
        <v>42</v>
      </c>
      <c r="N1684">
        <v>2</v>
      </c>
      <c r="O1684">
        <f t="shared" si="26"/>
        <v>2021</v>
      </c>
    </row>
    <row r="1685" spans="1:15" x14ac:dyDescent="0.25">
      <c r="A1685">
        <v>1685</v>
      </c>
      <c r="B1685" t="s">
        <v>1730</v>
      </c>
      <c r="C1685" t="s">
        <v>15</v>
      </c>
      <c r="D1685" s="1">
        <v>25305</v>
      </c>
      <c r="E1685" s="1">
        <v>44542</v>
      </c>
      <c r="F1685" t="s">
        <v>25</v>
      </c>
      <c r="G1685" t="s">
        <v>60</v>
      </c>
      <c r="H1685">
        <v>5</v>
      </c>
      <c r="I1685">
        <v>9</v>
      </c>
      <c r="J1685" t="s">
        <v>18</v>
      </c>
      <c r="K1685" t="s">
        <v>37</v>
      </c>
      <c r="L1685" t="s">
        <v>38</v>
      </c>
      <c r="M1685" t="s">
        <v>48</v>
      </c>
      <c r="N1685">
        <v>5</v>
      </c>
      <c r="O1685">
        <f t="shared" si="26"/>
        <v>2021</v>
      </c>
    </row>
    <row r="1686" spans="1:15" x14ac:dyDescent="0.25">
      <c r="A1686">
        <v>1686</v>
      </c>
      <c r="B1686" t="s">
        <v>1731</v>
      </c>
      <c r="C1686" t="s">
        <v>15</v>
      </c>
      <c r="D1686" s="1">
        <v>29526</v>
      </c>
      <c r="E1686" s="1">
        <v>43857</v>
      </c>
      <c r="F1686" t="s">
        <v>40</v>
      </c>
      <c r="G1686" t="s">
        <v>60</v>
      </c>
      <c r="H1686">
        <v>4</v>
      </c>
      <c r="I1686">
        <v>3</v>
      </c>
      <c r="J1686" t="s">
        <v>27</v>
      </c>
      <c r="K1686" t="s">
        <v>41</v>
      </c>
      <c r="L1686" t="s">
        <v>38</v>
      </c>
      <c r="M1686" t="s">
        <v>34</v>
      </c>
      <c r="N1686">
        <v>1</v>
      </c>
      <c r="O1686">
        <f t="shared" si="26"/>
        <v>2020</v>
      </c>
    </row>
    <row r="1687" spans="1:15" x14ac:dyDescent="0.25">
      <c r="A1687">
        <v>1687</v>
      </c>
      <c r="B1687" t="s">
        <v>1732</v>
      </c>
      <c r="C1687" t="s">
        <v>44</v>
      </c>
      <c r="D1687" s="1">
        <v>25352</v>
      </c>
      <c r="E1687" s="1">
        <v>44119</v>
      </c>
      <c r="F1687" t="s">
        <v>40</v>
      </c>
      <c r="G1687" t="s">
        <v>53</v>
      </c>
      <c r="H1687">
        <v>3</v>
      </c>
      <c r="I1687">
        <v>10</v>
      </c>
      <c r="J1687" t="s">
        <v>18</v>
      </c>
      <c r="K1687" t="s">
        <v>46</v>
      </c>
      <c r="L1687" t="s">
        <v>47</v>
      </c>
      <c r="M1687" t="s">
        <v>30</v>
      </c>
      <c r="N1687">
        <v>4</v>
      </c>
      <c r="O1687">
        <f t="shared" si="26"/>
        <v>2020</v>
      </c>
    </row>
    <row r="1688" spans="1:15" x14ac:dyDescent="0.25">
      <c r="A1688">
        <v>1688</v>
      </c>
      <c r="B1688" t="s">
        <v>1733</v>
      </c>
      <c r="C1688" t="s">
        <v>15</v>
      </c>
      <c r="D1688" s="1">
        <v>32504</v>
      </c>
      <c r="E1688" s="1">
        <v>44835</v>
      </c>
      <c r="F1688" t="s">
        <v>16</v>
      </c>
      <c r="G1688" t="s">
        <v>17</v>
      </c>
      <c r="H1688">
        <v>3</v>
      </c>
      <c r="I1688">
        <v>8</v>
      </c>
      <c r="J1688" t="s">
        <v>50</v>
      </c>
      <c r="K1688" t="s">
        <v>51</v>
      </c>
      <c r="L1688" t="s">
        <v>47</v>
      </c>
      <c r="M1688" t="s">
        <v>21</v>
      </c>
      <c r="N1688">
        <v>3</v>
      </c>
      <c r="O1688">
        <f t="shared" si="26"/>
        <v>2022</v>
      </c>
    </row>
    <row r="1689" spans="1:15" x14ac:dyDescent="0.25">
      <c r="A1689">
        <v>1689</v>
      </c>
      <c r="B1689" t="s">
        <v>1734</v>
      </c>
      <c r="C1689" t="s">
        <v>44</v>
      </c>
      <c r="D1689" s="1">
        <v>37782</v>
      </c>
      <c r="E1689" s="1">
        <v>43945</v>
      </c>
      <c r="F1689" t="s">
        <v>16</v>
      </c>
      <c r="G1689" t="s">
        <v>17</v>
      </c>
      <c r="H1689">
        <v>3</v>
      </c>
      <c r="I1689">
        <v>4</v>
      </c>
      <c r="J1689" t="s">
        <v>27</v>
      </c>
      <c r="K1689" t="s">
        <v>19</v>
      </c>
      <c r="L1689" t="s">
        <v>20</v>
      </c>
      <c r="M1689" t="s">
        <v>30</v>
      </c>
      <c r="N1689">
        <v>4</v>
      </c>
      <c r="O1689">
        <f t="shared" si="26"/>
        <v>2020</v>
      </c>
    </row>
    <row r="1690" spans="1:15" x14ac:dyDescent="0.25">
      <c r="A1690">
        <v>1690</v>
      </c>
      <c r="B1690" t="s">
        <v>1735</v>
      </c>
      <c r="C1690" t="s">
        <v>44</v>
      </c>
      <c r="D1690" s="1">
        <v>21604</v>
      </c>
      <c r="E1690" s="1">
        <v>44218</v>
      </c>
      <c r="F1690" t="s">
        <v>16</v>
      </c>
      <c r="G1690" t="s">
        <v>17</v>
      </c>
      <c r="H1690">
        <v>5</v>
      </c>
      <c r="I1690">
        <v>5</v>
      </c>
      <c r="J1690" t="s">
        <v>27</v>
      </c>
      <c r="K1690" t="s">
        <v>23</v>
      </c>
      <c r="L1690" t="s">
        <v>20</v>
      </c>
      <c r="M1690" t="s">
        <v>48</v>
      </c>
      <c r="N1690">
        <v>5</v>
      </c>
      <c r="O1690">
        <f t="shared" si="26"/>
        <v>2021</v>
      </c>
    </row>
    <row r="1691" spans="1:15" x14ac:dyDescent="0.25">
      <c r="A1691">
        <v>1691</v>
      </c>
      <c r="B1691" t="s">
        <v>1736</v>
      </c>
      <c r="C1691" t="s">
        <v>44</v>
      </c>
      <c r="D1691" s="1">
        <v>30089</v>
      </c>
      <c r="E1691" s="1">
        <v>43972</v>
      </c>
      <c r="F1691" t="s">
        <v>25</v>
      </c>
      <c r="G1691" t="s">
        <v>32</v>
      </c>
      <c r="H1691">
        <v>3</v>
      </c>
      <c r="I1691">
        <v>9</v>
      </c>
      <c r="J1691" t="s">
        <v>18</v>
      </c>
      <c r="K1691" t="s">
        <v>28</v>
      </c>
      <c r="L1691" t="s">
        <v>29</v>
      </c>
      <c r="M1691" t="s">
        <v>48</v>
      </c>
      <c r="N1691">
        <v>5</v>
      </c>
      <c r="O1691">
        <f t="shared" si="26"/>
        <v>2020</v>
      </c>
    </row>
    <row r="1692" spans="1:15" x14ac:dyDescent="0.25">
      <c r="A1692">
        <v>1692</v>
      </c>
      <c r="B1692" t="s">
        <v>1737</v>
      </c>
      <c r="C1692" t="s">
        <v>15</v>
      </c>
      <c r="D1692" s="1">
        <v>21217</v>
      </c>
      <c r="E1692" s="1">
        <v>44797</v>
      </c>
      <c r="F1692" t="s">
        <v>40</v>
      </c>
      <c r="G1692" t="s">
        <v>60</v>
      </c>
      <c r="H1692">
        <v>3</v>
      </c>
      <c r="I1692">
        <v>9</v>
      </c>
      <c r="J1692" t="s">
        <v>18</v>
      </c>
      <c r="K1692" t="s">
        <v>33</v>
      </c>
      <c r="L1692" t="s">
        <v>29</v>
      </c>
      <c r="M1692" t="s">
        <v>34</v>
      </c>
      <c r="N1692">
        <v>1</v>
      </c>
      <c r="O1692">
        <f t="shared" si="26"/>
        <v>2022</v>
      </c>
    </row>
    <row r="1693" spans="1:15" x14ac:dyDescent="0.25">
      <c r="A1693">
        <v>1693</v>
      </c>
      <c r="B1693" t="s">
        <v>1738</v>
      </c>
      <c r="C1693" t="s">
        <v>44</v>
      </c>
      <c r="D1693" s="1">
        <v>33705</v>
      </c>
      <c r="E1693" s="1">
        <v>44473</v>
      </c>
      <c r="F1693" t="s">
        <v>25</v>
      </c>
      <c r="G1693" t="s">
        <v>26</v>
      </c>
      <c r="H1693">
        <v>5</v>
      </c>
      <c r="I1693">
        <v>3</v>
      </c>
      <c r="J1693" t="s">
        <v>27</v>
      </c>
      <c r="K1693" t="s">
        <v>37</v>
      </c>
      <c r="L1693" t="s">
        <v>38</v>
      </c>
      <c r="M1693" t="s">
        <v>34</v>
      </c>
      <c r="N1693">
        <v>1</v>
      </c>
      <c r="O1693">
        <f t="shared" si="26"/>
        <v>2021</v>
      </c>
    </row>
    <row r="1694" spans="1:15" x14ac:dyDescent="0.25">
      <c r="A1694">
        <v>1694</v>
      </c>
      <c r="B1694" t="s">
        <v>1739</v>
      </c>
      <c r="C1694" t="s">
        <v>44</v>
      </c>
      <c r="D1694" s="1">
        <v>36988</v>
      </c>
      <c r="E1694" s="1">
        <v>44104</v>
      </c>
      <c r="F1694" t="s">
        <v>25</v>
      </c>
      <c r="G1694" t="s">
        <v>32</v>
      </c>
      <c r="H1694">
        <v>2</v>
      </c>
      <c r="I1694">
        <v>7</v>
      </c>
      <c r="J1694" t="s">
        <v>50</v>
      </c>
      <c r="K1694" t="s">
        <v>41</v>
      </c>
      <c r="L1694" t="s">
        <v>38</v>
      </c>
      <c r="M1694" t="s">
        <v>34</v>
      </c>
      <c r="N1694">
        <v>1</v>
      </c>
      <c r="O1694">
        <f t="shared" si="26"/>
        <v>2020</v>
      </c>
    </row>
    <row r="1695" spans="1:15" x14ac:dyDescent="0.25">
      <c r="A1695">
        <v>1695</v>
      </c>
      <c r="B1695" t="s">
        <v>1740</v>
      </c>
      <c r="C1695" t="s">
        <v>15</v>
      </c>
      <c r="D1695" s="1">
        <v>30093</v>
      </c>
      <c r="E1695" s="1">
        <v>44053</v>
      </c>
      <c r="F1695" t="s">
        <v>16</v>
      </c>
      <c r="G1695" t="s">
        <v>17</v>
      </c>
      <c r="H1695">
        <v>3</v>
      </c>
      <c r="I1695">
        <v>9</v>
      </c>
      <c r="J1695" t="s">
        <v>18</v>
      </c>
      <c r="K1695" t="s">
        <v>46</v>
      </c>
      <c r="L1695" t="s">
        <v>47</v>
      </c>
      <c r="M1695" t="s">
        <v>48</v>
      </c>
      <c r="N1695">
        <v>5</v>
      </c>
      <c r="O1695">
        <f t="shared" si="26"/>
        <v>2020</v>
      </c>
    </row>
    <row r="1696" spans="1:15" x14ac:dyDescent="0.25">
      <c r="A1696">
        <v>1696</v>
      </c>
      <c r="B1696" t="s">
        <v>1741</v>
      </c>
      <c r="C1696" t="s">
        <v>15</v>
      </c>
      <c r="D1696" s="1">
        <v>31417</v>
      </c>
      <c r="E1696" s="1">
        <v>44886</v>
      </c>
      <c r="F1696" t="s">
        <v>25</v>
      </c>
      <c r="G1696" t="s">
        <v>32</v>
      </c>
      <c r="H1696">
        <v>3</v>
      </c>
      <c r="I1696">
        <v>9</v>
      </c>
      <c r="J1696" t="s">
        <v>18</v>
      </c>
      <c r="K1696" t="s">
        <v>51</v>
      </c>
      <c r="L1696" t="s">
        <v>47</v>
      </c>
      <c r="M1696" t="s">
        <v>21</v>
      </c>
      <c r="N1696">
        <v>3</v>
      </c>
      <c r="O1696">
        <f t="shared" si="26"/>
        <v>2022</v>
      </c>
    </row>
    <row r="1697" spans="1:15" x14ac:dyDescent="0.25">
      <c r="A1697">
        <v>1697</v>
      </c>
      <c r="B1697" t="s">
        <v>1742</v>
      </c>
      <c r="C1697" t="s">
        <v>44</v>
      </c>
      <c r="D1697" s="1">
        <v>22824</v>
      </c>
      <c r="E1697" s="1">
        <v>44244</v>
      </c>
      <c r="F1697" t="s">
        <v>16</v>
      </c>
      <c r="G1697" t="s">
        <v>17</v>
      </c>
      <c r="H1697">
        <v>4</v>
      </c>
      <c r="I1697">
        <v>9</v>
      </c>
      <c r="J1697" t="s">
        <v>18</v>
      </c>
      <c r="K1697" t="s">
        <v>19</v>
      </c>
      <c r="L1697" t="s">
        <v>20</v>
      </c>
      <c r="M1697" t="s">
        <v>30</v>
      </c>
      <c r="N1697">
        <v>4</v>
      </c>
      <c r="O1697">
        <f t="shared" si="26"/>
        <v>2021</v>
      </c>
    </row>
    <row r="1698" spans="1:15" x14ac:dyDescent="0.25">
      <c r="A1698">
        <v>1698</v>
      </c>
      <c r="B1698" t="s">
        <v>1743</v>
      </c>
      <c r="C1698" t="s">
        <v>44</v>
      </c>
      <c r="D1698" s="1">
        <v>34519</v>
      </c>
      <c r="E1698" s="1">
        <v>44316</v>
      </c>
      <c r="F1698" t="s">
        <v>40</v>
      </c>
      <c r="G1698" t="s">
        <v>53</v>
      </c>
      <c r="H1698">
        <v>5</v>
      </c>
      <c r="I1698">
        <v>6</v>
      </c>
      <c r="J1698" t="s">
        <v>27</v>
      </c>
      <c r="K1698" t="s">
        <v>23</v>
      </c>
      <c r="L1698" t="s">
        <v>20</v>
      </c>
      <c r="M1698" t="s">
        <v>30</v>
      </c>
      <c r="N1698">
        <v>4</v>
      </c>
      <c r="O1698">
        <f t="shared" si="26"/>
        <v>2021</v>
      </c>
    </row>
    <row r="1699" spans="1:15" x14ac:dyDescent="0.25">
      <c r="A1699">
        <v>1699</v>
      </c>
      <c r="B1699" t="s">
        <v>1744</v>
      </c>
      <c r="C1699" t="s">
        <v>44</v>
      </c>
      <c r="D1699" s="1">
        <v>29219</v>
      </c>
      <c r="E1699" s="1">
        <v>43961</v>
      </c>
      <c r="F1699" t="s">
        <v>16</v>
      </c>
      <c r="G1699" t="s">
        <v>17</v>
      </c>
      <c r="H1699">
        <v>2</v>
      </c>
      <c r="I1699">
        <v>7</v>
      </c>
      <c r="J1699" t="s">
        <v>50</v>
      </c>
      <c r="K1699" t="s">
        <v>28</v>
      </c>
      <c r="L1699" t="s">
        <v>29</v>
      </c>
      <c r="M1699" t="s">
        <v>42</v>
      </c>
      <c r="N1699">
        <v>2</v>
      </c>
      <c r="O1699">
        <f t="shared" si="26"/>
        <v>2020</v>
      </c>
    </row>
    <row r="1700" spans="1:15" x14ac:dyDescent="0.25">
      <c r="A1700">
        <v>1700</v>
      </c>
      <c r="B1700" t="s">
        <v>1745</v>
      </c>
      <c r="C1700" t="s">
        <v>44</v>
      </c>
      <c r="D1700" s="1">
        <v>27964</v>
      </c>
      <c r="E1700" s="1">
        <v>44386</v>
      </c>
      <c r="F1700" t="s">
        <v>16</v>
      </c>
      <c r="G1700" t="s">
        <v>17</v>
      </c>
      <c r="H1700">
        <v>1</v>
      </c>
      <c r="I1700">
        <v>4</v>
      </c>
      <c r="J1700" t="s">
        <v>27</v>
      </c>
      <c r="K1700" t="s">
        <v>33</v>
      </c>
      <c r="L1700" t="s">
        <v>29</v>
      </c>
      <c r="M1700" t="s">
        <v>48</v>
      </c>
      <c r="N1700">
        <v>5</v>
      </c>
      <c r="O1700">
        <f t="shared" si="26"/>
        <v>2021</v>
      </c>
    </row>
    <row r="1701" spans="1:15" x14ac:dyDescent="0.25">
      <c r="A1701">
        <v>1701</v>
      </c>
      <c r="B1701" t="s">
        <v>1746</v>
      </c>
      <c r="C1701" t="s">
        <v>15</v>
      </c>
      <c r="D1701" s="1">
        <v>30275</v>
      </c>
      <c r="E1701" s="1">
        <v>44444</v>
      </c>
      <c r="F1701" t="s">
        <v>16</v>
      </c>
      <c r="G1701" t="s">
        <v>17</v>
      </c>
      <c r="H1701">
        <v>3</v>
      </c>
      <c r="I1701">
        <v>9</v>
      </c>
      <c r="J1701" t="s">
        <v>18</v>
      </c>
      <c r="K1701" t="s">
        <v>37</v>
      </c>
      <c r="L1701" t="s">
        <v>38</v>
      </c>
      <c r="M1701" t="s">
        <v>30</v>
      </c>
      <c r="N1701">
        <v>4</v>
      </c>
      <c r="O1701">
        <f t="shared" si="26"/>
        <v>2021</v>
      </c>
    </row>
    <row r="1702" spans="1:15" x14ac:dyDescent="0.25">
      <c r="A1702">
        <v>1702</v>
      </c>
      <c r="B1702" t="s">
        <v>1747</v>
      </c>
      <c r="C1702" t="s">
        <v>15</v>
      </c>
      <c r="D1702" s="1">
        <v>28713</v>
      </c>
      <c r="E1702" s="1">
        <v>44897</v>
      </c>
      <c r="F1702" t="s">
        <v>25</v>
      </c>
      <c r="G1702" t="s">
        <v>60</v>
      </c>
      <c r="H1702">
        <v>3</v>
      </c>
      <c r="I1702">
        <v>4</v>
      </c>
      <c r="J1702" t="s">
        <v>27</v>
      </c>
      <c r="K1702" t="s">
        <v>41</v>
      </c>
      <c r="L1702" t="s">
        <v>38</v>
      </c>
      <c r="M1702" t="s">
        <v>42</v>
      </c>
      <c r="N1702">
        <v>2</v>
      </c>
      <c r="O1702">
        <f t="shared" si="26"/>
        <v>2022</v>
      </c>
    </row>
    <row r="1703" spans="1:15" x14ac:dyDescent="0.25">
      <c r="A1703">
        <v>1703</v>
      </c>
      <c r="B1703" t="s">
        <v>1748</v>
      </c>
      <c r="C1703" t="s">
        <v>44</v>
      </c>
      <c r="D1703" s="1">
        <v>27111</v>
      </c>
      <c r="E1703" s="1">
        <v>44193</v>
      </c>
      <c r="F1703" t="s">
        <v>68</v>
      </c>
      <c r="G1703" t="s">
        <v>32</v>
      </c>
      <c r="H1703">
        <v>4</v>
      </c>
      <c r="I1703">
        <v>10</v>
      </c>
      <c r="J1703" t="s">
        <v>18</v>
      </c>
      <c r="K1703" t="s">
        <v>46</v>
      </c>
      <c r="L1703" t="s">
        <v>47</v>
      </c>
      <c r="M1703" t="s">
        <v>21</v>
      </c>
      <c r="N1703">
        <v>3</v>
      </c>
      <c r="O1703">
        <f t="shared" si="26"/>
        <v>2020</v>
      </c>
    </row>
    <row r="1704" spans="1:15" x14ac:dyDescent="0.25">
      <c r="A1704">
        <v>1704</v>
      </c>
      <c r="B1704" t="s">
        <v>1749</v>
      </c>
      <c r="C1704" t="s">
        <v>15</v>
      </c>
      <c r="D1704" s="1">
        <v>34771</v>
      </c>
      <c r="E1704" s="1">
        <v>44334</v>
      </c>
      <c r="F1704" t="s">
        <v>16</v>
      </c>
      <c r="G1704" t="s">
        <v>17</v>
      </c>
      <c r="H1704">
        <v>3</v>
      </c>
      <c r="I1704">
        <v>9</v>
      </c>
      <c r="J1704" t="s">
        <v>18</v>
      </c>
      <c r="K1704" t="s">
        <v>51</v>
      </c>
      <c r="L1704" t="s">
        <v>47</v>
      </c>
      <c r="M1704" t="s">
        <v>42</v>
      </c>
      <c r="N1704">
        <v>2</v>
      </c>
      <c r="O1704">
        <f t="shared" si="26"/>
        <v>2021</v>
      </c>
    </row>
    <row r="1705" spans="1:15" x14ac:dyDescent="0.25">
      <c r="A1705">
        <v>1705</v>
      </c>
      <c r="B1705" t="s">
        <v>1750</v>
      </c>
      <c r="C1705" t="s">
        <v>15</v>
      </c>
      <c r="D1705" s="1">
        <v>36686</v>
      </c>
      <c r="E1705" s="1">
        <v>44276</v>
      </c>
      <c r="F1705" t="s">
        <v>16</v>
      </c>
      <c r="G1705" t="s">
        <v>17</v>
      </c>
      <c r="H1705">
        <v>5</v>
      </c>
      <c r="I1705">
        <v>7</v>
      </c>
      <c r="J1705" t="s">
        <v>50</v>
      </c>
      <c r="K1705" t="s">
        <v>19</v>
      </c>
      <c r="L1705" t="s">
        <v>20</v>
      </c>
      <c r="M1705" t="s">
        <v>30</v>
      </c>
      <c r="N1705">
        <v>4</v>
      </c>
      <c r="O1705">
        <f t="shared" si="26"/>
        <v>2021</v>
      </c>
    </row>
    <row r="1706" spans="1:15" x14ac:dyDescent="0.25">
      <c r="A1706">
        <v>1706</v>
      </c>
      <c r="B1706" t="s">
        <v>1751</v>
      </c>
      <c r="C1706" t="s">
        <v>15</v>
      </c>
      <c r="D1706" s="1">
        <v>37220</v>
      </c>
      <c r="E1706" s="1">
        <v>44056</v>
      </c>
      <c r="F1706" t="s">
        <v>25</v>
      </c>
      <c r="G1706" t="s">
        <v>45</v>
      </c>
      <c r="H1706">
        <v>4</v>
      </c>
      <c r="I1706">
        <v>8</v>
      </c>
      <c r="J1706" t="s">
        <v>50</v>
      </c>
      <c r="K1706" t="s">
        <v>23</v>
      </c>
      <c r="L1706" t="s">
        <v>20</v>
      </c>
      <c r="M1706" t="s">
        <v>42</v>
      </c>
      <c r="N1706">
        <v>2</v>
      </c>
      <c r="O1706">
        <f t="shared" si="26"/>
        <v>2020</v>
      </c>
    </row>
    <row r="1707" spans="1:15" x14ac:dyDescent="0.25">
      <c r="A1707">
        <v>1707</v>
      </c>
      <c r="B1707" t="s">
        <v>1752</v>
      </c>
      <c r="C1707" t="s">
        <v>44</v>
      </c>
      <c r="D1707" s="1">
        <v>32809</v>
      </c>
      <c r="E1707" s="1">
        <v>44525</v>
      </c>
      <c r="F1707" t="s">
        <v>40</v>
      </c>
      <c r="G1707" t="s">
        <v>32</v>
      </c>
      <c r="H1707">
        <v>2</v>
      </c>
      <c r="I1707">
        <v>6</v>
      </c>
      <c r="J1707" t="s">
        <v>27</v>
      </c>
      <c r="K1707" t="s">
        <v>28</v>
      </c>
      <c r="L1707" t="s">
        <v>29</v>
      </c>
      <c r="M1707" t="s">
        <v>21</v>
      </c>
      <c r="N1707">
        <v>3</v>
      </c>
      <c r="O1707">
        <f t="shared" si="26"/>
        <v>2021</v>
      </c>
    </row>
    <row r="1708" spans="1:15" x14ac:dyDescent="0.25">
      <c r="A1708">
        <v>1708</v>
      </c>
      <c r="B1708" t="s">
        <v>1753</v>
      </c>
      <c r="C1708" t="s">
        <v>15</v>
      </c>
      <c r="D1708" s="1">
        <v>29282</v>
      </c>
      <c r="E1708" s="1">
        <v>44618</v>
      </c>
      <c r="F1708" t="s">
        <v>68</v>
      </c>
      <c r="G1708" t="s">
        <v>17</v>
      </c>
      <c r="H1708">
        <v>3</v>
      </c>
      <c r="I1708">
        <v>8</v>
      </c>
      <c r="J1708" t="s">
        <v>50</v>
      </c>
      <c r="K1708" t="s">
        <v>33</v>
      </c>
      <c r="L1708" t="s">
        <v>29</v>
      </c>
      <c r="M1708" t="s">
        <v>48</v>
      </c>
      <c r="N1708">
        <v>5</v>
      </c>
      <c r="O1708">
        <f t="shared" si="26"/>
        <v>2022</v>
      </c>
    </row>
    <row r="1709" spans="1:15" x14ac:dyDescent="0.25">
      <c r="A1709">
        <v>1709</v>
      </c>
      <c r="B1709" t="s">
        <v>1754</v>
      </c>
      <c r="C1709" t="s">
        <v>15</v>
      </c>
      <c r="D1709" s="1">
        <v>30301</v>
      </c>
      <c r="E1709" s="1">
        <v>44545</v>
      </c>
      <c r="F1709" t="s">
        <v>25</v>
      </c>
      <c r="G1709" t="s">
        <v>32</v>
      </c>
      <c r="H1709">
        <v>4</v>
      </c>
      <c r="I1709">
        <v>4</v>
      </c>
      <c r="J1709" t="s">
        <v>27</v>
      </c>
      <c r="K1709" t="s">
        <v>37</v>
      </c>
      <c r="L1709" t="s">
        <v>38</v>
      </c>
      <c r="M1709" t="s">
        <v>48</v>
      </c>
      <c r="N1709">
        <v>5</v>
      </c>
      <c r="O1709">
        <f t="shared" si="26"/>
        <v>2021</v>
      </c>
    </row>
    <row r="1710" spans="1:15" x14ac:dyDescent="0.25">
      <c r="A1710">
        <v>1710</v>
      </c>
      <c r="B1710" t="s">
        <v>1755</v>
      </c>
      <c r="C1710" t="s">
        <v>15</v>
      </c>
      <c r="D1710" s="1">
        <v>21505</v>
      </c>
      <c r="E1710" s="1">
        <v>44206</v>
      </c>
      <c r="F1710" t="s">
        <v>68</v>
      </c>
      <c r="G1710" t="s">
        <v>36</v>
      </c>
      <c r="H1710">
        <v>2</v>
      </c>
      <c r="I1710">
        <v>9</v>
      </c>
      <c r="J1710" t="s">
        <v>18</v>
      </c>
      <c r="K1710" t="s">
        <v>41</v>
      </c>
      <c r="L1710" t="s">
        <v>38</v>
      </c>
      <c r="M1710" t="s">
        <v>34</v>
      </c>
      <c r="N1710">
        <v>1</v>
      </c>
      <c r="O1710">
        <f t="shared" si="26"/>
        <v>2021</v>
      </c>
    </row>
    <row r="1711" spans="1:15" x14ac:dyDescent="0.25">
      <c r="A1711">
        <v>1711</v>
      </c>
      <c r="B1711" t="s">
        <v>1756</v>
      </c>
      <c r="C1711" t="s">
        <v>44</v>
      </c>
      <c r="D1711" s="1">
        <v>21277</v>
      </c>
      <c r="E1711" s="1">
        <v>44432</v>
      </c>
      <c r="F1711" t="s">
        <v>40</v>
      </c>
      <c r="G1711" t="s">
        <v>17</v>
      </c>
      <c r="H1711">
        <v>4</v>
      </c>
      <c r="I1711">
        <v>7</v>
      </c>
      <c r="J1711" t="s">
        <v>50</v>
      </c>
      <c r="K1711" t="s">
        <v>46</v>
      </c>
      <c r="L1711" t="s">
        <v>47</v>
      </c>
      <c r="M1711" t="s">
        <v>48</v>
      </c>
      <c r="N1711">
        <v>5</v>
      </c>
      <c r="O1711">
        <f t="shared" si="26"/>
        <v>2021</v>
      </c>
    </row>
    <row r="1712" spans="1:15" x14ac:dyDescent="0.25">
      <c r="A1712">
        <v>1712</v>
      </c>
      <c r="B1712" t="s">
        <v>1757</v>
      </c>
      <c r="C1712" t="s">
        <v>44</v>
      </c>
      <c r="D1712" s="1">
        <v>31606</v>
      </c>
      <c r="E1712" s="1">
        <v>44404</v>
      </c>
      <c r="F1712" t="s">
        <v>25</v>
      </c>
      <c r="G1712" t="s">
        <v>32</v>
      </c>
      <c r="H1712">
        <v>3</v>
      </c>
      <c r="I1712">
        <v>6</v>
      </c>
      <c r="J1712" t="s">
        <v>27</v>
      </c>
      <c r="K1712" t="s">
        <v>51</v>
      </c>
      <c r="L1712" t="s">
        <v>47</v>
      </c>
      <c r="M1712" t="s">
        <v>21</v>
      </c>
      <c r="N1712">
        <v>3</v>
      </c>
      <c r="O1712">
        <f t="shared" si="26"/>
        <v>2021</v>
      </c>
    </row>
    <row r="1713" spans="1:15" x14ac:dyDescent="0.25">
      <c r="A1713">
        <v>1713</v>
      </c>
      <c r="B1713" t="s">
        <v>1758</v>
      </c>
      <c r="C1713" t="s">
        <v>44</v>
      </c>
      <c r="D1713" s="1">
        <v>30691</v>
      </c>
      <c r="E1713" s="1">
        <v>44554</v>
      </c>
      <c r="F1713" t="s">
        <v>16</v>
      </c>
      <c r="G1713" t="s">
        <v>17</v>
      </c>
      <c r="H1713">
        <v>5</v>
      </c>
      <c r="I1713">
        <v>6</v>
      </c>
      <c r="J1713" t="s">
        <v>27</v>
      </c>
      <c r="K1713" t="s">
        <v>19</v>
      </c>
      <c r="L1713" t="s">
        <v>20</v>
      </c>
      <c r="M1713" t="s">
        <v>30</v>
      </c>
      <c r="N1713">
        <v>4</v>
      </c>
      <c r="O1713">
        <f t="shared" si="26"/>
        <v>2021</v>
      </c>
    </row>
    <row r="1714" spans="1:15" x14ac:dyDescent="0.25">
      <c r="A1714">
        <v>1714</v>
      </c>
      <c r="B1714" t="s">
        <v>1759</v>
      </c>
      <c r="C1714" t="s">
        <v>44</v>
      </c>
      <c r="D1714" s="1">
        <v>26801</v>
      </c>
      <c r="E1714" s="1">
        <v>44398</v>
      </c>
      <c r="F1714" t="s">
        <v>16</v>
      </c>
      <c r="G1714" t="s">
        <v>17</v>
      </c>
      <c r="H1714">
        <v>5</v>
      </c>
      <c r="I1714">
        <v>10</v>
      </c>
      <c r="J1714" t="s">
        <v>18</v>
      </c>
      <c r="K1714" t="s">
        <v>23</v>
      </c>
      <c r="L1714" t="s">
        <v>20</v>
      </c>
      <c r="M1714" t="s">
        <v>48</v>
      </c>
      <c r="N1714">
        <v>5</v>
      </c>
      <c r="O1714">
        <f t="shared" si="26"/>
        <v>2021</v>
      </c>
    </row>
    <row r="1715" spans="1:15" x14ac:dyDescent="0.25">
      <c r="A1715">
        <v>1715</v>
      </c>
      <c r="B1715" t="s">
        <v>1760</v>
      </c>
      <c r="C1715" t="s">
        <v>15</v>
      </c>
      <c r="D1715" s="1">
        <v>28903</v>
      </c>
      <c r="E1715" s="1">
        <v>44393</v>
      </c>
      <c r="F1715" t="s">
        <v>16</v>
      </c>
      <c r="G1715" t="s">
        <v>60</v>
      </c>
      <c r="H1715">
        <v>5</v>
      </c>
      <c r="I1715">
        <v>9</v>
      </c>
      <c r="J1715" t="s">
        <v>18</v>
      </c>
      <c r="K1715" t="s">
        <v>28</v>
      </c>
      <c r="L1715" t="s">
        <v>29</v>
      </c>
      <c r="M1715" t="s">
        <v>30</v>
      </c>
      <c r="N1715">
        <v>4</v>
      </c>
      <c r="O1715">
        <f t="shared" si="26"/>
        <v>2021</v>
      </c>
    </row>
    <row r="1716" spans="1:15" x14ac:dyDescent="0.25">
      <c r="A1716">
        <v>1716</v>
      </c>
      <c r="B1716" t="s">
        <v>1761</v>
      </c>
      <c r="C1716" t="s">
        <v>15</v>
      </c>
      <c r="D1716" s="1">
        <v>23922</v>
      </c>
      <c r="E1716" s="1">
        <v>44412</v>
      </c>
      <c r="F1716" t="s">
        <v>40</v>
      </c>
      <c r="G1716" t="s">
        <v>53</v>
      </c>
      <c r="H1716">
        <v>4</v>
      </c>
      <c r="I1716">
        <v>9</v>
      </c>
      <c r="J1716" t="s">
        <v>18</v>
      </c>
      <c r="K1716" t="s">
        <v>33</v>
      </c>
      <c r="L1716" t="s">
        <v>29</v>
      </c>
      <c r="M1716" t="s">
        <v>34</v>
      </c>
      <c r="N1716">
        <v>1</v>
      </c>
      <c r="O1716">
        <f t="shared" si="26"/>
        <v>2021</v>
      </c>
    </row>
    <row r="1717" spans="1:15" x14ac:dyDescent="0.25">
      <c r="A1717">
        <v>1717</v>
      </c>
      <c r="B1717" t="s">
        <v>1762</v>
      </c>
      <c r="C1717" t="s">
        <v>44</v>
      </c>
      <c r="D1717" s="1">
        <v>20169</v>
      </c>
      <c r="E1717" s="1">
        <v>43878</v>
      </c>
      <c r="F1717" t="s">
        <v>25</v>
      </c>
      <c r="G1717" t="s">
        <v>36</v>
      </c>
      <c r="H1717">
        <v>5</v>
      </c>
      <c r="I1717">
        <v>9</v>
      </c>
      <c r="J1717" t="s">
        <v>18</v>
      </c>
      <c r="K1717" t="s">
        <v>37</v>
      </c>
      <c r="L1717" t="s">
        <v>38</v>
      </c>
      <c r="M1717" t="s">
        <v>34</v>
      </c>
      <c r="N1717">
        <v>1</v>
      </c>
      <c r="O1717">
        <f t="shared" si="26"/>
        <v>2020</v>
      </c>
    </row>
    <row r="1718" spans="1:15" x14ac:dyDescent="0.25">
      <c r="A1718">
        <v>1718</v>
      </c>
      <c r="B1718" t="s">
        <v>1763</v>
      </c>
      <c r="C1718" t="s">
        <v>15</v>
      </c>
      <c r="D1718" s="1">
        <v>36500</v>
      </c>
      <c r="E1718" s="1">
        <v>44074</v>
      </c>
      <c r="F1718" t="s">
        <v>25</v>
      </c>
      <c r="G1718" t="s">
        <v>32</v>
      </c>
      <c r="H1718">
        <v>1</v>
      </c>
      <c r="I1718">
        <v>6</v>
      </c>
      <c r="J1718" t="s">
        <v>27</v>
      </c>
      <c r="K1718" t="s">
        <v>41</v>
      </c>
      <c r="L1718" t="s">
        <v>38</v>
      </c>
      <c r="M1718" t="s">
        <v>21</v>
      </c>
      <c r="N1718">
        <v>3</v>
      </c>
      <c r="O1718">
        <f t="shared" si="26"/>
        <v>2020</v>
      </c>
    </row>
    <row r="1719" spans="1:15" x14ac:dyDescent="0.25">
      <c r="A1719">
        <v>1719</v>
      </c>
      <c r="B1719" t="s">
        <v>1764</v>
      </c>
      <c r="C1719" t="s">
        <v>15</v>
      </c>
      <c r="D1719" s="1">
        <v>19303</v>
      </c>
      <c r="E1719" s="1">
        <v>44831</v>
      </c>
      <c r="F1719" t="s">
        <v>68</v>
      </c>
      <c r="G1719" t="s">
        <v>32</v>
      </c>
      <c r="H1719">
        <v>3</v>
      </c>
      <c r="I1719">
        <v>9</v>
      </c>
      <c r="J1719" t="s">
        <v>18</v>
      </c>
      <c r="K1719" t="s">
        <v>46</v>
      </c>
      <c r="L1719" t="s">
        <v>47</v>
      </c>
      <c r="M1719" t="s">
        <v>21</v>
      </c>
      <c r="N1719">
        <v>3</v>
      </c>
      <c r="O1719">
        <f t="shared" si="26"/>
        <v>2022</v>
      </c>
    </row>
    <row r="1720" spans="1:15" x14ac:dyDescent="0.25">
      <c r="A1720">
        <v>1720</v>
      </c>
      <c r="B1720" t="s">
        <v>1765</v>
      </c>
      <c r="C1720" t="s">
        <v>44</v>
      </c>
      <c r="D1720" s="1">
        <v>34453</v>
      </c>
      <c r="E1720" s="1">
        <v>44209</v>
      </c>
      <c r="F1720" t="s">
        <v>25</v>
      </c>
      <c r="G1720" t="s">
        <v>36</v>
      </c>
      <c r="H1720">
        <v>5</v>
      </c>
      <c r="I1720">
        <v>8</v>
      </c>
      <c r="J1720" t="s">
        <v>50</v>
      </c>
      <c r="K1720" t="s">
        <v>51</v>
      </c>
      <c r="L1720" t="s">
        <v>47</v>
      </c>
      <c r="M1720" t="s">
        <v>42</v>
      </c>
      <c r="N1720">
        <v>2</v>
      </c>
      <c r="O1720">
        <f t="shared" si="26"/>
        <v>2021</v>
      </c>
    </row>
    <row r="1721" spans="1:15" x14ac:dyDescent="0.25">
      <c r="A1721">
        <v>1721</v>
      </c>
      <c r="B1721" t="s">
        <v>1766</v>
      </c>
      <c r="C1721" t="s">
        <v>15</v>
      </c>
      <c r="D1721" s="1">
        <v>34733</v>
      </c>
      <c r="E1721" s="1">
        <v>44468</v>
      </c>
      <c r="F1721" t="s">
        <v>25</v>
      </c>
      <c r="G1721" t="s">
        <v>45</v>
      </c>
      <c r="H1721">
        <v>3</v>
      </c>
      <c r="I1721">
        <v>3</v>
      </c>
      <c r="J1721" t="s">
        <v>27</v>
      </c>
      <c r="K1721" t="s">
        <v>19</v>
      </c>
      <c r="L1721" t="s">
        <v>20</v>
      </c>
      <c r="M1721" t="s">
        <v>30</v>
      </c>
      <c r="N1721">
        <v>4</v>
      </c>
      <c r="O1721">
        <f t="shared" si="26"/>
        <v>2021</v>
      </c>
    </row>
    <row r="1722" spans="1:15" x14ac:dyDescent="0.25">
      <c r="A1722">
        <v>1722</v>
      </c>
      <c r="B1722" t="s">
        <v>1767</v>
      </c>
      <c r="C1722" t="s">
        <v>44</v>
      </c>
      <c r="D1722" s="1">
        <v>30183</v>
      </c>
      <c r="E1722" s="1">
        <v>44213</v>
      </c>
      <c r="F1722" t="s">
        <v>16</v>
      </c>
      <c r="G1722" t="s">
        <v>60</v>
      </c>
      <c r="H1722">
        <v>5</v>
      </c>
      <c r="I1722">
        <v>10</v>
      </c>
      <c r="J1722" t="s">
        <v>18</v>
      </c>
      <c r="K1722" t="s">
        <v>23</v>
      </c>
      <c r="L1722" t="s">
        <v>20</v>
      </c>
      <c r="M1722" t="s">
        <v>42</v>
      </c>
      <c r="N1722">
        <v>2</v>
      </c>
      <c r="O1722">
        <f t="shared" si="26"/>
        <v>2021</v>
      </c>
    </row>
    <row r="1723" spans="1:15" x14ac:dyDescent="0.25">
      <c r="A1723">
        <v>1723</v>
      </c>
      <c r="B1723" t="s">
        <v>1768</v>
      </c>
      <c r="C1723" t="s">
        <v>44</v>
      </c>
      <c r="D1723" s="1">
        <v>18800</v>
      </c>
      <c r="E1723" s="1">
        <v>44860</v>
      </c>
      <c r="F1723" t="s">
        <v>40</v>
      </c>
      <c r="G1723" t="s">
        <v>26</v>
      </c>
      <c r="H1723">
        <v>5</v>
      </c>
      <c r="I1723">
        <v>4</v>
      </c>
      <c r="J1723" t="s">
        <v>27</v>
      </c>
      <c r="K1723" t="s">
        <v>28</v>
      </c>
      <c r="L1723" t="s">
        <v>29</v>
      </c>
      <c r="M1723" t="s">
        <v>42</v>
      </c>
      <c r="N1723">
        <v>2</v>
      </c>
      <c r="O1723">
        <f t="shared" si="26"/>
        <v>2022</v>
      </c>
    </row>
    <row r="1724" spans="1:15" x14ac:dyDescent="0.25">
      <c r="A1724">
        <v>1724</v>
      </c>
      <c r="B1724" t="s">
        <v>1769</v>
      </c>
      <c r="C1724" t="s">
        <v>44</v>
      </c>
      <c r="D1724" s="1">
        <v>34935</v>
      </c>
      <c r="E1724" s="1">
        <v>44351</v>
      </c>
      <c r="F1724" t="s">
        <v>16</v>
      </c>
      <c r="G1724" t="s">
        <v>17</v>
      </c>
      <c r="H1724">
        <v>1</v>
      </c>
      <c r="I1724">
        <v>9</v>
      </c>
      <c r="J1724" t="s">
        <v>18</v>
      </c>
      <c r="K1724" t="s">
        <v>33</v>
      </c>
      <c r="L1724" t="s">
        <v>29</v>
      </c>
      <c r="M1724" t="s">
        <v>34</v>
      </c>
      <c r="N1724">
        <v>1</v>
      </c>
      <c r="O1724">
        <f t="shared" si="26"/>
        <v>2021</v>
      </c>
    </row>
    <row r="1725" spans="1:15" x14ac:dyDescent="0.25">
      <c r="A1725">
        <v>1725</v>
      </c>
      <c r="B1725" t="s">
        <v>1770</v>
      </c>
      <c r="C1725" t="s">
        <v>15</v>
      </c>
      <c r="D1725" s="1">
        <v>32565</v>
      </c>
      <c r="E1725" s="1">
        <v>44824</v>
      </c>
      <c r="F1725" t="s">
        <v>25</v>
      </c>
      <c r="G1725" t="s">
        <v>36</v>
      </c>
      <c r="H1725">
        <v>1</v>
      </c>
      <c r="I1725">
        <v>7</v>
      </c>
      <c r="J1725" t="s">
        <v>50</v>
      </c>
      <c r="K1725" t="s">
        <v>37</v>
      </c>
      <c r="L1725" t="s">
        <v>38</v>
      </c>
      <c r="M1725" t="s">
        <v>30</v>
      </c>
      <c r="N1725">
        <v>4</v>
      </c>
      <c r="O1725">
        <f t="shared" si="26"/>
        <v>2022</v>
      </c>
    </row>
    <row r="1726" spans="1:15" x14ac:dyDescent="0.25">
      <c r="A1726">
        <v>1726</v>
      </c>
      <c r="B1726" t="s">
        <v>1771</v>
      </c>
      <c r="C1726" t="s">
        <v>44</v>
      </c>
      <c r="D1726" s="1">
        <v>21062</v>
      </c>
      <c r="E1726" s="1">
        <v>44041</v>
      </c>
      <c r="F1726" t="s">
        <v>16</v>
      </c>
      <c r="G1726" t="s">
        <v>17</v>
      </c>
      <c r="H1726">
        <v>5</v>
      </c>
      <c r="I1726">
        <v>8</v>
      </c>
      <c r="J1726" t="s">
        <v>50</v>
      </c>
      <c r="K1726" t="s">
        <v>41</v>
      </c>
      <c r="L1726" t="s">
        <v>38</v>
      </c>
      <c r="M1726" t="s">
        <v>34</v>
      </c>
      <c r="N1726">
        <v>1</v>
      </c>
      <c r="O1726">
        <f t="shared" si="26"/>
        <v>2020</v>
      </c>
    </row>
    <row r="1727" spans="1:15" x14ac:dyDescent="0.25">
      <c r="A1727">
        <v>1727</v>
      </c>
      <c r="B1727" t="s">
        <v>1772</v>
      </c>
      <c r="C1727" t="s">
        <v>44</v>
      </c>
      <c r="D1727" s="1">
        <v>22231</v>
      </c>
      <c r="E1727" s="1">
        <v>44398</v>
      </c>
      <c r="F1727" t="s">
        <v>40</v>
      </c>
      <c r="G1727" t="s">
        <v>17</v>
      </c>
      <c r="H1727">
        <v>1</v>
      </c>
      <c r="I1727">
        <v>3</v>
      </c>
      <c r="J1727" t="s">
        <v>27</v>
      </c>
      <c r="K1727" t="s">
        <v>46</v>
      </c>
      <c r="L1727" t="s">
        <v>47</v>
      </c>
      <c r="M1727" t="s">
        <v>42</v>
      </c>
      <c r="N1727">
        <v>2</v>
      </c>
      <c r="O1727">
        <f t="shared" si="26"/>
        <v>2021</v>
      </c>
    </row>
    <row r="1728" spans="1:15" x14ac:dyDescent="0.25">
      <c r="A1728">
        <v>1728</v>
      </c>
      <c r="B1728" t="s">
        <v>1773</v>
      </c>
      <c r="C1728" t="s">
        <v>15</v>
      </c>
      <c r="D1728" s="1">
        <v>24511</v>
      </c>
      <c r="E1728" s="1">
        <v>44098</v>
      </c>
      <c r="F1728" t="s">
        <v>40</v>
      </c>
      <c r="G1728" t="s">
        <v>53</v>
      </c>
      <c r="H1728">
        <v>2</v>
      </c>
      <c r="I1728">
        <v>10</v>
      </c>
      <c r="J1728" t="s">
        <v>18</v>
      </c>
      <c r="K1728" t="s">
        <v>51</v>
      </c>
      <c r="L1728" t="s">
        <v>47</v>
      </c>
      <c r="M1728" t="s">
        <v>30</v>
      </c>
      <c r="N1728">
        <v>4</v>
      </c>
      <c r="O1728">
        <f t="shared" si="26"/>
        <v>2020</v>
      </c>
    </row>
    <row r="1729" spans="1:15" x14ac:dyDescent="0.25">
      <c r="A1729">
        <v>1729</v>
      </c>
      <c r="B1729" t="s">
        <v>1774</v>
      </c>
      <c r="C1729" t="s">
        <v>44</v>
      </c>
      <c r="D1729" s="1">
        <v>38618</v>
      </c>
      <c r="E1729" s="1">
        <v>43877</v>
      </c>
      <c r="F1729" t="s">
        <v>25</v>
      </c>
      <c r="G1729" t="s">
        <v>32</v>
      </c>
      <c r="H1729">
        <v>3</v>
      </c>
      <c r="I1729">
        <v>9</v>
      </c>
      <c r="J1729" t="s">
        <v>18</v>
      </c>
      <c r="K1729" t="s">
        <v>19</v>
      </c>
      <c r="L1729" t="s">
        <v>20</v>
      </c>
      <c r="M1729" t="s">
        <v>21</v>
      </c>
      <c r="N1729">
        <v>3</v>
      </c>
      <c r="O1729">
        <f t="shared" si="26"/>
        <v>2020</v>
      </c>
    </row>
    <row r="1730" spans="1:15" x14ac:dyDescent="0.25">
      <c r="A1730">
        <v>1730</v>
      </c>
      <c r="B1730" t="s">
        <v>1775</v>
      </c>
      <c r="C1730" t="s">
        <v>15</v>
      </c>
      <c r="D1730" s="1">
        <v>24962</v>
      </c>
      <c r="E1730" s="1">
        <v>44272</v>
      </c>
      <c r="F1730" t="s">
        <v>40</v>
      </c>
      <c r="G1730" t="s">
        <v>26</v>
      </c>
      <c r="H1730">
        <v>5</v>
      </c>
      <c r="I1730">
        <v>4</v>
      </c>
      <c r="J1730" t="s">
        <v>27</v>
      </c>
      <c r="K1730" t="s">
        <v>23</v>
      </c>
      <c r="L1730" t="s">
        <v>20</v>
      </c>
      <c r="M1730" t="s">
        <v>48</v>
      </c>
      <c r="N1730">
        <v>5</v>
      </c>
      <c r="O1730">
        <f t="shared" si="26"/>
        <v>2021</v>
      </c>
    </row>
    <row r="1731" spans="1:15" x14ac:dyDescent="0.25">
      <c r="A1731">
        <v>1731</v>
      </c>
      <c r="B1731" t="s">
        <v>1776</v>
      </c>
      <c r="C1731" t="s">
        <v>44</v>
      </c>
      <c r="D1731" s="1">
        <v>28754</v>
      </c>
      <c r="E1731" s="1">
        <v>44863</v>
      </c>
      <c r="F1731" t="s">
        <v>16</v>
      </c>
      <c r="G1731" t="s">
        <v>17</v>
      </c>
      <c r="H1731">
        <v>5</v>
      </c>
      <c r="I1731">
        <v>4</v>
      </c>
      <c r="J1731" t="s">
        <v>27</v>
      </c>
      <c r="K1731" t="s">
        <v>28</v>
      </c>
      <c r="L1731" t="s">
        <v>29</v>
      </c>
      <c r="M1731" t="s">
        <v>48</v>
      </c>
      <c r="N1731">
        <v>5</v>
      </c>
      <c r="O1731">
        <f t="shared" ref="O1731:O1794" si="27">YEAR(E1731)</f>
        <v>2022</v>
      </c>
    </row>
    <row r="1732" spans="1:15" x14ac:dyDescent="0.25">
      <c r="A1732">
        <v>1732</v>
      </c>
      <c r="B1732" t="s">
        <v>1777</v>
      </c>
      <c r="C1732" t="s">
        <v>44</v>
      </c>
      <c r="D1732" s="1">
        <v>21750</v>
      </c>
      <c r="E1732" s="1">
        <v>44710</v>
      </c>
      <c r="F1732" t="s">
        <v>16</v>
      </c>
      <c r="G1732" t="s">
        <v>17</v>
      </c>
      <c r="H1732">
        <v>4</v>
      </c>
      <c r="I1732">
        <v>8</v>
      </c>
      <c r="J1732" t="s">
        <v>50</v>
      </c>
      <c r="K1732" t="s">
        <v>33</v>
      </c>
      <c r="L1732" t="s">
        <v>29</v>
      </c>
      <c r="M1732" t="s">
        <v>34</v>
      </c>
      <c r="N1732">
        <v>1</v>
      </c>
      <c r="O1732">
        <f t="shared" si="27"/>
        <v>2022</v>
      </c>
    </row>
    <row r="1733" spans="1:15" x14ac:dyDescent="0.25">
      <c r="A1733">
        <v>1733</v>
      </c>
      <c r="B1733" t="s">
        <v>1778</v>
      </c>
      <c r="C1733" t="s">
        <v>44</v>
      </c>
      <c r="D1733" s="1">
        <v>34978</v>
      </c>
      <c r="E1733" s="1">
        <v>44607</v>
      </c>
      <c r="F1733" t="s">
        <v>16</v>
      </c>
      <c r="G1733" t="s">
        <v>17</v>
      </c>
      <c r="H1733">
        <v>5</v>
      </c>
      <c r="I1733">
        <v>6</v>
      </c>
      <c r="J1733" t="s">
        <v>27</v>
      </c>
      <c r="K1733" t="s">
        <v>37</v>
      </c>
      <c r="L1733" t="s">
        <v>38</v>
      </c>
      <c r="M1733" t="s">
        <v>21</v>
      </c>
      <c r="N1733">
        <v>3</v>
      </c>
      <c r="O1733">
        <f t="shared" si="27"/>
        <v>2022</v>
      </c>
    </row>
    <row r="1734" spans="1:15" x14ac:dyDescent="0.25">
      <c r="A1734">
        <v>1734</v>
      </c>
      <c r="B1734" t="s">
        <v>1779</v>
      </c>
      <c r="C1734" t="s">
        <v>44</v>
      </c>
      <c r="D1734" s="1">
        <v>35599</v>
      </c>
      <c r="E1734" s="1">
        <v>44472</v>
      </c>
      <c r="F1734" t="s">
        <v>16</v>
      </c>
      <c r="G1734" t="s">
        <v>45</v>
      </c>
      <c r="H1734">
        <v>4</v>
      </c>
      <c r="I1734">
        <v>7</v>
      </c>
      <c r="J1734" t="s">
        <v>50</v>
      </c>
      <c r="K1734" t="s">
        <v>41</v>
      </c>
      <c r="L1734" t="s">
        <v>38</v>
      </c>
      <c r="M1734" t="s">
        <v>34</v>
      </c>
      <c r="N1734">
        <v>1</v>
      </c>
      <c r="O1734">
        <f t="shared" si="27"/>
        <v>2021</v>
      </c>
    </row>
    <row r="1735" spans="1:15" x14ac:dyDescent="0.25">
      <c r="A1735">
        <v>1735</v>
      </c>
      <c r="B1735" t="s">
        <v>1780</v>
      </c>
      <c r="C1735" t="s">
        <v>15</v>
      </c>
      <c r="D1735" s="1">
        <v>26421</v>
      </c>
      <c r="E1735" s="1">
        <v>44580</v>
      </c>
      <c r="F1735" t="s">
        <v>68</v>
      </c>
      <c r="G1735" t="s">
        <v>36</v>
      </c>
      <c r="H1735">
        <v>5</v>
      </c>
      <c r="I1735">
        <v>8</v>
      </c>
      <c r="J1735" t="s">
        <v>50</v>
      </c>
      <c r="K1735" t="s">
        <v>46</v>
      </c>
      <c r="L1735" t="s">
        <v>47</v>
      </c>
      <c r="M1735" t="s">
        <v>42</v>
      </c>
      <c r="N1735">
        <v>2</v>
      </c>
      <c r="O1735">
        <f t="shared" si="27"/>
        <v>2022</v>
      </c>
    </row>
    <row r="1736" spans="1:15" x14ac:dyDescent="0.25">
      <c r="A1736">
        <v>1736</v>
      </c>
      <c r="B1736" t="s">
        <v>1781</v>
      </c>
      <c r="C1736" t="s">
        <v>15</v>
      </c>
      <c r="D1736" s="1">
        <v>18688</v>
      </c>
      <c r="E1736" s="1">
        <v>44149</v>
      </c>
      <c r="F1736" t="s">
        <v>16</v>
      </c>
      <c r="G1736" t="s">
        <v>17</v>
      </c>
      <c r="H1736">
        <v>2</v>
      </c>
      <c r="I1736">
        <v>9</v>
      </c>
      <c r="J1736" t="s">
        <v>18</v>
      </c>
      <c r="K1736" t="s">
        <v>51</v>
      </c>
      <c r="L1736" t="s">
        <v>47</v>
      </c>
      <c r="M1736" t="s">
        <v>21</v>
      </c>
      <c r="N1736">
        <v>3</v>
      </c>
      <c r="O1736">
        <f t="shared" si="27"/>
        <v>2020</v>
      </c>
    </row>
    <row r="1737" spans="1:15" x14ac:dyDescent="0.25">
      <c r="A1737">
        <v>1737</v>
      </c>
      <c r="B1737" t="s">
        <v>1782</v>
      </c>
      <c r="C1737" t="s">
        <v>15</v>
      </c>
      <c r="D1737" s="1">
        <v>30998</v>
      </c>
      <c r="E1737" s="1">
        <v>44374</v>
      </c>
      <c r="F1737" t="s">
        <v>40</v>
      </c>
      <c r="G1737" t="s">
        <v>32</v>
      </c>
      <c r="H1737">
        <v>1</v>
      </c>
      <c r="I1737">
        <v>8</v>
      </c>
      <c r="J1737" t="s">
        <v>50</v>
      </c>
      <c r="K1737" t="s">
        <v>19</v>
      </c>
      <c r="L1737" t="s">
        <v>20</v>
      </c>
      <c r="M1737" t="s">
        <v>48</v>
      </c>
      <c r="N1737">
        <v>5</v>
      </c>
      <c r="O1737">
        <f t="shared" si="27"/>
        <v>2021</v>
      </c>
    </row>
    <row r="1738" spans="1:15" x14ac:dyDescent="0.25">
      <c r="A1738">
        <v>1738</v>
      </c>
      <c r="B1738" t="s">
        <v>1783</v>
      </c>
      <c r="C1738" t="s">
        <v>15</v>
      </c>
      <c r="D1738" s="1">
        <v>32182</v>
      </c>
      <c r="E1738" s="1">
        <v>44436</v>
      </c>
      <c r="F1738" t="s">
        <v>16</v>
      </c>
      <c r="G1738" t="s">
        <v>17</v>
      </c>
      <c r="H1738">
        <v>4</v>
      </c>
      <c r="I1738">
        <v>7</v>
      </c>
      <c r="J1738" t="s">
        <v>50</v>
      </c>
      <c r="K1738" t="s">
        <v>23</v>
      </c>
      <c r="L1738" t="s">
        <v>20</v>
      </c>
      <c r="M1738" t="s">
        <v>48</v>
      </c>
      <c r="N1738">
        <v>5</v>
      </c>
      <c r="O1738">
        <f t="shared" si="27"/>
        <v>2021</v>
      </c>
    </row>
    <row r="1739" spans="1:15" x14ac:dyDescent="0.25">
      <c r="A1739">
        <v>1739</v>
      </c>
      <c r="B1739" t="s">
        <v>1784</v>
      </c>
      <c r="C1739" t="s">
        <v>44</v>
      </c>
      <c r="D1739" s="1">
        <v>24508</v>
      </c>
      <c r="E1739" s="1">
        <v>44914</v>
      </c>
      <c r="F1739" t="s">
        <v>25</v>
      </c>
      <c r="G1739" t="s">
        <v>45</v>
      </c>
      <c r="H1739">
        <v>2</v>
      </c>
      <c r="I1739">
        <v>4</v>
      </c>
      <c r="J1739" t="s">
        <v>27</v>
      </c>
      <c r="K1739" t="s">
        <v>28</v>
      </c>
      <c r="L1739" t="s">
        <v>29</v>
      </c>
      <c r="M1739" t="s">
        <v>21</v>
      </c>
      <c r="N1739">
        <v>3</v>
      </c>
      <c r="O1739">
        <f t="shared" si="27"/>
        <v>2022</v>
      </c>
    </row>
    <row r="1740" spans="1:15" x14ac:dyDescent="0.25">
      <c r="A1740">
        <v>1740</v>
      </c>
      <c r="B1740" t="s">
        <v>1785</v>
      </c>
      <c r="C1740" t="s">
        <v>15</v>
      </c>
      <c r="D1740" s="1">
        <v>34334</v>
      </c>
      <c r="E1740" s="1">
        <v>44549</v>
      </c>
      <c r="F1740" t="s">
        <v>25</v>
      </c>
      <c r="G1740" t="s">
        <v>45</v>
      </c>
      <c r="H1740">
        <v>5</v>
      </c>
      <c r="I1740">
        <v>6</v>
      </c>
      <c r="J1740" t="s">
        <v>27</v>
      </c>
      <c r="K1740" t="s">
        <v>33</v>
      </c>
      <c r="L1740" t="s">
        <v>29</v>
      </c>
      <c r="M1740" t="s">
        <v>30</v>
      </c>
      <c r="N1740">
        <v>4</v>
      </c>
      <c r="O1740">
        <f t="shared" si="27"/>
        <v>2021</v>
      </c>
    </row>
    <row r="1741" spans="1:15" x14ac:dyDescent="0.25">
      <c r="A1741">
        <v>1741</v>
      </c>
      <c r="B1741" t="s">
        <v>1786</v>
      </c>
      <c r="C1741" t="s">
        <v>15</v>
      </c>
      <c r="D1741" s="1">
        <v>19461</v>
      </c>
      <c r="E1741" s="1">
        <v>44066</v>
      </c>
      <c r="F1741" t="s">
        <v>25</v>
      </c>
      <c r="G1741" t="s">
        <v>36</v>
      </c>
      <c r="H1741">
        <v>5</v>
      </c>
      <c r="I1741">
        <v>9</v>
      </c>
      <c r="J1741" t="s">
        <v>18</v>
      </c>
      <c r="K1741" t="s">
        <v>37</v>
      </c>
      <c r="L1741" t="s">
        <v>38</v>
      </c>
      <c r="M1741" t="s">
        <v>48</v>
      </c>
      <c r="N1741">
        <v>5</v>
      </c>
      <c r="O1741">
        <f t="shared" si="27"/>
        <v>2020</v>
      </c>
    </row>
    <row r="1742" spans="1:15" x14ac:dyDescent="0.25">
      <c r="A1742">
        <v>1742</v>
      </c>
      <c r="B1742" t="s">
        <v>1787</v>
      </c>
      <c r="C1742" t="s">
        <v>44</v>
      </c>
      <c r="D1742" s="1">
        <v>36624</v>
      </c>
      <c r="E1742" s="1">
        <v>44371</v>
      </c>
      <c r="F1742" t="s">
        <v>40</v>
      </c>
      <c r="G1742" t="s">
        <v>26</v>
      </c>
      <c r="H1742">
        <v>4</v>
      </c>
      <c r="I1742">
        <v>7</v>
      </c>
      <c r="J1742" t="s">
        <v>50</v>
      </c>
      <c r="K1742" t="s">
        <v>41</v>
      </c>
      <c r="L1742" t="s">
        <v>38</v>
      </c>
      <c r="M1742" t="s">
        <v>42</v>
      </c>
      <c r="N1742">
        <v>2</v>
      </c>
      <c r="O1742">
        <f t="shared" si="27"/>
        <v>2021</v>
      </c>
    </row>
    <row r="1743" spans="1:15" x14ac:dyDescent="0.25">
      <c r="A1743">
        <v>1743</v>
      </c>
      <c r="B1743" t="s">
        <v>1788</v>
      </c>
      <c r="C1743" t="s">
        <v>44</v>
      </c>
      <c r="D1743" s="1">
        <v>30626</v>
      </c>
      <c r="E1743" s="1">
        <v>44009</v>
      </c>
      <c r="F1743" t="s">
        <v>25</v>
      </c>
      <c r="G1743" t="s">
        <v>32</v>
      </c>
      <c r="H1743">
        <v>5</v>
      </c>
      <c r="I1743">
        <v>6</v>
      </c>
      <c r="J1743" t="s">
        <v>27</v>
      </c>
      <c r="K1743" t="s">
        <v>46</v>
      </c>
      <c r="L1743" t="s">
        <v>47</v>
      </c>
      <c r="M1743" t="s">
        <v>48</v>
      </c>
      <c r="N1743">
        <v>5</v>
      </c>
      <c r="O1743">
        <f t="shared" si="27"/>
        <v>2020</v>
      </c>
    </row>
    <row r="1744" spans="1:15" x14ac:dyDescent="0.25">
      <c r="A1744">
        <v>1744</v>
      </c>
      <c r="B1744" t="s">
        <v>1789</v>
      </c>
      <c r="C1744" t="s">
        <v>15</v>
      </c>
      <c r="D1744" s="1">
        <v>37473</v>
      </c>
      <c r="E1744" s="1">
        <v>44204</v>
      </c>
      <c r="F1744" t="s">
        <v>16</v>
      </c>
      <c r="G1744" t="s">
        <v>17</v>
      </c>
      <c r="H1744">
        <v>3</v>
      </c>
      <c r="I1744">
        <v>8</v>
      </c>
      <c r="J1744" t="s">
        <v>50</v>
      </c>
      <c r="K1744" t="s">
        <v>51</v>
      </c>
      <c r="L1744" t="s">
        <v>47</v>
      </c>
      <c r="M1744" t="s">
        <v>48</v>
      </c>
      <c r="N1744">
        <v>5</v>
      </c>
      <c r="O1744">
        <f t="shared" si="27"/>
        <v>2021</v>
      </c>
    </row>
    <row r="1745" spans="1:15" x14ac:dyDescent="0.25">
      <c r="A1745">
        <v>1745</v>
      </c>
      <c r="B1745" t="s">
        <v>1790</v>
      </c>
      <c r="C1745" t="s">
        <v>15</v>
      </c>
      <c r="D1745" s="1">
        <v>24206</v>
      </c>
      <c r="E1745" s="1">
        <v>44061</v>
      </c>
      <c r="F1745" t="s">
        <v>40</v>
      </c>
      <c r="G1745" t="s">
        <v>60</v>
      </c>
      <c r="H1745">
        <v>1</v>
      </c>
      <c r="I1745">
        <v>7</v>
      </c>
      <c r="J1745" t="s">
        <v>50</v>
      </c>
      <c r="K1745" t="s">
        <v>19</v>
      </c>
      <c r="L1745" t="s">
        <v>20</v>
      </c>
      <c r="M1745" t="s">
        <v>30</v>
      </c>
      <c r="N1745">
        <v>4</v>
      </c>
      <c r="O1745">
        <f t="shared" si="27"/>
        <v>2020</v>
      </c>
    </row>
    <row r="1746" spans="1:15" x14ac:dyDescent="0.25">
      <c r="A1746">
        <v>1746</v>
      </c>
      <c r="B1746" t="s">
        <v>1791</v>
      </c>
      <c r="C1746" t="s">
        <v>44</v>
      </c>
      <c r="D1746" s="1">
        <v>36027</v>
      </c>
      <c r="E1746" s="1">
        <v>44563</v>
      </c>
      <c r="F1746" t="s">
        <v>68</v>
      </c>
      <c r="G1746" t="s">
        <v>32</v>
      </c>
      <c r="H1746">
        <v>4</v>
      </c>
      <c r="I1746">
        <v>4</v>
      </c>
      <c r="J1746" t="s">
        <v>27</v>
      </c>
      <c r="K1746" t="s">
        <v>23</v>
      </c>
      <c r="L1746" t="s">
        <v>20</v>
      </c>
      <c r="M1746" t="s">
        <v>48</v>
      </c>
      <c r="N1746">
        <v>5</v>
      </c>
      <c r="O1746">
        <f t="shared" si="27"/>
        <v>2022</v>
      </c>
    </row>
    <row r="1747" spans="1:15" x14ac:dyDescent="0.25">
      <c r="A1747">
        <v>1747</v>
      </c>
      <c r="B1747" t="s">
        <v>1792</v>
      </c>
      <c r="C1747" t="s">
        <v>44</v>
      </c>
      <c r="D1747" s="1">
        <v>25068</v>
      </c>
      <c r="E1747" s="1">
        <v>44478</v>
      </c>
      <c r="F1747" t="s">
        <v>16</v>
      </c>
      <c r="G1747" t="s">
        <v>17</v>
      </c>
      <c r="H1747">
        <v>5</v>
      </c>
      <c r="I1747">
        <v>7</v>
      </c>
      <c r="J1747" t="s">
        <v>50</v>
      </c>
      <c r="K1747" t="s">
        <v>28</v>
      </c>
      <c r="L1747" t="s">
        <v>29</v>
      </c>
      <c r="M1747" t="s">
        <v>21</v>
      </c>
      <c r="N1747">
        <v>3</v>
      </c>
      <c r="O1747">
        <f t="shared" si="27"/>
        <v>2021</v>
      </c>
    </row>
    <row r="1748" spans="1:15" x14ac:dyDescent="0.25">
      <c r="A1748">
        <v>1748</v>
      </c>
      <c r="B1748" t="s">
        <v>1793</v>
      </c>
      <c r="C1748" t="s">
        <v>44</v>
      </c>
      <c r="D1748" s="1">
        <v>22670</v>
      </c>
      <c r="E1748" s="1">
        <v>44127</v>
      </c>
      <c r="F1748" t="s">
        <v>25</v>
      </c>
      <c r="G1748" t="s">
        <v>60</v>
      </c>
      <c r="H1748">
        <v>4</v>
      </c>
      <c r="I1748">
        <v>9</v>
      </c>
      <c r="J1748" t="s">
        <v>18</v>
      </c>
      <c r="K1748" t="s">
        <v>33</v>
      </c>
      <c r="L1748" t="s">
        <v>29</v>
      </c>
      <c r="M1748" t="s">
        <v>30</v>
      </c>
      <c r="N1748">
        <v>4</v>
      </c>
      <c r="O1748">
        <f t="shared" si="27"/>
        <v>2020</v>
      </c>
    </row>
    <row r="1749" spans="1:15" x14ac:dyDescent="0.25">
      <c r="A1749">
        <v>1749</v>
      </c>
      <c r="B1749" t="s">
        <v>1794</v>
      </c>
      <c r="C1749" t="s">
        <v>44</v>
      </c>
      <c r="D1749" s="1">
        <v>27376</v>
      </c>
      <c r="E1749" s="1">
        <v>44064</v>
      </c>
      <c r="F1749" t="s">
        <v>25</v>
      </c>
      <c r="G1749" t="s">
        <v>45</v>
      </c>
      <c r="H1749">
        <v>5</v>
      </c>
      <c r="I1749">
        <v>7</v>
      </c>
      <c r="J1749" t="s">
        <v>50</v>
      </c>
      <c r="K1749" t="s">
        <v>37</v>
      </c>
      <c r="L1749" t="s">
        <v>38</v>
      </c>
      <c r="M1749" t="s">
        <v>48</v>
      </c>
      <c r="N1749">
        <v>5</v>
      </c>
      <c r="O1749">
        <f t="shared" si="27"/>
        <v>2020</v>
      </c>
    </row>
    <row r="1750" spans="1:15" x14ac:dyDescent="0.25">
      <c r="A1750">
        <v>1750</v>
      </c>
      <c r="B1750" t="s">
        <v>1795</v>
      </c>
      <c r="C1750" t="s">
        <v>15</v>
      </c>
      <c r="D1750" s="1">
        <v>25951</v>
      </c>
      <c r="E1750" s="1">
        <v>44905</v>
      </c>
      <c r="F1750" t="s">
        <v>25</v>
      </c>
      <c r="G1750" t="s">
        <v>32</v>
      </c>
      <c r="H1750">
        <v>2</v>
      </c>
      <c r="I1750">
        <v>9</v>
      </c>
      <c r="J1750" t="s">
        <v>18</v>
      </c>
      <c r="K1750" t="s">
        <v>41</v>
      </c>
      <c r="L1750" t="s">
        <v>38</v>
      </c>
      <c r="M1750" t="s">
        <v>21</v>
      </c>
      <c r="N1750">
        <v>3</v>
      </c>
      <c r="O1750">
        <f t="shared" si="27"/>
        <v>2022</v>
      </c>
    </row>
    <row r="1751" spans="1:15" x14ac:dyDescent="0.25">
      <c r="A1751">
        <v>1751</v>
      </c>
      <c r="B1751" t="s">
        <v>1796</v>
      </c>
      <c r="C1751" t="s">
        <v>44</v>
      </c>
      <c r="D1751" s="1">
        <v>29738</v>
      </c>
      <c r="E1751" s="1">
        <v>44450</v>
      </c>
      <c r="F1751" t="s">
        <v>25</v>
      </c>
      <c r="G1751" t="s">
        <v>36</v>
      </c>
      <c r="H1751">
        <v>3</v>
      </c>
      <c r="I1751">
        <v>4</v>
      </c>
      <c r="J1751" t="s">
        <v>27</v>
      </c>
      <c r="K1751" t="s">
        <v>46</v>
      </c>
      <c r="L1751" t="s">
        <v>47</v>
      </c>
      <c r="M1751" t="s">
        <v>34</v>
      </c>
      <c r="N1751">
        <v>1</v>
      </c>
      <c r="O1751">
        <f t="shared" si="27"/>
        <v>2021</v>
      </c>
    </row>
    <row r="1752" spans="1:15" x14ac:dyDescent="0.25">
      <c r="A1752">
        <v>1752</v>
      </c>
      <c r="B1752" t="s">
        <v>1797</v>
      </c>
      <c r="C1752" t="s">
        <v>15</v>
      </c>
      <c r="D1752" s="1">
        <v>36095</v>
      </c>
      <c r="E1752" s="1">
        <v>44378</v>
      </c>
      <c r="F1752" t="s">
        <v>25</v>
      </c>
      <c r="G1752" t="s">
        <v>32</v>
      </c>
      <c r="H1752">
        <v>5</v>
      </c>
      <c r="I1752">
        <v>9</v>
      </c>
      <c r="J1752" t="s">
        <v>18</v>
      </c>
      <c r="K1752" t="s">
        <v>51</v>
      </c>
      <c r="L1752" t="s">
        <v>47</v>
      </c>
      <c r="M1752" t="s">
        <v>34</v>
      </c>
      <c r="N1752">
        <v>1</v>
      </c>
      <c r="O1752">
        <f t="shared" si="27"/>
        <v>2021</v>
      </c>
    </row>
    <row r="1753" spans="1:15" x14ac:dyDescent="0.25">
      <c r="A1753">
        <v>1753</v>
      </c>
      <c r="B1753" t="s">
        <v>1798</v>
      </c>
      <c r="C1753" t="s">
        <v>44</v>
      </c>
      <c r="D1753" s="1">
        <v>27127</v>
      </c>
      <c r="E1753" s="1">
        <v>44688</v>
      </c>
      <c r="F1753" t="s">
        <v>16</v>
      </c>
      <c r="G1753" t="s">
        <v>17</v>
      </c>
      <c r="H1753">
        <v>2</v>
      </c>
      <c r="I1753">
        <v>5</v>
      </c>
      <c r="J1753" t="s">
        <v>27</v>
      </c>
      <c r="K1753" t="s">
        <v>19</v>
      </c>
      <c r="L1753" t="s">
        <v>20</v>
      </c>
      <c r="M1753" t="s">
        <v>30</v>
      </c>
      <c r="N1753">
        <v>4</v>
      </c>
      <c r="O1753">
        <f t="shared" si="27"/>
        <v>2022</v>
      </c>
    </row>
    <row r="1754" spans="1:15" x14ac:dyDescent="0.25">
      <c r="A1754">
        <v>1754</v>
      </c>
      <c r="B1754" t="s">
        <v>1799</v>
      </c>
      <c r="C1754" t="s">
        <v>44</v>
      </c>
      <c r="D1754" s="1">
        <v>27153</v>
      </c>
      <c r="E1754" s="1">
        <v>43929</v>
      </c>
      <c r="F1754" t="s">
        <v>25</v>
      </c>
      <c r="G1754" t="s">
        <v>26</v>
      </c>
      <c r="H1754">
        <v>4</v>
      </c>
      <c r="I1754">
        <v>9</v>
      </c>
      <c r="J1754" t="s">
        <v>18</v>
      </c>
      <c r="K1754" t="s">
        <v>23</v>
      </c>
      <c r="L1754" t="s">
        <v>20</v>
      </c>
      <c r="M1754" t="s">
        <v>48</v>
      </c>
      <c r="N1754">
        <v>5</v>
      </c>
      <c r="O1754">
        <f t="shared" si="27"/>
        <v>2020</v>
      </c>
    </row>
    <row r="1755" spans="1:15" x14ac:dyDescent="0.25">
      <c r="A1755">
        <v>1755</v>
      </c>
      <c r="B1755" t="s">
        <v>1800</v>
      </c>
      <c r="C1755" t="s">
        <v>44</v>
      </c>
      <c r="D1755" s="1">
        <v>21886</v>
      </c>
      <c r="E1755" s="1">
        <v>43857</v>
      </c>
      <c r="F1755" t="s">
        <v>25</v>
      </c>
      <c r="G1755" t="s">
        <v>36</v>
      </c>
      <c r="H1755">
        <v>5</v>
      </c>
      <c r="I1755">
        <v>7</v>
      </c>
      <c r="J1755" t="s">
        <v>50</v>
      </c>
      <c r="K1755" t="s">
        <v>28</v>
      </c>
      <c r="L1755" t="s">
        <v>29</v>
      </c>
      <c r="M1755" t="s">
        <v>48</v>
      </c>
      <c r="N1755">
        <v>5</v>
      </c>
      <c r="O1755">
        <f t="shared" si="27"/>
        <v>2020</v>
      </c>
    </row>
    <row r="1756" spans="1:15" x14ac:dyDescent="0.25">
      <c r="A1756">
        <v>1756</v>
      </c>
      <c r="B1756" t="s">
        <v>1801</v>
      </c>
      <c r="C1756" t="s">
        <v>15</v>
      </c>
      <c r="D1756" s="1">
        <v>33237</v>
      </c>
      <c r="E1756" s="1">
        <v>44449</v>
      </c>
      <c r="F1756" t="s">
        <v>16</v>
      </c>
      <c r="G1756" t="s">
        <v>17</v>
      </c>
      <c r="H1756">
        <v>5</v>
      </c>
      <c r="I1756">
        <v>7</v>
      </c>
      <c r="J1756" t="s">
        <v>50</v>
      </c>
      <c r="K1756" t="s">
        <v>33</v>
      </c>
      <c r="L1756" t="s">
        <v>29</v>
      </c>
      <c r="M1756" t="s">
        <v>48</v>
      </c>
      <c r="N1756">
        <v>5</v>
      </c>
      <c r="O1756">
        <f t="shared" si="27"/>
        <v>2021</v>
      </c>
    </row>
    <row r="1757" spans="1:15" x14ac:dyDescent="0.25">
      <c r="A1757">
        <v>1757</v>
      </c>
      <c r="B1757" t="s">
        <v>1802</v>
      </c>
      <c r="C1757" t="s">
        <v>15</v>
      </c>
      <c r="D1757" s="1">
        <v>35006</v>
      </c>
      <c r="E1757" s="1">
        <v>44527</v>
      </c>
      <c r="F1757" t="s">
        <v>25</v>
      </c>
      <c r="G1757" t="s">
        <v>45</v>
      </c>
      <c r="H1757">
        <v>5</v>
      </c>
      <c r="I1757">
        <v>9</v>
      </c>
      <c r="J1757" t="s">
        <v>18</v>
      </c>
      <c r="K1757" t="s">
        <v>37</v>
      </c>
      <c r="L1757" t="s">
        <v>38</v>
      </c>
      <c r="M1757" t="s">
        <v>34</v>
      </c>
      <c r="N1757">
        <v>1</v>
      </c>
      <c r="O1757">
        <f t="shared" si="27"/>
        <v>2021</v>
      </c>
    </row>
    <row r="1758" spans="1:15" x14ac:dyDescent="0.25">
      <c r="A1758">
        <v>1758</v>
      </c>
      <c r="B1758" t="s">
        <v>1803</v>
      </c>
      <c r="C1758" t="s">
        <v>15</v>
      </c>
      <c r="D1758" s="1">
        <v>25486</v>
      </c>
      <c r="E1758" s="1">
        <v>43863</v>
      </c>
      <c r="F1758" t="s">
        <v>40</v>
      </c>
      <c r="G1758" t="s">
        <v>60</v>
      </c>
      <c r="H1758">
        <v>1</v>
      </c>
      <c r="I1758">
        <v>4</v>
      </c>
      <c r="J1758" t="s">
        <v>27</v>
      </c>
      <c r="K1758" t="s">
        <v>41</v>
      </c>
      <c r="L1758" t="s">
        <v>38</v>
      </c>
      <c r="M1758" t="s">
        <v>42</v>
      </c>
      <c r="N1758">
        <v>2</v>
      </c>
      <c r="O1758">
        <f t="shared" si="27"/>
        <v>2020</v>
      </c>
    </row>
    <row r="1759" spans="1:15" x14ac:dyDescent="0.25">
      <c r="A1759">
        <v>1759</v>
      </c>
      <c r="B1759" t="s">
        <v>1804</v>
      </c>
      <c r="C1759" t="s">
        <v>15</v>
      </c>
      <c r="D1759" s="1">
        <v>35379</v>
      </c>
      <c r="E1759" s="1">
        <v>44893</v>
      </c>
      <c r="F1759" t="s">
        <v>16</v>
      </c>
      <c r="G1759" t="s">
        <v>17</v>
      </c>
      <c r="H1759">
        <v>4</v>
      </c>
      <c r="I1759">
        <v>6</v>
      </c>
      <c r="J1759" t="s">
        <v>27</v>
      </c>
      <c r="K1759" t="s">
        <v>46</v>
      </c>
      <c r="L1759" t="s">
        <v>47</v>
      </c>
      <c r="M1759" t="s">
        <v>30</v>
      </c>
      <c r="N1759">
        <v>4</v>
      </c>
      <c r="O1759">
        <f t="shared" si="27"/>
        <v>2022</v>
      </c>
    </row>
    <row r="1760" spans="1:15" x14ac:dyDescent="0.25">
      <c r="A1760">
        <v>1760</v>
      </c>
      <c r="B1760" t="s">
        <v>1805</v>
      </c>
      <c r="C1760" t="s">
        <v>44</v>
      </c>
      <c r="D1760" s="1">
        <v>33746</v>
      </c>
      <c r="E1760" s="1">
        <v>44593</v>
      </c>
      <c r="F1760" t="s">
        <v>25</v>
      </c>
      <c r="G1760" t="s">
        <v>26</v>
      </c>
      <c r="H1760">
        <v>5</v>
      </c>
      <c r="I1760">
        <v>9</v>
      </c>
      <c r="J1760" t="s">
        <v>18</v>
      </c>
      <c r="K1760" t="s">
        <v>51</v>
      </c>
      <c r="L1760" t="s">
        <v>47</v>
      </c>
      <c r="M1760" t="s">
        <v>48</v>
      </c>
      <c r="N1760">
        <v>5</v>
      </c>
      <c r="O1760">
        <f t="shared" si="27"/>
        <v>2022</v>
      </c>
    </row>
    <row r="1761" spans="1:15" x14ac:dyDescent="0.25">
      <c r="A1761">
        <v>1761</v>
      </c>
      <c r="B1761" t="s">
        <v>1806</v>
      </c>
      <c r="C1761" t="s">
        <v>15</v>
      </c>
      <c r="D1761" s="1">
        <v>38943</v>
      </c>
      <c r="E1761" s="1">
        <v>44489</v>
      </c>
      <c r="F1761" t="s">
        <v>16</v>
      </c>
      <c r="G1761" t="s">
        <v>17</v>
      </c>
      <c r="H1761">
        <v>3</v>
      </c>
      <c r="I1761">
        <v>9</v>
      </c>
      <c r="J1761" t="s">
        <v>18</v>
      </c>
      <c r="K1761" t="s">
        <v>19</v>
      </c>
      <c r="L1761" t="s">
        <v>20</v>
      </c>
      <c r="M1761" t="s">
        <v>30</v>
      </c>
      <c r="N1761">
        <v>4</v>
      </c>
      <c r="O1761">
        <f t="shared" si="27"/>
        <v>2021</v>
      </c>
    </row>
    <row r="1762" spans="1:15" x14ac:dyDescent="0.25">
      <c r="A1762">
        <v>1762</v>
      </c>
      <c r="B1762" t="s">
        <v>1807</v>
      </c>
      <c r="C1762" t="s">
        <v>44</v>
      </c>
      <c r="D1762" s="1">
        <v>38874</v>
      </c>
      <c r="E1762" s="1">
        <v>44260</v>
      </c>
      <c r="F1762" t="s">
        <v>25</v>
      </c>
      <c r="G1762" t="s">
        <v>36</v>
      </c>
      <c r="H1762">
        <v>3</v>
      </c>
      <c r="I1762">
        <v>7</v>
      </c>
      <c r="J1762" t="s">
        <v>50</v>
      </c>
      <c r="K1762" t="s">
        <v>23</v>
      </c>
      <c r="L1762" t="s">
        <v>20</v>
      </c>
      <c r="M1762" t="s">
        <v>48</v>
      </c>
      <c r="N1762">
        <v>5</v>
      </c>
      <c r="O1762">
        <f t="shared" si="27"/>
        <v>2021</v>
      </c>
    </row>
    <row r="1763" spans="1:15" x14ac:dyDescent="0.25">
      <c r="A1763">
        <v>1763</v>
      </c>
      <c r="B1763" t="s">
        <v>1808</v>
      </c>
      <c r="C1763" t="s">
        <v>15</v>
      </c>
      <c r="D1763" s="1">
        <v>27661</v>
      </c>
      <c r="E1763" s="1">
        <v>44371</v>
      </c>
      <c r="F1763" t="s">
        <v>16</v>
      </c>
      <c r="G1763" t="s">
        <v>17</v>
      </c>
      <c r="H1763">
        <v>5</v>
      </c>
      <c r="I1763">
        <v>9</v>
      </c>
      <c r="J1763" t="s">
        <v>18</v>
      </c>
      <c r="K1763" t="s">
        <v>28</v>
      </c>
      <c r="L1763" t="s">
        <v>29</v>
      </c>
      <c r="M1763" t="s">
        <v>42</v>
      </c>
      <c r="N1763">
        <v>2</v>
      </c>
      <c r="O1763">
        <f t="shared" si="27"/>
        <v>2021</v>
      </c>
    </row>
    <row r="1764" spans="1:15" x14ac:dyDescent="0.25">
      <c r="A1764">
        <v>1764</v>
      </c>
      <c r="B1764" t="s">
        <v>1809</v>
      </c>
      <c r="C1764" t="s">
        <v>15</v>
      </c>
      <c r="D1764" s="1">
        <v>29662</v>
      </c>
      <c r="E1764" s="1">
        <v>43888</v>
      </c>
      <c r="F1764" t="s">
        <v>16</v>
      </c>
      <c r="G1764" t="s">
        <v>36</v>
      </c>
      <c r="H1764">
        <v>5</v>
      </c>
      <c r="I1764">
        <v>9</v>
      </c>
      <c r="J1764" t="s">
        <v>18</v>
      </c>
      <c r="K1764" t="s">
        <v>33</v>
      </c>
      <c r="L1764" t="s">
        <v>29</v>
      </c>
      <c r="M1764" t="s">
        <v>34</v>
      </c>
      <c r="N1764">
        <v>1</v>
      </c>
      <c r="O1764">
        <f t="shared" si="27"/>
        <v>2020</v>
      </c>
    </row>
    <row r="1765" spans="1:15" x14ac:dyDescent="0.25">
      <c r="A1765">
        <v>1765</v>
      </c>
      <c r="B1765" t="s">
        <v>1810</v>
      </c>
      <c r="C1765" t="s">
        <v>44</v>
      </c>
      <c r="D1765" s="1">
        <v>21265</v>
      </c>
      <c r="E1765" s="1">
        <v>44421</v>
      </c>
      <c r="F1765" t="s">
        <v>25</v>
      </c>
      <c r="G1765" t="s">
        <v>53</v>
      </c>
      <c r="H1765">
        <v>2</v>
      </c>
      <c r="I1765">
        <v>6</v>
      </c>
      <c r="J1765" t="s">
        <v>27</v>
      </c>
      <c r="K1765" t="s">
        <v>37</v>
      </c>
      <c r="L1765" t="s">
        <v>38</v>
      </c>
      <c r="M1765" t="s">
        <v>21</v>
      </c>
      <c r="N1765">
        <v>3</v>
      </c>
      <c r="O1765">
        <f t="shared" si="27"/>
        <v>2021</v>
      </c>
    </row>
    <row r="1766" spans="1:15" x14ac:dyDescent="0.25">
      <c r="A1766">
        <v>1766</v>
      </c>
      <c r="B1766" t="s">
        <v>1811</v>
      </c>
      <c r="C1766" t="s">
        <v>15</v>
      </c>
      <c r="D1766" s="1">
        <v>19665</v>
      </c>
      <c r="E1766" s="1">
        <v>44602</v>
      </c>
      <c r="F1766" t="s">
        <v>40</v>
      </c>
      <c r="G1766" t="s">
        <v>60</v>
      </c>
      <c r="H1766">
        <v>2</v>
      </c>
      <c r="I1766">
        <v>10</v>
      </c>
      <c r="J1766" t="s">
        <v>18</v>
      </c>
      <c r="K1766" t="s">
        <v>41</v>
      </c>
      <c r="L1766" t="s">
        <v>38</v>
      </c>
      <c r="M1766" t="s">
        <v>30</v>
      </c>
      <c r="N1766">
        <v>4</v>
      </c>
      <c r="O1766">
        <f t="shared" si="27"/>
        <v>2022</v>
      </c>
    </row>
    <row r="1767" spans="1:15" x14ac:dyDescent="0.25">
      <c r="A1767">
        <v>1767</v>
      </c>
      <c r="B1767" t="s">
        <v>1812</v>
      </c>
      <c r="C1767" t="s">
        <v>15</v>
      </c>
      <c r="D1767" s="1">
        <v>19301</v>
      </c>
      <c r="E1767" s="1">
        <v>44171</v>
      </c>
      <c r="F1767" t="s">
        <v>16</v>
      </c>
      <c r="G1767" t="s">
        <v>17</v>
      </c>
      <c r="H1767">
        <v>1</v>
      </c>
      <c r="I1767">
        <v>7</v>
      </c>
      <c r="J1767" t="s">
        <v>50</v>
      </c>
      <c r="K1767" t="s">
        <v>46</v>
      </c>
      <c r="L1767" t="s">
        <v>47</v>
      </c>
      <c r="M1767" t="s">
        <v>30</v>
      </c>
      <c r="N1767">
        <v>4</v>
      </c>
      <c r="O1767">
        <f t="shared" si="27"/>
        <v>2020</v>
      </c>
    </row>
    <row r="1768" spans="1:15" x14ac:dyDescent="0.25">
      <c r="A1768">
        <v>1768</v>
      </c>
      <c r="B1768" t="s">
        <v>1813</v>
      </c>
      <c r="C1768" t="s">
        <v>15</v>
      </c>
      <c r="D1768" s="1">
        <v>25124</v>
      </c>
      <c r="E1768" s="1">
        <v>44385</v>
      </c>
      <c r="F1768" t="s">
        <v>16</v>
      </c>
      <c r="G1768" t="s">
        <v>17</v>
      </c>
      <c r="H1768">
        <v>1</v>
      </c>
      <c r="I1768">
        <v>8</v>
      </c>
      <c r="J1768" t="s">
        <v>50</v>
      </c>
      <c r="K1768" t="s">
        <v>51</v>
      </c>
      <c r="L1768" t="s">
        <v>47</v>
      </c>
      <c r="M1768" t="s">
        <v>42</v>
      </c>
      <c r="N1768">
        <v>2</v>
      </c>
      <c r="O1768">
        <f t="shared" si="27"/>
        <v>2021</v>
      </c>
    </row>
    <row r="1769" spans="1:15" x14ac:dyDescent="0.25">
      <c r="A1769">
        <v>1769</v>
      </c>
      <c r="B1769" t="s">
        <v>1814</v>
      </c>
      <c r="C1769" t="s">
        <v>44</v>
      </c>
      <c r="D1769" s="1">
        <v>26207</v>
      </c>
      <c r="E1769" s="1">
        <v>44108</v>
      </c>
      <c r="F1769" t="s">
        <v>16</v>
      </c>
      <c r="G1769" t="s">
        <v>17</v>
      </c>
      <c r="H1769">
        <v>3</v>
      </c>
      <c r="I1769">
        <v>10</v>
      </c>
      <c r="J1769" t="s">
        <v>18</v>
      </c>
      <c r="K1769" t="s">
        <v>19</v>
      </c>
      <c r="L1769" t="s">
        <v>20</v>
      </c>
      <c r="M1769" t="s">
        <v>34</v>
      </c>
      <c r="N1769">
        <v>1</v>
      </c>
      <c r="O1769">
        <f t="shared" si="27"/>
        <v>2020</v>
      </c>
    </row>
    <row r="1770" spans="1:15" x14ac:dyDescent="0.25">
      <c r="A1770">
        <v>1770</v>
      </c>
      <c r="B1770" t="s">
        <v>1815</v>
      </c>
      <c r="C1770" t="s">
        <v>15</v>
      </c>
      <c r="D1770" s="1">
        <v>28884</v>
      </c>
      <c r="E1770" s="1">
        <v>44371</v>
      </c>
      <c r="F1770" t="s">
        <v>40</v>
      </c>
      <c r="G1770" t="s">
        <v>53</v>
      </c>
      <c r="H1770">
        <v>4</v>
      </c>
      <c r="I1770">
        <v>4</v>
      </c>
      <c r="J1770" t="s">
        <v>27</v>
      </c>
      <c r="K1770" t="s">
        <v>23</v>
      </c>
      <c r="L1770" t="s">
        <v>20</v>
      </c>
      <c r="M1770" t="s">
        <v>42</v>
      </c>
      <c r="N1770">
        <v>2</v>
      </c>
      <c r="O1770">
        <f t="shared" si="27"/>
        <v>2021</v>
      </c>
    </row>
    <row r="1771" spans="1:15" x14ac:dyDescent="0.25">
      <c r="A1771">
        <v>1771</v>
      </c>
      <c r="B1771" t="s">
        <v>1816</v>
      </c>
      <c r="C1771" t="s">
        <v>15</v>
      </c>
      <c r="D1771" s="1">
        <v>25260</v>
      </c>
      <c r="E1771" s="1">
        <v>44604</v>
      </c>
      <c r="F1771" t="s">
        <v>40</v>
      </c>
      <c r="G1771" t="s">
        <v>60</v>
      </c>
      <c r="H1771">
        <v>3</v>
      </c>
      <c r="I1771">
        <v>9</v>
      </c>
      <c r="J1771" t="s">
        <v>18</v>
      </c>
      <c r="K1771" t="s">
        <v>28</v>
      </c>
      <c r="L1771" t="s">
        <v>29</v>
      </c>
      <c r="M1771" t="s">
        <v>30</v>
      </c>
      <c r="N1771">
        <v>4</v>
      </c>
      <c r="O1771">
        <f t="shared" si="27"/>
        <v>2022</v>
      </c>
    </row>
    <row r="1772" spans="1:15" x14ac:dyDescent="0.25">
      <c r="A1772">
        <v>1772</v>
      </c>
      <c r="B1772" t="s">
        <v>1817</v>
      </c>
      <c r="C1772" t="s">
        <v>15</v>
      </c>
      <c r="D1772" s="1">
        <v>35140</v>
      </c>
      <c r="E1772" s="1">
        <v>44656</v>
      </c>
      <c r="F1772" t="s">
        <v>16</v>
      </c>
      <c r="G1772" t="s">
        <v>17</v>
      </c>
      <c r="H1772">
        <v>4</v>
      </c>
      <c r="I1772">
        <v>7</v>
      </c>
      <c r="J1772" t="s">
        <v>50</v>
      </c>
      <c r="K1772" t="s">
        <v>33</v>
      </c>
      <c r="L1772" t="s">
        <v>29</v>
      </c>
      <c r="M1772" t="s">
        <v>42</v>
      </c>
      <c r="N1772">
        <v>2</v>
      </c>
      <c r="O1772">
        <f t="shared" si="27"/>
        <v>2022</v>
      </c>
    </row>
    <row r="1773" spans="1:15" x14ac:dyDescent="0.25">
      <c r="A1773">
        <v>1773</v>
      </c>
      <c r="B1773" t="s">
        <v>1818</v>
      </c>
      <c r="C1773" t="s">
        <v>15</v>
      </c>
      <c r="D1773" s="1">
        <v>32603</v>
      </c>
      <c r="E1773" s="1">
        <v>44711</v>
      </c>
      <c r="F1773" t="s">
        <v>25</v>
      </c>
      <c r="G1773" t="s">
        <v>60</v>
      </c>
      <c r="H1773">
        <v>5</v>
      </c>
      <c r="I1773">
        <v>9</v>
      </c>
      <c r="J1773" t="s">
        <v>18</v>
      </c>
      <c r="K1773" t="s">
        <v>37</v>
      </c>
      <c r="L1773" t="s">
        <v>38</v>
      </c>
      <c r="M1773" t="s">
        <v>48</v>
      </c>
      <c r="N1773">
        <v>5</v>
      </c>
      <c r="O1773">
        <f t="shared" si="27"/>
        <v>2022</v>
      </c>
    </row>
    <row r="1774" spans="1:15" x14ac:dyDescent="0.25">
      <c r="A1774">
        <v>1774</v>
      </c>
      <c r="B1774" t="s">
        <v>1819</v>
      </c>
      <c r="C1774" t="s">
        <v>44</v>
      </c>
      <c r="D1774" s="1">
        <v>25685</v>
      </c>
      <c r="E1774" s="1">
        <v>44496</v>
      </c>
      <c r="F1774" t="s">
        <v>68</v>
      </c>
      <c r="G1774" t="s">
        <v>60</v>
      </c>
      <c r="H1774">
        <v>4</v>
      </c>
      <c r="I1774">
        <v>8</v>
      </c>
      <c r="J1774" t="s">
        <v>50</v>
      </c>
      <c r="K1774" t="s">
        <v>41</v>
      </c>
      <c r="L1774" t="s">
        <v>38</v>
      </c>
      <c r="M1774" t="s">
        <v>34</v>
      </c>
      <c r="N1774">
        <v>1</v>
      </c>
      <c r="O1774">
        <f t="shared" si="27"/>
        <v>2021</v>
      </c>
    </row>
    <row r="1775" spans="1:15" x14ac:dyDescent="0.25">
      <c r="A1775">
        <v>1775</v>
      </c>
      <c r="B1775" t="s">
        <v>1820</v>
      </c>
      <c r="C1775" t="s">
        <v>44</v>
      </c>
      <c r="D1775" s="1">
        <v>34820</v>
      </c>
      <c r="E1775" s="1">
        <v>44835</v>
      </c>
      <c r="F1775" t="s">
        <v>16</v>
      </c>
      <c r="G1775" t="s">
        <v>17</v>
      </c>
      <c r="H1775">
        <v>5</v>
      </c>
      <c r="I1775">
        <v>9</v>
      </c>
      <c r="J1775" t="s">
        <v>18</v>
      </c>
      <c r="K1775" t="s">
        <v>46</v>
      </c>
      <c r="L1775" t="s">
        <v>47</v>
      </c>
      <c r="M1775" t="s">
        <v>42</v>
      </c>
      <c r="N1775">
        <v>2</v>
      </c>
      <c r="O1775">
        <f t="shared" si="27"/>
        <v>2022</v>
      </c>
    </row>
    <row r="1776" spans="1:15" x14ac:dyDescent="0.25">
      <c r="A1776">
        <v>1776</v>
      </c>
      <c r="B1776" t="s">
        <v>1821</v>
      </c>
      <c r="C1776" t="s">
        <v>15</v>
      </c>
      <c r="D1776" s="1">
        <v>33550</v>
      </c>
      <c r="E1776" s="1">
        <v>44844</v>
      </c>
      <c r="F1776" t="s">
        <v>40</v>
      </c>
      <c r="G1776" t="s">
        <v>60</v>
      </c>
      <c r="H1776">
        <v>2</v>
      </c>
      <c r="I1776">
        <v>6</v>
      </c>
      <c r="J1776" t="s">
        <v>27</v>
      </c>
      <c r="K1776" t="s">
        <v>51</v>
      </c>
      <c r="L1776" t="s">
        <v>47</v>
      </c>
      <c r="M1776" t="s">
        <v>42</v>
      </c>
      <c r="N1776">
        <v>2</v>
      </c>
      <c r="O1776">
        <f t="shared" si="27"/>
        <v>2022</v>
      </c>
    </row>
    <row r="1777" spans="1:15" x14ac:dyDescent="0.25">
      <c r="A1777">
        <v>1777</v>
      </c>
      <c r="B1777" t="s">
        <v>1822</v>
      </c>
      <c r="C1777" t="s">
        <v>15</v>
      </c>
      <c r="D1777" s="1">
        <v>22479</v>
      </c>
      <c r="E1777" s="1">
        <v>44046</v>
      </c>
      <c r="F1777" t="s">
        <v>68</v>
      </c>
      <c r="G1777" t="s">
        <v>36</v>
      </c>
      <c r="H1777">
        <v>5</v>
      </c>
      <c r="I1777">
        <v>9</v>
      </c>
      <c r="J1777" t="s">
        <v>18</v>
      </c>
      <c r="K1777" t="s">
        <v>19</v>
      </c>
      <c r="L1777" t="s">
        <v>20</v>
      </c>
      <c r="M1777" t="s">
        <v>30</v>
      </c>
      <c r="N1777">
        <v>4</v>
      </c>
      <c r="O1777">
        <f t="shared" si="27"/>
        <v>2020</v>
      </c>
    </row>
    <row r="1778" spans="1:15" x14ac:dyDescent="0.25">
      <c r="A1778">
        <v>1778</v>
      </c>
      <c r="B1778" t="s">
        <v>1823</v>
      </c>
      <c r="C1778" t="s">
        <v>15</v>
      </c>
      <c r="D1778" s="1">
        <v>34078</v>
      </c>
      <c r="E1778" s="1">
        <v>44218</v>
      </c>
      <c r="F1778" t="s">
        <v>25</v>
      </c>
      <c r="G1778" t="s">
        <v>36</v>
      </c>
      <c r="H1778">
        <v>4</v>
      </c>
      <c r="I1778">
        <v>9</v>
      </c>
      <c r="J1778" t="s">
        <v>18</v>
      </c>
      <c r="K1778" t="s">
        <v>23</v>
      </c>
      <c r="L1778" t="s">
        <v>20</v>
      </c>
      <c r="M1778" t="s">
        <v>48</v>
      </c>
      <c r="N1778">
        <v>5</v>
      </c>
      <c r="O1778">
        <f t="shared" si="27"/>
        <v>2021</v>
      </c>
    </row>
    <row r="1779" spans="1:15" x14ac:dyDescent="0.25">
      <c r="A1779">
        <v>1779</v>
      </c>
      <c r="B1779" t="s">
        <v>1824</v>
      </c>
      <c r="C1779" t="s">
        <v>44</v>
      </c>
      <c r="D1779" s="1">
        <v>22818</v>
      </c>
      <c r="E1779" s="1">
        <v>44283</v>
      </c>
      <c r="F1779" t="s">
        <v>16</v>
      </c>
      <c r="G1779" t="s">
        <v>17</v>
      </c>
      <c r="H1779">
        <v>1</v>
      </c>
      <c r="I1779">
        <v>8</v>
      </c>
      <c r="J1779" t="s">
        <v>50</v>
      </c>
      <c r="K1779" t="s">
        <v>28</v>
      </c>
      <c r="L1779" t="s">
        <v>29</v>
      </c>
      <c r="M1779" t="s">
        <v>42</v>
      </c>
      <c r="N1779">
        <v>2</v>
      </c>
      <c r="O1779">
        <f t="shared" si="27"/>
        <v>2021</v>
      </c>
    </row>
    <row r="1780" spans="1:15" x14ac:dyDescent="0.25">
      <c r="A1780">
        <v>1780</v>
      </c>
      <c r="B1780" t="s">
        <v>1825</v>
      </c>
      <c r="C1780" t="s">
        <v>44</v>
      </c>
      <c r="D1780" s="1">
        <v>38328</v>
      </c>
      <c r="E1780" s="1">
        <v>43835</v>
      </c>
      <c r="F1780" t="s">
        <v>25</v>
      </c>
      <c r="G1780" t="s">
        <v>53</v>
      </c>
      <c r="H1780">
        <v>5</v>
      </c>
      <c r="I1780">
        <v>9</v>
      </c>
      <c r="J1780" t="s">
        <v>18</v>
      </c>
      <c r="K1780" t="s">
        <v>33</v>
      </c>
      <c r="L1780" t="s">
        <v>29</v>
      </c>
      <c r="M1780" t="s">
        <v>21</v>
      </c>
      <c r="N1780">
        <v>3</v>
      </c>
      <c r="O1780">
        <f t="shared" si="27"/>
        <v>2020</v>
      </c>
    </row>
    <row r="1781" spans="1:15" x14ac:dyDescent="0.25">
      <c r="A1781">
        <v>1781</v>
      </c>
      <c r="B1781" t="s">
        <v>1826</v>
      </c>
      <c r="C1781" t="s">
        <v>44</v>
      </c>
      <c r="D1781" s="1">
        <v>22724</v>
      </c>
      <c r="E1781" s="1">
        <v>44293</v>
      </c>
      <c r="F1781" t="s">
        <v>16</v>
      </c>
      <c r="G1781" t="s">
        <v>17</v>
      </c>
      <c r="H1781">
        <v>5</v>
      </c>
      <c r="I1781">
        <v>9</v>
      </c>
      <c r="J1781" t="s">
        <v>18</v>
      </c>
      <c r="K1781" t="s">
        <v>37</v>
      </c>
      <c r="L1781" t="s">
        <v>38</v>
      </c>
      <c r="M1781" t="s">
        <v>21</v>
      </c>
      <c r="N1781">
        <v>3</v>
      </c>
      <c r="O1781">
        <f t="shared" si="27"/>
        <v>2021</v>
      </c>
    </row>
    <row r="1782" spans="1:15" x14ac:dyDescent="0.25">
      <c r="A1782">
        <v>1782</v>
      </c>
      <c r="B1782" t="s">
        <v>1827</v>
      </c>
      <c r="C1782" t="s">
        <v>15</v>
      </c>
      <c r="D1782" s="1">
        <v>34392</v>
      </c>
      <c r="E1782" s="1">
        <v>44650</v>
      </c>
      <c r="F1782" t="s">
        <v>16</v>
      </c>
      <c r="G1782" t="s">
        <v>17</v>
      </c>
      <c r="H1782">
        <v>3</v>
      </c>
      <c r="I1782">
        <v>9</v>
      </c>
      <c r="J1782" t="s">
        <v>18</v>
      </c>
      <c r="K1782" t="s">
        <v>41</v>
      </c>
      <c r="L1782" t="s">
        <v>38</v>
      </c>
      <c r="M1782" t="s">
        <v>34</v>
      </c>
      <c r="N1782">
        <v>1</v>
      </c>
      <c r="O1782">
        <f t="shared" si="27"/>
        <v>2022</v>
      </c>
    </row>
    <row r="1783" spans="1:15" x14ac:dyDescent="0.25">
      <c r="A1783">
        <v>1783</v>
      </c>
      <c r="B1783" t="s">
        <v>1828</v>
      </c>
      <c r="C1783" t="s">
        <v>15</v>
      </c>
      <c r="D1783" s="1">
        <v>30714</v>
      </c>
      <c r="E1783" s="1">
        <v>44401</v>
      </c>
      <c r="F1783" t="s">
        <v>40</v>
      </c>
      <c r="G1783" t="s">
        <v>32</v>
      </c>
      <c r="H1783">
        <v>5</v>
      </c>
      <c r="I1783">
        <v>8</v>
      </c>
      <c r="J1783" t="s">
        <v>50</v>
      </c>
      <c r="K1783" t="s">
        <v>46</v>
      </c>
      <c r="L1783" t="s">
        <v>47</v>
      </c>
      <c r="M1783" t="s">
        <v>48</v>
      </c>
      <c r="N1783">
        <v>5</v>
      </c>
      <c r="O1783">
        <f t="shared" si="27"/>
        <v>2021</v>
      </c>
    </row>
    <row r="1784" spans="1:15" x14ac:dyDescent="0.25">
      <c r="A1784">
        <v>1784</v>
      </c>
      <c r="B1784" t="s">
        <v>1829</v>
      </c>
      <c r="C1784" t="s">
        <v>15</v>
      </c>
      <c r="D1784" s="1">
        <v>22984</v>
      </c>
      <c r="E1784" s="1">
        <v>44362</v>
      </c>
      <c r="F1784" t="s">
        <v>25</v>
      </c>
      <c r="G1784" t="s">
        <v>32</v>
      </c>
      <c r="H1784">
        <v>4</v>
      </c>
      <c r="I1784">
        <v>6</v>
      </c>
      <c r="J1784" t="s">
        <v>27</v>
      </c>
      <c r="K1784" t="s">
        <v>51</v>
      </c>
      <c r="L1784" t="s">
        <v>47</v>
      </c>
      <c r="M1784" t="s">
        <v>42</v>
      </c>
      <c r="N1784">
        <v>2</v>
      </c>
      <c r="O1784">
        <f t="shared" si="27"/>
        <v>2021</v>
      </c>
    </row>
    <row r="1785" spans="1:15" x14ac:dyDescent="0.25">
      <c r="A1785">
        <v>1785</v>
      </c>
      <c r="B1785" t="s">
        <v>1830</v>
      </c>
      <c r="C1785" t="s">
        <v>15</v>
      </c>
      <c r="D1785" s="1">
        <v>37045</v>
      </c>
      <c r="E1785" s="1">
        <v>44469</v>
      </c>
      <c r="F1785" t="s">
        <v>16</v>
      </c>
      <c r="G1785" t="s">
        <v>45</v>
      </c>
      <c r="H1785">
        <v>5</v>
      </c>
      <c r="I1785">
        <v>9</v>
      </c>
      <c r="J1785" t="s">
        <v>18</v>
      </c>
      <c r="K1785" t="s">
        <v>19</v>
      </c>
      <c r="L1785" t="s">
        <v>20</v>
      </c>
      <c r="M1785" t="s">
        <v>21</v>
      </c>
      <c r="N1785">
        <v>3</v>
      </c>
      <c r="O1785">
        <f t="shared" si="27"/>
        <v>2021</v>
      </c>
    </row>
    <row r="1786" spans="1:15" x14ac:dyDescent="0.25">
      <c r="A1786">
        <v>1786</v>
      </c>
      <c r="B1786" t="s">
        <v>1831</v>
      </c>
      <c r="C1786" t="s">
        <v>44</v>
      </c>
      <c r="D1786" s="1">
        <v>22815</v>
      </c>
      <c r="E1786" s="1">
        <v>44570</v>
      </c>
      <c r="F1786" t="s">
        <v>25</v>
      </c>
      <c r="G1786" t="s">
        <v>60</v>
      </c>
      <c r="H1786">
        <v>4</v>
      </c>
      <c r="I1786">
        <v>9</v>
      </c>
      <c r="J1786" t="s">
        <v>18</v>
      </c>
      <c r="K1786" t="s">
        <v>23</v>
      </c>
      <c r="L1786" t="s">
        <v>20</v>
      </c>
      <c r="M1786" t="s">
        <v>30</v>
      </c>
      <c r="N1786">
        <v>4</v>
      </c>
      <c r="O1786">
        <f t="shared" si="27"/>
        <v>2022</v>
      </c>
    </row>
    <row r="1787" spans="1:15" x14ac:dyDescent="0.25">
      <c r="A1787">
        <v>1787</v>
      </c>
      <c r="B1787" t="s">
        <v>1832</v>
      </c>
      <c r="C1787" t="s">
        <v>15</v>
      </c>
      <c r="D1787" s="1">
        <v>19176</v>
      </c>
      <c r="E1787" s="1">
        <v>44035</v>
      </c>
      <c r="F1787" t="s">
        <v>25</v>
      </c>
      <c r="G1787" t="s">
        <v>60</v>
      </c>
      <c r="H1787">
        <v>4</v>
      </c>
      <c r="I1787">
        <v>6</v>
      </c>
      <c r="J1787" t="s">
        <v>27</v>
      </c>
      <c r="K1787" t="s">
        <v>28</v>
      </c>
      <c r="L1787" t="s">
        <v>29</v>
      </c>
      <c r="M1787" t="s">
        <v>48</v>
      </c>
      <c r="N1787">
        <v>5</v>
      </c>
      <c r="O1787">
        <f t="shared" si="27"/>
        <v>2020</v>
      </c>
    </row>
    <row r="1788" spans="1:15" x14ac:dyDescent="0.25">
      <c r="A1788">
        <v>1788</v>
      </c>
      <c r="B1788" t="s">
        <v>1833</v>
      </c>
      <c r="C1788" t="s">
        <v>44</v>
      </c>
      <c r="D1788" s="1">
        <v>33758</v>
      </c>
      <c r="E1788" s="1">
        <v>44100</v>
      </c>
      <c r="F1788" t="s">
        <v>16</v>
      </c>
      <c r="G1788" t="s">
        <v>17</v>
      </c>
      <c r="H1788">
        <v>2</v>
      </c>
      <c r="I1788">
        <v>10</v>
      </c>
      <c r="J1788" t="s">
        <v>18</v>
      </c>
      <c r="K1788" t="s">
        <v>33</v>
      </c>
      <c r="L1788" t="s">
        <v>29</v>
      </c>
      <c r="M1788" t="s">
        <v>48</v>
      </c>
      <c r="N1788">
        <v>5</v>
      </c>
      <c r="O1788">
        <f t="shared" si="27"/>
        <v>2020</v>
      </c>
    </row>
    <row r="1789" spans="1:15" x14ac:dyDescent="0.25">
      <c r="A1789">
        <v>1789</v>
      </c>
      <c r="B1789" t="s">
        <v>1834</v>
      </c>
      <c r="C1789" t="s">
        <v>44</v>
      </c>
      <c r="D1789" s="1">
        <v>38925</v>
      </c>
      <c r="E1789" s="1">
        <v>43840</v>
      </c>
      <c r="F1789" t="s">
        <v>40</v>
      </c>
      <c r="G1789" t="s">
        <v>53</v>
      </c>
      <c r="H1789">
        <v>5</v>
      </c>
      <c r="I1789">
        <v>8</v>
      </c>
      <c r="J1789" t="s">
        <v>50</v>
      </c>
      <c r="K1789" t="s">
        <v>37</v>
      </c>
      <c r="L1789" t="s">
        <v>38</v>
      </c>
      <c r="M1789" t="s">
        <v>21</v>
      </c>
      <c r="N1789">
        <v>3</v>
      </c>
      <c r="O1789">
        <f t="shared" si="27"/>
        <v>2020</v>
      </c>
    </row>
    <row r="1790" spans="1:15" x14ac:dyDescent="0.25">
      <c r="A1790">
        <v>1790</v>
      </c>
      <c r="B1790" t="s">
        <v>1835</v>
      </c>
      <c r="C1790" t="s">
        <v>44</v>
      </c>
      <c r="D1790" s="1">
        <v>26427</v>
      </c>
      <c r="E1790" s="1">
        <v>44854</v>
      </c>
      <c r="F1790" t="s">
        <v>25</v>
      </c>
      <c r="G1790" t="s">
        <v>32</v>
      </c>
      <c r="H1790">
        <v>4</v>
      </c>
      <c r="I1790">
        <v>9</v>
      </c>
      <c r="J1790" t="s">
        <v>18</v>
      </c>
      <c r="K1790" t="s">
        <v>41</v>
      </c>
      <c r="L1790" t="s">
        <v>38</v>
      </c>
      <c r="M1790" t="s">
        <v>30</v>
      </c>
      <c r="N1790">
        <v>4</v>
      </c>
      <c r="O1790">
        <f t="shared" si="27"/>
        <v>2022</v>
      </c>
    </row>
    <row r="1791" spans="1:15" x14ac:dyDescent="0.25">
      <c r="A1791">
        <v>1791</v>
      </c>
      <c r="B1791" t="s">
        <v>1836</v>
      </c>
      <c r="C1791" t="s">
        <v>44</v>
      </c>
      <c r="D1791" s="1">
        <v>20600</v>
      </c>
      <c r="E1791" s="1">
        <v>44448</v>
      </c>
      <c r="F1791" t="s">
        <v>16</v>
      </c>
      <c r="G1791" t="s">
        <v>17</v>
      </c>
      <c r="H1791">
        <v>3</v>
      </c>
      <c r="I1791">
        <v>9</v>
      </c>
      <c r="J1791" t="s">
        <v>18</v>
      </c>
      <c r="K1791" t="s">
        <v>46</v>
      </c>
      <c r="L1791" t="s">
        <v>47</v>
      </c>
      <c r="M1791" t="s">
        <v>34</v>
      </c>
      <c r="N1791">
        <v>1</v>
      </c>
      <c r="O1791">
        <f t="shared" si="27"/>
        <v>2021</v>
      </c>
    </row>
    <row r="1792" spans="1:15" x14ac:dyDescent="0.25">
      <c r="A1792">
        <v>1792</v>
      </c>
      <c r="B1792" t="s">
        <v>1837</v>
      </c>
      <c r="C1792" t="s">
        <v>44</v>
      </c>
      <c r="D1792" s="1">
        <v>24003</v>
      </c>
      <c r="E1792" s="1">
        <v>44243</v>
      </c>
      <c r="F1792" t="s">
        <v>68</v>
      </c>
      <c r="G1792" t="s">
        <v>32</v>
      </c>
      <c r="H1792">
        <v>5</v>
      </c>
      <c r="I1792">
        <v>7</v>
      </c>
      <c r="J1792" t="s">
        <v>50</v>
      </c>
      <c r="K1792" t="s">
        <v>51</v>
      </c>
      <c r="L1792" t="s">
        <v>47</v>
      </c>
      <c r="M1792" t="s">
        <v>30</v>
      </c>
      <c r="N1792">
        <v>4</v>
      </c>
      <c r="O1792">
        <f t="shared" si="27"/>
        <v>2021</v>
      </c>
    </row>
    <row r="1793" spans="1:15" x14ac:dyDescent="0.25">
      <c r="A1793">
        <v>1793</v>
      </c>
      <c r="B1793" t="s">
        <v>1838</v>
      </c>
      <c r="C1793" t="s">
        <v>44</v>
      </c>
      <c r="D1793" s="1">
        <v>37395</v>
      </c>
      <c r="E1793" s="1">
        <v>44366</v>
      </c>
      <c r="F1793" t="s">
        <v>25</v>
      </c>
      <c r="G1793" t="s">
        <v>36</v>
      </c>
      <c r="H1793">
        <v>4</v>
      </c>
      <c r="I1793">
        <v>9</v>
      </c>
      <c r="J1793" t="s">
        <v>18</v>
      </c>
      <c r="K1793" t="s">
        <v>19</v>
      </c>
      <c r="L1793" t="s">
        <v>20</v>
      </c>
      <c r="M1793" t="s">
        <v>48</v>
      </c>
      <c r="N1793">
        <v>5</v>
      </c>
      <c r="O1793">
        <f t="shared" si="27"/>
        <v>2021</v>
      </c>
    </row>
    <row r="1794" spans="1:15" x14ac:dyDescent="0.25">
      <c r="A1794">
        <v>1794</v>
      </c>
      <c r="B1794" t="s">
        <v>1839</v>
      </c>
      <c r="C1794" t="s">
        <v>44</v>
      </c>
      <c r="D1794" s="1">
        <v>36837</v>
      </c>
      <c r="E1794" s="1">
        <v>44483</v>
      </c>
      <c r="F1794" t="s">
        <v>25</v>
      </c>
      <c r="G1794" t="s">
        <v>32</v>
      </c>
      <c r="H1794">
        <v>4</v>
      </c>
      <c r="I1794">
        <v>9</v>
      </c>
      <c r="J1794" t="s">
        <v>18</v>
      </c>
      <c r="K1794" t="s">
        <v>23</v>
      </c>
      <c r="L1794" t="s">
        <v>20</v>
      </c>
      <c r="M1794" t="s">
        <v>30</v>
      </c>
      <c r="N1794">
        <v>4</v>
      </c>
      <c r="O1794">
        <f t="shared" si="27"/>
        <v>2021</v>
      </c>
    </row>
    <row r="1795" spans="1:15" x14ac:dyDescent="0.25">
      <c r="A1795">
        <v>1795</v>
      </c>
      <c r="B1795" t="s">
        <v>1840</v>
      </c>
      <c r="C1795" t="s">
        <v>44</v>
      </c>
      <c r="D1795" s="1">
        <v>33350</v>
      </c>
      <c r="E1795" s="1">
        <v>44303</v>
      </c>
      <c r="F1795" t="s">
        <v>25</v>
      </c>
      <c r="G1795" t="s">
        <v>26</v>
      </c>
      <c r="H1795">
        <v>3</v>
      </c>
      <c r="I1795">
        <v>3</v>
      </c>
      <c r="J1795" t="s">
        <v>27</v>
      </c>
      <c r="K1795" t="s">
        <v>28</v>
      </c>
      <c r="L1795" t="s">
        <v>29</v>
      </c>
      <c r="M1795" t="s">
        <v>21</v>
      </c>
      <c r="N1795">
        <v>3</v>
      </c>
      <c r="O1795">
        <f t="shared" ref="O1795:O1858" si="28">YEAR(E1795)</f>
        <v>2021</v>
      </c>
    </row>
    <row r="1796" spans="1:15" x14ac:dyDescent="0.25">
      <c r="A1796">
        <v>1796</v>
      </c>
      <c r="B1796" t="s">
        <v>1841</v>
      </c>
      <c r="C1796" t="s">
        <v>15</v>
      </c>
      <c r="D1796" s="1">
        <v>32613</v>
      </c>
      <c r="E1796" s="1">
        <v>44715</v>
      </c>
      <c r="F1796" t="s">
        <v>16</v>
      </c>
      <c r="G1796" t="s">
        <v>17</v>
      </c>
      <c r="H1796">
        <v>1</v>
      </c>
      <c r="I1796">
        <v>8</v>
      </c>
      <c r="J1796" t="s">
        <v>50</v>
      </c>
      <c r="K1796" t="s">
        <v>33</v>
      </c>
      <c r="L1796" t="s">
        <v>29</v>
      </c>
      <c r="M1796" t="s">
        <v>30</v>
      </c>
      <c r="N1796">
        <v>4</v>
      </c>
      <c r="O1796">
        <f t="shared" si="28"/>
        <v>2022</v>
      </c>
    </row>
    <row r="1797" spans="1:15" x14ac:dyDescent="0.25">
      <c r="A1797">
        <v>1797</v>
      </c>
      <c r="B1797" t="s">
        <v>1842</v>
      </c>
      <c r="C1797" t="s">
        <v>44</v>
      </c>
      <c r="D1797" s="1">
        <v>34888</v>
      </c>
      <c r="E1797" s="1">
        <v>44748</v>
      </c>
      <c r="F1797" t="s">
        <v>16</v>
      </c>
      <c r="G1797" t="s">
        <v>17</v>
      </c>
      <c r="H1797">
        <v>5</v>
      </c>
      <c r="I1797">
        <v>9</v>
      </c>
      <c r="J1797" t="s">
        <v>18</v>
      </c>
      <c r="K1797" t="s">
        <v>37</v>
      </c>
      <c r="L1797" t="s">
        <v>38</v>
      </c>
      <c r="M1797" t="s">
        <v>30</v>
      </c>
      <c r="N1797">
        <v>4</v>
      </c>
      <c r="O1797">
        <f t="shared" si="28"/>
        <v>2022</v>
      </c>
    </row>
    <row r="1798" spans="1:15" x14ac:dyDescent="0.25">
      <c r="A1798">
        <v>1798</v>
      </c>
      <c r="B1798" t="s">
        <v>1843</v>
      </c>
      <c r="C1798" t="s">
        <v>44</v>
      </c>
      <c r="D1798" s="1">
        <v>27459</v>
      </c>
      <c r="E1798" s="1">
        <v>44467</v>
      </c>
      <c r="F1798" t="s">
        <v>25</v>
      </c>
      <c r="G1798" t="s">
        <v>36</v>
      </c>
      <c r="H1798">
        <v>5</v>
      </c>
      <c r="I1798">
        <v>7</v>
      </c>
      <c r="J1798" t="s">
        <v>50</v>
      </c>
      <c r="K1798" t="s">
        <v>41</v>
      </c>
      <c r="L1798" t="s">
        <v>38</v>
      </c>
      <c r="M1798" t="s">
        <v>34</v>
      </c>
      <c r="N1798">
        <v>1</v>
      </c>
      <c r="O1798">
        <f t="shared" si="28"/>
        <v>2021</v>
      </c>
    </row>
    <row r="1799" spans="1:15" x14ac:dyDescent="0.25">
      <c r="A1799">
        <v>1799</v>
      </c>
      <c r="B1799" t="s">
        <v>1844</v>
      </c>
      <c r="C1799" t="s">
        <v>15</v>
      </c>
      <c r="D1799" s="1">
        <v>38495</v>
      </c>
      <c r="E1799" s="1">
        <v>44537</v>
      </c>
      <c r="F1799" t="s">
        <v>25</v>
      </c>
      <c r="G1799" t="s">
        <v>53</v>
      </c>
      <c r="H1799">
        <v>1</v>
      </c>
      <c r="I1799">
        <v>9</v>
      </c>
      <c r="J1799" t="s">
        <v>18</v>
      </c>
      <c r="K1799" t="s">
        <v>46</v>
      </c>
      <c r="L1799" t="s">
        <v>47</v>
      </c>
      <c r="M1799" t="s">
        <v>30</v>
      </c>
      <c r="N1799">
        <v>4</v>
      </c>
      <c r="O1799">
        <f t="shared" si="28"/>
        <v>2021</v>
      </c>
    </row>
    <row r="1800" spans="1:15" x14ac:dyDescent="0.25">
      <c r="A1800">
        <v>1800</v>
      </c>
      <c r="B1800" t="s">
        <v>1845</v>
      </c>
      <c r="C1800" t="s">
        <v>15</v>
      </c>
      <c r="D1800" s="1">
        <v>30737</v>
      </c>
      <c r="E1800" s="1">
        <v>44095</v>
      </c>
      <c r="F1800" t="s">
        <v>25</v>
      </c>
      <c r="G1800" t="s">
        <v>36</v>
      </c>
      <c r="H1800">
        <v>5</v>
      </c>
      <c r="I1800">
        <v>8</v>
      </c>
      <c r="J1800" t="s">
        <v>50</v>
      </c>
      <c r="K1800" t="s">
        <v>51</v>
      </c>
      <c r="L1800" t="s">
        <v>47</v>
      </c>
      <c r="M1800" t="s">
        <v>42</v>
      </c>
      <c r="N1800">
        <v>2</v>
      </c>
      <c r="O1800">
        <f t="shared" si="28"/>
        <v>2020</v>
      </c>
    </row>
    <row r="1801" spans="1:15" x14ac:dyDescent="0.25">
      <c r="A1801">
        <v>1801</v>
      </c>
      <c r="B1801" t="s">
        <v>1846</v>
      </c>
      <c r="C1801" t="s">
        <v>15</v>
      </c>
      <c r="D1801" s="1">
        <v>22070</v>
      </c>
      <c r="E1801" s="1">
        <v>43976</v>
      </c>
      <c r="F1801" t="s">
        <v>68</v>
      </c>
      <c r="G1801" t="s">
        <v>32</v>
      </c>
      <c r="H1801">
        <v>2</v>
      </c>
      <c r="I1801">
        <v>8</v>
      </c>
      <c r="J1801" t="s">
        <v>50</v>
      </c>
      <c r="K1801" t="s">
        <v>19</v>
      </c>
      <c r="L1801" t="s">
        <v>20</v>
      </c>
      <c r="M1801" t="s">
        <v>48</v>
      </c>
      <c r="N1801">
        <v>5</v>
      </c>
      <c r="O1801">
        <f t="shared" si="28"/>
        <v>2020</v>
      </c>
    </row>
    <row r="1802" spans="1:15" x14ac:dyDescent="0.25">
      <c r="A1802">
        <v>1802</v>
      </c>
      <c r="B1802" t="s">
        <v>1847</v>
      </c>
      <c r="C1802" t="s">
        <v>44</v>
      </c>
      <c r="D1802" s="1">
        <v>20108</v>
      </c>
      <c r="E1802" s="1">
        <v>43948</v>
      </c>
      <c r="F1802" t="s">
        <v>25</v>
      </c>
      <c r="G1802" t="s">
        <v>45</v>
      </c>
      <c r="H1802">
        <v>5</v>
      </c>
      <c r="I1802">
        <v>7</v>
      </c>
      <c r="J1802" t="s">
        <v>50</v>
      </c>
      <c r="K1802" t="s">
        <v>23</v>
      </c>
      <c r="L1802" t="s">
        <v>20</v>
      </c>
      <c r="M1802" t="s">
        <v>30</v>
      </c>
      <c r="N1802">
        <v>4</v>
      </c>
      <c r="O1802">
        <f t="shared" si="28"/>
        <v>2020</v>
      </c>
    </row>
    <row r="1803" spans="1:15" x14ac:dyDescent="0.25">
      <c r="A1803">
        <v>1803</v>
      </c>
      <c r="B1803" t="s">
        <v>1848</v>
      </c>
      <c r="C1803" t="s">
        <v>15</v>
      </c>
      <c r="D1803" s="1">
        <v>29651</v>
      </c>
      <c r="E1803" s="1">
        <v>43903</v>
      </c>
      <c r="F1803" t="s">
        <v>25</v>
      </c>
      <c r="G1803" t="s">
        <v>45</v>
      </c>
      <c r="H1803">
        <v>5</v>
      </c>
      <c r="I1803">
        <v>7</v>
      </c>
      <c r="J1803" t="s">
        <v>50</v>
      </c>
      <c r="K1803" t="s">
        <v>28</v>
      </c>
      <c r="L1803" t="s">
        <v>29</v>
      </c>
      <c r="M1803" t="s">
        <v>21</v>
      </c>
      <c r="N1803">
        <v>3</v>
      </c>
      <c r="O1803">
        <f t="shared" si="28"/>
        <v>2020</v>
      </c>
    </row>
    <row r="1804" spans="1:15" x14ac:dyDescent="0.25">
      <c r="A1804">
        <v>1804</v>
      </c>
      <c r="B1804" t="s">
        <v>1849</v>
      </c>
      <c r="C1804" t="s">
        <v>44</v>
      </c>
      <c r="D1804" s="1">
        <v>19493</v>
      </c>
      <c r="E1804" s="1">
        <v>44603</v>
      </c>
      <c r="F1804" t="s">
        <v>16</v>
      </c>
      <c r="G1804" t="s">
        <v>17</v>
      </c>
      <c r="H1804">
        <v>3</v>
      </c>
      <c r="I1804">
        <v>10</v>
      </c>
      <c r="J1804" t="s">
        <v>18</v>
      </c>
      <c r="K1804" t="s">
        <v>33</v>
      </c>
      <c r="L1804" t="s">
        <v>29</v>
      </c>
      <c r="M1804" t="s">
        <v>21</v>
      </c>
      <c r="N1804">
        <v>3</v>
      </c>
      <c r="O1804">
        <f t="shared" si="28"/>
        <v>2022</v>
      </c>
    </row>
    <row r="1805" spans="1:15" x14ac:dyDescent="0.25">
      <c r="A1805">
        <v>1805</v>
      </c>
      <c r="B1805" t="s">
        <v>1850</v>
      </c>
      <c r="C1805" t="s">
        <v>44</v>
      </c>
      <c r="D1805" s="1">
        <v>24998</v>
      </c>
      <c r="E1805" s="1">
        <v>44648</v>
      </c>
      <c r="F1805" t="s">
        <v>25</v>
      </c>
      <c r="G1805" t="s">
        <v>53</v>
      </c>
      <c r="H1805">
        <v>5</v>
      </c>
      <c r="I1805">
        <v>9</v>
      </c>
      <c r="J1805" t="s">
        <v>18</v>
      </c>
      <c r="K1805" t="s">
        <v>37</v>
      </c>
      <c r="L1805" t="s">
        <v>38</v>
      </c>
      <c r="M1805" t="s">
        <v>30</v>
      </c>
      <c r="N1805">
        <v>4</v>
      </c>
      <c r="O1805">
        <f t="shared" si="28"/>
        <v>2022</v>
      </c>
    </row>
    <row r="1806" spans="1:15" x14ac:dyDescent="0.25">
      <c r="A1806">
        <v>1806</v>
      </c>
      <c r="B1806" t="s">
        <v>1851</v>
      </c>
      <c r="C1806" t="s">
        <v>15</v>
      </c>
      <c r="D1806" s="1">
        <v>35827</v>
      </c>
      <c r="E1806" s="1">
        <v>43898</v>
      </c>
      <c r="F1806" t="s">
        <v>40</v>
      </c>
      <c r="G1806" t="s">
        <v>60</v>
      </c>
      <c r="H1806">
        <v>4</v>
      </c>
      <c r="I1806">
        <v>7</v>
      </c>
      <c r="J1806" t="s">
        <v>50</v>
      </c>
      <c r="K1806" t="s">
        <v>41</v>
      </c>
      <c r="L1806" t="s">
        <v>38</v>
      </c>
      <c r="M1806" t="s">
        <v>42</v>
      </c>
      <c r="N1806">
        <v>2</v>
      </c>
      <c r="O1806">
        <f t="shared" si="28"/>
        <v>2020</v>
      </c>
    </row>
    <row r="1807" spans="1:15" x14ac:dyDescent="0.25">
      <c r="A1807">
        <v>1807</v>
      </c>
      <c r="B1807" t="s">
        <v>1852</v>
      </c>
      <c r="C1807" t="s">
        <v>15</v>
      </c>
      <c r="D1807" s="1">
        <v>29316</v>
      </c>
      <c r="E1807" s="1">
        <v>44232</v>
      </c>
      <c r="F1807" t="s">
        <v>16</v>
      </c>
      <c r="G1807" t="s">
        <v>17</v>
      </c>
      <c r="H1807">
        <v>4</v>
      </c>
      <c r="I1807">
        <v>8</v>
      </c>
      <c r="J1807" t="s">
        <v>50</v>
      </c>
      <c r="K1807" t="s">
        <v>46</v>
      </c>
      <c r="L1807" t="s">
        <v>47</v>
      </c>
      <c r="M1807" t="s">
        <v>42</v>
      </c>
      <c r="N1807">
        <v>2</v>
      </c>
      <c r="O1807">
        <f t="shared" si="28"/>
        <v>2021</v>
      </c>
    </row>
    <row r="1808" spans="1:15" x14ac:dyDescent="0.25">
      <c r="A1808">
        <v>1808</v>
      </c>
      <c r="B1808" t="s">
        <v>1853</v>
      </c>
      <c r="C1808" t="s">
        <v>15</v>
      </c>
      <c r="D1808" s="1">
        <v>24789</v>
      </c>
      <c r="E1808" s="1">
        <v>44477</v>
      </c>
      <c r="F1808" t="s">
        <v>16</v>
      </c>
      <c r="G1808" t="s">
        <v>17</v>
      </c>
      <c r="H1808">
        <v>3</v>
      </c>
      <c r="I1808">
        <v>8</v>
      </c>
      <c r="J1808" t="s">
        <v>50</v>
      </c>
      <c r="K1808" t="s">
        <v>51</v>
      </c>
      <c r="L1808" t="s">
        <v>47</v>
      </c>
      <c r="M1808" t="s">
        <v>21</v>
      </c>
      <c r="N1808">
        <v>3</v>
      </c>
      <c r="O1808">
        <f t="shared" si="28"/>
        <v>2021</v>
      </c>
    </row>
    <row r="1809" spans="1:15" x14ac:dyDescent="0.25">
      <c r="A1809">
        <v>1809</v>
      </c>
      <c r="B1809" t="s">
        <v>1854</v>
      </c>
      <c r="C1809" t="s">
        <v>44</v>
      </c>
      <c r="D1809" s="1">
        <v>32495</v>
      </c>
      <c r="E1809" s="1">
        <v>43853</v>
      </c>
      <c r="F1809" t="s">
        <v>16</v>
      </c>
      <c r="G1809" t="s">
        <v>60</v>
      </c>
      <c r="H1809">
        <v>3</v>
      </c>
      <c r="I1809">
        <v>7</v>
      </c>
      <c r="J1809" t="s">
        <v>50</v>
      </c>
      <c r="K1809" t="s">
        <v>19</v>
      </c>
      <c r="L1809" t="s">
        <v>20</v>
      </c>
      <c r="M1809" t="s">
        <v>21</v>
      </c>
      <c r="N1809">
        <v>3</v>
      </c>
      <c r="O1809">
        <f t="shared" si="28"/>
        <v>2020</v>
      </c>
    </row>
    <row r="1810" spans="1:15" x14ac:dyDescent="0.25">
      <c r="A1810">
        <v>1810</v>
      </c>
      <c r="B1810" t="s">
        <v>1855</v>
      </c>
      <c r="C1810" t="s">
        <v>44</v>
      </c>
      <c r="D1810" s="1">
        <v>35885</v>
      </c>
      <c r="E1810" s="1">
        <v>44673</v>
      </c>
      <c r="F1810" t="s">
        <v>25</v>
      </c>
      <c r="G1810" t="s">
        <v>53</v>
      </c>
      <c r="H1810">
        <v>4</v>
      </c>
      <c r="I1810">
        <v>9</v>
      </c>
      <c r="J1810" t="s">
        <v>18</v>
      </c>
      <c r="K1810" t="s">
        <v>23</v>
      </c>
      <c r="L1810" t="s">
        <v>20</v>
      </c>
      <c r="M1810" t="s">
        <v>48</v>
      </c>
      <c r="N1810">
        <v>5</v>
      </c>
      <c r="O1810">
        <f t="shared" si="28"/>
        <v>2022</v>
      </c>
    </row>
    <row r="1811" spans="1:15" x14ac:dyDescent="0.25">
      <c r="A1811">
        <v>1811</v>
      </c>
      <c r="B1811" t="s">
        <v>1856</v>
      </c>
      <c r="C1811" t="s">
        <v>15</v>
      </c>
      <c r="D1811" s="1">
        <v>28276</v>
      </c>
      <c r="E1811" s="1">
        <v>44428</v>
      </c>
      <c r="F1811" t="s">
        <v>25</v>
      </c>
      <c r="G1811" t="s">
        <v>36</v>
      </c>
      <c r="H1811">
        <v>2</v>
      </c>
      <c r="I1811">
        <v>9</v>
      </c>
      <c r="J1811" t="s">
        <v>18</v>
      </c>
      <c r="K1811" t="s">
        <v>28</v>
      </c>
      <c r="L1811" t="s">
        <v>29</v>
      </c>
      <c r="M1811" t="s">
        <v>48</v>
      </c>
      <c r="N1811">
        <v>5</v>
      </c>
      <c r="O1811">
        <f t="shared" si="28"/>
        <v>2021</v>
      </c>
    </row>
    <row r="1812" spans="1:15" x14ac:dyDescent="0.25">
      <c r="A1812">
        <v>1812</v>
      </c>
      <c r="B1812" t="s">
        <v>1857</v>
      </c>
      <c r="C1812" t="s">
        <v>15</v>
      </c>
      <c r="D1812" s="1">
        <v>34243</v>
      </c>
      <c r="E1812" s="1">
        <v>44202</v>
      </c>
      <c r="F1812" t="s">
        <v>16</v>
      </c>
      <c r="G1812" t="s">
        <v>17</v>
      </c>
      <c r="H1812">
        <v>4</v>
      </c>
      <c r="I1812">
        <v>9</v>
      </c>
      <c r="J1812" t="s">
        <v>18</v>
      </c>
      <c r="K1812" t="s">
        <v>33</v>
      </c>
      <c r="L1812" t="s">
        <v>29</v>
      </c>
      <c r="M1812" t="s">
        <v>30</v>
      </c>
      <c r="N1812">
        <v>4</v>
      </c>
      <c r="O1812">
        <f t="shared" si="28"/>
        <v>2021</v>
      </c>
    </row>
    <row r="1813" spans="1:15" x14ac:dyDescent="0.25">
      <c r="A1813">
        <v>1813</v>
      </c>
      <c r="B1813" t="s">
        <v>1858</v>
      </c>
      <c r="C1813" t="s">
        <v>44</v>
      </c>
      <c r="D1813" s="1">
        <v>31255</v>
      </c>
      <c r="E1813" s="1">
        <v>44807</v>
      </c>
      <c r="F1813" t="s">
        <v>25</v>
      </c>
      <c r="G1813" t="s">
        <v>36</v>
      </c>
      <c r="H1813">
        <v>2</v>
      </c>
      <c r="I1813">
        <v>9</v>
      </c>
      <c r="J1813" t="s">
        <v>18</v>
      </c>
      <c r="K1813" t="s">
        <v>37</v>
      </c>
      <c r="L1813" t="s">
        <v>38</v>
      </c>
      <c r="M1813" t="s">
        <v>48</v>
      </c>
      <c r="N1813">
        <v>5</v>
      </c>
      <c r="O1813">
        <f t="shared" si="28"/>
        <v>2022</v>
      </c>
    </row>
    <row r="1814" spans="1:15" x14ac:dyDescent="0.25">
      <c r="A1814">
        <v>1814</v>
      </c>
      <c r="B1814" t="s">
        <v>1859</v>
      </c>
      <c r="C1814" t="s">
        <v>44</v>
      </c>
      <c r="D1814" s="1">
        <v>26330</v>
      </c>
      <c r="E1814" s="1">
        <v>44400</v>
      </c>
      <c r="F1814" t="s">
        <v>25</v>
      </c>
      <c r="G1814" t="s">
        <v>60</v>
      </c>
      <c r="H1814">
        <v>4</v>
      </c>
      <c r="I1814">
        <v>7</v>
      </c>
      <c r="J1814" t="s">
        <v>50</v>
      </c>
      <c r="K1814" t="s">
        <v>41</v>
      </c>
      <c r="L1814" t="s">
        <v>38</v>
      </c>
      <c r="M1814" t="s">
        <v>34</v>
      </c>
      <c r="N1814">
        <v>1</v>
      </c>
      <c r="O1814">
        <f t="shared" si="28"/>
        <v>2021</v>
      </c>
    </row>
    <row r="1815" spans="1:15" x14ac:dyDescent="0.25">
      <c r="A1815">
        <v>1815</v>
      </c>
      <c r="B1815" t="s">
        <v>1860</v>
      </c>
      <c r="C1815" t="s">
        <v>44</v>
      </c>
      <c r="D1815" s="1">
        <v>20308</v>
      </c>
      <c r="E1815" s="1">
        <v>44614</v>
      </c>
      <c r="F1815" t="s">
        <v>40</v>
      </c>
      <c r="G1815" t="s">
        <v>17</v>
      </c>
      <c r="H1815">
        <v>3</v>
      </c>
      <c r="I1815">
        <v>7</v>
      </c>
      <c r="J1815" t="s">
        <v>50</v>
      </c>
      <c r="K1815" t="s">
        <v>46</v>
      </c>
      <c r="L1815" t="s">
        <v>47</v>
      </c>
      <c r="M1815" t="s">
        <v>42</v>
      </c>
      <c r="N1815">
        <v>2</v>
      </c>
      <c r="O1815">
        <f t="shared" si="28"/>
        <v>2022</v>
      </c>
    </row>
    <row r="1816" spans="1:15" x14ac:dyDescent="0.25">
      <c r="A1816">
        <v>1816</v>
      </c>
      <c r="B1816" t="s">
        <v>1861</v>
      </c>
      <c r="C1816" t="s">
        <v>15</v>
      </c>
      <c r="D1816" s="1">
        <v>28071</v>
      </c>
      <c r="E1816" s="1">
        <v>44483</v>
      </c>
      <c r="F1816" t="s">
        <v>16</v>
      </c>
      <c r="G1816" t="s">
        <v>17</v>
      </c>
      <c r="H1816">
        <v>4</v>
      </c>
      <c r="I1816">
        <v>6</v>
      </c>
      <c r="J1816" t="s">
        <v>27</v>
      </c>
      <c r="K1816" t="s">
        <v>51</v>
      </c>
      <c r="L1816" t="s">
        <v>47</v>
      </c>
      <c r="M1816" t="s">
        <v>42</v>
      </c>
      <c r="N1816">
        <v>2</v>
      </c>
      <c r="O1816">
        <f t="shared" si="28"/>
        <v>2021</v>
      </c>
    </row>
    <row r="1817" spans="1:15" x14ac:dyDescent="0.25">
      <c r="A1817">
        <v>1817</v>
      </c>
      <c r="B1817" t="s">
        <v>1862</v>
      </c>
      <c r="C1817" t="s">
        <v>44</v>
      </c>
      <c r="D1817" s="1">
        <v>30519</v>
      </c>
      <c r="E1817" s="1">
        <v>44271</v>
      </c>
      <c r="F1817" t="s">
        <v>25</v>
      </c>
      <c r="G1817" t="s">
        <v>32</v>
      </c>
      <c r="H1817">
        <v>4</v>
      </c>
      <c r="I1817">
        <v>9</v>
      </c>
      <c r="J1817" t="s">
        <v>18</v>
      </c>
      <c r="K1817" t="s">
        <v>19</v>
      </c>
      <c r="L1817" t="s">
        <v>20</v>
      </c>
      <c r="M1817" t="s">
        <v>30</v>
      </c>
      <c r="N1817">
        <v>4</v>
      </c>
      <c r="O1817">
        <f t="shared" si="28"/>
        <v>2021</v>
      </c>
    </row>
    <row r="1818" spans="1:15" x14ac:dyDescent="0.25">
      <c r="A1818">
        <v>1818</v>
      </c>
      <c r="B1818" t="s">
        <v>1863</v>
      </c>
      <c r="C1818" t="s">
        <v>15</v>
      </c>
      <c r="D1818" s="1">
        <v>19392</v>
      </c>
      <c r="E1818" s="1">
        <v>44302</v>
      </c>
      <c r="F1818" t="s">
        <v>25</v>
      </c>
      <c r="G1818" t="s">
        <v>36</v>
      </c>
      <c r="H1818">
        <v>4</v>
      </c>
      <c r="I1818">
        <v>8</v>
      </c>
      <c r="J1818" t="s">
        <v>50</v>
      </c>
      <c r="K1818" t="s">
        <v>23</v>
      </c>
      <c r="L1818" t="s">
        <v>20</v>
      </c>
      <c r="M1818" t="s">
        <v>21</v>
      </c>
      <c r="N1818">
        <v>3</v>
      </c>
      <c r="O1818">
        <f t="shared" si="28"/>
        <v>2021</v>
      </c>
    </row>
    <row r="1819" spans="1:15" x14ac:dyDescent="0.25">
      <c r="A1819">
        <v>1819</v>
      </c>
      <c r="B1819" t="s">
        <v>1864</v>
      </c>
      <c r="C1819" t="s">
        <v>44</v>
      </c>
      <c r="D1819" s="1">
        <v>24898</v>
      </c>
      <c r="E1819" s="1">
        <v>44285</v>
      </c>
      <c r="F1819" t="s">
        <v>16</v>
      </c>
      <c r="G1819" t="s">
        <v>17</v>
      </c>
      <c r="H1819">
        <v>2</v>
      </c>
      <c r="I1819">
        <v>10</v>
      </c>
      <c r="J1819" t="s">
        <v>18</v>
      </c>
      <c r="K1819" t="s">
        <v>28</v>
      </c>
      <c r="L1819" t="s">
        <v>29</v>
      </c>
      <c r="M1819" t="s">
        <v>30</v>
      </c>
      <c r="N1819">
        <v>4</v>
      </c>
      <c r="O1819">
        <f t="shared" si="28"/>
        <v>2021</v>
      </c>
    </row>
    <row r="1820" spans="1:15" x14ac:dyDescent="0.25">
      <c r="A1820">
        <v>1820</v>
      </c>
      <c r="B1820" t="s">
        <v>1865</v>
      </c>
      <c r="C1820" t="s">
        <v>44</v>
      </c>
      <c r="D1820" s="1">
        <v>36074</v>
      </c>
      <c r="E1820" s="1">
        <v>44691</v>
      </c>
      <c r="F1820" t="s">
        <v>16</v>
      </c>
      <c r="G1820" t="s">
        <v>17</v>
      </c>
      <c r="H1820">
        <v>2</v>
      </c>
      <c r="I1820">
        <v>9</v>
      </c>
      <c r="J1820" t="s">
        <v>18</v>
      </c>
      <c r="K1820" t="s">
        <v>33</v>
      </c>
      <c r="L1820" t="s">
        <v>29</v>
      </c>
      <c r="M1820" t="s">
        <v>30</v>
      </c>
      <c r="N1820">
        <v>4</v>
      </c>
      <c r="O1820">
        <f t="shared" si="28"/>
        <v>2022</v>
      </c>
    </row>
    <row r="1821" spans="1:15" x14ac:dyDescent="0.25">
      <c r="A1821">
        <v>1821</v>
      </c>
      <c r="B1821" t="s">
        <v>1866</v>
      </c>
      <c r="C1821" t="s">
        <v>15</v>
      </c>
      <c r="D1821" s="1">
        <v>29081</v>
      </c>
      <c r="E1821" s="1">
        <v>44057</v>
      </c>
      <c r="F1821" t="s">
        <v>25</v>
      </c>
      <c r="G1821" t="s">
        <v>60</v>
      </c>
      <c r="H1821">
        <v>5</v>
      </c>
      <c r="I1821">
        <v>6</v>
      </c>
      <c r="J1821" t="s">
        <v>27</v>
      </c>
      <c r="K1821" t="s">
        <v>37</v>
      </c>
      <c r="L1821" t="s">
        <v>38</v>
      </c>
      <c r="M1821" t="s">
        <v>21</v>
      </c>
      <c r="N1821">
        <v>3</v>
      </c>
      <c r="O1821">
        <f t="shared" si="28"/>
        <v>2020</v>
      </c>
    </row>
    <row r="1822" spans="1:15" x14ac:dyDescent="0.25">
      <c r="A1822">
        <v>1822</v>
      </c>
      <c r="B1822" t="s">
        <v>1867</v>
      </c>
      <c r="C1822" t="s">
        <v>44</v>
      </c>
      <c r="D1822" s="1">
        <v>24285</v>
      </c>
      <c r="E1822" s="1">
        <v>44121</v>
      </c>
      <c r="F1822" t="s">
        <v>16</v>
      </c>
      <c r="G1822" t="s">
        <v>17</v>
      </c>
      <c r="H1822">
        <v>2</v>
      </c>
      <c r="I1822">
        <v>4</v>
      </c>
      <c r="J1822" t="s">
        <v>27</v>
      </c>
      <c r="K1822" t="s">
        <v>41</v>
      </c>
      <c r="L1822" t="s">
        <v>38</v>
      </c>
      <c r="M1822" t="s">
        <v>34</v>
      </c>
      <c r="N1822">
        <v>1</v>
      </c>
      <c r="O1822">
        <f t="shared" si="28"/>
        <v>2020</v>
      </c>
    </row>
    <row r="1823" spans="1:15" x14ac:dyDescent="0.25">
      <c r="A1823">
        <v>1823</v>
      </c>
      <c r="B1823" t="s">
        <v>1868</v>
      </c>
      <c r="C1823" t="s">
        <v>15</v>
      </c>
      <c r="D1823" s="1">
        <v>37997</v>
      </c>
      <c r="E1823" s="1">
        <v>44784</v>
      </c>
      <c r="F1823" t="s">
        <v>25</v>
      </c>
      <c r="G1823" t="s">
        <v>32</v>
      </c>
      <c r="H1823">
        <v>4</v>
      </c>
      <c r="I1823">
        <v>4</v>
      </c>
      <c r="J1823" t="s">
        <v>27</v>
      </c>
      <c r="K1823" t="s">
        <v>46</v>
      </c>
      <c r="L1823" t="s">
        <v>47</v>
      </c>
      <c r="M1823" t="s">
        <v>48</v>
      </c>
      <c r="N1823">
        <v>5</v>
      </c>
      <c r="O1823">
        <f t="shared" si="28"/>
        <v>2022</v>
      </c>
    </row>
    <row r="1824" spans="1:15" x14ac:dyDescent="0.25">
      <c r="A1824">
        <v>1824</v>
      </c>
      <c r="B1824" t="s">
        <v>1869</v>
      </c>
      <c r="C1824" t="s">
        <v>44</v>
      </c>
      <c r="D1824" s="1">
        <v>20731</v>
      </c>
      <c r="E1824" s="1">
        <v>44068</v>
      </c>
      <c r="F1824" t="s">
        <v>40</v>
      </c>
      <c r="G1824" t="s">
        <v>60</v>
      </c>
      <c r="H1824">
        <v>4</v>
      </c>
      <c r="I1824">
        <v>9</v>
      </c>
      <c r="J1824" t="s">
        <v>18</v>
      </c>
      <c r="K1824" t="s">
        <v>51</v>
      </c>
      <c r="L1824" t="s">
        <v>47</v>
      </c>
      <c r="M1824" t="s">
        <v>48</v>
      </c>
      <c r="N1824">
        <v>5</v>
      </c>
      <c r="O1824">
        <f t="shared" si="28"/>
        <v>2020</v>
      </c>
    </row>
    <row r="1825" spans="1:15" x14ac:dyDescent="0.25">
      <c r="A1825">
        <v>1825</v>
      </c>
      <c r="B1825" t="s">
        <v>1870</v>
      </c>
      <c r="C1825" t="s">
        <v>44</v>
      </c>
      <c r="D1825" s="1">
        <v>35639</v>
      </c>
      <c r="E1825" s="1">
        <v>44096</v>
      </c>
      <c r="F1825" t="s">
        <v>25</v>
      </c>
      <c r="G1825" t="s">
        <v>36</v>
      </c>
      <c r="H1825">
        <v>4</v>
      </c>
      <c r="I1825">
        <v>9</v>
      </c>
      <c r="J1825" t="s">
        <v>18</v>
      </c>
      <c r="K1825" t="s">
        <v>19</v>
      </c>
      <c r="L1825" t="s">
        <v>20</v>
      </c>
      <c r="M1825" t="s">
        <v>21</v>
      </c>
      <c r="N1825">
        <v>3</v>
      </c>
      <c r="O1825">
        <f t="shared" si="28"/>
        <v>2020</v>
      </c>
    </row>
    <row r="1826" spans="1:15" x14ac:dyDescent="0.25">
      <c r="A1826">
        <v>1826</v>
      </c>
      <c r="B1826" t="s">
        <v>1871</v>
      </c>
      <c r="C1826" t="s">
        <v>44</v>
      </c>
      <c r="D1826" s="1">
        <v>23465</v>
      </c>
      <c r="E1826" s="1">
        <v>44299</v>
      </c>
      <c r="F1826" t="s">
        <v>68</v>
      </c>
      <c r="G1826" t="s">
        <v>26</v>
      </c>
      <c r="H1826">
        <v>2</v>
      </c>
      <c r="I1826">
        <v>10</v>
      </c>
      <c r="J1826" t="s">
        <v>18</v>
      </c>
      <c r="K1826" t="s">
        <v>23</v>
      </c>
      <c r="L1826" t="s">
        <v>20</v>
      </c>
      <c r="M1826" t="s">
        <v>30</v>
      </c>
      <c r="N1826">
        <v>4</v>
      </c>
      <c r="O1826">
        <f t="shared" si="28"/>
        <v>2021</v>
      </c>
    </row>
    <row r="1827" spans="1:15" x14ac:dyDescent="0.25">
      <c r="A1827">
        <v>1827</v>
      </c>
      <c r="B1827" t="s">
        <v>1872</v>
      </c>
      <c r="C1827" t="s">
        <v>15</v>
      </c>
      <c r="D1827" s="1">
        <v>21044</v>
      </c>
      <c r="E1827" s="1">
        <v>44546</v>
      </c>
      <c r="F1827" t="s">
        <v>25</v>
      </c>
      <c r="G1827" t="s">
        <v>45</v>
      </c>
      <c r="H1827">
        <v>3</v>
      </c>
      <c r="I1827">
        <v>10</v>
      </c>
      <c r="J1827" t="s">
        <v>18</v>
      </c>
      <c r="K1827" t="s">
        <v>28</v>
      </c>
      <c r="L1827" t="s">
        <v>29</v>
      </c>
      <c r="M1827" t="s">
        <v>48</v>
      </c>
      <c r="N1827">
        <v>5</v>
      </c>
      <c r="O1827">
        <f t="shared" si="28"/>
        <v>2021</v>
      </c>
    </row>
    <row r="1828" spans="1:15" x14ac:dyDescent="0.25">
      <c r="A1828">
        <v>1828</v>
      </c>
      <c r="B1828" t="s">
        <v>1873</v>
      </c>
      <c r="C1828" t="s">
        <v>44</v>
      </c>
      <c r="D1828" s="1">
        <v>20376</v>
      </c>
      <c r="E1828" s="1">
        <v>44583</v>
      </c>
      <c r="F1828" t="s">
        <v>16</v>
      </c>
      <c r="G1828" t="s">
        <v>17</v>
      </c>
      <c r="H1828">
        <v>2</v>
      </c>
      <c r="I1828">
        <v>9</v>
      </c>
      <c r="J1828" t="s">
        <v>18</v>
      </c>
      <c r="K1828" t="s">
        <v>33</v>
      </c>
      <c r="L1828" t="s">
        <v>29</v>
      </c>
      <c r="M1828" t="s">
        <v>34</v>
      </c>
      <c r="N1828">
        <v>1</v>
      </c>
      <c r="O1828">
        <f t="shared" si="28"/>
        <v>2022</v>
      </c>
    </row>
    <row r="1829" spans="1:15" x14ac:dyDescent="0.25">
      <c r="A1829">
        <v>1829</v>
      </c>
      <c r="B1829" t="s">
        <v>1874</v>
      </c>
      <c r="C1829" t="s">
        <v>15</v>
      </c>
      <c r="D1829" s="1">
        <v>37288</v>
      </c>
      <c r="E1829" s="1">
        <v>44888</v>
      </c>
      <c r="F1829" t="s">
        <v>16</v>
      </c>
      <c r="G1829" t="s">
        <v>17</v>
      </c>
      <c r="H1829">
        <v>4</v>
      </c>
      <c r="I1829">
        <v>8</v>
      </c>
      <c r="J1829" t="s">
        <v>50</v>
      </c>
      <c r="K1829" t="s">
        <v>37</v>
      </c>
      <c r="L1829" t="s">
        <v>38</v>
      </c>
      <c r="M1829" t="s">
        <v>34</v>
      </c>
      <c r="N1829">
        <v>1</v>
      </c>
      <c r="O1829">
        <f t="shared" si="28"/>
        <v>2022</v>
      </c>
    </row>
    <row r="1830" spans="1:15" x14ac:dyDescent="0.25">
      <c r="A1830">
        <v>1830</v>
      </c>
      <c r="B1830" t="s">
        <v>1875</v>
      </c>
      <c r="C1830" t="s">
        <v>15</v>
      </c>
      <c r="D1830" s="1">
        <v>23366</v>
      </c>
      <c r="E1830" s="1">
        <v>44807</v>
      </c>
      <c r="F1830" t="s">
        <v>16</v>
      </c>
      <c r="G1830" t="s">
        <v>45</v>
      </c>
      <c r="H1830">
        <v>3</v>
      </c>
      <c r="I1830">
        <v>9</v>
      </c>
      <c r="J1830" t="s">
        <v>18</v>
      </c>
      <c r="K1830" t="s">
        <v>41</v>
      </c>
      <c r="L1830" t="s">
        <v>38</v>
      </c>
      <c r="M1830" t="s">
        <v>34</v>
      </c>
      <c r="N1830">
        <v>1</v>
      </c>
      <c r="O1830">
        <f t="shared" si="28"/>
        <v>2022</v>
      </c>
    </row>
    <row r="1831" spans="1:15" x14ac:dyDescent="0.25">
      <c r="A1831">
        <v>1831</v>
      </c>
      <c r="B1831" t="s">
        <v>1876</v>
      </c>
      <c r="C1831" t="s">
        <v>15</v>
      </c>
      <c r="D1831" s="1">
        <v>31825</v>
      </c>
      <c r="E1831" s="1">
        <v>44471</v>
      </c>
      <c r="F1831" t="s">
        <v>25</v>
      </c>
      <c r="G1831" t="s">
        <v>60</v>
      </c>
      <c r="H1831">
        <v>2</v>
      </c>
      <c r="I1831">
        <v>4</v>
      </c>
      <c r="J1831" t="s">
        <v>27</v>
      </c>
      <c r="K1831" t="s">
        <v>46</v>
      </c>
      <c r="L1831" t="s">
        <v>47</v>
      </c>
      <c r="M1831" t="s">
        <v>48</v>
      </c>
      <c r="N1831">
        <v>5</v>
      </c>
      <c r="O1831">
        <f t="shared" si="28"/>
        <v>2021</v>
      </c>
    </row>
    <row r="1832" spans="1:15" x14ac:dyDescent="0.25">
      <c r="A1832">
        <v>1832</v>
      </c>
      <c r="B1832" t="s">
        <v>1877</v>
      </c>
      <c r="C1832" t="s">
        <v>44</v>
      </c>
      <c r="D1832" s="1">
        <v>24201</v>
      </c>
      <c r="E1832" s="1">
        <v>44728</v>
      </c>
      <c r="F1832" t="s">
        <v>16</v>
      </c>
      <c r="G1832" t="s">
        <v>17</v>
      </c>
      <c r="H1832">
        <v>3</v>
      </c>
      <c r="I1832">
        <v>9</v>
      </c>
      <c r="J1832" t="s">
        <v>18</v>
      </c>
      <c r="K1832" t="s">
        <v>51</v>
      </c>
      <c r="L1832" t="s">
        <v>47</v>
      </c>
      <c r="M1832" t="s">
        <v>48</v>
      </c>
      <c r="N1832">
        <v>5</v>
      </c>
      <c r="O1832">
        <f t="shared" si="28"/>
        <v>2022</v>
      </c>
    </row>
    <row r="1833" spans="1:15" x14ac:dyDescent="0.25">
      <c r="A1833">
        <v>1833</v>
      </c>
      <c r="B1833" t="s">
        <v>1878</v>
      </c>
      <c r="C1833" t="s">
        <v>15</v>
      </c>
      <c r="D1833" s="1">
        <v>19711</v>
      </c>
      <c r="E1833" s="1">
        <v>43852</v>
      </c>
      <c r="F1833" t="s">
        <v>16</v>
      </c>
      <c r="G1833" t="s">
        <v>17</v>
      </c>
      <c r="H1833">
        <v>5</v>
      </c>
      <c r="I1833">
        <v>4</v>
      </c>
      <c r="J1833" t="s">
        <v>27</v>
      </c>
      <c r="K1833" t="s">
        <v>19</v>
      </c>
      <c r="L1833" t="s">
        <v>20</v>
      </c>
      <c r="M1833" t="s">
        <v>21</v>
      </c>
      <c r="N1833">
        <v>3</v>
      </c>
      <c r="O1833">
        <f t="shared" si="28"/>
        <v>2020</v>
      </c>
    </row>
    <row r="1834" spans="1:15" x14ac:dyDescent="0.25">
      <c r="A1834">
        <v>1834</v>
      </c>
      <c r="B1834" t="s">
        <v>1879</v>
      </c>
      <c r="C1834" t="s">
        <v>15</v>
      </c>
      <c r="D1834" s="1">
        <v>33804</v>
      </c>
      <c r="E1834" s="1">
        <v>44882</v>
      </c>
      <c r="F1834" t="s">
        <v>40</v>
      </c>
      <c r="G1834" t="s">
        <v>26</v>
      </c>
      <c r="H1834">
        <v>4</v>
      </c>
      <c r="I1834">
        <v>9</v>
      </c>
      <c r="J1834" t="s">
        <v>18</v>
      </c>
      <c r="K1834" t="s">
        <v>23</v>
      </c>
      <c r="L1834" t="s">
        <v>20</v>
      </c>
      <c r="M1834" t="s">
        <v>21</v>
      </c>
      <c r="N1834">
        <v>3</v>
      </c>
      <c r="O1834">
        <f t="shared" si="28"/>
        <v>2022</v>
      </c>
    </row>
    <row r="1835" spans="1:15" x14ac:dyDescent="0.25">
      <c r="A1835">
        <v>1835</v>
      </c>
      <c r="B1835" t="s">
        <v>1880</v>
      </c>
      <c r="C1835" t="s">
        <v>15</v>
      </c>
      <c r="D1835" s="1">
        <v>25418</v>
      </c>
      <c r="E1835" s="1">
        <v>43918</v>
      </c>
      <c r="F1835" t="s">
        <v>25</v>
      </c>
      <c r="G1835" t="s">
        <v>36</v>
      </c>
      <c r="H1835">
        <v>4</v>
      </c>
      <c r="I1835">
        <v>10</v>
      </c>
      <c r="J1835" t="s">
        <v>18</v>
      </c>
      <c r="K1835" t="s">
        <v>28</v>
      </c>
      <c r="L1835" t="s">
        <v>29</v>
      </c>
      <c r="M1835" t="s">
        <v>30</v>
      </c>
      <c r="N1835">
        <v>4</v>
      </c>
      <c r="O1835">
        <f t="shared" si="28"/>
        <v>2020</v>
      </c>
    </row>
    <row r="1836" spans="1:15" x14ac:dyDescent="0.25">
      <c r="A1836">
        <v>1836</v>
      </c>
      <c r="B1836" t="s">
        <v>1881</v>
      </c>
      <c r="C1836" t="s">
        <v>15</v>
      </c>
      <c r="D1836" s="1">
        <v>38550</v>
      </c>
      <c r="E1836" s="1">
        <v>43906</v>
      </c>
      <c r="F1836" t="s">
        <v>25</v>
      </c>
      <c r="G1836" t="s">
        <v>36</v>
      </c>
      <c r="H1836">
        <v>5</v>
      </c>
      <c r="I1836">
        <v>5</v>
      </c>
      <c r="J1836" t="s">
        <v>27</v>
      </c>
      <c r="K1836" t="s">
        <v>33</v>
      </c>
      <c r="L1836" t="s">
        <v>29</v>
      </c>
      <c r="M1836" t="s">
        <v>34</v>
      </c>
      <c r="N1836">
        <v>1</v>
      </c>
      <c r="O1836">
        <f t="shared" si="28"/>
        <v>2020</v>
      </c>
    </row>
    <row r="1837" spans="1:15" x14ac:dyDescent="0.25">
      <c r="A1837">
        <v>1837</v>
      </c>
      <c r="B1837" t="s">
        <v>1882</v>
      </c>
      <c r="C1837" t="s">
        <v>15</v>
      </c>
      <c r="D1837" s="1">
        <v>28364</v>
      </c>
      <c r="E1837" s="1">
        <v>44121</v>
      </c>
      <c r="F1837" t="s">
        <v>16</v>
      </c>
      <c r="G1837" t="s">
        <v>17</v>
      </c>
      <c r="H1837">
        <v>5</v>
      </c>
      <c r="I1837">
        <v>9</v>
      </c>
      <c r="J1837" t="s">
        <v>18</v>
      </c>
      <c r="K1837" t="s">
        <v>37</v>
      </c>
      <c r="L1837" t="s">
        <v>38</v>
      </c>
      <c r="M1837" t="s">
        <v>30</v>
      </c>
      <c r="N1837">
        <v>4</v>
      </c>
      <c r="O1837">
        <f t="shared" si="28"/>
        <v>2020</v>
      </c>
    </row>
    <row r="1838" spans="1:15" x14ac:dyDescent="0.25">
      <c r="A1838">
        <v>1838</v>
      </c>
      <c r="B1838" t="s">
        <v>1883</v>
      </c>
      <c r="C1838" t="s">
        <v>15</v>
      </c>
      <c r="D1838" s="1">
        <v>18861</v>
      </c>
      <c r="E1838" s="1">
        <v>44849</v>
      </c>
      <c r="F1838" t="s">
        <v>16</v>
      </c>
      <c r="G1838" t="s">
        <v>17</v>
      </c>
      <c r="H1838">
        <v>5</v>
      </c>
      <c r="I1838">
        <v>7</v>
      </c>
      <c r="J1838" t="s">
        <v>50</v>
      </c>
      <c r="K1838" t="s">
        <v>41</v>
      </c>
      <c r="L1838" t="s">
        <v>38</v>
      </c>
      <c r="M1838" t="s">
        <v>34</v>
      </c>
      <c r="N1838">
        <v>1</v>
      </c>
      <c r="O1838">
        <f t="shared" si="28"/>
        <v>2022</v>
      </c>
    </row>
    <row r="1839" spans="1:15" x14ac:dyDescent="0.25">
      <c r="A1839">
        <v>1839</v>
      </c>
      <c r="B1839" t="s">
        <v>1884</v>
      </c>
      <c r="C1839" t="s">
        <v>15</v>
      </c>
      <c r="D1839" s="1">
        <v>28072</v>
      </c>
      <c r="E1839" s="1">
        <v>44081</v>
      </c>
      <c r="F1839" t="s">
        <v>16</v>
      </c>
      <c r="G1839" t="s">
        <v>36</v>
      </c>
      <c r="H1839">
        <v>3</v>
      </c>
      <c r="I1839">
        <v>9</v>
      </c>
      <c r="J1839" t="s">
        <v>18</v>
      </c>
      <c r="K1839" t="s">
        <v>46</v>
      </c>
      <c r="L1839" t="s">
        <v>47</v>
      </c>
      <c r="M1839" t="s">
        <v>21</v>
      </c>
      <c r="N1839">
        <v>3</v>
      </c>
      <c r="O1839">
        <f t="shared" si="28"/>
        <v>2020</v>
      </c>
    </row>
    <row r="1840" spans="1:15" x14ac:dyDescent="0.25">
      <c r="A1840">
        <v>1840</v>
      </c>
      <c r="B1840" t="s">
        <v>1885</v>
      </c>
      <c r="C1840" t="s">
        <v>44</v>
      </c>
      <c r="D1840" s="1">
        <v>24802</v>
      </c>
      <c r="E1840" s="1">
        <v>44547</v>
      </c>
      <c r="F1840" t="s">
        <v>25</v>
      </c>
      <c r="G1840" t="s">
        <v>36</v>
      </c>
      <c r="H1840">
        <v>1</v>
      </c>
      <c r="I1840">
        <v>8</v>
      </c>
      <c r="J1840" t="s">
        <v>50</v>
      </c>
      <c r="K1840" t="s">
        <v>51</v>
      </c>
      <c r="L1840" t="s">
        <v>47</v>
      </c>
      <c r="M1840" t="s">
        <v>48</v>
      </c>
      <c r="N1840">
        <v>5</v>
      </c>
      <c r="O1840">
        <f t="shared" si="28"/>
        <v>2021</v>
      </c>
    </row>
    <row r="1841" spans="1:15" x14ac:dyDescent="0.25">
      <c r="A1841">
        <v>1841</v>
      </c>
      <c r="B1841" t="s">
        <v>1886</v>
      </c>
      <c r="C1841" t="s">
        <v>15</v>
      </c>
      <c r="D1841" s="1">
        <v>21122</v>
      </c>
      <c r="E1841" s="1">
        <v>44499</v>
      </c>
      <c r="F1841" t="s">
        <v>16</v>
      </c>
      <c r="G1841" t="s">
        <v>17</v>
      </c>
      <c r="H1841">
        <v>4</v>
      </c>
      <c r="I1841">
        <v>9</v>
      </c>
      <c r="J1841" t="s">
        <v>18</v>
      </c>
      <c r="K1841" t="s">
        <v>19</v>
      </c>
      <c r="L1841" t="s">
        <v>20</v>
      </c>
      <c r="M1841" t="s">
        <v>48</v>
      </c>
      <c r="N1841">
        <v>5</v>
      </c>
      <c r="O1841">
        <f t="shared" si="28"/>
        <v>2021</v>
      </c>
    </row>
    <row r="1842" spans="1:15" x14ac:dyDescent="0.25">
      <c r="A1842">
        <v>1842</v>
      </c>
      <c r="B1842" t="s">
        <v>1887</v>
      </c>
      <c r="C1842" t="s">
        <v>15</v>
      </c>
      <c r="D1842" s="1">
        <v>32203</v>
      </c>
      <c r="E1842" s="1">
        <v>44905</v>
      </c>
      <c r="F1842" t="s">
        <v>16</v>
      </c>
      <c r="G1842" t="s">
        <v>17</v>
      </c>
      <c r="H1842">
        <v>4</v>
      </c>
      <c r="I1842">
        <v>5</v>
      </c>
      <c r="J1842" t="s">
        <v>27</v>
      </c>
      <c r="K1842" t="s">
        <v>23</v>
      </c>
      <c r="L1842" t="s">
        <v>20</v>
      </c>
      <c r="M1842" t="s">
        <v>30</v>
      </c>
      <c r="N1842">
        <v>4</v>
      </c>
      <c r="O1842">
        <f t="shared" si="28"/>
        <v>2022</v>
      </c>
    </row>
    <row r="1843" spans="1:15" x14ac:dyDescent="0.25">
      <c r="A1843">
        <v>1843</v>
      </c>
      <c r="B1843" t="s">
        <v>1888</v>
      </c>
      <c r="C1843" t="s">
        <v>15</v>
      </c>
      <c r="D1843" s="1">
        <v>19311</v>
      </c>
      <c r="E1843" s="1">
        <v>44303</v>
      </c>
      <c r="F1843" t="s">
        <v>25</v>
      </c>
      <c r="G1843" t="s">
        <v>32</v>
      </c>
      <c r="H1843">
        <v>3</v>
      </c>
      <c r="I1843">
        <v>9</v>
      </c>
      <c r="J1843" t="s">
        <v>18</v>
      </c>
      <c r="K1843" t="s">
        <v>28</v>
      </c>
      <c r="L1843" t="s">
        <v>29</v>
      </c>
      <c r="M1843" t="s">
        <v>48</v>
      </c>
      <c r="N1843">
        <v>5</v>
      </c>
      <c r="O1843">
        <f t="shared" si="28"/>
        <v>2021</v>
      </c>
    </row>
    <row r="1844" spans="1:15" x14ac:dyDescent="0.25">
      <c r="A1844">
        <v>1844</v>
      </c>
      <c r="B1844" t="s">
        <v>1889</v>
      </c>
      <c r="C1844" t="s">
        <v>44</v>
      </c>
      <c r="D1844" s="1">
        <v>30719</v>
      </c>
      <c r="E1844" s="1">
        <v>43983</v>
      </c>
      <c r="F1844" t="s">
        <v>16</v>
      </c>
      <c r="G1844" t="s">
        <v>17</v>
      </c>
      <c r="H1844">
        <v>2</v>
      </c>
      <c r="I1844">
        <v>9</v>
      </c>
      <c r="J1844" t="s">
        <v>18</v>
      </c>
      <c r="K1844" t="s">
        <v>33</v>
      </c>
      <c r="L1844" t="s">
        <v>29</v>
      </c>
      <c r="M1844" t="s">
        <v>34</v>
      </c>
      <c r="N1844">
        <v>1</v>
      </c>
      <c r="O1844">
        <f t="shared" si="28"/>
        <v>2020</v>
      </c>
    </row>
    <row r="1845" spans="1:15" x14ac:dyDescent="0.25">
      <c r="A1845">
        <v>1845</v>
      </c>
      <c r="B1845" t="s">
        <v>1890</v>
      </c>
      <c r="C1845" t="s">
        <v>44</v>
      </c>
      <c r="D1845" s="1">
        <v>24861</v>
      </c>
      <c r="E1845" s="1">
        <v>43842</v>
      </c>
      <c r="F1845" t="s">
        <v>16</v>
      </c>
      <c r="G1845" t="s">
        <v>17</v>
      </c>
      <c r="H1845">
        <v>5</v>
      </c>
      <c r="I1845">
        <v>4</v>
      </c>
      <c r="J1845" t="s">
        <v>27</v>
      </c>
      <c r="K1845" t="s">
        <v>37</v>
      </c>
      <c r="L1845" t="s">
        <v>38</v>
      </c>
      <c r="M1845" t="s">
        <v>30</v>
      </c>
      <c r="N1845">
        <v>4</v>
      </c>
      <c r="O1845">
        <f t="shared" si="28"/>
        <v>2020</v>
      </c>
    </row>
    <row r="1846" spans="1:15" x14ac:dyDescent="0.25">
      <c r="A1846">
        <v>1846</v>
      </c>
      <c r="B1846" t="s">
        <v>1891</v>
      </c>
      <c r="C1846" t="s">
        <v>44</v>
      </c>
      <c r="D1846" s="1">
        <v>22228</v>
      </c>
      <c r="E1846" s="1">
        <v>44175</v>
      </c>
      <c r="F1846" t="s">
        <v>16</v>
      </c>
      <c r="G1846" t="s">
        <v>17</v>
      </c>
      <c r="H1846">
        <v>4</v>
      </c>
      <c r="I1846">
        <v>9</v>
      </c>
      <c r="J1846" t="s">
        <v>18</v>
      </c>
      <c r="K1846" t="s">
        <v>41</v>
      </c>
      <c r="L1846" t="s">
        <v>38</v>
      </c>
      <c r="M1846" t="s">
        <v>48</v>
      </c>
      <c r="N1846">
        <v>5</v>
      </c>
      <c r="O1846">
        <f t="shared" si="28"/>
        <v>2020</v>
      </c>
    </row>
    <row r="1847" spans="1:15" x14ac:dyDescent="0.25">
      <c r="A1847">
        <v>1847</v>
      </c>
      <c r="B1847" t="s">
        <v>1892</v>
      </c>
      <c r="C1847" t="s">
        <v>44</v>
      </c>
      <c r="D1847" s="1">
        <v>39067</v>
      </c>
      <c r="E1847" s="1">
        <v>44047</v>
      </c>
      <c r="F1847" t="s">
        <v>40</v>
      </c>
      <c r="G1847" t="s">
        <v>26</v>
      </c>
      <c r="H1847">
        <v>5</v>
      </c>
      <c r="I1847">
        <v>10</v>
      </c>
      <c r="J1847" t="s">
        <v>18</v>
      </c>
      <c r="K1847" t="s">
        <v>46</v>
      </c>
      <c r="L1847" t="s">
        <v>47</v>
      </c>
      <c r="M1847" t="s">
        <v>30</v>
      </c>
      <c r="N1847">
        <v>4</v>
      </c>
      <c r="O1847">
        <f t="shared" si="28"/>
        <v>2020</v>
      </c>
    </row>
    <row r="1848" spans="1:15" x14ac:dyDescent="0.25">
      <c r="A1848">
        <v>1848</v>
      </c>
      <c r="B1848" t="s">
        <v>1893</v>
      </c>
      <c r="C1848" t="s">
        <v>15</v>
      </c>
      <c r="D1848" s="1">
        <v>37549</v>
      </c>
      <c r="E1848" s="1">
        <v>44803</v>
      </c>
      <c r="F1848" t="s">
        <v>68</v>
      </c>
      <c r="G1848" t="s">
        <v>36</v>
      </c>
      <c r="H1848">
        <v>4</v>
      </c>
      <c r="I1848">
        <v>9</v>
      </c>
      <c r="J1848" t="s">
        <v>18</v>
      </c>
      <c r="K1848" t="s">
        <v>51</v>
      </c>
      <c r="L1848" t="s">
        <v>47</v>
      </c>
      <c r="M1848" t="s">
        <v>34</v>
      </c>
      <c r="N1848">
        <v>1</v>
      </c>
      <c r="O1848">
        <f t="shared" si="28"/>
        <v>2022</v>
      </c>
    </row>
    <row r="1849" spans="1:15" x14ac:dyDescent="0.25">
      <c r="A1849">
        <v>1849</v>
      </c>
      <c r="B1849" t="s">
        <v>1894</v>
      </c>
      <c r="C1849" t="s">
        <v>15</v>
      </c>
      <c r="D1849" s="1">
        <v>34657</v>
      </c>
      <c r="E1849" s="1">
        <v>44446</v>
      </c>
      <c r="F1849" t="s">
        <v>25</v>
      </c>
      <c r="G1849" t="s">
        <v>60</v>
      </c>
      <c r="H1849">
        <v>3</v>
      </c>
      <c r="I1849">
        <v>8</v>
      </c>
      <c r="J1849" t="s">
        <v>50</v>
      </c>
      <c r="K1849" t="s">
        <v>19</v>
      </c>
      <c r="L1849" t="s">
        <v>20</v>
      </c>
      <c r="M1849" t="s">
        <v>30</v>
      </c>
      <c r="N1849">
        <v>4</v>
      </c>
      <c r="O1849">
        <f t="shared" si="28"/>
        <v>2021</v>
      </c>
    </row>
    <row r="1850" spans="1:15" x14ac:dyDescent="0.25">
      <c r="A1850">
        <v>1850</v>
      </c>
      <c r="B1850" t="s">
        <v>1895</v>
      </c>
      <c r="C1850" t="s">
        <v>44</v>
      </c>
      <c r="D1850" s="1">
        <v>28003</v>
      </c>
      <c r="E1850" s="1">
        <v>43962</v>
      </c>
      <c r="F1850" t="s">
        <v>16</v>
      </c>
      <c r="G1850" t="s">
        <v>17</v>
      </c>
      <c r="H1850">
        <v>3</v>
      </c>
      <c r="I1850">
        <v>6</v>
      </c>
      <c r="J1850" t="s">
        <v>27</v>
      </c>
      <c r="K1850" t="s">
        <v>23</v>
      </c>
      <c r="L1850" t="s">
        <v>20</v>
      </c>
      <c r="M1850" t="s">
        <v>30</v>
      </c>
      <c r="N1850">
        <v>4</v>
      </c>
      <c r="O1850">
        <f t="shared" si="28"/>
        <v>2020</v>
      </c>
    </row>
    <row r="1851" spans="1:15" x14ac:dyDescent="0.25">
      <c r="A1851">
        <v>1851</v>
      </c>
      <c r="B1851" t="s">
        <v>1896</v>
      </c>
      <c r="C1851" t="s">
        <v>44</v>
      </c>
      <c r="D1851" s="1">
        <v>31702</v>
      </c>
      <c r="E1851" s="1">
        <v>44814</v>
      </c>
      <c r="F1851" t="s">
        <v>16</v>
      </c>
      <c r="G1851" t="s">
        <v>45</v>
      </c>
      <c r="H1851">
        <v>4</v>
      </c>
      <c r="I1851">
        <v>7</v>
      </c>
      <c r="J1851" t="s">
        <v>50</v>
      </c>
      <c r="K1851" t="s">
        <v>28</v>
      </c>
      <c r="L1851" t="s">
        <v>29</v>
      </c>
      <c r="M1851" t="s">
        <v>21</v>
      </c>
      <c r="N1851">
        <v>3</v>
      </c>
      <c r="O1851">
        <f t="shared" si="28"/>
        <v>2022</v>
      </c>
    </row>
    <row r="1852" spans="1:15" x14ac:dyDescent="0.25">
      <c r="A1852">
        <v>1852</v>
      </c>
      <c r="B1852" t="s">
        <v>1897</v>
      </c>
      <c r="C1852" t="s">
        <v>44</v>
      </c>
      <c r="D1852" s="1">
        <v>25161</v>
      </c>
      <c r="E1852" s="1">
        <v>44872</v>
      </c>
      <c r="F1852" t="s">
        <v>40</v>
      </c>
      <c r="G1852" t="s">
        <v>53</v>
      </c>
      <c r="H1852">
        <v>3</v>
      </c>
      <c r="I1852">
        <v>9</v>
      </c>
      <c r="J1852" t="s">
        <v>18</v>
      </c>
      <c r="K1852" t="s">
        <v>33</v>
      </c>
      <c r="L1852" t="s">
        <v>29</v>
      </c>
      <c r="M1852" t="s">
        <v>48</v>
      </c>
      <c r="N1852">
        <v>5</v>
      </c>
      <c r="O1852">
        <f t="shared" si="28"/>
        <v>2022</v>
      </c>
    </row>
    <row r="1853" spans="1:15" x14ac:dyDescent="0.25">
      <c r="A1853">
        <v>1853</v>
      </c>
      <c r="B1853" t="s">
        <v>1898</v>
      </c>
      <c r="C1853" t="s">
        <v>15</v>
      </c>
      <c r="D1853" s="1">
        <v>36808</v>
      </c>
      <c r="E1853" s="1">
        <v>43957</v>
      </c>
      <c r="F1853" t="s">
        <v>16</v>
      </c>
      <c r="G1853" t="s">
        <v>17</v>
      </c>
      <c r="H1853">
        <v>5</v>
      </c>
      <c r="I1853">
        <v>6</v>
      </c>
      <c r="J1853" t="s">
        <v>27</v>
      </c>
      <c r="K1853" t="s">
        <v>37</v>
      </c>
      <c r="L1853" t="s">
        <v>38</v>
      </c>
      <c r="M1853" t="s">
        <v>48</v>
      </c>
      <c r="N1853">
        <v>5</v>
      </c>
      <c r="O1853">
        <f t="shared" si="28"/>
        <v>2020</v>
      </c>
    </row>
    <row r="1854" spans="1:15" x14ac:dyDescent="0.25">
      <c r="A1854">
        <v>1854</v>
      </c>
      <c r="B1854" t="s">
        <v>1899</v>
      </c>
      <c r="C1854" t="s">
        <v>15</v>
      </c>
      <c r="D1854" s="1">
        <v>24661</v>
      </c>
      <c r="E1854" s="1">
        <v>44193</v>
      </c>
      <c r="F1854" t="s">
        <v>16</v>
      </c>
      <c r="G1854" t="s">
        <v>17</v>
      </c>
      <c r="H1854">
        <v>1</v>
      </c>
      <c r="I1854">
        <v>8</v>
      </c>
      <c r="J1854" t="s">
        <v>50</v>
      </c>
      <c r="K1854" t="s">
        <v>41</v>
      </c>
      <c r="L1854" t="s">
        <v>38</v>
      </c>
      <c r="M1854" t="s">
        <v>21</v>
      </c>
      <c r="N1854">
        <v>3</v>
      </c>
      <c r="O1854">
        <f t="shared" si="28"/>
        <v>2020</v>
      </c>
    </row>
    <row r="1855" spans="1:15" x14ac:dyDescent="0.25">
      <c r="A1855">
        <v>1855</v>
      </c>
      <c r="B1855" t="s">
        <v>1900</v>
      </c>
      <c r="C1855" t="s">
        <v>44</v>
      </c>
      <c r="D1855" s="1">
        <v>21730</v>
      </c>
      <c r="E1855" s="1">
        <v>44151</v>
      </c>
      <c r="F1855" t="s">
        <v>16</v>
      </c>
      <c r="G1855" t="s">
        <v>17</v>
      </c>
      <c r="H1855">
        <v>4</v>
      </c>
      <c r="I1855">
        <v>5</v>
      </c>
      <c r="J1855" t="s">
        <v>27</v>
      </c>
      <c r="K1855" t="s">
        <v>46</v>
      </c>
      <c r="L1855" t="s">
        <v>47</v>
      </c>
      <c r="M1855" t="s">
        <v>21</v>
      </c>
      <c r="N1855">
        <v>3</v>
      </c>
      <c r="O1855">
        <f t="shared" si="28"/>
        <v>2020</v>
      </c>
    </row>
    <row r="1856" spans="1:15" x14ac:dyDescent="0.25">
      <c r="A1856">
        <v>1856</v>
      </c>
      <c r="B1856" t="s">
        <v>1901</v>
      </c>
      <c r="C1856" t="s">
        <v>44</v>
      </c>
      <c r="D1856" s="1">
        <v>30956</v>
      </c>
      <c r="E1856" s="1">
        <v>44390</v>
      </c>
      <c r="F1856" t="s">
        <v>25</v>
      </c>
      <c r="G1856" t="s">
        <v>45</v>
      </c>
      <c r="H1856">
        <v>5</v>
      </c>
      <c r="I1856">
        <v>4</v>
      </c>
      <c r="J1856" t="s">
        <v>27</v>
      </c>
      <c r="K1856" t="s">
        <v>51</v>
      </c>
      <c r="L1856" t="s">
        <v>47</v>
      </c>
      <c r="M1856" t="s">
        <v>48</v>
      </c>
      <c r="N1856">
        <v>5</v>
      </c>
      <c r="O1856">
        <f t="shared" si="28"/>
        <v>2021</v>
      </c>
    </row>
    <row r="1857" spans="1:15" x14ac:dyDescent="0.25">
      <c r="A1857">
        <v>1857</v>
      </c>
      <c r="B1857" t="s">
        <v>1902</v>
      </c>
      <c r="C1857" t="s">
        <v>15</v>
      </c>
      <c r="D1857" s="1">
        <v>20876</v>
      </c>
      <c r="E1857" s="1">
        <v>44523</v>
      </c>
      <c r="F1857" t="s">
        <v>40</v>
      </c>
      <c r="G1857" t="s">
        <v>60</v>
      </c>
      <c r="H1857">
        <v>3</v>
      </c>
      <c r="I1857">
        <v>9</v>
      </c>
      <c r="J1857" t="s">
        <v>18</v>
      </c>
      <c r="K1857" t="s">
        <v>19</v>
      </c>
      <c r="L1857" t="s">
        <v>20</v>
      </c>
      <c r="M1857" t="s">
        <v>48</v>
      </c>
      <c r="N1857">
        <v>5</v>
      </c>
      <c r="O1857">
        <f t="shared" si="28"/>
        <v>2021</v>
      </c>
    </row>
    <row r="1858" spans="1:15" x14ac:dyDescent="0.25">
      <c r="A1858">
        <v>1858</v>
      </c>
      <c r="B1858" t="s">
        <v>1903</v>
      </c>
      <c r="C1858" t="s">
        <v>44</v>
      </c>
      <c r="D1858" s="1">
        <v>29556</v>
      </c>
      <c r="E1858" s="1">
        <v>43867</v>
      </c>
      <c r="F1858" t="s">
        <v>16</v>
      </c>
      <c r="G1858" t="s">
        <v>17</v>
      </c>
      <c r="H1858">
        <v>5</v>
      </c>
      <c r="I1858">
        <v>9</v>
      </c>
      <c r="J1858" t="s">
        <v>18</v>
      </c>
      <c r="K1858" t="s">
        <v>23</v>
      </c>
      <c r="L1858" t="s">
        <v>20</v>
      </c>
      <c r="M1858" t="s">
        <v>48</v>
      </c>
      <c r="N1858">
        <v>5</v>
      </c>
      <c r="O1858">
        <f t="shared" si="28"/>
        <v>2020</v>
      </c>
    </row>
    <row r="1859" spans="1:15" x14ac:dyDescent="0.25">
      <c r="A1859">
        <v>1859</v>
      </c>
      <c r="B1859" t="s">
        <v>1904</v>
      </c>
      <c r="C1859" t="s">
        <v>15</v>
      </c>
      <c r="D1859" s="1">
        <v>18826</v>
      </c>
      <c r="E1859" s="1">
        <v>44195</v>
      </c>
      <c r="F1859" t="s">
        <v>25</v>
      </c>
      <c r="G1859" t="s">
        <v>60</v>
      </c>
      <c r="H1859">
        <v>3</v>
      </c>
      <c r="I1859">
        <v>8</v>
      </c>
      <c r="J1859" t="s">
        <v>50</v>
      </c>
      <c r="K1859" t="s">
        <v>28</v>
      </c>
      <c r="L1859" t="s">
        <v>29</v>
      </c>
      <c r="M1859" t="s">
        <v>21</v>
      </c>
      <c r="N1859">
        <v>3</v>
      </c>
      <c r="O1859">
        <f t="shared" ref="O1859:O1922" si="29">YEAR(E1859)</f>
        <v>2020</v>
      </c>
    </row>
    <row r="1860" spans="1:15" x14ac:dyDescent="0.25">
      <c r="A1860">
        <v>1860</v>
      </c>
      <c r="B1860" t="s">
        <v>1905</v>
      </c>
      <c r="C1860" t="s">
        <v>15</v>
      </c>
      <c r="D1860" s="1">
        <v>24901</v>
      </c>
      <c r="E1860" s="1">
        <v>44589</v>
      </c>
      <c r="F1860" t="s">
        <v>25</v>
      </c>
      <c r="G1860" t="s">
        <v>32</v>
      </c>
      <c r="H1860">
        <v>4</v>
      </c>
      <c r="I1860">
        <v>3</v>
      </c>
      <c r="J1860" t="s">
        <v>27</v>
      </c>
      <c r="K1860" t="s">
        <v>33</v>
      </c>
      <c r="L1860" t="s">
        <v>29</v>
      </c>
      <c r="M1860" t="s">
        <v>42</v>
      </c>
      <c r="N1860">
        <v>2</v>
      </c>
      <c r="O1860">
        <f t="shared" si="29"/>
        <v>2022</v>
      </c>
    </row>
    <row r="1861" spans="1:15" x14ac:dyDescent="0.25">
      <c r="A1861">
        <v>1861</v>
      </c>
      <c r="B1861" t="s">
        <v>1906</v>
      </c>
      <c r="C1861" t="s">
        <v>44</v>
      </c>
      <c r="D1861" s="1">
        <v>32355</v>
      </c>
      <c r="E1861" s="1">
        <v>44401</v>
      </c>
      <c r="F1861" t="s">
        <v>68</v>
      </c>
      <c r="G1861" t="s">
        <v>26</v>
      </c>
      <c r="H1861">
        <v>5</v>
      </c>
      <c r="I1861">
        <v>4</v>
      </c>
      <c r="J1861" t="s">
        <v>27</v>
      </c>
      <c r="K1861" t="s">
        <v>37</v>
      </c>
      <c r="L1861" t="s">
        <v>38</v>
      </c>
      <c r="M1861" t="s">
        <v>21</v>
      </c>
      <c r="N1861">
        <v>3</v>
      </c>
      <c r="O1861">
        <f t="shared" si="29"/>
        <v>2021</v>
      </c>
    </row>
    <row r="1862" spans="1:15" x14ac:dyDescent="0.25">
      <c r="A1862">
        <v>1862</v>
      </c>
      <c r="B1862" t="s">
        <v>1907</v>
      </c>
      <c r="C1862" t="s">
        <v>15</v>
      </c>
      <c r="D1862" s="1">
        <v>33492</v>
      </c>
      <c r="E1862" s="1">
        <v>44266</v>
      </c>
      <c r="F1862" t="s">
        <v>16</v>
      </c>
      <c r="G1862" t="s">
        <v>17</v>
      </c>
      <c r="H1862">
        <v>4</v>
      </c>
      <c r="I1862">
        <v>8</v>
      </c>
      <c r="J1862" t="s">
        <v>50</v>
      </c>
      <c r="K1862" t="s">
        <v>41</v>
      </c>
      <c r="L1862" t="s">
        <v>38</v>
      </c>
      <c r="M1862" t="s">
        <v>34</v>
      </c>
      <c r="N1862">
        <v>1</v>
      </c>
      <c r="O1862">
        <f t="shared" si="29"/>
        <v>2021</v>
      </c>
    </row>
    <row r="1863" spans="1:15" x14ac:dyDescent="0.25">
      <c r="A1863">
        <v>1863</v>
      </c>
      <c r="B1863" t="s">
        <v>1908</v>
      </c>
      <c r="C1863" t="s">
        <v>44</v>
      </c>
      <c r="D1863" s="1">
        <v>27307</v>
      </c>
      <c r="E1863" s="1">
        <v>44058</v>
      </c>
      <c r="F1863" t="s">
        <v>40</v>
      </c>
      <c r="G1863" t="s">
        <v>17</v>
      </c>
      <c r="H1863">
        <v>5</v>
      </c>
      <c r="I1863">
        <v>9</v>
      </c>
      <c r="J1863" t="s">
        <v>18</v>
      </c>
      <c r="K1863" t="s">
        <v>46</v>
      </c>
      <c r="L1863" t="s">
        <v>47</v>
      </c>
      <c r="M1863" t="s">
        <v>48</v>
      </c>
      <c r="N1863">
        <v>5</v>
      </c>
      <c r="O1863">
        <f t="shared" si="29"/>
        <v>2020</v>
      </c>
    </row>
    <row r="1864" spans="1:15" x14ac:dyDescent="0.25">
      <c r="A1864">
        <v>1864</v>
      </c>
      <c r="B1864" t="s">
        <v>1909</v>
      </c>
      <c r="C1864" t="s">
        <v>15</v>
      </c>
      <c r="D1864" s="1">
        <v>31555</v>
      </c>
      <c r="E1864" s="1">
        <v>44924</v>
      </c>
      <c r="F1864" t="s">
        <v>16</v>
      </c>
      <c r="G1864" t="s">
        <v>17</v>
      </c>
      <c r="H1864">
        <v>5</v>
      </c>
      <c r="I1864">
        <v>10</v>
      </c>
      <c r="J1864" t="s">
        <v>18</v>
      </c>
      <c r="K1864" t="s">
        <v>51</v>
      </c>
      <c r="L1864" t="s">
        <v>47</v>
      </c>
      <c r="M1864" t="s">
        <v>42</v>
      </c>
      <c r="N1864">
        <v>2</v>
      </c>
      <c r="O1864">
        <f t="shared" si="29"/>
        <v>2022</v>
      </c>
    </row>
    <row r="1865" spans="1:15" x14ac:dyDescent="0.25">
      <c r="A1865">
        <v>1865</v>
      </c>
      <c r="B1865" t="s">
        <v>1910</v>
      </c>
      <c r="C1865" t="s">
        <v>44</v>
      </c>
      <c r="D1865" s="1">
        <v>25082</v>
      </c>
      <c r="E1865" s="1">
        <v>44199</v>
      </c>
      <c r="F1865" t="s">
        <v>16</v>
      </c>
      <c r="G1865" t="s">
        <v>17</v>
      </c>
      <c r="H1865">
        <v>1</v>
      </c>
      <c r="I1865">
        <v>5</v>
      </c>
      <c r="J1865" t="s">
        <v>27</v>
      </c>
      <c r="K1865" t="s">
        <v>19</v>
      </c>
      <c r="L1865" t="s">
        <v>20</v>
      </c>
      <c r="M1865" t="s">
        <v>30</v>
      </c>
      <c r="N1865">
        <v>4</v>
      </c>
      <c r="O1865">
        <f t="shared" si="29"/>
        <v>2021</v>
      </c>
    </row>
    <row r="1866" spans="1:15" x14ac:dyDescent="0.25">
      <c r="A1866">
        <v>1866</v>
      </c>
      <c r="B1866" t="s">
        <v>1911</v>
      </c>
      <c r="C1866" t="s">
        <v>44</v>
      </c>
      <c r="D1866" s="1">
        <v>25671</v>
      </c>
      <c r="E1866" s="1">
        <v>44869</v>
      </c>
      <c r="F1866" t="s">
        <v>16</v>
      </c>
      <c r="G1866" t="s">
        <v>36</v>
      </c>
      <c r="H1866">
        <v>3</v>
      </c>
      <c r="I1866">
        <v>9</v>
      </c>
      <c r="J1866" t="s">
        <v>18</v>
      </c>
      <c r="K1866" t="s">
        <v>23</v>
      </c>
      <c r="L1866" t="s">
        <v>20</v>
      </c>
      <c r="M1866" t="s">
        <v>48</v>
      </c>
      <c r="N1866">
        <v>5</v>
      </c>
      <c r="O1866">
        <f t="shared" si="29"/>
        <v>2022</v>
      </c>
    </row>
    <row r="1867" spans="1:15" x14ac:dyDescent="0.25">
      <c r="A1867">
        <v>1867</v>
      </c>
      <c r="B1867" t="s">
        <v>1912</v>
      </c>
      <c r="C1867" t="s">
        <v>44</v>
      </c>
      <c r="D1867" s="1">
        <v>26365</v>
      </c>
      <c r="E1867" s="1">
        <v>43854</v>
      </c>
      <c r="F1867" t="s">
        <v>16</v>
      </c>
      <c r="G1867" t="s">
        <v>17</v>
      </c>
      <c r="H1867">
        <v>4</v>
      </c>
      <c r="I1867">
        <v>9</v>
      </c>
      <c r="J1867" t="s">
        <v>18</v>
      </c>
      <c r="K1867" t="s">
        <v>28</v>
      </c>
      <c r="L1867" t="s">
        <v>29</v>
      </c>
      <c r="M1867" t="s">
        <v>21</v>
      </c>
      <c r="N1867">
        <v>3</v>
      </c>
      <c r="O1867">
        <f t="shared" si="29"/>
        <v>2020</v>
      </c>
    </row>
    <row r="1868" spans="1:15" x14ac:dyDescent="0.25">
      <c r="A1868">
        <v>1868</v>
      </c>
      <c r="B1868" t="s">
        <v>1913</v>
      </c>
      <c r="C1868" t="s">
        <v>15</v>
      </c>
      <c r="D1868" s="1">
        <v>19881</v>
      </c>
      <c r="E1868" s="1">
        <v>44514</v>
      </c>
      <c r="F1868" t="s">
        <v>25</v>
      </c>
      <c r="G1868" t="s">
        <v>60</v>
      </c>
      <c r="H1868">
        <v>2</v>
      </c>
      <c r="I1868">
        <v>9</v>
      </c>
      <c r="J1868" t="s">
        <v>18</v>
      </c>
      <c r="K1868" t="s">
        <v>33</v>
      </c>
      <c r="L1868" t="s">
        <v>29</v>
      </c>
      <c r="M1868" t="s">
        <v>30</v>
      </c>
      <c r="N1868">
        <v>4</v>
      </c>
      <c r="O1868">
        <f t="shared" si="29"/>
        <v>2021</v>
      </c>
    </row>
    <row r="1869" spans="1:15" x14ac:dyDescent="0.25">
      <c r="A1869">
        <v>1869</v>
      </c>
      <c r="B1869" t="s">
        <v>1914</v>
      </c>
      <c r="C1869" t="s">
        <v>15</v>
      </c>
      <c r="D1869" s="1">
        <v>20061</v>
      </c>
      <c r="E1869" s="1">
        <v>44317</v>
      </c>
      <c r="F1869" t="s">
        <v>16</v>
      </c>
      <c r="G1869" t="s">
        <v>36</v>
      </c>
      <c r="H1869">
        <v>2</v>
      </c>
      <c r="I1869">
        <v>9</v>
      </c>
      <c r="J1869" t="s">
        <v>18</v>
      </c>
      <c r="K1869" t="s">
        <v>37</v>
      </c>
      <c r="L1869" t="s">
        <v>38</v>
      </c>
      <c r="M1869" t="s">
        <v>34</v>
      </c>
      <c r="N1869">
        <v>1</v>
      </c>
      <c r="O1869">
        <f t="shared" si="29"/>
        <v>2021</v>
      </c>
    </row>
    <row r="1870" spans="1:15" x14ac:dyDescent="0.25">
      <c r="A1870">
        <v>1870</v>
      </c>
      <c r="B1870" t="s">
        <v>1915</v>
      </c>
      <c r="C1870" t="s">
        <v>15</v>
      </c>
      <c r="D1870" s="1">
        <v>35381</v>
      </c>
      <c r="E1870" s="1">
        <v>44790</v>
      </c>
      <c r="F1870" t="s">
        <v>16</v>
      </c>
      <c r="G1870" t="s">
        <v>17</v>
      </c>
      <c r="H1870">
        <v>5</v>
      </c>
      <c r="I1870">
        <v>9</v>
      </c>
      <c r="J1870" t="s">
        <v>18</v>
      </c>
      <c r="K1870" t="s">
        <v>41</v>
      </c>
      <c r="L1870" t="s">
        <v>38</v>
      </c>
      <c r="M1870" t="s">
        <v>34</v>
      </c>
      <c r="N1870">
        <v>1</v>
      </c>
      <c r="O1870">
        <f t="shared" si="29"/>
        <v>2022</v>
      </c>
    </row>
    <row r="1871" spans="1:15" x14ac:dyDescent="0.25">
      <c r="A1871">
        <v>1871</v>
      </c>
      <c r="B1871" t="s">
        <v>1916</v>
      </c>
      <c r="C1871" t="s">
        <v>44</v>
      </c>
      <c r="D1871" s="1">
        <v>33046</v>
      </c>
      <c r="E1871" s="1">
        <v>44165</v>
      </c>
      <c r="F1871" t="s">
        <v>16</v>
      </c>
      <c r="G1871" t="s">
        <v>17</v>
      </c>
      <c r="H1871">
        <v>4</v>
      </c>
      <c r="I1871">
        <v>9</v>
      </c>
      <c r="J1871" t="s">
        <v>18</v>
      </c>
      <c r="K1871" t="s">
        <v>46</v>
      </c>
      <c r="L1871" t="s">
        <v>47</v>
      </c>
      <c r="M1871" t="s">
        <v>21</v>
      </c>
      <c r="N1871">
        <v>3</v>
      </c>
      <c r="O1871">
        <f t="shared" si="29"/>
        <v>2020</v>
      </c>
    </row>
    <row r="1872" spans="1:15" x14ac:dyDescent="0.25">
      <c r="A1872">
        <v>1872</v>
      </c>
      <c r="B1872" t="s">
        <v>1917</v>
      </c>
      <c r="C1872" t="s">
        <v>15</v>
      </c>
      <c r="D1872" s="1">
        <v>26253</v>
      </c>
      <c r="E1872" s="1">
        <v>43938</v>
      </c>
      <c r="F1872" t="s">
        <v>68</v>
      </c>
      <c r="G1872" t="s">
        <v>36</v>
      </c>
      <c r="H1872">
        <v>4</v>
      </c>
      <c r="I1872">
        <v>9</v>
      </c>
      <c r="J1872" t="s">
        <v>18</v>
      </c>
      <c r="K1872" t="s">
        <v>51</v>
      </c>
      <c r="L1872" t="s">
        <v>47</v>
      </c>
      <c r="M1872" t="s">
        <v>48</v>
      </c>
      <c r="N1872">
        <v>5</v>
      </c>
      <c r="O1872">
        <f t="shared" si="29"/>
        <v>2020</v>
      </c>
    </row>
    <row r="1873" spans="1:15" x14ac:dyDescent="0.25">
      <c r="A1873">
        <v>1873</v>
      </c>
      <c r="B1873" t="s">
        <v>1918</v>
      </c>
      <c r="C1873" t="s">
        <v>15</v>
      </c>
      <c r="D1873" s="1">
        <v>38336</v>
      </c>
      <c r="E1873" s="1">
        <v>44050</v>
      </c>
      <c r="F1873" t="s">
        <v>16</v>
      </c>
      <c r="G1873" t="s">
        <v>17</v>
      </c>
      <c r="H1873">
        <v>5</v>
      </c>
      <c r="I1873">
        <v>9</v>
      </c>
      <c r="J1873" t="s">
        <v>18</v>
      </c>
      <c r="K1873" t="s">
        <v>19</v>
      </c>
      <c r="L1873" t="s">
        <v>20</v>
      </c>
      <c r="M1873" t="s">
        <v>42</v>
      </c>
      <c r="N1873">
        <v>2</v>
      </c>
      <c r="O1873">
        <f t="shared" si="29"/>
        <v>2020</v>
      </c>
    </row>
    <row r="1874" spans="1:15" x14ac:dyDescent="0.25">
      <c r="A1874">
        <v>1874</v>
      </c>
      <c r="B1874" t="s">
        <v>1919</v>
      </c>
      <c r="C1874" t="s">
        <v>44</v>
      </c>
      <c r="D1874" s="1">
        <v>28387</v>
      </c>
      <c r="E1874" s="1">
        <v>44047</v>
      </c>
      <c r="F1874" t="s">
        <v>25</v>
      </c>
      <c r="G1874" t="s">
        <v>36</v>
      </c>
      <c r="H1874">
        <v>3</v>
      </c>
      <c r="I1874">
        <v>6</v>
      </c>
      <c r="J1874" t="s">
        <v>27</v>
      </c>
      <c r="K1874" t="s">
        <v>23</v>
      </c>
      <c r="L1874" t="s">
        <v>20</v>
      </c>
      <c r="M1874" t="s">
        <v>42</v>
      </c>
      <c r="N1874">
        <v>2</v>
      </c>
      <c r="O1874">
        <f t="shared" si="29"/>
        <v>2020</v>
      </c>
    </row>
    <row r="1875" spans="1:15" x14ac:dyDescent="0.25">
      <c r="A1875">
        <v>1875</v>
      </c>
      <c r="B1875" t="s">
        <v>1920</v>
      </c>
      <c r="C1875" t="s">
        <v>15</v>
      </c>
      <c r="D1875" s="1">
        <v>26142</v>
      </c>
      <c r="E1875" s="1">
        <v>44274</v>
      </c>
      <c r="F1875" t="s">
        <v>16</v>
      </c>
      <c r="G1875" t="s">
        <v>17</v>
      </c>
      <c r="H1875">
        <v>3</v>
      </c>
      <c r="I1875">
        <v>8</v>
      </c>
      <c r="J1875" t="s">
        <v>50</v>
      </c>
      <c r="K1875" t="s">
        <v>28</v>
      </c>
      <c r="L1875" t="s">
        <v>29</v>
      </c>
      <c r="M1875" t="s">
        <v>34</v>
      </c>
      <c r="N1875">
        <v>1</v>
      </c>
      <c r="O1875">
        <f t="shared" si="29"/>
        <v>2021</v>
      </c>
    </row>
    <row r="1876" spans="1:15" x14ac:dyDescent="0.25">
      <c r="A1876">
        <v>1876</v>
      </c>
      <c r="B1876" t="s">
        <v>1921</v>
      </c>
      <c r="C1876" t="s">
        <v>15</v>
      </c>
      <c r="D1876" s="1">
        <v>22421</v>
      </c>
      <c r="E1876" s="1">
        <v>44157</v>
      </c>
      <c r="F1876" t="s">
        <v>25</v>
      </c>
      <c r="G1876" t="s">
        <v>36</v>
      </c>
      <c r="H1876">
        <v>1</v>
      </c>
      <c r="I1876">
        <v>6</v>
      </c>
      <c r="J1876" t="s">
        <v>27</v>
      </c>
      <c r="K1876" t="s">
        <v>33</v>
      </c>
      <c r="L1876" t="s">
        <v>29</v>
      </c>
      <c r="M1876" t="s">
        <v>30</v>
      </c>
      <c r="N1876">
        <v>4</v>
      </c>
      <c r="O1876">
        <f t="shared" si="29"/>
        <v>2020</v>
      </c>
    </row>
    <row r="1877" spans="1:15" x14ac:dyDescent="0.25">
      <c r="A1877">
        <v>1877</v>
      </c>
      <c r="B1877" t="s">
        <v>1922</v>
      </c>
      <c r="C1877" t="s">
        <v>44</v>
      </c>
      <c r="D1877" s="1">
        <v>30379</v>
      </c>
      <c r="E1877" s="1">
        <v>44496</v>
      </c>
      <c r="F1877" t="s">
        <v>16</v>
      </c>
      <c r="G1877" t="s">
        <v>17</v>
      </c>
      <c r="H1877">
        <v>1</v>
      </c>
      <c r="I1877">
        <v>9</v>
      </c>
      <c r="J1877" t="s">
        <v>18</v>
      </c>
      <c r="K1877" t="s">
        <v>37</v>
      </c>
      <c r="L1877" t="s">
        <v>38</v>
      </c>
      <c r="M1877" t="s">
        <v>48</v>
      </c>
      <c r="N1877">
        <v>5</v>
      </c>
      <c r="O1877">
        <f t="shared" si="29"/>
        <v>2021</v>
      </c>
    </row>
    <row r="1878" spans="1:15" x14ac:dyDescent="0.25">
      <c r="A1878">
        <v>1878</v>
      </c>
      <c r="B1878" t="s">
        <v>1923</v>
      </c>
      <c r="C1878" t="s">
        <v>15</v>
      </c>
      <c r="D1878" s="1">
        <v>26219</v>
      </c>
      <c r="E1878" s="1">
        <v>44557</v>
      </c>
      <c r="F1878" t="s">
        <v>25</v>
      </c>
      <c r="G1878" t="s">
        <v>60</v>
      </c>
      <c r="H1878">
        <v>4</v>
      </c>
      <c r="I1878">
        <v>9</v>
      </c>
      <c r="J1878" t="s">
        <v>18</v>
      </c>
      <c r="K1878" t="s">
        <v>41</v>
      </c>
      <c r="L1878" t="s">
        <v>38</v>
      </c>
      <c r="M1878" t="s">
        <v>34</v>
      </c>
      <c r="N1878">
        <v>1</v>
      </c>
      <c r="O1878">
        <f t="shared" si="29"/>
        <v>2021</v>
      </c>
    </row>
    <row r="1879" spans="1:15" x14ac:dyDescent="0.25">
      <c r="A1879">
        <v>1879</v>
      </c>
      <c r="B1879" t="s">
        <v>1924</v>
      </c>
      <c r="C1879" t="s">
        <v>44</v>
      </c>
      <c r="D1879" s="1">
        <v>23833</v>
      </c>
      <c r="E1879" s="1">
        <v>44034</v>
      </c>
      <c r="F1879" t="s">
        <v>16</v>
      </c>
      <c r="G1879" t="s">
        <v>45</v>
      </c>
      <c r="H1879">
        <v>3</v>
      </c>
      <c r="I1879">
        <v>4</v>
      </c>
      <c r="J1879" t="s">
        <v>27</v>
      </c>
      <c r="K1879" t="s">
        <v>46</v>
      </c>
      <c r="L1879" t="s">
        <v>47</v>
      </c>
      <c r="M1879" t="s">
        <v>30</v>
      </c>
      <c r="N1879">
        <v>4</v>
      </c>
      <c r="O1879">
        <f t="shared" si="29"/>
        <v>2020</v>
      </c>
    </row>
    <row r="1880" spans="1:15" x14ac:dyDescent="0.25">
      <c r="A1880">
        <v>1880</v>
      </c>
      <c r="B1880" t="s">
        <v>1925</v>
      </c>
      <c r="C1880" t="s">
        <v>44</v>
      </c>
      <c r="D1880" s="1">
        <v>38088</v>
      </c>
      <c r="E1880" s="1">
        <v>44756</v>
      </c>
      <c r="F1880" t="s">
        <v>16</v>
      </c>
      <c r="G1880" t="s">
        <v>17</v>
      </c>
      <c r="H1880">
        <v>2</v>
      </c>
      <c r="I1880">
        <v>9</v>
      </c>
      <c r="J1880" t="s">
        <v>18</v>
      </c>
      <c r="K1880" t="s">
        <v>51</v>
      </c>
      <c r="L1880" t="s">
        <v>47</v>
      </c>
      <c r="M1880" t="s">
        <v>30</v>
      </c>
      <c r="N1880">
        <v>4</v>
      </c>
      <c r="O1880">
        <f t="shared" si="29"/>
        <v>2022</v>
      </c>
    </row>
    <row r="1881" spans="1:15" x14ac:dyDescent="0.25">
      <c r="A1881">
        <v>1881</v>
      </c>
      <c r="B1881" t="s">
        <v>1926</v>
      </c>
      <c r="C1881" t="s">
        <v>44</v>
      </c>
      <c r="D1881" s="1">
        <v>23075</v>
      </c>
      <c r="E1881" s="1">
        <v>44394</v>
      </c>
      <c r="F1881" t="s">
        <v>25</v>
      </c>
      <c r="G1881" t="s">
        <v>36</v>
      </c>
      <c r="H1881">
        <v>4</v>
      </c>
      <c r="I1881">
        <v>10</v>
      </c>
      <c r="J1881" t="s">
        <v>18</v>
      </c>
      <c r="K1881" t="s">
        <v>19</v>
      </c>
      <c r="L1881" t="s">
        <v>20</v>
      </c>
      <c r="M1881" t="s">
        <v>48</v>
      </c>
      <c r="N1881">
        <v>5</v>
      </c>
      <c r="O1881">
        <f t="shared" si="29"/>
        <v>2021</v>
      </c>
    </row>
    <row r="1882" spans="1:15" x14ac:dyDescent="0.25">
      <c r="A1882">
        <v>1882</v>
      </c>
      <c r="B1882" t="s">
        <v>1927</v>
      </c>
      <c r="C1882" t="s">
        <v>44</v>
      </c>
      <c r="D1882" s="1">
        <v>19564</v>
      </c>
      <c r="E1882" s="1">
        <v>44176</v>
      </c>
      <c r="F1882" t="s">
        <v>16</v>
      </c>
      <c r="G1882" t="s">
        <v>17</v>
      </c>
      <c r="H1882">
        <v>4</v>
      </c>
      <c r="I1882">
        <v>10</v>
      </c>
      <c r="J1882" t="s">
        <v>18</v>
      </c>
      <c r="K1882" t="s">
        <v>23</v>
      </c>
      <c r="L1882" t="s">
        <v>20</v>
      </c>
      <c r="M1882" t="s">
        <v>30</v>
      </c>
      <c r="N1882">
        <v>4</v>
      </c>
      <c r="O1882">
        <f t="shared" si="29"/>
        <v>2020</v>
      </c>
    </row>
    <row r="1883" spans="1:15" x14ac:dyDescent="0.25">
      <c r="A1883">
        <v>1883</v>
      </c>
      <c r="B1883" t="s">
        <v>1928</v>
      </c>
      <c r="C1883" t="s">
        <v>44</v>
      </c>
      <c r="D1883" s="1">
        <v>36509</v>
      </c>
      <c r="E1883" s="1">
        <v>44375</v>
      </c>
      <c r="F1883" t="s">
        <v>68</v>
      </c>
      <c r="G1883" t="s">
        <v>53</v>
      </c>
      <c r="H1883">
        <v>5</v>
      </c>
      <c r="I1883">
        <v>7</v>
      </c>
      <c r="J1883" t="s">
        <v>50</v>
      </c>
      <c r="K1883" t="s">
        <v>28</v>
      </c>
      <c r="L1883" t="s">
        <v>29</v>
      </c>
      <c r="M1883" t="s">
        <v>48</v>
      </c>
      <c r="N1883">
        <v>5</v>
      </c>
      <c r="O1883">
        <f t="shared" si="29"/>
        <v>2021</v>
      </c>
    </row>
    <row r="1884" spans="1:15" x14ac:dyDescent="0.25">
      <c r="A1884">
        <v>1884</v>
      </c>
      <c r="B1884" t="s">
        <v>1929</v>
      </c>
      <c r="C1884" t="s">
        <v>44</v>
      </c>
      <c r="D1884" s="1">
        <v>24795</v>
      </c>
      <c r="E1884" s="1">
        <v>44494</v>
      </c>
      <c r="F1884" t="s">
        <v>68</v>
      </c>
      <c r="G1884" t="s">
        <v>32</v>
      </c>
      <c r="H1884">
        <v>3</v>
      </c>
      <c r="I1884">
        <v>10</v>
      </c>
      <c r="J1884" t="s">
        <v>18</v>
      </c>
      <c r="K1884" t="s">
        <v>33</v>
      </c>
      <c r="L1884" t="s">
        <v>29</v>
      </c>
      <c r="M1884" t="s">
        <v>48</v>
      </c>
      <c r="N1884">
        <v>5</v>
      </c>
      <c r="O1884">
        <f t="shared" si="29"/>
        <v>2021</v>
      </c>
    </row>
    <row r="1885" spans="1:15" x14ac:dyDescent="0.25">
      <c r="A1885">
        <v>1885</v>
      </c>
      <c r="B1885" t="s">
        <v>1930</v>
      </c>
      <c r="C1885" t="s">
        <v>44</v>
      </c>
      <c r="D1885" s="1">
        <v>27258</v>
      </c>
      <c r="E1885" s="1">
        <v>44909</v>
      </c>
      <c r="F1885" t="s">
        <v>68</v>
      </c>
      <c r="G1885" t="s">
        <v>32</v>
      </c>
      <c r="H1885">
        <v>4</v>
      </c>
      <c r="I1885">
        <v>9</v>
      </c>
      <c r="J1885" t="s">
        <v>18</v>
      </c>
      <c r="K1885" t="s">
        <v>37</v>
      </c>
      <c r="L1885" t="s">
        <v>38</v>
      </c>
      <c r="M1885" t="s">
        <v>21</v>
      </c>
      <c r="N1885">
        <v>3</v>
      </c>
      <c r="O1885">
        <f t="shared" si="29"/>
        <v>2022</v>
      </c>
    </row>
    <row r="1886" spans="1:15" x14ac:dyDescent="0.25">
      <c r="A1886">
        <v>1886</v>
      </c>
      <c r="B1886" t="s">
        <v>1931</v>
      </c>
      <c r="C1886" t="s">
        <v>44</v>
      </c>
      <c r="D1886" s="1">
        <v>35385</v>
      </c>
      <c r="E1886" s="1">
        <v>44634</v>
      </c>
      <c r="F1886" t="s">
        <v>25</v>
      </c>
      <c r="G1886" t="s">
        <v>45</v>
      </c>
      <c r="H1886">
        <v>5</v>
      </c>
      <c r="I1886">
        <v>8</v>
      </c>
      <c r="J1886" t="s">
        <v>50</v>
      </c>
      <c r="K1886" t="s">
        <v>41</v>
      </c>
      <c r="L1886" t="s">
        <v>38</v>
      </c>
      <c r="M1886" t="s">
        <v>34</v>
      </c>
      <c r="N1886">
        <v>1</v>
      </c>
      <c r="O1886">
        <f t="shared" si="29"/>
        <v>2022</v>
      </c>
    </row>
    <row r="1887" spans="1:15" x14ac:dyDescent="0.25">
      <c r="A1887">
        <v>1887</v>
      </c>
      <c r="B1887" t="s">
        <v>1932</v>
      </c>
      <c r="C1887" t="s">
        <v>44</v>
      </c>
      <c r="D1887" s="1">
        <v>25788</v>
      </c>
      <c r="E1887" s="1">
        <v>44519</v>
      </c>
      <c r="F1887" t="s">
        <v>16</v>
      </c>
      <c r="G1887" t="s">
        <v>17</v>
      </c>
      <c r="H1887">
        <v>4</v>
      </c>
      <c r="I1887">
        <v>9</v>
      </c>
      <c r="J1887" t="s">
        <v>18</v>
      </c>
      <c r="K1887" t="s">
        <v>46</v>
      </c>
      <c r="L1887" t="s">
        <v>47</v>
      </c>
      <c r="M1887" t="s">
        <v>42</v>
      </c>
      <c r="N1887">
        <v>2</v>
      </c>
      <c r="O1887">
        <f t="shared" si="29"/>
        <v>2021</v>
      </c>
    </row>
    <row r="1888" spans="1:15" x14ac:dyDescent="0.25">
      <c r="A1888">
        <v>1888</v>
      </c>
      <c r="B1888" t="s">
        <v>1933</v>
      </c>
      <c r="C1888" t="s">
        <v>44</v>
      </c>
      <c r="D1888" s="1">
        <v>31803</v>
      </c>
      <c r="E1888" s="1">
        <v>44535</v>
      </c>
      <c r="F1888" t="s">
        <v>16</v>
      </c>
      <c r="G1888" t="s">
        <v>17</v>
      </c>
      <c r="H1888">
        <v>1</v>
      </c>
      <c r="I1888">
        <v>7</v>
      </c>
      <c r="J1888" t="s">
        <v>50</v>
      </c>
      <c r="K1888" t="s">
        <v>51</v>
      </c>
      <c r="L1888" t="s">
        <v>47</v>
      </c>
      <c r="M1888" t="s">
        <v>42</v>
      </c>
      <c r="N1888">
        <v>2</v>
      </c>
      <c r="O1888">
        <f t="shared" si="29"/>
        <v>2021</v>
      </c>
    </row>
    <row r="1889" spans="1:15" x14ac:dyDescent="0.25">
      <c r="A1889">
        <v>1889</v>
      </c>
      <c r="B1889" t="s">
        <v>1934</v>
      </c>
      <c r="C1889" t="s">
        <v>44</v>
      </c>
      <c r="D1889" s="1">
        <v>22808</v>
      </c>
      <c r="E1889" s="1">
        <v>43966</v>
      </c>
      <c r="F1889" t="s">
        <v>25</v>
      </c>
      <c r="G1889" t="s">
        <v>36</v>
      </c>
      <c r="H1889">
        <v>2</v>
      </c>
      <c r="I1889">
        <v>9</v>
      </c>
      <c r="J1889" t="s">
        <v>18</v>
      </c>
      <c r="K1889" t="s">
        <v>19</v>
      </c>
      <c r="L1889" t="s">
        <v>20</v>
      </c>
      <c r="M1889" t="s">
        <v>21</v>
      </c>
      <c r="N1889">
        <v>3</v>
      </c>
      <c r="O1889">
        <f t="shared" si="29"/>
        <v>2020</v>
      </c>
    </row>
    <row r="1890" spans="1:15" x14ac:dyDescent="0.25">
      <c r="A1890">
        <v>1890</v>
      </c>
      <c r="B1890" t="s">
        <v>1935</v>
      </c>
      <c r="C1890" t="s">
        <v>44</v>
      </c>
      <c r="D1890" s="1">
        <v>30627</v>
      </c>
      <c r="E1890" s="1">
        <v>44239</v>
      </c>
      <c r="F1890" t="s">
        <v>25</v>
      </c>
      <c r="G1890" t="s">
        <v>45</v>
      </c>
      <c r="H1890">
        <v>4</v>
      </c>
      <c r="I1890">
        <v>9</v>
      </c>
      <c r="J1890" t="s">
        <v>18</v>
      </c>
      <c r="K1890" t="s">
        <v>23</v>
      </c>
      <c r="L1890" t="s">
        <v>20</v>
      </c>
      <c r="M1890" t="s">
        <v>21</v>
      </c>
      <c r="N1890">
        <v>3</v>
      </c>
      <c r="O1890">
        <f t="shared" si="29"/>
        <v>2021</v>
      </c>
    </row>
    <row r="1891" spans="1:15" x14ac:dyDescent="0.25">
      <c r="A1891">
        <v>1891</v>
      </c>
      <c r="B1891" t="s">
        <v>1936</v>
      </c>
      <c r="C1891" t="s">
        <v>15</v>
      </c>
      <c r="D1891" s="1">
        <v>21314</v>
      </c>
      <c r="E1891" s="1">
        <v>44488</v>
      </c>
      <c r="F1891" t="s">
        <v>40</v>
      </c>
      <c r="G1891" t="s">
        <v>53</v>
      </c>
      <c r="H1891">
        <v>2</v>
      </c>
      <c r="I1891">
        <v>5</v>
      </c>
      <c r="J1891" t="s">
        <v>27</v>
      </c>
      <c r="K1891" t="s">
        <v>28</v>
      </c>
      <c r="L1891" t="s">
        <v>29</v>
      </c>
      <c r="M1891" t="s">
        <v>30</v>
      </c>
      <c r="N1891">
        <v>4</v>
      </c>
      <c r="O1891">
        <f t="shared" si="29"/>
        <v>2021</v>
      </c>
    </row>
    <row r="1892" spans="1:15" x14ac:dyDescent="0.25">
      <c r="A1892">
        <v>1892</v>
      </c>
      <c r="B1892" t="s">
        <v>1937</v>
      </c>
      <c r="C1892" t="s">
        <v>44</v>
      </c>
      <c r="D1892" s="1">
        <v>29095</v>
      </c>
      <c r="E1892" s="1">
        <v>44103</v>
      </c>
      <c r="F1892" t="s">
        <v>16</v>
      </c>
      <c r="G1892" t="s">
        <v>17</v>
      </c>
      <c r="H1892">
        <v>5</v>
      </c>
      <c r="I1892">
        <v>9</v>
      </c>
      <c r="J1892" t="s">
        <v>18</v>
      </c>
      <c r="K1892" t="s">
        <v>33</v>
      </c>
      <c r="L1892" t="s">
        <v>29</v>
      </c>
      <c r="M1892" t="s">
        <v>21</v>
      </c>
      <c r="N1892">
        <v>3</v>
      </c>
      <c r="O1892">
        <f t="shared" si="29"/>
        <v>2020</v>
      </c>
    </row>
    <row r="1893" spans="1:15" x14ac:dyDescent="0.25">
      <c r="A1893">
        <v>1893</v>
      </c>
      <c r="B1893" t="s">
        <v>1938</v>
      </c>
      <c r="C1893" t="s">
        <v>15</v>
      </c>
      <c r="D1893" s="1">
        <v>34221</v>
      </c>
      <c r="E1893" s="1">
        <v>44441</v>
      </c>
      <c r="F1893" t="s">
        <v>16</v>
      </c>
      <c r="G1893" t="s">
        <v>17</v>
      </c>
      <c r="H1893">
        <v>5</v>
      </c>
      <c r="I1893">
        <v>9</v>
      </c>
      <c r="J1893" t="s">
        <v>18</v>
      </c>
      <c r="K1893" t="s">
        <v>37</v>
      </c>
      <c r="L1893" t="s">
        <v>38</v>
      </c>
      <c r="M1893" t="s">
        <v>30</v>
      </c>
      <c r="N1893">
        <v>4</v>
      </c>
      <c r="O1893">
        <f t="shared" si="29"/>
        <v>2021</v>
      </c>
    </row>
    <row r="1894" spans="1:15" x14ac:dyDescent="0.25">
      <c r="A1894">
        <v>1894</v>
      </c>
      <c r="B1894" t="s">
        <v>1939</v>
      </c>
      <c r="C1894" t="s">
        <v>44</v>
      </c>
      <c r="D1894" s="1">
        <v>32869</v>
      </c>
      <c r="E1894" s="1">
        <v>44594</v>
      </c>
      <c r="F1894" t="s">
        <v>16</v>
      </c>
      <c r="G1894" t="s">
        <v>17</v>
      </c>
      <c r="H1894">
        <v>4</v>
      </c>
      <c r="I1894">
        <v>9</v>
      </c>
      <c r="J1894" t="s">
        <v>18</v>
      </c>
      <c r="K1894" t="s">
        <v>41</v>
      </c>
      <c r="L1894" t="s">
        <v>38</v>
      </c>
      <c r="M1894" t="s">
        <v>34</v>
      </c>
      <c r="N1894">
        <v>1</v>
      </c>
      <c r="O1894">
        <f t="shared" si="29"/>
        <v>2022</v>
      </c>
    </row>
    <row r="1895" spans="1:15" x14ac:dyDescent="0.25">
      <c r="A1895">
        <v>1895</v>
      </c>
      <c r="B1895" t="s">
        <v>1940</v>
      </c>
      <c r="C1895" t="s">
        <v>44</v>
      </c>
      <c r="D1895" s="1">
        <v>38184</v>
      </c>
      <c r="E1895" s="1">
        <v>44881</v>
      </c>
      <c r="F1895" t="s">
        <v>40</v>
      </c>
      <c r="G1895" t="s">
        <v>36</v>
      </c>
      <c r="H1895">
        <v>4</v>
      </c>
      <c r="I1895">
        <v>9</v>
      </c>
      <c r="J1895" t="s">
        <v>18</v>
      </c>
      <c r="K1895" t="s">
        <v>46</v>
      </c>
      <c r="L1895" t="s">
        <v>47</v>
      </c>
      <c r="M1895" t="s">
        <v>21</v>
      </c>
      <c r="N1895">
        <v>3</v>
      </c>
      <c r="O1895">
        <f t="shared" si="29"/>
        <v>2022</v>
      </c>
    </row>
    <row r="1896" spans="1:15" x14ac:dyDescent="0.25">
      <c r="A1896">
        <v>1896</v>
      </c>
      <c r="B1896" t="s">
        <v>1941</v>
      </c>
      <c r="C1896" t="s">
        <v>15</v>
      </c>
      <c r="D1896" s="1">
        <v>23799</v>
      </c>
      <c r="E1896" s="1">
        <v>44602</v>
      </c>
      <c r="F1896" t="s">
        <v>25</v>
      </c>
      <c r="G1896" t="s">
        <v>36</v>
      </c>
      <c r="H1896">
        <v>5</v>
      </c>
      <c r="I1896">
        <v>9</v>
      </c>
      <c r="J1896" t="s">
        <v>18</v>
      </c>
      <c r="K1896" t="s">
        <v>51</v>
      </c>
      <c r="L1896" t="s">
        <v>47</v>
      </c>
      <c r="M1896" t="s">
        <v>48</v>
      </c>
      <c r="N1896">
        <v>5</v>
      </c>
      <c r="O1896">
        <f t="shared" si="29"/>
        <v>2022</v>
      </c>
    </row>
    <row r="1897" spans="1:15" x14ac:dyDescent="0.25">
      <c r="A1897">
        <v>1897</v>
      </c>
      <c r="B1897" t="s">
        <v>1942</v>
      </c>
      <c r="C1897" t="s">
        <v>15</v>
      </c>
      <c r="D1897" s="1">
        <v>32728</v>
      </c>
      <c r="E1897" s="1">
        <v>43935</v>
      </c>
      <c r="F1897" t="s">
        <v>16</v>
      </c>
      <c r="G1897" t="s">
        <v>17</v>
      </c>
      <c r="H1897">
        <v>2</v>
      </c>
      <c r="I1897">
        <v>5</v>
      </c>
      <c r="J1897" t="s">
        <v>27</v>
      </c>
      <c r="K1897" t="s">
        <v>19</v>
      </c>
      <c r="L1897" t="s">
        <v>20</v>
      </c>
      <c r="M1897" t="s">
        <v>30</v>
      </c>
      <c r="N1897">
        <v>4</v>
      </c>
      <c r="O1897">
        <f t="shared" si="29"/>
        <v>2020</v>
      </c>
    </row>
    <row r="1898" spans="1:15" x14ac:dyDescent="0.25">
      <c r="A1898">
        <v>1898</v>
      </c>
      <c r="B1898" t="s">
        <v>1943</v>
      </c>
      <c r="C1898" t="s">
        <v>15</v>
      </c>
      <c r="D1898" s="1">
        <v>26476</v>
      </c>
      <c r="E1898" s="1">
        <v>44832</v>
      </c>
      <c r="F1898" t="s">
        <v>16</v>
      </c>
      <c r="G1898" t="s">
        <v>32</v>
      </c>
      <c r="H1898">
        <v>2</v>
      </c>
      <c r="I1898">
        <v>8</v>
      </c>
      <c r="J1898" t="s">
        <v>50</v>
      </c>
      <c r="K1898" t="s">
        <v>23</v>
      </c>
      <c r="L1898" t="s">
        <v>20</v>
      </c>
      <c r="M1898" t="s">
        <v>21</v>
      </c>
      <c r="N1898">
        <v>3</v>
      </c>
      <c r="O1898">
        <f t="shared" si="29"/>
        <v>2022</v>
      </c>
    </row>
    <row r="1899" spans="1:15" x14ac:dyDescent="0.25">
      <c r="A1899">
        <v>1899</v>
      </c>
      <c r="B1899" t="s">
        <v>1944</v>
      </c>
      <c r="C1899" t="s">
        <v>15</v>
      </c>
      <c r="D1899" s="1">
        <v>37796</v>
      </c>
      <c r="E1899" s="1">
        <v>44355</v>
      </c>
      <c r="F1899" t="s">
        <v>25</v>
      </c>
      <c r="G1899" t="s">
        <v>26</v>
      </c>
      <c r="H1899">
        <v>5</v>
      </c>
      <c r="I1899">
        <v>9</v>
      </c>
      <c r="J1899" t="s">
        <v>18</v>
      </c>
      <c r="K1899" t="s">
        <v>28</v>
      </c>
      <c r="L1899" t="s">
        <v>29</v>
      </c>
      <c r="M1899" t="s">
        <v>30</v>
      </c>
      <c r="N1899">
        <v>4</v>
      </c>
      <c r="O1899">
        <f t="shared" si="29"/>
        <v>2021</v>
      </c>
    </row>
    <row r="1900" spans="1:15" x14ac:dyDescent="0.25">
      <c r="A1900">
        <v>1900</v>
      </c>
      <c r="B1900" t="s">
        <v>1945</v>
      </c>
      <c r="C1900" t="s">
        <v>15</v>
      </c>
      <c r="D1900" s="1">
        <v>27947</v>
      </c>
      <c r="E1900" s="1">
        <v>44287</v>
      </c>
      <c r="F1900" t="s">
        <v>16</v>
      </c>
      <c r="G1900" t="s">
        <v>17</v>
      </c>
      <c r="H1900">
        <v>4</v>
      </c>
      <c r="I1900">
        <v>9</v>
      </c>
      <c r="J1900" t="s">
        <v>18</v>
      </c>
      <c r="K1900" t="s">
        <v>33</v>
      </c>
      <c r="L1900" t="s">
        <v>29</v>
      </c>
      <c r="M1900" t="s">
        <v>21</v>
      </c>
      <c r="N1900">
        <v>3</v>
      </c>
      <c r="O1900">
        <f t="shared" si="29"/>
        <v>2021</v>
      </c>
    </row>
    <row r="1901" spans="1:15" x14ac:dyDescent="0.25">
      <c r="A1901">
        <v>1901</v>
      </c>
      <c r="B1901" t="s">
        <v>1946</v>
      </c>
      <c r="C1901" t="s">
        <v>44</v>
      </c>
      <c r="D1901" s="1">
        <v>31046</v>
      </c>
      <c r="E1901" s="1">
        <v>44326</v>
      </c>
      <c r="F1901" t="s">
        <v>40</v>
      </c>
      <c r="G1901" t="s">
        <v>32</v>
      </c>
      <c r="H1901">
        <v>4</v>
      </c>
      <c r="I1901">
        <v>9</v>
      </c>
      <c r="J1901" t="s">
        <v>18</v>
      </c>
      <c r="K1901" t="s">
        <v>37</v>
      </c>
      <c r="L1901" t="s">
        <v>38</v>
      </c>
      <c r="M1901" t="s">
        <v>34</v>
      </c>
      <c r="N1901">
        <v>1</v>
      </c>
      <c r="O1901">
        <f t="shared" si="29"/>
        <v>2021</v>
      </c>
    </row>
    <row r="1902" spans="1:15" x14ac:dyDescent="0.25">
      <c r="A1902">
        <v>1902</v>
      </c>
      <c r="B1902" t="s">
        <v>1947</v>
      </c>
      <c r="C1902" t="s">
        <v>15</v>
      </c>
      <c r="D1902" s="1">
        <v>31820</v>
      </c>
      <c r="E1902" s="1">
        <v>44719</v>
      </c>
      <c r="F1902" t="s">
        <v>25</v>
      </c>
      <c r="G1902" t="s">
        <v>36</v>
      </c>
      <c r="H1902">
        <v>4</v>
      </c>
      <c r="I1902">
        <v>9</v>
      </c>
      <c r="J1902" t="s">
        <v>18</v>
      </c>
      <c r="K1902" t="s">
        <v>41</v>
      </c>
      <c r="L1902" t="s">
        <v>38</v>
      </c>
      <c r="M1902" t="s">
        <v>21</v>
      </c>
      <c r="N1902">
        <v>3</v>
      </c>
      <c r="O1902">
        <f t="shared" si="29"/>
        <v>2022</v>
      </c>
    </row>
    <row r="1903" spans="1:15" x14ac:dyDescent="0.25">
      <c r="A1903">
        <v>1903</v>
      </c>
      <c r="B1903" t="s">
        <v>1948</v>
      </c>
      <c r="C1903" t="s">
        <v>15</v>
      </c>
      <c r="D1903" s="1">
        <v>25556</v>
      </c>
      <c r="E1903" s="1">
        <v>44466</v>
      </c>
      <c r="F1903" t="s">
        <v>68</v>
      </c>
      <c r="G1903" t="s">
        <v>32</v>
      </c>
      <c r="H1903">
        <v>1</v>
      </c>
      <c r="I1903">
        <v>9</v>
      </c>
      <c r="J1903" t="s">
        <v>18</v>
      </c>
      <c r="K1903" t="s">
        <v>46</v>
      </c>
      <c r="L1903" t="s">
        <v>47</v>
      </c>
      <c r="M1903" t="s">
        <v>42</v>
      </c>
      <c r="N1903">
        <v>2</v>
      </c>
      <c r="O1903">
        <f t="shared" si="29"/>
        <v>2021</v>
      </c>
    </row>
    <row r="1904" spans="1:15" x14ac:dyDescent="0.25">
      <c r="A1904">
        <v>1904</v>
      </c>
      <c r="B1904" t="s">
        <v>1949</v>
      </c>
      <c r="C1904" t="s">
        <v>15</v>
      </c>
      <c r="D1904" s="1">
        <v>36333</v>
      </c>
      <c r="E1904" s="1">
        <v>43927</v>
      </c>
      <c r="F1904" t="s">
        <v>40</v>
      </c>
      <c r="G1904" t="s">
        <v>60</v>
      </c>
      <c r="H1904">
        <v>5</v>
      </c>
      <c r="I1904">
        <v>6</v>
      </c>
      <c r="J1904" t="s">
        <v>27</v>
      </c>
      <c r="K1904" t="s">
        <v>51</v>
      </c>
      <c r="L1904" t="s">
        <v>47</v>
      </c>
      <c r="M1904" t="s">
        <v>48</v>
      </c>
      <c r="N1904">
        <v>5</v>
      </c>
      <c r="O1904">
        <f t="shared" si="29"/>
        <v>2020</v>
      </c>
    </row>
    <row r="1905" spans="1:15" x14ac:dyDescent="0.25">
      <c r="A1905">
        <v>1905</v>
      </c>
      <c r="B1905" t="s">
        <v>1950</v>
      </c>
      <c r="C1905" t="s">
        <v>44</v>
      </c>
      <c r="D1905" s="1">
        <v>28246</v>
      </c>
      <c r="E1905" s="1">
        <v>44582</v>
      </c>
      <c r="F1905" t="s">
        <v>68</v>
      </c>
      <c r="G1905" t="s">
        <v>32</v>
      </c>
      <c r="H1905">
        <v>1</v>
      </c>
      <c r="I1905">
        <v>8</v>
      </c>
      <c r="J1905" t="s">
        <v>50</v>
      </c>
      <c r="K1905" t="s">
        <v>19</v>
      </c>
      <c r="L1905" t="s">
        <v>20</v>
      </c>
      <c r="M1905" t="s">
        <v>42</v>
      </c>
      <c r="N1905">
        <v>2</v>
      </c>
      <c r="O1905">
        <f t="shared" si="29"/>
        <v>2022</v>
      </c>
    </row>
    <row r="1906" spans="1:15" x14ac:dyDescent="0.25">
      <c r="A1906">
        <v>1906</v>
      </c>
      <c r="B1906" t="s">
        <v>1951</v>
      </c>
      <c r="C1906" t="s">
        <v>44</v>
      </c>
      <c r="D1906" s="1">
        <v>33301</v>
      </c>
      <c r="E1906" s="1">
        <v>43869</v>
      </c>
      <c r="F1906" t="s">
        <v>25</v>
      </c>
      <c r="G1906" t="s">
        <v>36</v>
      </c>
      <c r="H1906">
        <v>5</v>
      </c>
      <c r="I1906">
        <v>8</v>
      </c>
      <c r="J1906" t="s">
        <v>50</v>
      </c>
      <c r="K1906" t="s">
        <v>23</v>
      </c>
      <c r="L1906" t="s">
        <v>20</v>
      </c>
      <c r="M1906" t="s">
        <v>42</v>
      </c>
      <c r="N1906">
        <v>2</v>
      </c>
      <c r="O1906">
        <f t="shared" si="29"/>
        <v>2020</v>
      </c>
    </row>
    <row r="1907" spans="1:15" x14ac:dyDescent="0.25">
      <c r="A1907">
        <v>1907</v>
      </c>
      <c r="B1907" t="s">
        <v>1952</v>
      </c>
      <c r="C1907" t="s">
        <v>44</v>
      </c>
      <c r="D1907" s="1">
        <v>27914</v>
      </c>
      <c r="E1907" s="1">
        <v>44889</v>
      </c>
      <c r="F1907" t="s">
        <v>40</v>
      </c>
      <c r="G1907" t="s">
        <v>60</v>
      </c>
      <c r="H1907">
        <v>4</v>
      </c>
      <c r="I1907">
        <v>3</v>
      </c>
      <c r="J1907" t="s">
        <v>27</v>
      </c>
      <c r="K1907" t="s">
        <v>28</v>
      </c>
      <c r="L1907" t="s">
        <v>29</v>
      </c>
      <c r="M1907" t="s">
        <v>48</v>
      </c>
      <c r="N1907">
        <v>5</v>
      </c>
      <c r="O1907">
        <f t="shared" si="29"/>
        <v>2022</v>
      </c>
    </row>
    <row r="1908" spans="1:15" x14ac:dyDescent="0.25">
      <c r="A1908">
        <v>1908</v>
      </c>
      <c r="B1908" t="s">
        <v>1953</v>
      </c>
      <c r="C1908" t="s">
        <v>15</v>
      </c>
      <c r="D1908" s="1">
        <v>30256</v>
      </c>
      <c r="E1908" s="1">
        <v>44075</v>
      </c>
      <c r="F1908" t="s">
        <v>16</v>
      </c>
      <c r="G1908" t="s">
        <v>17</v>
      </c>
      <c r="H1908">
        <v>2</v>
      </c>
      <c r="I1908">
        <v>9</v>
      </c>
      <c r="J1908" t="s">
        <v>18</v>
      </c>
      <c r="K1908" t="s">
        <v>33</v>
      </c>
      <c r="L1908" t="s">
        <v>29</v>
      </c>
      <c r="M1908" t="s">
        <v>48</v>
      </c>
      <c r="N1908">
        <v>5</v>
      </c>
      <c r="O1908">
        <f t="shared" si="29"/>
        <v>2020</v>
      </c>
    </row>
    <row r="1909" spans="1:15" x14ac:dyDescent="0.25">
      <c r="A1909">
        <v>1909</v>
      </c>
      <c r="B1909" t="s">
        <v>1954</v>
      </c>
      <c r="C1909" t="s">
        <v>44</v>
      </c>
      <c r="D1909" s="1">
        <v>25068</v>
      </c>
      <c r="E1909" s="1">
        <v>44631</v>
      </c>
      <c r="F1909" t="s">
        <v>25</v>
      </c>
      <c r="G1909" t="s">
        <v>36</v>
      </c>
      <c r="H1909">
        <v>5</v>
      </c>
      <c r="I1909">
        <v>7</v>
      </c>
      <c r="J1909" t="s">
        <v>50</v>
      </c>
      <c r="K1909" t="s">
        <v>37</v>
      </c>
      <c r="L1909" t="s">
        <v>38</v>
      </c>
      <c r="M1909" t="s">
        <v>48</v>
      </c>
      <c r="N1909">
        <v>5</v>
      </c>
      <c r="O1909">
        <f t="shared" si="29"/>
        <v>2022</v>
      </c>
    </row>
    <row r="1910" spans="1:15" x14ac:dyDescent="0.25">
      <c r="A1910">
        <v>1910</v>
      </c>
      <c r="B1910" t="s">
        <v>1955</v>
      </c>
      <c r="C1910" t="s">
        <v>44</v>
      </c>
      <c r="D1910" s="1">
        <v>25632</v>
      </c>
      <c r="E1910" s="1">
        <v>44626</v>
      </c>
      <c r="F1910" t="s">
        <v>25</v>
      </c>
      <c r="G1910" t="s">
        <v>36</v>
      </c>
      <c r="H1910">
        <v>4</v>
      </c>
      <c r="I1910">
        <v>7</v>
      </c>
      <c r="J1910" t="s">
        <v>50</v>
      </c>
      <c r="K1910" t="s">
        <v>41</v>
      </c>
      <c r="L1910" t="s">
        <v>38</v>
      </c>
      <c r="M1910" t="s">
        <v>34</v>
      </c>
      <c r="N1910">
        <v>1</v>
      </c>
      <c r="O1910">
        <f t="shared" si="29"/>
        <v>2022</v>
      </c>
    </row>
    <row r="1911" spans="1:15" x14ac:dyDescent="0.25">
      <c r="A1911">
        <v>1911</v>
      </c>
      <c r="B1911" t="s">
        <v>1956</v>
      </c>
      <c r="C1911" t="s">
        <v>15</v>
      </c>
      <c r="D1911" s="1">
        <v>30535</v>
      </c>
      <c r="E1911" s="1">
        <v>44274</v>
      </c>
      <c r="F1911" t="s">
        <v>40</v>
      </c>
      <c r="G1911" t="s">
        <v>26</v>
      </c>
      <c r="H1911">
        <v>5</v>
      </c>
      <c r="I1911">
        <v>10</v>
      </c>
      <c r="J1911" t="s">
        <v>18</v>
      </c>
      <c r="K1911" t="s">
        <v>46</v>
      </c>
      <c r="L1911" t="s">
        <v>47</v>
      </c>
      <c r="M1911" t="s">
        <v>42</v>
      </c>
      <c r="N1911">
        <v>2</v>
      </c>
      <c r="O1911">
        <f t="shared" si="29"/>
        <v>2021</v>
      </c>
    </row>
    <row r="1912" spans="1:15" x14ac:dyDescent="0.25">
      <c r="A1912">
        <v>1912</v>
      </c>
      <c r="B1912" t="s">
        <v>1957</v>
      </c>
      <c r="C1912" t="s">
        <v>15</v>
      </c>
      <c r="D1912" s="1">
        <v>22188</v>
      </c>
      <c r="E1912" s="1">
        <v>44705</v>
      </c>
      <c r="F1912" t="s">
        <v>16</v>
      </c>
      <c r="G1912" t="s">
        <v>17</v>
      </c>
      <c r="H1912">
        <v>5</v>
      </c>
      <c r="I1912">
        <v>7</v>
      </c>
      <c r="J1912" t="s">
        <v>50</v>
      </c>
      <c r="K1912" t="s">
        <v>51</v>
      </c>
      <c r="L1912" t="s">
        <v>47</v>
      </c>
      <c r="M1912" t="s">
        <v>30</v>
      </c>
      <c r="N1912">
        <v>4</v>
      </c>
      <c r="O1912">
        <f t="shared" si="29"/>
        <v>2022</v>
      </c>
    </row>
    <row r="1913" spans="1:15" x14ac:dyDescent="0.25">
      <c r="A1913">
        <v>1913</v>
      </c>
      <c r="B1913" t="s">
        <v>1958</v>
      </c>
      <c r="C1913" t="s">
        <v>15</v>
      </c>
      <c r="D1913" s="1">
        <v>31332</v>
      </c>
      <c r="E1913" s="1">
        <v>44878</v>
      </c>
      <c r="F1913" t="s">
        <v>16</v>
      </c>
      <c r="G1913" t="s">
        <v>17</v>
      </c>
      <c r="H1913">
        <v>3</v>
      </c>
      <c r="I1913">
        <v>9</v>
      </c>
      <c r="J1913" t="s">
        <v>18</v>
      </c>
      <c r="K1913" t="s">
        <v>19</v>
      </c>
      <c r="L1913" t="s">
        <v>20</v>
      </c>
      <c r="M1913" t="s">
        <v>30</v>
      </c>
      <c r="N1913">
        <v>4</v>
      </c>
      <c r="O1913">
        <f t="shared" si="29"/>
        <v>2022</v>
      </c>
    </row>
    <row r="1914" spans="1:15" x14ac:dyDescent="0.25">
      <c r="A1914">
        <v>1914</v>
      </c>
      <c r="B1914" t="s">
        <v>1959</v>
      </c>
      <c r="C1914" t="s">
        <v>44</v>
      </c>
      <c r="D1914" s="1">
        <v>26287</v>
      </c>
      <c r="E1914" s="1">
        <v>44432</v>
      </c>
      <c r="F1914" t="s">
        <v>16</v>
      </c>
      <c r="G1914" t="s">
        <v>17</v>
      </c>
      <c r="H1914">
        <v>3</v>
      </c>
      <c r="I1914">
        <v>8</v>
      </c>
      <c r="J1914" t="s">
        <v>50</v>
      </c>
      <c r="K1914" t="s">
        <v>23</v>
      </c>
      <c r="L1914" t="s">
        <v>20</v>
      </c>
      <c r="M1914" t="s">
        <v>48</v>
      </c>
      <c r="N1914">
        <v>5</v>
      </c>
      <c r="O1914">
        <f t="shared" si="29"/>
        <v>2021</v>
      </c>
    </row>
    <row r="1915" spans="1:15" x14ac:dyDescent="0.25">
      <c r="A1915">
        <v>1915</v>
      </c>
      <c r="B1915" t="s">
        <v>1960</v>
      </c>
      <c r="C1915" t="s">
        <v>15</v>
      </c>
      <c r="D1915" s="1">
        <v>39040</v>
      </c>
      <c r="E1915" s="1">
        <v>44895</v>
      </c>
      <c r="F1915" t="s">
        <v>25</v>
      </c>
      <c r="G1915" t="s">
        <v>17</v>
      </c>
      <c r="H1915">
        <v>4</v>
      </c>
      <c r="I1915">
        <v>9</v>
      </c>
      <c r="J1915" t="s">
        <v>18</v>
      </c>
      <c r="K1915" t="s">
        <v>28</v>
      </c>
      <c r="L1915" t="s">
        <v>29</v>
      </c>
      <c r="M1915" t="s">
        <v>21</v>
      </c>
      <c r="N1915">
        <v>3</v>
      </c>
      <c r="O1915">
        <f t="shared" si="29"/>
        <v>2022</v>
      </c>
    </row>
    <row r="1916" spans="1:15" x14ac:dyDescent="0.25">
      <c r="A1916">
        <v>1916</v>
      </c>
      <c r="B1916" t="s">
        <v>1961</v>
      </c>
      <c r="C1916" t="s">
        <v>15</v>
      </c>
      <c r="D1916" s="1">
        <v>19500</v>
      </c>
      <c r="E1916" s="1">
        <v>44787</v>
      </c>
      <c r="F1916" t="s">
        <v>25</v>
      </c>
      <c r="G1916" t="s">
        <v>32</v>
      </c>
      <c r="H1916">
        <v>4</v>
      </c>
      <c r="I1916">
        <v>6</v>
      </c>
      <c r="J1916" t="s">
        <v>27</v>
      </c>
      <c r="K1916" t="s">
        <v>33</v>
      </c>
      <c r="L1916" t="s">
        <v>29</v>
      </c>
      <c r="M1916" t="s">
        <v>42</v>
      </c>
      <c r="N1916">
        <v>2</v>
      </c>
      <c r="O1916">
        <f t="shared" si="29"/>
        <v>2022</v>
      </c>
    </row>
    <row r="1917" spans="1:15" x14ac:dyDescent="0.25">
      <c r="A1917">
        <v>1917</v>
      </c>
      <c r="B1917" t="s">
        <v>1962</v>
      </c>
      <c r="C1917" t="s">
        <v>15</v>
      </c>
      <c r="D1917" s="1">
        <v>19622</v>
      </c>
      <c r="E1917" s="1">
        <v>43855</v>
      </c>
      <c r="F1917" t="s">
        <v>25</v>
      </c>
      <c r="G1917" t="s">
        <v>36</v>
      </c>
      <c r="H1917">
        <v>5</v>
      </c>
      <c r="I1917">
        <v>9</v>
      </c>
      <c r="J1917" t="s">
        <v>18</v>
      </c>
      <c r="K1917" t="s">
        <v>37</v>
      </c>
      <c r="L1917" t="s">
        <v>38</v>
      </c>
      <c r="M1917" t="s">
        <v>34</v>
      </c>
      <c r="N1917">
        <v>1</v>
      </c>
      <c r="O1917">
        <f t="shared" si="29"/>
        <v>2020</v>
      </c>
    </row>
    <row r="1918" spans="1:15" x14ac:dyDescent="0.25">
      <c r="A1918">
        <v>1918</v>
      </c>
      <c r="B1918" t="s">
        <v>1963</v>
      </c>
      <c r="C1918" t="s">
        <v>15</v>
      </c>
      <c r="D1918" s="1">
        <v>32314</v>
      </c>
      <c r="E1918" s="1">
        <v>44636</v>
      </c>
      <c r="F1918" t="s">
        <v>40</v>
      </c>
      <c r="G1918" t="s">
        <v>60</v>
      </c>
      <c r="H1918">
        <v>3</v>
      </c>
      <c r="I1918">
        <v>8</v>
      </c>
      <c r="J1918" t="s">
        <v>50</v>
      </c>
      <c r="K1918" t="s">
        <v>41</v>
      </c>
      <c r="L1918" t="s">
        <v>38</v>
      </c>
      <c r="M1918" t="s">
        <v>34</v>
      </c>
      <c r="N1918">
        <v>1</v>
      </c>
      <c r="O1918">
        <f t="shared" si="29"/>
        <v>2022</v>
      </c>
    </row>
    <row r="1919" spans="1:15" x14ac:dyDescent="0.25">
      <c r="A1919">
        <v>1919</v>
      </c>
      <c r="B1919" t="s">
        <v>1964</v>
      </c>
      <c r="C1919" t="s">
        <v>15</v>
      </c>
      <c r="D1919" s="1">
        <v>24919</v>
      </c>
      <c r="E1919" s="1">
        <v>43840</v>
      </c>
      <c r="F1919" t="s">
        <v>25</v>
      </c>
      <c r="G1919" t="s">
        <v>36</v>
      </c>
      <c r="H1919">
        <v>4</v>
      </c>
      <c r="I1919">
        <v>9</v>
      </c>
      <c r="J1919" t="s">
        <v>18</v>
      </c>
      <c r="K1919" t="s">
        <v>46</v>
      </c>
      <c r="L1919" t="s">
        <v>47</v>
      </c>
      <c r="M1919" t="s">
        <v>30</v>
      </c>
      <c r="N1919">
        <v>4</v>
      </c>
      <c r="O1919">
        <f t="shared" si="29"/>
        <v>2020</v>
      </c>
    </row>
    <row r="1920" spans="1:15" x14ac:dyDescent="0.25">
      <c r="A1920">
        <v>1920</v>
      </c>
      <c r="B1920" t="s">
        <v>1965</v>
      </c>
      <c r="C1920" t="s">
        <v>44</v>
      </c>
      <c r="D1920" s="1">
        <v>27962</v>
      </c>
      <c r="E1920" s="1">
        <v>44261</v>
      </c>
      <c r="F1920" t="s">
        <v>68</v>
      </c>
      <c r="G1920" t="s">
        <v>36</v>
      </c>
      <c r="H1920">
        <v>4</v>
      </c>
      <c r="I1920">
        <v>9</v>
      </c>
      <c r="J1920" t="s">
        <v>18</v>
      </c>
      <c r="K1920" t="s">
        <v>51</v>
      </c>
      <c r="L1920" t="s">
        <v>47</v>
      </c>
      <c r="M1920" t="s">
        <v>34</v>
      </c>
      <c r="N1920">
        <v>1</v>
      </c>
      <c r="O1920">
        <f t="shared" si="29"/>
        <v>2021</v>
      </c>
    </row>
    <row r="1921" spans="1:15" x14ac:dyDescent="0.25">
      <c r="A1921">
        <v>1921</v>
      </c>
      <c r="B1921" t="s">
        <v>1966</v>
      </c>
      <c r="C1921" t="s">
        <v>15</v>
      </c>
      <c r="D1921" s="1">
        <v>20660</v>
      </c>
      <c r="E1921" s="1">
        <v>44888</v>
      </c>
      <c r="F1921" t="s">
        <v>25</v>
      </c>
      <c r="G1921" t="s">
        <v>45</v>
      </c>
      <c r="H1921">
        <v>3</v>
      </c>
      <c r="I1921">
        <v>9</v>
      </c>
      <c r="J1921" t="s">
        <v>18</v>
      </c>
      <c r="K1921" t="s">
        <v>19</v>
      </c>
      <c r="L1921" t="s">
        <v>20</v>
      </c>
      <c r="M1921" t="s">
        <v>21</v>
      </c>
      <c r="N1921">
        <v>3</v>
      </c>
      <c r="O1921">
        <f t="shared" si="29"/>
        <v>2022</v>
      </c>
    </row>
    <row r="1922" spans="1:15" x14ac:dyDescent="0.25">
      <c r="A1922">
        <v>1922</v>
      </c>
      <c r="B1922" t="s">
        <v>1967</v>
      </c>
      <c r="C1922" t="s">
        <v>15</v>
      </c>
      <c r="D1922" s="1">
        <v>27844</v>
      </c>
      <c r="E1922" s="1">
        <v>44634</v>
      </c>
      <c r="F1922" t="s">
        <v>25</v>
      </c>
      <c r="G1922" t="s">
        <v>36</v>
      </c>
      <c r="H1922">
        <v>3</v>
      </c>
      <c r="I1922">
        <v>9</v>
      </c>
      <c r="J1922" t="s">
        <v>18</v>
      </c>
      <c r="K1922" t="s">
        <v>23</v>
      </c>
      <c r="L1922" t="s">
        <v>20</v>
      </c>
      <c r="M1922" t="s">
        <v>30</v>
      </c>
      <c r="N1922">
        <v>4</v>
      </c>
      <c r="O1922">
        <f t="shared" si="29"/>
        <v>2022</v>
      </c>
    </row>
    <row r="1923" spans="1:15" x14ac:dyDescent="0.25">
      <c r="A1923">
        <v>1923</v>
      </c>
      <c r="B1923" t="s">
        <v>1968</v>
      </c>
      <c r="C1923" t="s">
        <v>15</v>
      </c>
      <c r="D1923" s="1">
        <v>29829</v>
      </c>
      <c r="E1923" s="1">
        <v>44033</v>
      </c>
      <c r="F1923" t="s">
        <v>16</v>
      </c>
      <c r="G1923" t="s">
        <v>36</v>
      </c>
      <c r="H1923">
        <v>1</v>
      </c>
      <c r="I1923">
        <v>7</v>
      </c>
      <c r="J1923" t="s">
        <v>50</v>
      </c>
      <c r="K1923" t="s">
        <v>28</v>
      </c>
      <c r="L1923" t="s">
        <v>29</v>
      </c>
      <c r="M1923" t="s">
        <v>48</v>
      </c>
      <c r="N1923">
        <v>5</v>
      </c>
      <c r="O1923">
        <f t="shared" ref="O1923:O1948" si="30">YEAR(E1923)</f>
        <v>2020</v>
      </c>
    </row>
    <row r="1924" spans="1:15" x14ac:dyDescent="0.25">
      <c r="A1924">
        <v>1924</v>
      </c>
      <c r="B1924" t="s">
        <v>1969</v>
      </c>
      <c r="C1924" t="s">
        <v>44</v>
      </c>
      <c r="D1924" s="1">
        <v>32667</v>
      </c>
      <c r="E1924" s="1">
        <v>44919</v>
      </c>
      <c r="F1924" t="s">
        <v>16</v>
      </c>
      <c r="G1924" t="s">
        <v>17</v>
      </c>
      <c r="H1924">
        <v>3</v>
      </c>
      <c r="I1924">
        <v>10</v>
      </c>
      <c r="J1924" t="s">
        <v>18</v>
      </c>
      <c r="K1924" t="s">
        <v>33</v>
      </c>
      <c r="L1924" t="s">
        <v>29</v>
      </c>
      <c r="M1924" t="s">
        <v>21</v>
      </c>
      <c r="N1924">
        <v>3</v>
      </c>
      <c r="O1924">
        <f t="shared" si="30"/>
        <v>2022</v>
      </c>
    </row>
    <row r="1925" spans="1:15" x14ac:dyDescent="0.25">
      <c r="A1925">
        <v>1925</v>
      </c>
      <c r="B1925" t="s">
        <v>1970</v>
      </c>
      <c r="C1925" t="s">
        <v>44</v>
      </c>
      <c r="D1925" s="1">
        <v>19392</v>
      </c>
      <c r="E1925" s="1">
        <v>44770</v>
      </c>
      <c r="F1925" t="s">
        <v>16</v>
      </c>
      <c r="G1925" t="s">
        <v>17</v>
      </c>
      <c r="H1925">
        <v>4</v>
      </c>
      <c r="I1925">
        <v>7</v>
      </c>
      <c r="J1925" t="s">
        <v>50</v>
      </c>
      <c r="K1925" t="s">
        <v>37</v>
      </c>
      <c r="L1925" t="s">
        <v>38</v>
      </c>
      <c r="M1925" t="s">
        <v>34</v>
      </c>
      <c r="N1925">
        <v>1</v>
      </c>
      <c r="O1925">
        <f t="shared" si="30"/>
        <v>2022</v>
      </c>
    </row>
    <row r="1926" spans="1:15" x14ac:dyDescent="0.25">
      <c r="A1926">
        <v>1926</v>
      </c>
      <c r="B1926" t="s">
        <v>1971</v>
      </c>
      <c r="C1926" t="s">
        <v>44</v>
      </c>
      <c r="D1926" s="1">
        <v>21887</v>
      </c>
      <c r="E1926" s="1">
        <v>44805</v>
      </c>
      <c r="F1926" t="s">
        <v>16</v>
      </c>
      <c r="G1926" t="s">
        <v>17</v>
      </c>
      <c r="H1926">
        <v>5</v>
      </c>
      <c r="I1926">
        <v>8</v>
      </c>
      <c r="J1926" t="s">
        <v>50</v>
      </c>
      <c r="K1926" t="s">
        <v>41</v>
      </c>
      <c r="L1926" t="s">
        <v>38</v>
      </c>
      <c r="M1926" t="s">
        <v>34</v>
      </c>
      <c r="N1926">
        <v>1</v>
      </c>
      <c r="O1926">
        <f t="shared" si="30"/>
        <v>2022</v>
      </c>
    </row>
    <row r="1927" spans="1:15" x14ac:dyDescent="0.25">
      <c r="A1927">
        <v>1927</v>
      </c>
      <c r="B1927" t="s">
        <v>1972</v>
      </c>
      <c r="C1927" t="s">
        <v>15</v>
      </c>
      <c r="D1927" s="1">
        <v>26226</v>
      </c>
      <c r="E1927" s="1">
        <v>43840</v>
      </c>
      <c r="F1927" t="s">
        <v>16</v>
      </c>
      <c r="G1927" t="s">
        <v>17</v>
      </c>
      <c r="H1927">
        <v>5</v>
      </c>
      <c r="I1927">
        <v>9</v>
      </c>
      <c r="J1927" t="s">
        <v>18</v>
      </c>
      <c r="K1927" t="s">
        <v>46</v>
      </c>
      <c r="L1927" t="s">
        <v>47</v>
      </c>
      <c r="M1927" t="s">
        <v>48</v>
      </c>
      <c r="N1927">
        <v>5</v>
      </c>
      <c r="O1927">
        <f t="shared" si="30"/>
        <v>2020</v>
      </c>
    </row>
    <row r="1928" spans="1:15" x14ac:dyDescent="0.25">
      <c r="A1928">
        <v>1928</v>
      </c>
      <c r="B1928" t="s">
        <v>1973</v>
      </c>
      <c r="C1928" t="s">
        <v>44</v>
      </c>
      <c r="D1928" s="1">
        <v>30372</v>
      </c>
      <c r="E1928" s="1">
        <v>44133</v>
      </c>
      <c r="F1928" t="s">
        <v>16</v>
      </c>
      <c r="G1928" t="s">
        <v>45</v>
      </c>
      <c r="H1928">
        <v>2</v>
      </c>
      <c r="I1928">
        <v>8</v>
      </c>
      <c r="J1928" t="s">
        <v>50</v>
      </c>
      <c r="K1928" t="s">
        <v>51</v>
      </c>
      <c r="L1928" t="s">
        <v>47</v>
      </c>
      <c r="M1928" t="s">
        <v>34</v>
      </c>
      <c r="N1928">
        <v>1</v>
      </c>
      <c r="O1928">
        <f t="shared" si="30"/>
        <v>2020</v>
      </c>
    </row>
    <row r="1929" spans="1:15" x14ac:dyDescent="0.25">
      <c r="A1929">
        <v>1929</v>
      </c>
      <c r="B1929" t="s">
        <v>1974</v>
      </c>
      <c r="C1929" t="s">
        <v>15</v>
      </c>
      <c r="D1929" s="1">
        <v>37117</v>
      </c>
      <c r="E1929" s="1">
        <v>43932</v>
      </c>
      <c r="F1929" t="s">
        <v>16</v>
      </c>
      <c r="G1929" t="s">
        <v>17</v>
      </c>
      <c r="H1929">
        <v>2</v>
      </c>
      <c r="I1929">
        <v>9</v>
      </c>
      <c r="J1929" t="s">
        <v>18</v>
      </c>
      <c r="K1929" t="s">
        <v>19</v>
      </c>
      <c r="L1929" t="s">
        <v>20</v>
      </c>
      <c r="M1929" t="s">
        <v>21</v>
      </c>
      <c r="N1929">
        <v>3</v>
      </c>
      <c r="O1929">
        <f t="shared" si="30"/>
        <v>2020</v>
      </c>
    </row>
    <row r="1930" spans="1:15" x14ac:dyDescent="0.25">
      <c r="A1930">
        <v>1930</v>
      </c>
      <c r="B1930" t="s">
        <v>1975</v>
      </c>
      <c r="C1930" t="s">
        <v>15</v>
      </c>
      <c r="D1930" s="1">
        <v>37677</v>
      </c>
      <c r="E1930" s="1">
        <v>44347</v>
      </c>
      <c r="F1930" t="s">
        <v>25</v>
      </c>
      <c r="G1930" t="s">
        <v>36</v>
      </c>
      <c r="H1930">
        <v>1</v>
      </c>
      <c r="I1930">
        <v>9</v>
      </c>
      <c r="J1930" t="s">
        <v>18</v>
      </c>
      <c r="K1930" t="s">
        <v>23</v>
      </c>
      <c r="L1930" t="s">
        <v>20</v>
      </c>
      <c r="M1930" t="s">
        <v>48</v>
      </c>
      <c r="N1930">
        <v>5</v>
      </c>
      <c r="O1930">
        <f t="shared" si="30"/>
        <v>2021</v>
      </c>
    </row>
    <row r="1931" spans="1:15" x14ac:dyDescent="0.25">
      <c r="A1931">
        <v>1931</v>
      </c>
      <c r="B1931" t="s">
        <v>1976</v>
      </c>
      <c r="C1931" t="s">
        <v>44</v>
      </c>
      <c r="D1931" s="1">
        <v>37652</v>
      </c>
      <c r="E1931" s="1">
        <v>44353</v>
      </c>
      <c r="F1931" t="s">
        <v>16</v>
      </c>
      <c r="G1931" t="s">
        <v>17</v>
      </c>
      <c r="H1931">
        <v>3</v>
      </c>
      <c r="I1931">
        <v>10</v>
      </c>
      <c r="J1931" t="s">
        <v>18</v>
      </c>
      <c r="K1931" t="s">
        <v>28</v>
      </c>
      <c r="L1931" t="s">
        <v>29</v>
      </c>
      <c r="M1931" t="s">
        <v>42</v>
      </c>
      <c r="N1931">
        <v>2</v>
      </c>
      <c r="O1931">
        <f t="shared" si="30"/>
        <v>2021</v>
      </c>
    </row>
    <row r="1932" spans="1:15" x14ac:dyDescent="0.25">
      <c r="A1932">
        <v>1932</v>
      </c>
      <c r="B1932" t="s">
        <v>1977</v>
      </c>
      <c r="C1932" t="s">
        <v>15</v>
      </c>
      <c r="D1932" s="1">
        <v>21772</v>
      </c>
      <c r="E1932" s="1">
        <v>44644</v>
      </c>
      <c r="F1932" t="s">
        <v>25</v>
      </c>
      <c r="G1932" t="s">
        <v>45</v>
      </c>
      <c r="H1932">
        <v>3</v>
      </c>
      <c r="I1932">
        <v>9</v>
      </c>
      <c r="J1932" t="s">
        <v>18</v>
      </c>
      <c r="K1932" t="s">
        <v>33</v>
      </c>
      <c r="L1932" t="s">
        <v>29</v>
      </c>
      <c r="M1932" t="s">
        <v>48</v>
      </c>
      <c r="N1932">
        <v>5</v>
      </c>
      <c r="O1932">
        <f t="shared" si="30"/>
        <v>2022</v>
      </c>
    </row>
    <row r="1933" spans="1:15" x14ac:dyDescent="0.25">
      <c r="A1933">
        <v>1933</v>
      </c>
      <c r="B1933" t="s">
        <v>1978</v>
      </c>
      <c r="C1933" t="s">
        <v>44</v>
      </c>
      <c r="D1933" s="1">
        <v>28648</v>
      </c>
      <c r="E1933" s="1">
        <v>44134</v>
      </c>
      <c r="F1933" t="s">
        <v>16</v>
      </c>
      <c r="G1933" t="s">
        <v>17</v>
      </c>
      <c r="H1933">
        <v>4</v>
      </c>
      <c r="I1933">
        <v>7</v>
      </c>
      <c r="J1933" t="s">
        <v>50</v>
      </c>
      <c r="K1933" t="s">
        <v>37</v>
      </c>
      <c r="L1933" t="s">
        <v>38</v>
      </c>
      <c r="M1933" t="s">
        <v>21</v>
      </c>
      <c r="N1933">
        <v>3</v>
      </c>
      <c r="O1933">
        <f t="shared" si="30"/>
        <v>2020</v>
      </c>
    </row>
    <row r="1934" spans="1:15" x14ac:dyDescent="0.25">
      <c r="A1934">
        <v>1934</v>
      </c>
      <c r="B1934" t="s">
        <v>1979</v>
      </c>
      <c r="C1934" t="s">
        <v>44</v>
      </c>
      <c r="D1934" s="1">
        <v>29826</v>
      </c>
      <c r="E1934" s="1">
        <v>44374</v>
      </c>
      <c r="F1934" t="s">
        <v>68</v>
      </c>
      <c r="G1934" t="s">
        <v>36</v>
      </c>
      <c r="H1934">
        <v>1</v>
      </c>
      <c r="I1934">
        <v>10</v>
      </c>
      <c r="J1934" t="s">
        <v>18</v>
      </c>
      <c r="K1934" t="s">
        <v>41</v>
      </c>
      <c r="L1934" t="s">
        <v>38</v>
      </c>
      <c r="M1934" t="s">
        <v>34</v>
      </c>
      <c r="N1934">
        <v>1</v>
      </c>
      <c r="O1934">
        <f t="shared" si="30"/>
        <v>2021</v>
      </c>
    </row>
    <row r="1935" spans="1:15" x14ac:dyDescent="0.25">
      <c r="A1935">
        <v>1935</v>
      </c>
      <c r="B1935" t="s">
        <v>1980</v>
      </c>
      <c r="C1935" t="s">
        <v>15</v>
      </c>
      <c r="D1935" s="1">
        <v>38239</v>
      </c>
      <c r="E1935" s="1">
        <v>44434</v>
      </c>
      <c r="F1935" t="s">
        <v>16</v>
      </c>
      <c r="G1935" t="s">
        <v>17</v>
      </c>
      <c r="H1935">
        <v>2</v>
      </c>
      <c r="I1935">
        <v>9</v>
      </c>
      <c r="J1935" t="s">
        <v>18</v>
      </c>
      <c r="K1935" t="s">
        <v>46</v>
      </c>
      <c r="L1935" t="s">
        <v>47</v>
      </c>
      <c r="M1935" t="s">
        <v>42</v>
      </c>
      <c r="N1935">
        <v>2</v>
      </c>
      <c r="O1935">
        <f t="shared" si="30"/>
        <v>2021</v>
      </c>
    </row>
    <row r="1936" spans="1:15" x14ac:dyDescent="0.25">
      <c r="A1936">
        <v>1936</v>
      </c>
      <c r="B1936" t="s">
        <v>1981</v>
      </c>
      <c r="C1936" t="s">
        <v>44</v>
      </c>
      <c r="D1936" s="1">
        <v>22771</v>
      </c>
      <c r="E1936" s="1">
        <v>44921</v>
      </c>
      <c r="F1936" t="s">
        <v>25</v>
      </c>
      <c r="G1936" t="s">
        <v>36</v>
      </c>
      <c r="H1936">
        <v>5</v>
      </c>
      <c r="I1936">
        <v>9</v>
      </c>
      <c r="J1936" t="s">
        <v>18</v>
      </c>
      <c r="K1936" t="s">
        <v>51</v>
      </c>
      <c r="L1936" t="s">
        <v>47</v>
      </c>
      <c r="M1936" t="s">
        <v>48</v>
      </c>
      <c r="N1936">
        <v>5</v>
      </c>
      <c r="O1936">
        <f t="shared" si="30"/>
        <v>2022</v>
      </c>
    </row>
    <row r="1937" spans="1:15" x14ac:dyDescent="0.25">
      <c r="A1937">
        <v>1937</v>
      </c>
      <c r="B1937" t="s">
        <v>1982</v>
      </c>
      <c r="C1937" t="s">
        <v>44</v>
      </c>
      <c r="D1937" s="1">
        <v>36767</v>
      </c>
      <c r="E1937" s="1">
        <v>44613</v>
      </c>
      <c r="F1937" t="s">
        <v>16</v>
      </c>
      <c r="G1937" t="s">
        <v>17</v>
      </c>
      <c r="H1937">
        <v>4</v>
      </c>
      <c r="I1937">
        <v>6</v>
      </c>
      <c r="J1937" t="s">
        <v>27</v>
      </c>
      <c r="K1937" t="s">
        <v>19</v>
      </c>
      <c r="L1937" t="s">
        <v>20</v>
      </c>
      <c r="M1937" t="s">
        <v>34</v>
      </c>
      <c r="N1937">
        <v>1</v>
      </c>
      <c r="O1937">
        <f t="shared" si="30"/>
        <v>2022</v>
      </c>
    </row>
    <row r="1938" spans="1:15" x14ac:dyDescent="0.25">
      <c r="A1938">
        <v>1938</v>
      </c>
      <c r="B1938" t="s">
        <v>1983</v>
      </c>
      <c r="C1938" t="s">
        <v>15</v>
      </c>
      <c r="D1938" s="1">
        <v>36465</v>
      </c>
      <c r="E1938" s="1">
        <v>44135</v>
      </c>
      <c r="F1938" t="s">
        <v>16</v>
      </c>
      <c r="G1938" t="s">
        <v>36</v>
      </c>
      <c r="H1938">
        <v>4</v>
      </c>
      <c r="I1938">
        <v>9</v>
      </c>
      <c r="J1938" t="s">
        <v>18</v>
      </c>
      <c r="K1938" t="s">
        <v>23</v>
      </c>
      <c r="L1938" t="s">
        <v>20</v>
      </c>
      <c r="M1938" t="s">
        <v>42</v>
      </c>
      <c r="N1938">
        <v>2</v>
      </c>
      <c r="O1938">
        <f t="shared" si="30"/>
        <v>2020</v>
      </c>
    </row>
    <row r="1939" spans="1:15" x14ac:dyDescent="0.25">
      <c r="A1939">
        <v>1939</v>
      </c>
      <c r="B1939" t="s">
        <v>1984</v>
      </c>
      <c r="C1939" t="s">
        <v>44</v>
      </c>
      <c r="D1939" s="1">
        <v>38244</v>
      </c>
      <c r="E1939" s="1">
        <v>44404</v>
      </c>
      <c r="F1939" t="s">
        <v>25</v>
      </c>
      <c r="G1939" t="s">
        <v>32</v>
      </c>
      <c r="H1939">
        <v>5</v>
      </c>
      <c r="I1939">
        <v>6</v>
      </c>
      <c r="J1939" t="s">
        <v>27</v>
      </c>
      <c r="K1939" t="s">
        <v>28</v>
      </c>
      <c r="L1939" t="s">
        <v>29</v>
      </c>
      <c r="M1939" t="s">
        <v>30</v>
      </c>
      <c r="N1939">
        <v>4</v>
      </c>
      <c r="O1939">
        <f t="shared" si="30"/>
        <v>2021</v>
      </c>
    </row>
    <row r="1940" spans="1:15" x14ac:dyDescent="0.25">
      <c r="A1940">
        <v>1940</v>
      </c>
      <c r="B1940" t="s">
        <v>1985</v>
      </c>
      <c r="C1940" t="s">
        <v>44</v>
      </c>
      <c r="D1940" s="1">
        <v>34222</v>
      </c>
      <c r="E1940" s="1">
        <v>44569</v>
      </c>
      <c r="F1940" t="s">
        <v>25</v>
      </c>
      <c r="G1940" t="s">
        <v>32</v>
      </c>
      <c r="H1940">
        <v>4</v>
      </c>
      <c r="I1940">
        <v>5</v>
      </c>
      <c r="J1940" t="s">
        <v>27</v>
      </c>
      <c r="K1940" t="s">
        <v>33</v>
      </c>
      <c r="L1940" t="s">
        <v>29</v>
      </c>
      <c r="M1940" t="s">
        <v>21</v>
      </c>
      <c r="N1940">
        <v>3</v>
      </c>
      <c r="O1940">
        <f t="shared" si="30"/>
        <v>2022</v>
      </c>
    </row>
    <row r="1941" spans="1:15" x14ac:dyDescent="0.25">
      <c r="A1941">
        <v>1941</v>
      </c>
      <c r="B1941" t="s">
        <v>1986</v>
      </c>
      <c r="C1941" t="s">
        <v>44</v>
      </c>
      <c r="D1941" s="1">
        <v>31384</v>
      </c>
      <c r="E1941" s="1">
        <v>44323</v>
      </c>
      <c r="F1941" t="s">
        <v>16</v>
      </c>
      <c r="G1941" t="s">
        <v>17</v>
      </c>
      <c r="H1941">
        <v>2</v>
      </c>
      <c r="I1941">
        <v>9</v>
      </c>
      <c r="J1941" t="s">
        <v>18</v>
      </c>
      <c r="K1941" t="s">
        <v>37</v>
      </c>
      <c r="L1941" t="s">
        <v>38</v>
      </c>
      <c r="M1941" t="s">
        <v>48</v>
      </c>
      <c r="N1941">
        <v>5</v>
      </c>
      <c r="O1941">
        <f t="shared" si="30"/>
        <v>2021</v>
      </c>
    </row>
    <row r="1942" spans="1:15" x14ac:dyDescent="0.25">
      <c r="A1942">
        <v>1942</v>
      </c>
      <c r="B1942" t="s">
        <v>1987</v>
      </c>
      <c r="C1942" t="s">
        <v>15</v>
      </c>
      <c r="D1942" s="1">
        <v>38977</v>
      </c>
      <c r="E1942" s="1">
        <v>44841</v>
      </c>
      <c r="F1942" t="s">
        <v>25</v>
      </c>
      <c r="G1942" t="s">
        <v>36</v>
      </c>
      <c r="H1942">
        <v>3</v>
      </c>
      <c r="I1942">
        <v>8</v>
      </c>
      <c r="J1942" t="s">
        <v>50</v>
      </c>
      <c r="K1942" t="s">
        <v>41</v>
      </c>
      <c r="L1942" t="s">
        <v>38</v>
      </c>
      <c r="M1942" t="s">
        <v>48</v>
      </c>
      <c r="N1942">
        <v>5</v>
      </c>
      <c r="O1942">
        <f t="shared" si="30"/>
        <v>2022</v>
      </c>
    </row>
    <row r="1943" spans="1:15" x14ac:dyDescent="0.25">
      <c r="A1943">
        <v>1943</v>
      </c>
      <c r="B1943" t="s">
        <v>1988</v>
      </c>
      <c r="C1943" t="s">
        <v>44</v>
      </c>
      <c r="D1943" s="1">
        <v>36178</v>
      </c>
      <c r="E1943" s="1">
        <v>44831</v>
      </c>
      <c r="F1943" t="s">
        <v>25</v>
      </c>
      <c r="G1943" t="s">
        <v>32</v>
      </c>
      <c r="H1943">
        <v>5</v>
      </c>
      <c r="I1943">
        <v>10</v>
      </c>
      <c r="J1943" t="s">
        <v>18</v>
      </c>
      <c r="K1943" t="s">
        <v>46</v>
      </c>
      <c r="L1943" t="s">
        <v>47</v>
      </c>
      <c r="M1943" t="s">
        <v>21</v>
      </c>
      <c r="N1943">
        <v>3</v>
      </c>
      <c r="O1943">
        <f t="shared" si="30"/>
        <v>2022</v>
      </c>
    </row>
    <row r="1944" spans="1:15" x14ac:dyDescent="0.25">
      <c r="A1944">
        <v>1944</v>
      </c>
      <c r="B1944" t="s">
        <v>1989</v>
      </c>
      <c r="C1944" t="s">
        <v>44</v>
      </c>
      <c r="D1944" s="1">
        <v>30298</v>
      </c>
      <c r="E1944" s="1">
        <v>44820</v>
      </c>
      <c r="F1944" t="s">
        <v>25</v>
      </c>
      <c r="G1944" t="s">
        <v>36</v>
      </c>
      <c r="H1944">
        <v>1</v>
      </c>
      <c r="I1944">
        <v>10</v>
      </c>
      <c r="J1944" t="s">
        <v>18</v>
      </c>
      <c r="K1944" t="s">
        <v>51</v>
      </c>
      <c r="L1944" t="s">
        <v>47</v>
      </c>
      <c r="M1944" t="s">
        <v>21</v>
      </c>
      <c r="N1944">
        <v>3</v>
      </c>
      <c r="O1944">
        <f t="shared" si="30"/>
        <v>2022</v>
      </c>
    </row>
    <row r="1945" spans="1:15" x14ac:dyDescent="0.25">
      <c r="A1945">
        <v>1945</v>
      </c>
      <c r="B1945" t="s">
        <v>1990</v>
      </c>
      <c r="C1945" t="s">
        <v>15</v>
      </c>
      <c r="D1945" s="1">
        <v>26278</v>
      </c>
      <c r="E1945" s="1">
        <v>44328</v>
      </c>
      <c r="F1945" t="s">
        <v>40</v>
      </c>
      <c r="G1945" t="s">
        <v>36</v>
      </c>
      <c r="H1945">
        <v>4</v>
      </c>
      <c r="I1945">
        <v>7</v>
      </c>
      <c r="J1945" t="s">
        <v>50</v>
      </c>
      <c r="K1945" t="s">
        <v>19</v>
      </c>
      <c r="L1945" t="s">
        <v>20</v>
      </c>
      <c r="M1945" t="s">
        <v>48</v>
      </c>
      <c r="N1945">
        <v>5</v>
      </c>
      <c r="O1945">
        <f t="shared" si="30"/>
        <v>2021</v>
      </c>
    </row>
    <row r="1946" spans="1:15" x14ac:dyDescent="0.25">
      <c r="A1946">
        <v>1946</v>
      </c>
      <c r="B1946" t="s">
        <v>1991</v>
      </c>
      <c r="C1946" t="s">
        <v>15</v>
      </c>
      <c r="D1946" s="1">
        <v>24488</v>
      </c>
      <c r="E1946" s="1">
        <v>44084</v>
      </c>
      <c r="F1946" t="s">
        <v>68</v>
      </c>
      <c r="G1946" t="s">
        <v>60</v>
      </c>
      <c r="H1946">
        <v>4</v>
      </c>
      <c r="I1946">
        <v>3</v>
      </c>
      <c r="J1946" t="s">
        <v>27</v>
      </c>
      <c r="K1946" t="s">
        <v>23</v>
      </c>
      <c r="L1946" t="s">
        <v>20</v>
      </c>
      <c r="M1946" t="s">
        <v>30</v>
      </c>
      <c r="N1946">
        <v>4</v>
      </c>
      <c r="O1946">
        <f t="shared" si="30"/>
        <v>2020</v>
      </c>
    </row>
    <row r="1947" spans="1:15" x14ac:dyDescent="0.25">
      <c r="A1947">
        <v>1947</v>
      </c>
      <c r="B1947" t="s">
        <v>1992</v>
      </c>
      <c r="C1947" t="s">
        <v>15</v>
      </c>
      <c r="D1947" s="1">
        <v>37789</v>
      </c>
      <c r="E1947" s="1">
        <v>44882</v>
      </c>
      <c r="F1947" t="s">
        <v>25</v>
      </c>
      <c r="G1947" t="s">
        <v>36</v>
      </c>
      <c r="H1947">
        <v>4</v>
      </c>
      <c r="I1947">
        <v>8</v>
      </c>
      <c r="J1947" t="s">
        <v>50</v>
      </c>
      <c r="K1947" t="s">
        <v>28</v>
      </c>
      <c r="L1947" t="s">
        <v>29</v>
      </c>
      <c r="M1947" t="s">
        <v>30</v>
      </c>
      <c r="N1947">
        <v>4</v>
      </c>
      <c r="O1947">
        <f t="shared" si="30"/>
        <v>2022</v>
      </c>
    </row>
    <row r="1948" spans="1:15" x14ac:dyDescent="0.25">
      <c r="A1948">
        <v>1948</v>
      </c>
      <c r="B1948" t="s">
        <v>1993</v>
      </c>
      <c r="C1948" t="s">
        <v>15</v>
      </c>
      <c r="D1948" s="1">
        <v>34413</v>
      </c>
      <c r="E1948" s="1">
        <v>44164</v>
      </c>
      <c r="F1948" t="s">
        <v>25</v>
      </c>
      <c r="G1948" t="s">
        <v>60</v>
      </c>
      <c r="H1948">
        <v>3</v>
      </c>
      <c r="I1948">
        <v>10</v>
      </c>
      <c r="J1948" t="s">
        <v>18</v>
      </c>
      <c r="K1948" t="s">
        <v>33</v>
      </c>
      <c r="L1948" t="s">
        <v>29</v>
      </c>
      <c r="M1948" t="s">
        <v>30</v>
      </c>
      <c r="N1948">
        <v>4</v>
      </c>
      <c r="O1948">
        <f t="shared" si="30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C5F2-B297-4B7E-A448-1256FAFD035C}">
  <dimension ref="B1:V100"/>
  <sheetViews>
    <sheetView showGridLines="0" tabSelected="1" topLeftCell="C1" zoomScale="87" zoomScaleNormal="87" workbookViewId="0">
      <selection activeCell="J3" sqref="J3"/>
    </sheetView>
  </sheetViews>
  <sheetFormatPr defaultRowHeight="15" x14ac:dyDescent="0.25"/>
  <cols>
    <col min="3" max="3" width="13.140625" customWidth="1"/>
    <col min="4" max="4" width="21.85546875" bestFit="1" customWidth="1"/>
    <col min="8" max="8" width="13.140625" bestFit="1" customWidth="1"/>
    <col min="9" max="9" width="12.42578125" bestFit="1" customWidth="1"/>
    <col min="10" max="10" width="20.7109375" bestFit="1" customWidth="1"/>
    <col min="11" max="11" width="10.5703125" bestFit="1" customWidth="1"/>
    <col min="12" max="12" width="6.140625" bestFit="1" customWidth="1"/>
    <col min="13" max="13" width="5.140625" bestFit="1" customWidth="1"/>
    <col min="14" max="14" width="11.28515625" bestFit="1" customWidth="1"/>
  </cols>
  <sheetData>
    <row r="1" spans="2:14" ht="26.25" x14ac:dyDescent="0.4">
      <c r="J1" s="16" t="s">
        <v>2024</v>
      </c>
    </row>
    <row r="5" spans="2:14" x14ac:dyDescent="0.25">
      <c r="B5" t="s">
        <v>5</v>
      </c>
      <c r="C5" t="s">
        <v>1996</v>
      </c>
    </row>
    <row r="6" spans="2:14" x14ac:dyDescent="0.25">
      <c r="B6" t="s">
        <v>16</v>
      </c>
      <c r="C6">
        <f>COUNTIF(customer_feedback!F2:F1948,"Business")</f>
        <v>828</v>
      </c>
      <c r="M6" t="s">
        <v>15</v>
      </c>
      <c r="N6">
        <f>COUNTIF(customer_feedback!C2:C1948,"Male")</f>
        <v>1096</v>
      </c>
    </row>
    <row r="7" spans="2:14" x14ac:dyDescent="0.25">
      <c r="B7" t="s">
        <v>25</v>
      </c>
      <c r="C7">
        <f>COUNTIF(customer_feedback!F2:F1948,"Vacation")</f>
        <v>693</v>
      </c>
      <c r="M7" t="s">
        <v>44</v>
      </c>
      <c r="N7">
        <f>COUNTIF(customer_feedback!C2:C1948,"Female")</f>
        <v>851</v>
      </c>
    </row>
    <row r="8" spans="2:14" x14ac:dyDescent="0.25">
      <c r="B8" t="s">
        <v>40</v>
      </c>
      <c r="C8">
        <f>COUNTIF(customer_feedback!F2:F1948,"Function")</f>
        <v>292</v>
      </c>
    </row>
    <row r="9" spans="2:14" x14ac:dyDescent="0.25">
      <c r="B9" t="s">
        <v>68</v>
      </c>
      <c r="C9">
        <f>COUNTIF(customer_feedback!F2:F1948,"Other")</f>
        <v>134</v>
      </c>
    </row>
    <row r="10" spans="2:14" x14ac:dyDescent="0.25">
      <c r="C10">
        <f>SUM(C6:C9)</f>
        <v>1947</v>
      </c>
    </row>
    <row r="19" spans="3:15" x14ac:dyDescent="0.25">
      <c r="C19" s="2" t="s">
        <v>2003</v>
      </c>
      <c r="O19" s="2" t="s">
        <v>2004</v>
      </c>
    </row>
    <row r="25" spans="3:15" x14ac:dyDescent="0.25">
      <c r="C25" t="s">
        <v>18</v>
      </c>
      <c r="D25">
        <f>COUNTIF(customer_feedback!J2:J1948,"Promoters")</f>
        <v>925</v>
      </c>
    </row>
    <row r="26" spans="3:15" x14ac:dyDescent="0.25">
      <c r="C26" t="s">
        <v>50</v>
      </c>
      <c r="D26">
        <f>COUNTIF(customer_feedback!J2:J1948,"Passives")</f>
        <v>523</v>
      </c>
    </row>
    <row r="27" spans="3:15" x14ac:dyDescent="0.25">
      <c r="C27" t="s">
        <v>27</v>
      </c>
      <c r="D27">
        <f>COUNTIF(customer_feedback!J2:J1948,"Detractors")</f>
        <v>499</v>
      </c>
      <c r="N27" t="s">
        <v>20</v>
      </c>
      <c r="O27" s="3">
        <f>AVERAGEIF(customer_feedback!L2:L1948,"Staff",customer_feedback!H2:H1948)</f>
        <v>3.625</v>
      </c>
    </row>
    <row r="28" spans="3:15" x14ac:dyDescent="0.25">
      <c r="N28" t="s">
        <v>29</v>
      </c>
      <c r="O28" s="3">
        <f>AVERAGEIF(customer_feedback!L2:L1948,"Room",customer_feedback!H2:H1948)</f>
        <v>3.555327868852459</v>
      </c>
    </row>
    <row r="29" spans="3:15" x14ac:dyDescent="0.25">
      <c r="N29" t="s">
        <v>38</v>
      </c>
      <c r="O29" s="3">
        <f>AVERAGEIF(customer_feedback!L2:L1948,"Restaurant",customer_feedback!H2:H1948)</f>
        <v>3.5823045267489713</v>
      </c>
    </row>
    <row r="30" spans="3:15" x14ac:dyDescent="0.25">
      <c r="N30" t="s">
        <v>47</v>
      </c>
      <c r="O30" s="3">
        <f>AVERAGEIF(customer_feedback!L2:L1948,"Facility",customer_feedback!H2:H1948)</f>
        <v>3.645360824742268</v>
      </c>
    </row>
    <row r="39" spans="3:15" x14ac:dyDescent="0.25">
      <c r="C39" s="2" t="s">
        <v>2005</v>
      </c>
      <c r="O39" s="2" t="s">
        <v>2006</v>
      </c>
    </row>
    <row r="40" spans="3:15" x14ac:dyDescent="0.25">
      <c r="O40" s="2" t="s">
        <v>2007</v>
      </c>
    </row>
    <row r="44" spans="3:15" x14ac:dyDescent="0.25">
      <c r="C44" s="4" t="s">
        <v>5</v>
      </c>
      <c r="D44" t="s">
        <v>1997</v>
      </c>
    </row>
    <row r="45" spans="3:15" x14ac:dyDescent="0.25">
      <c r="C45" s="5" t="s">
        <v>16</v>
      </c>
      <c r="D45">
        <v>828</v>
      </c>
    </row>
    <row r="46" spans="3:15" x14ac:dyDescent="0.25">
      <c r="C46" s="5" t="s">
        <v>40</v>
      </c>
      <c r="D46">
        <v>292</v>
      </c>
    </row>
    <row r="47" spans="3:15" x14ac:dyDescent="0.25">
      <c r="C47" s="5" t="s">
        <v>68</v>
      </c>
      <c r="D47">
        <v>134</v>
      </c>
    </row>
    <row r="48" spans="3:15" x14ac:dyDescent="0.25">
      <c r="C48" s="5" t="s">
        <v>25</v>
      </c>
      <c r="D48">
        <v>693</v>
      </c>
    </row>
    <row r="49" spans="3:13" x14ac:dyDescent="0.25">
      <c r="C49" s="5" t="s">
        <v>1995</v>
      </c>
      <c r="D49">
        <v>1947</v>
      </c>
    </row>
    <row r="50" spans="3:13" x14ac:dyDescent="0.25">
      <c r="J50" s="4" t="s">
        <v>1994</v>
      </c>
      <c r="K50" t="s">
        <v>1998</v>
      </c>
    </row>
    <row r="51" spans="3:13" x14ac:dyDescent="0.25">
      <c r="C51" s="2" t="s">
        <v>2008</v>
      </c>
      <c r="J51" s="5" t="s">
        <v>16</v>
      </c>
      <c r="K51" s="3">
        <v>7.5990338164251208</v>
      </c>
    </row>
    <row r="52" spans="3:13" x14ac:dyDescent="0.25">
      <c r="J52" s="5" t="s">
        <v>40</v>
      </c>
      <c r="K52" s="3">
        <v>7.5205479452054798</v>
      </c>
    </row>
    <row r="53" spans="3:13" x14ac:dyDescent="0.25">
      <c r="J53" s="5" t="s">
        <v>68</v>
      </c>
      <c r="K53" s="3">
        <v>7.6791044776119399</v>
      </c>
    </row>
    <row r="54" spans="3:13" x14ac:dyDescent="0.25">
      <c r="J54" s="5" t="s">
        <v>25</v>
      </c>
      <c r="K54" s="3">
        <v>7.6493506493506498</v>
      </c>
    </row>
    <row r="55" spans="3:13" x14ac:dyDescent="0.25">
      <c r="C55" s="4" t="s">
        <v>2000</v>
      </c>
      <c r="D55" t="s">
        <v>1999</v>
      </c>
      <c r="J55" s="5" t="s">
        <v>1995</v>
      </c>
      <c r="K55" s="3">
        <v>7.610683102208526</v>
      </c>
    </row>
    <row r="56" spans="3:13" x14ac:dyDescent="0.25">
      <c r="C56" s="5" t="s">
        <v>47</v>
      </c>
      <c r="D56" s="3">
        <v>3.645360824742268</v>
      </c>
    </row>
    <row r="57" spans="3:13" x14ac:dyDescent="0.25">
      <c r="C57" s="5" t="s">
        <v>38</v>
      </c>
      <c r="D57" s="3">
        <v>3.5823045267489713</v>
      </c>
      <c r="J57" s="2" t="s">
        <v>2010</v>
      </c>
    </row>
    <row r="58" spans="3:13" x14ac:dyDescent="0.25">
      <c r="C58" s="5" t="s">
        <v>29</v>
      </c>
      <c r="D58" s="3">
        <v>3.555327868852459</v>
      </c>
    </row>
    <row r="59" spans="3:13" x14ac:dyDescent="0.25">
      <c r="C59" s="5" t="s">
        <v>20</v>
      </c>
      <c r="D59" s="3">
        <v>3.625</v>
      </c>
    </row>
    <row r="60" spans="3:13" x14ac:dyDescent="0.25">
      <c r="C60" s="5" t="s">
        <v>1995</v>
      </c>
      <c r="D60" s="3">
        <v>3.6019517205957885</v>
      </c>
    </row>
    <row r="61" spans="3:13" x14ac:dyDescent="0.25">
      <c r="M61" s="2" t="s">
        <v>2011</v>
      </c>
    </row>
    <row r="62" spans="3:13" x14ac:dyDescent="0.25">
      <c r="C62" s="2" t="s">
        <v>2009</v>
      </c>
    </row>
    <row r="69" spans="3:11" x14ac:dyDescent="0.25">
      <c r="C69">
        <v>2020</v>
      </c>
      <c r="D69" s="3">
        <f>AVERAGEIF(customer_feedback!O2:O1948,2020,customer_feedback!I2:I1948)</f>
        <v>7.643962848297214</v>
      </c>
    </row>
    <row r="70" spans="3:11" x14ac:dyDescent="0.25">
      <c r="C70">
        <v>2021</v>
      </c>
      <c r="D70" s="3">
        <f>AVERAGEIF(customer_feedback!O2:O1948,2021,customer_feedback!I2:I1948)</f>
        <v>7.6690962099125368</v>
      </c>
    </row>
    <row r="71" spans="3:11" x14ac:dyDescent="0.25">
      <c r="C71">
        <v>2022</v>
      </c>
      <c r="D71" s="3">
        <f>AVERAGEIF(customer_feedback!O2:O1948,2022,customer_feedback!I2:I1948)</f>
        <v>7.5105691056910571</v>
      </c>
    </row>
    <row r="73" spans="3:11" x14ac:dyDescent="0.25">
      <c r="J73" s="4" t="s">
        <v>1994</v>
      </c>
      <c r="K73" t="s">
        <v>2002</v>
      </c>
    </row>
    <row r="74" spans="3:11" x14ac:dyDescent="0.25">
      <c r="J74" s="5" t="s">
        <v>47</v>
      </c>
      <c r="K74" s="3">
        <v>3.243298969072165</v>
      </c>
    </row>
    <row r="75" spans="3:11" x14ac:dyDescent="0.25">
      <c r="J75" s="5" t="s">
        <v>38</v>
      </c>
      <c r="K75" s="3">
        <v>2.4526748971193415</v>
      </c>
    </row>
    <row r="76" spans="3:11" x14ac:dyDescent="0.25">
      <c r="J76" s="5" t="s">
        <v>29</v>
      </c>
      <c r="K76" s="3">
        <v>3.2971311475409837</v>
      </c>
    </row>
    <row r="77" spans="3:11" x14ac:dyDescent="0.25">
      <c r="J77" s="5" t="s">
        <v>20</v>
      </c>
      <c r="K77" s="3">
        <v>3.793032786885246</v>
      </c>
    </row>
    <row r="78" spans="3:11" x14ac:dyDescent="0.25">
      <c r="J78" s="5" t="s">
        <v>1995</v>
      </c>
      <c r="K78" s="3">
        <v>3.1972265023112483</v>
      </c>
    </row>
    <row r="85" spans="3:22" x14ac:dyDescent="0.25">
      <c r="C85" s="2" t="s">
        <v>2012</v>
      </c>
    </row>
    <row r="86" spans="3:22" x14ac:dyDescent="0.25">
      <c r="C86" s="2" t="s">
        <v>2013</v>
      </c>
      <c r="N86" s="2" t="s">
        <v>2017</v>
      </c>
    </row>
    <row r="87" spans="3:22" x14ac:dyDescent="0.25">
      <c r="C87" s="2" t="s">
        <v>2014</v>
      </c>
      <c r="N87" s="2" t="s">
        <v>2018</v>
      </c>
    </row>
    <row r="92" spans="3:22" ht="15.75" thickBot="1" x14ac:dyDescent="0.3">
      <c r="C92" s="6" t="s">
        <v>2019</v>
      </c>
      <c r="D92" s="7"/>
    </row>
    <row r="93" spans="3:22" ht="15.75" x14ac:dyDescent="0.25">
      <c r="C93" s="4" t="s">
        <v>13</v>
      </c>
      <c r="D93" t="s">
        <v>2016</v>
      </c>
      <c r="K93" s="8" t="s">
        <v>2020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3:22" x14ac:dyDescent="0.25">
      <c r="K94" s="11" t="s">
        <v>2021</v>
      </c>
      <c r="V94" s="12"/>
    </row>
    <row r="95" spans="3:22" x14ac:dyDescent="0.25">
      <c r="C95" s="4" t="s">
        <v>2000</v>
      </c>
      <c r="D95" t="s">
        <v>2015</v>
      </c>
      <c r="K95" s="11" t="s">
        <v>2023</v>
      </c>
      <c r="V95" s="12"/>
    </row>
    <row r="96" spans="3:22" ht="15.75" thickBot="1" x14ac:dyDescent="0.3">
      <c r="C96" s="5" t="s">
        <v>47</v>
      </c>
      <c r="D96">
        <v>171</v>
      </c>
      <c r="K96" s="13" t="s">
        <v>2022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5"/>
    </row>
    <row r="97" spans="3:4" x14ac:dyDescent="0.25">
      <c r="C97" s="5" t="s">
        <v>38</v>
      </c>
      <c r="D97">
        <v>300</v>
      </c>
    </row>
    <row r="98" spans="3:4" x14ac:dyDescent="0.25">
      <c r="C98" s="5" t="s">
        <v>29</v>
      </c>
      <c r="D98">
        <v>130</v>
      </c>
    </row>
    <row r="99" spans="3:4" x14ac:dyDescent="0.25">
      <c r="C99" s="5" t="s">
        <v>20</v>
      </c>
      <c r="D99">
        <v>59</v>
      </c>
    </row>
    <row r="100" spans="3:4" x14ac:dyDescent="0.25">
      <c r="C100" s="5" t="s">
        <v>1995</v>
      </c>
      <c r="D100">
        <v>660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customer_feedback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Yash Raj</cp:lastModifiedBy>
  <dcterms:created xsi:type="dcterms:W3CDTF">2025-05-30T19:35:19Z</dcterms:created>
  <dcterms:modified xsi:type="dcterms:W3CDTF">2025-05-30T19:39:20Z</dcterms:modified>
</cp:coreProperties>
</file>