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ita" sheetId="1" r:id="rId4"/>
    <sheet state="visible" name="Bible" sheetId="2" r:id="rId5"/>
    <sheet state="visible" name="Quran" sheetId="3" r:id="rId6"/>
    <sheet state="visible" name="Miscellaneous" sheetId="4" r:id="rId7"/>
    <sheet state="visible" name="Manusmriti" sheetId="5" r:id="rId8"/>
    <sheet state="visible" name="Islamic Sharia Law" sheetId="6" r:id="rId9"/>
    <sheet state="visible" name="Arabic  Sanskrit &gt; Bengali  Eng" sheetId="7" r:id="rId10"/>
    <sheet state="visible" name="Hadith" sheetId="8" r:id="rId11"/>
    <sheet state="visible" name="Vedas" sheetId="9" r:id="rId12"/>
    <sheet state="visible" name="Puran" sheetId="10" r:id="rId13"/>
    <sheet state="visible" name="Swami Vivekananda Bani" sheetId="11" r:id="rId14"/>
    <sheet state="visible" name="Philosophy" sheetId="12" r:id="rId15"/>
  </sheets>
  <definedNames>
    <definedName hidden="1" localSheetId="0" name="_xlnm._FilterDatabase">Gita!$A$1:$A$1005</definedName>
    <definedName hidden="1" localSheetId="1" name="_xlnm._FilterDatabase">Bible!$A$1:$A$1000</definedName>
  </definedNames>
  <calcPr/>
</workbook>
</file>

<file path=xl/sharedStrings.xml><?xml version="1.0" encoding="utf-8"?>
<sst xmlns="http://schemas.openxmlformats.org/spreadsheetml/2006/main" count="907" uniqueCount="714">
  <si>
    <t xml:space="preserve">Verse Category </t>
  </si>
  <si>
    <t>Sub Category</t>
  </si>
  <si>
    <t>Verse Name</t>
  </si>
  <si>
    <t>Verse Transliteration (B/E)</t>
  </si>
  <si>
    <t>Bengali Translation</t>
  </si>
  <si>
    <t>English Translation</t>
  </si>
  <si>
    <t>Sanskrit Transliteration</t>
  </si>
  <si>
    <t>Reference Links and Files</t>
  </si>
  <si>
    <t>SGS Remarks</t>
  </si>
  <si>
    <t>General Intra-community Verse</t>
  </si>
  <si>
    <t>Historical or Narrative verse</t>
  </si>
  <si>
    <t>অর্জুন বিষাদ যোগ / Arjuna Vishada Yoga 1.1</t>
  </si>
  <si>
    <t>ধৃতরাষ্ট্র উবাচ: ধর্মক্ষেত্রে কুরুক্ষেত্রে সমবেতা যুযুত্সবঃ। মামকাঃ পাণ্ডবাশ্চৈব কিমকুর্বত সঞ্জয়।। // Dhritarashtra uvacha : Dharmakshetre Kurukshetre samaveta yuyutsavah | Mamakah Pandavashchaiva kimakurvata sanjaya ||</t>
  </si>
  <si>
    <t>ধৃতরাষ্ট্র বললেন: ও সঞ্জয়, যে ধর্মক্ষেত্র কুরুক্ষেত্রে সবাই সমবেত হয়ে যুদ্ধ করার জন্য প্রস্তুত হয়েছে, সেখানে আমার পুত্র ও পাণ্ডবেরা কী করলো?</t>
  </si>
  <si>
    <t>Dhritarashtra said: O Sanjaya, after gathering on the holy field of Kurukshetra, and desiring to fight, what did my sons and the sons of Pandu do?</t>
  </si>
  <si>
    <t>धृतराष्ट्र उवाच : धर्मक्षेत्रे कुरुक्षेत्रे समवेता युयुत्सवः | मामकाः पाण्डवाश्चैव किमकुर्वत सञ्जय ||</t>
  </si>
  <si>
    <t>YT</t>
  </si>
  <si>
    <t>অর্জুন বিষাদ যোগ / Arjuna Vishada Yoga 1.2</t>
  </si>
  <si>
    <t>সঞ্জয় উবাচ : দৃষ্ট্বা তু পাণ্ডবানীকং ব্যূঢং দুর্যোধনস্তদা | আচার্যমুপসঙ্গম্য রাজা বচনমব্রবীত্ || // sañjaya uvāca : dṛṣṭvā tu pāṇḍavānīkaṁ vyūḍhaṁ duryodhanas tadā | 
ācāryam upasaṅgamya rājā vacanam abravīt ||</t>
  </si>
  <si>
    <t>সঞ্জয় বললেন: তখন দুর্যোধন, পাণ্ডবদের সেনাবাহিনীকে যুদ্ধের জন্য সজ্জিত অবস্থায় দেখে, তার আচার্য দ্রোণাচার্যের নিকট গিয়ে এই কথা বললেন।</t>
  </si>
  <si>
    <t>Sanjaya said: O King, after observing the Pandava army arranged in battle formation, King Duryodhana approached his teacher Dronacharya and spoke these words.</t>
  </si>
  <si>
    <t>सञ्जय उवाच : दृष्ट्वा तु पाण्डवानीकं व्यूढं दुर्योधनस्तदा | आचार्यमुपसङ्गम्य राजा वचनमब्रवीत् ||</t>
  </si>
  <si>
    <t>অর্জুন বিষাদ যোগ / Arjuna Vishada Yoga 1.3</t>
  </si>
  <si>
    <t>পশ্যৈতাং পাণ্ডুপুত্রাণামাচার্য মহতীং চমূম্ | ব্যূঢ়াং দ্রুপদপুত্রেণ তব শিষ্যেণ ধীমতা || // paśyaitāṁ pāṇḍuputrāṇām ācārya mahatīṁ camūm | vyūḍhāṁ drupadaputreṇa tava śiṣyeṇa dhīmatā ||</t>
  </si>
  <si>
    <t>আচার্য, দেখুন পাণ্ডুপুত্রদের এই বিশাল সেনাবাহিনী, যা আপনার জ্ঞানী শিষ্য দ্রুপদের পুত্র দ্বারা সুশৃঙ্খলভাবে সাজানো হয়েছে।</t>
  </si>
  <si>
    <t>O teacher, behold this mighty army of the sons of Pandu, arrayed by your intelligent disciple, the son of Drupada.</t>
  </si>
  <si>
    <t>पश्यैतां पाण्डुपुत्राणामाचार्य महतीं चमूम् | व्यूढां द्रुपदपुत्रेण तव शिष्येण धीमता ||</t>
  </si>
  <si>
    <t>অর্জুন বিষাদ যোগ / Arjuna Vishada Yoga 1.4</t>
  </si>
  <si>
    <t>অত্র শূরাঃ মহেষ্বাসাঃ ভীমার্জুনসমা যুদ্ধি | যুয়ুধানো বিরাটশ্চ দ্রুপদশ্চ মহারথঃ || // atra śūrā maheṣvāsā bhīmārjunasamā yudhi | yuyudhāno virāṭaś ca drupadaś ca mahārathaḥ ||</t>
  </si>
  <si>
    <t>এখানে বহু বীর ও মহাশক্তিশালী ধনুর্ধর রয়েছেন, যারা ভীম ও অর্জুনের সমতুল্য—যেমন যুয়ুধান, বিরাট ও মহারথী দ্রুপদ।</t>
  </si>
  <si>
    <t>Here are many heroic bowmen equal in battle to Bhima and Arjuna—Yuyudhana, Virata, and the great chariot-warrior Drupada.</t>
  </si>
  <si>
    <t>अत्र शूरा महेष्वासा भीमार्जुनसमा युधि | युयुधानो विराटश्च द्रुपदश्च महारथः ||</t>
  </si>
  <si>
    <t>অর্জুন বিষাদ যোগ / Arjuna Vishada Yoga 1.5</t>
  </si>
  <si>
    <t>ধৃষ্টকেতুশ্চেকিতানঃ কাশিরাজশ্চ বীর্যবান্ | পুরুজিত্কুন্তিভোজশ্চ শৈব্যশ্চ নরপুঙগবঃ || // dhṛṣṭaketuś cecitānaḥ kāśirājaś ca vīryavān | purujit kuntibhojaś ca śaibyaś ca narapuṅgavaḥ ||</t>
  </si>
  <si>
    <t>ধৃষ্টকেতু, চেকিতান, শক্তিশালী কাশিরাজ, পুরুজিত, কুন্তিভোজ ও মহাপুরুষ শৈব্য—এরা সবাই বিশিষ্ট বীর।</t>
  </si>
  <si>
    <t>There are also great heroes like Dhrishtaketu, Chekitana, the valiant king of Kashi, Purujit, Kuntibhoja, and the noble prince Shaibya.</t>
  </si>
  <si>
    <t>धृष्टकेतुश्चेकितानः काशिराजश्च वीर्यवान् | पुरुजित्कुन्तिभोजश्च शैव्यश्च नरपुंगवः ||</t>
  </si>
  <si>
    <t>অর্জুন বিষাদ যোগ / Arjuna Vishada Yoga 1.6</t>
  </si>
  <si>
    <t>যুধামন্যুশ্চ বিক্রান্ত উত্তমৌজাশ্চ বীর্যবান্ | সৌভদ্রো দ্রৌপদেয়াশ্চ সর্ব এৱ মহারথাঃ || // yudhāmanyuś ca vikrānta uttamaujāś ca vīryavān |
saubhadro draupadeyāś ca sarva eva mahārathāḥ ||</t>
  </si>
  <si>
    <t>বীর যুধামন্যু, শক্তিশালী উত্তমৌজা, সুবদ্রার পুত্র (অভিমন্যু) এবং দ্রৌপদীর পঞ্চপুত্র—তাঁরা প্রত্যেকেই মহারথী।</t>
  </si>
  <si>
    <t>There are the mighty Yudhamanyu, the valiant Uttamauja, the son of Subhadra (Abhimanyu), and the sons of Draupadi—all great chariot-warriors.</t>
  </si>
  <si>
    <t>युधामन्युश्च विक्रान्त उत्तमौजाश्च वीर्यवान् | सौभद्रो द्रौपदेयाश्च सर्व एव महारथाः ||</t>
  </si>
  <si>
    <t>অর্জুন বিষাদ যোগ / Arjuna Vishada Yoga 1.7</t>
  </si>
  <si>
    <t>অস্মাকং তু বিশিষ্টা যে তান্নিবোধ দ্বিজোত্তম | নায়কা মম সৈন্যস্য সংজ্ঞার্থং তান্ ব্রবীমি তে || // asmākaṁ tu viśiṣṭā ye tān nibodha dvijottama |
nāyakā mama sainyasya sañjñārthaṁ tān bravīmi te ||</t>
  </si>
  <si>
    <t>হে শ্রেষ্ঠ ব্রাহ্মণ (দ্রোণাচার্য), এখন আমাদের সেনাবাহিনীর শ্রেষ্ঠ যোদ্ধাদের বিষয়ে শুনুন; আমার বাহিনীর প্রধান সেনানায়কদের পরিচয় দিচ্ছি।</t>
  </si>
  <si>
    <t>But O best of the Brahmins, let me tell you about the distinguished commanders of my army, for your information.</t>
  </si>
  <si>
    <t>अस्माकं तु विशिष्टा ये तान्निबोध द्विजोत्तम | नायका मम सैन्यस्य संज्ञार्थं तान्ब्रवीमि ते ||</t>
  </si>
  <si>
    <t>Universal or Ethical Verse</t>
  </si>
  <si>
    <t>সংখ্য যোগ / Sankhya Yoga 2.38</t>
  </si>
  <si>
    <t xml:space="preserve">সুখদুঃখে সমে কৃত্বা লাভালাভৌ জয়াজয়ৌ। ততো যুদ্ধায় যুজ্যস্ব নৈবং পাপমবাপ্স্যসি॥ // Shukhoduhkhe shome kritva labhalabhau joyajoyau,
Toto juddhaya jujjoswo naivom papomobapsyosi.
</t>
  </si>
  <si>
    <t>সুখ-দুঃখ, লাভ-ক্ষতি, জয়-পরাজয়কে সমানভাবে গ্রহণ করে যুদ্ধে প্রবৃত্ত হও। এভাবে তুমি কোনো পাপে লিপ্ত হবে না।</t>
  </si>
  <si>
    <t>Treat pleasure and pain, gain and loss, victory and defeat alike, and engage in battle. By doing so, you will not incur sin.</t>
  </si>
  <si>
    <t xml:space="preserve">Controversial Intra-community Verse </t>
  </si>
  <si>
    <t xml:space="preserve">Divisive or Hateful Inter-community Verse </t>
  </si>
  <si>
    <t>Metaphorical or Symbolic verse</t>
  </si>
  <si>
    <t>Discriminatory or Prejudiced Verse</t>
  </si>
  <si>
    <t>Verse in English</t>
  </si>
  <si>
    <t xml:space="preserve">Hindi Meaning </t>
  </si>
  <si>
    <t>আদিপুস্তক / Genesis 1.1</t>
  </si>
  <si>
    <t>শুরুতে, ঈশ্বর আকাশ ও পৃথিবী সৃষ্টি করলেন| প্রথমে পৃথিবী সম্পূর্ণ শূন্য ছিল; পৃথিবীতে কিছুই ছিল না|</t>
  </si>
  <si>
    <t>In the beginning, God created the heavens and the earth.</t>
  </si>
  <si>
    <t>আদিপুস্তক / Genesis 1.2</t>
  </si>
  <si>
    <t>অন্ধকারে আবৃত ছিল জলরাশি আর ঈশ্বরের আত্মা সেই জলরাশির উপর দিয়ে ভেসে বেড়াচ্ছিল|</t>
  </si>
  <si>
    <t>The earth was without form and void, and darkness was over the face of the deep. And the Spirit of God was hovering over the face of the waters.</t>
  </si>
  <si>
    <t>আদিপুস্তক / Genesis 1.3</t>
  </si>
  <si>
    <t>তারপর ঈশ্বর বললেন, “আলো ফুটুক!” তখনই আলো ফুটতে শুরু করল|</t>
  </si>
  <si>
    <t>And God said, “Let there be light,” and there was light</t>
  </si>
  <si>
    <t>আদিপুস্তক / Genesis 1.4</t>
  </si>
  <si>
    <t>আলো দেখে ঈশ্বর বুঝলেন, আলো ভাল| তখন ঈশ্বর অন্ধকার থেকে আলোকে পৃথক করলেন|</t>
  </si>
  <si>
    <t>And God saw that the light was good. And God separated the light from the darkness.</t>
  </si>
  <si>
    <t>আদিপুস্তক / Genesis 1.5</t>
  </si>
  <si>
    <t>ঈশ্বর আলোর নাম দিলেন, “দিন” এবং অন্ধকারের নাম দিলেন “রাত্রি|”সন্ধ্যা হল এবং সেখানে সকাল হল| এই হল প্রথম দিন|</t>
  </si>
  <si>
    <t>God called the light Day, and the darkness he called Night. And there was evening and there was morning, the first day.</t>
  </si>
  <si>
    <t>আদিপুস্তক / Genesis 1.6</t>
  </si>
  <si>
    <t>তারপর ঈশ্বর বললেন, “জলকে দুভাগ করবার জন্য আকাশমণ্ডলের ব্যবস্থা হোক|”</t>
  </si>
  <si>
    <r>
      <t>And God said, “Let there be an expanse[</t>
    </r>
    <r>
      <rPr>
        <rFont val="system-ui, -apple-system, &quot;Segoe UI&quot;, Roboto, Ubuntu, Cantarell, &quot;Noto Sans&quot;, sans-serif, Arial"/>
        <color rgb="FF1155CC"/>
        <sz val="10.0"/>
        <u/>
      </rPr>
      <t>a</t>
    </r>
    <r>
      <rPr>
        <rFont val="system-ui, -apple-system, &quot;Segoe UI&quot;, Roboto, Ubuntu, Cantarell, &quot;Noto Sans&quot;, sans-serif, Arial"/>
        <color rgb="FF000000"/>
        <sz val="10.0"/>
      </rPr>
      <t>] in the midst of the waters, and let it separate the waters from the waters.</t>
    </r>
  </si>
  <si>
    <t>আদিপুস্তক / Genesis 1.7</t>
  </si>
  <si>
    <t>তাই ঈশ্বর আকাশমণ্ডলের সৃষ্টি করে জলকে পৃথক করলেন| এক ভাগ জল আকাশমণ্ডলের উপরে আর অন্য ভাগ জল আকাশমণ্ডলের নীচে থাকল|</t>
  </si>
  <si>
    <r>
      <t>And God made[</t>
    </r>
    <r>
      <rPr>
        <rFont val="system-ui, -apple-system, &quot;Segoe UI&quot;, Roboto, Ubuntu, Cantarell, &quot;Noto Sans&quot;, sans-serif, Arial"/>
        <color rgb="FF1155CC"/>
        <sz val="10.0"/>
        <u/>
      </rPr>
      <t>b</t>
    </r>
    <r>
      <rPr>
        <rFont val="system-ui, -apple-system, &quot;Segoe UI&quot;, Roboto, Ubuntu, Cantarell, &quot;Noto Sans&quot;, sans-serif, Arial"/>
        <color rgb="FF000000"/>
        <sz val="10.0"/>
      </rPr>
      <t>] the expanse and separated the waters that were under the expanse from the waters that were above the expanse. And it was so.</t>
    </r>
  </si>
  <si>
    <t>আদিপুস্তক / Genesis 1.8</t>
  </si>
  <si>
    <t>ঈশ্বর আকাশমণ্ডলের নাম দিলেন “আকাশ|” সন্ধ্যা হল আর তারপর সকাল হল| এটা হল দ্বিতীয় দিন|</t>
  </si>
  <si>
    <r>
      <t>And God called the expanse Heaven.[</t>
    </r>
    <r>
      <rPr>
        <rFont val="system-ui, -apple-system, &quot;Segoe UI&quot;, Roboto, Ubuntu, Cantarell, &quot;Noto Sans&quot;, sans-serif, Arial"/>
        <color rgb="FF1155CC"/>
        <sz val="10.0"/>
        <u/>
      </rPr>
      <t>c</t>
    </r>
    <r>
      <rPr>
        <rFont val="system-ui, -apple-system, &quot;Segoe UI&quot;, Roboto, Ubuntu, Cantarell, &quot;Noto Sans&quot;, sans-serif, Arial"/>
        <color rgb="FF000000"/>
        <sz val="10.0"/>
      </rPr>
      <t>] And there was evening and there was morning, the second day.</t>
    </r>
  </si>
  <si>
    <t>আদিপুস্তক / Genesis 1.9</t>
  </si>
  <si>
    <t>তারপর ঈশ্বর বললেন, “আকাশের নীচের জল এক জায়গায় জমা হোক যাতে শুকনো ডাঙা দেখা যায়|” এবং তা-ই হল|</t>
  </si>
  <si>
    <t>And God said, “Let the waters under the heavens be gathered together into one place, and let the dry land appear.” And it was so.</t>
  </si>
  <si>
    <t>আদিপুস্তক / Genesis 1.10</t>
  </si>
  <si>
    <t>ঈশ্বর শুকনো জমির নাম দিলেন, “পৃথিবী” এবং এক জায়গায় জমা জলের নাম দিলেন, “মহাসাগর|” ঈশ্বর দেখলেন ব্যবস্থাটা ভাল হয়েছে|</t>
  </si>
  <si>
    <r>
      <t>God called the dry land Earth,[</t>
    </r>
    <r>
      <rPr>
        <rFont val="system-ui, -apple-system, &quot;Segoe UI&quot;, Roboto, Ubuntu, Cantarell, &quot;Noto Sans&quot;, sans-serif, Arial"/>
        <color rgb="FF1155CC"/>
        <sz val="10.0"/>
        <u/>
      </rPr>
      <t>d</t>
    </r>
    <r>
      <rPr>
        <rFont val="system-ui, -apple-system, &quot;Segoe UI&quot;, Roboto, Ubuntu, Cantarell, &quot;Noto Sans&quot;, sans-serif, Arial"/>
        <color rgb="FF000000"/>
        <sz val="10.0"/>
      </rPr>
      <t>] and the waters that were gathered together he called Seas. And God saw that it was good.</t>
    </r>
  </si>
  <si>
    <t>আদিপুস্তক / Genesis 1.11</t>
  </si>
  <si>
    <t>তখন ঈশ্বর বললেন, “পৃথিবীতে ঘাস হোক, শস্যদায়ী গাছ ও ফলের গাছপালা হোক| ফলের গাছগুলিতে ফল আর ফলের ভেতরে বীজ হোক| প্রত্যেক উদ্ভিদ আপন আপন জাতের বীজ সৃষ্টি করুক| এইসব গাছপালা পৃথিবীতে বেড়ে উঠুক|” আর তাই-ই হল|</t>
  </si>
  <si>
    <r>
      <t>And God said, “Let the earth sprout vegetation, plants[</t>
    </r>
    <r>
      <rPr>
        <rFont val="system-ui, -apple-system, &quot;Segoe UI&quot;, Roboto, Ubuntu, Cantarell, &quot;Noto Sans&quot;, sans-serif, Arial"/>
        <color rgb="FF1155CC"/>
        <sz val="10.0"/>
        <u/>
      </rPr>
      <t>e</t>
    </r>
    <r>
      <rPr>
        <rFont val="system-ui, -apple-system, &quot;Segoe UI&quot;, Roboto, Ubuntu, Cantarell, &quot;Noto Sans&quot;, sans-serif, Arial"/>
        <color rgb="FF000000"/>
        <sz val="10.0"/>
      </rPr>
      <t>] yielding seed, and fruit trees bearing fruit in which is their seed, each according to its kind, on the earth.” And it was so.</t>
    </r>
  </si>
  <si>
    <t>আদিপুস্তক / Genesis 1.12</t>
  </si>
  <si>
    <t>পৃথিবীতে ঘাস আর শস্যদায়ী উদ্ভিদ উত্পন্ন হল| আবার ফলদাযী গাছপালাও হল, ফলের ভেতরে বীজ হল| প্রত্যেক উদ্ভিদ আপন আপন জাতের বীজ সৃষ্টি করল এবং ঈশ্বর দেখলেন ব্যবস্থাটা ভাল হয়েছে|</t>
  </si>
  <si>
    <t>The earth brought forth vegetation, plants yielding seed according to their own kinds, and trees bearing fruit in which is their seed, each according to its kind. And God saw that it was good.</t>
  </si>
  <si>
    <t>আদিপুস্তক / Genesis 1.13</t>
  </si>
  <si>
    <t>সন্ধ্যা হল এবং সকাল হল| এভাবে হল তৃতীয় দিন|</t>
  </si>
  <si>
    <t>And there was evening and there was morning, the third day.</t>
  </si>
  <si>
    <t>আদিপুস্তক / Genesis 1.14</t>
  </si>
  <si>
    <t>তারপর ঈশ্বর বললেন, “আকাশে আলো ফুটুক| এই আলো দিন থেকে রাত্রিকে পৃথক করবে| এই আলোগুলি বিশেষ সভাশুরু করার বিশেষ বিশেষ সংকেত হিসেবে ব্যবহৃত হবে| আর দিন ও বছর বোঝাবার জন্য এই আলোগুলি ব্যবহৃত হবে|</t>
  </si>
  <si>
    <r>
      <t>And God said, “Let there be lights in the expanse of the heavens to separate the day from the night. And let them be for signs and for seasons,[</t>
    </r>
    <r>
      <rPr>
        <rFont val="system-ui, -apple-system, &quot;Segoe UI&quot;, Roboto, Ubuntu, Cantarell, &quot;Noto Sans&quot;, sans-serif, Arial"/>
        <color rgb="FF1155CC"/>
        <sz val="10.0"/>
        <u/>
      </rPr>
      <t>f</t>
    </r>
    <r>
      <rPr>
        <rFont val="system-ui, -apple-system, &quot;Segoe UI&quot;, Roboto, Ubuntu, Cantarell, &quot;Noto Sans&quot;, sans-serif, Arial"/>
        <color rgb="FF000000"/>
        <sz val="10.0"/>
      </rPr>
      <t>] and for days and years,</t>
    </r>
  </si>
  <si>
    <t>আদিপুস্তক / Genesis 1.15</t>
  </si>
  <si>
    <t>পৃথিবীতে আলো দেওয়ার জন্য এই আলোগুলি আকাশে থাকবে|” এবং তা-ই হল|</t>
  </si>
  <si>
    <t>and let them be lights in the expanse of the heavens to give light upon the earth.” And it was so.</t>
  </si>
  <si>
    <t>আদিপুস্তক / Genesis 1.16</t>
  </si>
  <si>
    <t>তখন ঈশ্বর দুটি মহাজ্যোতি বানালেন| ঈশ্বর বড়টি বানালেন দিনের বেলা রাজত্ব করার জন্য আর ছোটটি বানালেন রাত্রিবেলা রাজত্ব করার জন্য| ঈশ্বর তারকারাজিও সৃষ্টি করলেন|</t>
  </si>
  <si>
    <t>And God made the two great lights—the greater light to rule the day and the lesser light to rule the night—and the stars.</t>
  </si>
  <si>
    <t>আদিপুস্তক / Genesis 1.17</t>
  </si>
  <si>
    <t>পৃথিবীকে আলো দেওয়ার জন্য ঈশ্বর এই আলোগুলিকে আকাশে স্থাপন করলেন|</t>
  </si>
  <si>
    <t>And God set them in the expanse of the heavens to give light on the earth,</t>
  </si>
  <si>
    <t>আদিপুস্তক / Genesis 1.18</t>
  </si>
  <si>
    <t>দিন ও রাত্রিকে কর্তৃত্ত্ব দেবার জন্য ঈশ্বর এই আলোগুলিকে আকাশে সাজালেন| এই আলোগুলি আলো আর অন্ধকারকে পৃথক করে দিল এবং ঈশ্বর দেখলেন ব্যবস্থাটা ভাল হয়েছে|</t>
  </si>
  <si>
    <t>to rule over the day and over the night, and to separate the light from the darkness. And God saw that it was good.</t>
  </si>
  <si>
    <t>আদিপুস্তক / Genesis 1.19</t>
  </si>
  <si>
    <t>সন্ধ্যা হল এবং সকাল হল| এভাবে চতুর্থ দিন হল|</t>
  </si>
  <si>
    <t>And there was evening and there was morning, the fourth day.</t>
  </si>
  <si>
    <t>আদিপুস্তক / Genesis 1.20</t>
  </si>
  <si>
    <t>তারপর ঈশ্বর বললেন, “বহু প্রকার জীবন্ত প্রাণীতে জল পূর্ণ হোক আর পৃথিবীর ওপরে আকাশে ওড়বার জন্য বহু পাখী হোক|”</t>
  </si>
  <si>
    <r>
      <t>And God said, “Let the waters swarm with swarms of living creatures, and let birds[</t>
    </r>
    <r>
      <rPr>
        <rFont val="system-ui, -apple-system, &quot;Segoe UI&quot;, Roboto, Ubuntu, Cantarell, &quot;Noto Sans&quot;, sans-serif, Arial"/>
        <color rgb="FF1155CC"/>
        <sz val="10.0"/>
        <u/>
      </rPr>
      <t>g</t>
    </r>
    <r>
      <rPr>
        <rFont val="system-ui, -apple-system, &quot;Segoe UI&quot;, Roboto, Ubuntu, Cantarell, &quot;Noto Sans&quot;, sans-serif, Arial"/>
        <color rgb="FF000000"/>
        <sz val="10.0"/>
      </rPr>
      <t>] fly above the earth across the expanse of the heavens.</t>
    </r>
  </si>
  <si>
    <t>আদিপুস্তক / Genesis 1.21</t>
  </si>
  <si>
    <t>সুতরাং ঈশ্বর বড় বড় জলজন্তু এবং জলে বিচরণ করবে এমন সমস্ত প্রাণী সৃষ্টি করলেন| অনেক প্রকার সামুদ্রিক জীব রয়েছে এবং সে সবই ঈশ্বরের সৃষ্টি| যত রকম পাখী আকাশে ওড়ে সেইসবও ঈশ্বর বানালেন| এবং ঈশ্বর দেখলেন ব্যবস্থাটি ভাল হয়েছে|</t>
  </si>
  <si>
    <t>So God created the great sea creatures and every living creature that moves, with which the waters swarm, according to their kinds, and every winged bird according to its kind. And God saw that it was good.</t>
  </si>
  <si>
    <t>আদিপুস্তক / Genesis 1.22</t>
  </si>
  <si>
    <t>ঈশ্বর এই সমস্ত প্রাণীদের আশীর্বাদ করলেন| ঈশ্বর সামুদ্রিক প্রাণীদের সংখ্যাবৃদ্ধি করে সমুদ্র ভরিয়ে তুলতে বললেন| ঈশ্বর পৃথিবীতে পাখীদের সংখ্যাবৃদ্ধি করতে বললেন|</t>
  </si>
  <si>
    <t>And God blessed them, saying, “Be fruitful and multiply and fill the waters in the seas, and let birds multiply on the earth.</t>
  </si>
  <si>
    <t>আদিপুস্তক / Genesis 1.23</t>
  </si>
  <si>
    <t>সন্ধ্যা হয়ে গেল এবং তারপর সকাল হল| এভাবে পঞ্চম দিন কেটে গেল|</t>
  </si>
  <si>
    <t>And there was evening and there was morning, the fifth day.</t>
  </si>
  <si>
    <t>আদিপুস্তক / Genesis 1.24</t>
  </si>
  <si>
    <t>তারপর ঈশ্বর বললেন, “নানারকম প্রাণী পৃথিবীতে উত্পন্ন হোক| নানারকম বড় আকারের জন্তু জানোয়ার আর বুকে হেঁটে চলার নানারকম ছোট প্রাণী হোক এবং প্রচুর সংখ্যায় তাদের সংখ্যাবৃদ্ধি হোক|” তখন য়েমন তিনি বললেন সব কিছু সম্পন্ন হল|</t>
  </si>
  <si>
    <t>And God said, “Let the earth bring forth living creatures according to their kinds—livestock and creeping things and beasts of the earth according to their kinds.” And it was so.</t>
  </si>
  <si>
    <t>আদিপুস্তক / Genesis 1.25</t>
  </si>
  <si>
    <t>সুতরাং ঈশ্বর সব রকম জন্তু জানোয়ার তেমনভাবে তৈরী করলেন| বন্য জন্তু, পোষ্য জন্তু আর বুকে হাঁটার সবরকমের ছোট ছোট প্রাণী ঈশ্বর বানালেন এবং ঈশ্বর দেখলেন প্রতিটি জিনিসই বেশ ভালো হয়েছে|</t>
  </si>
  <si>
    <t>And God made the beasts of the earth according to their kinds and the livestock according to their kinds, and everything that creeps on the ground according to its kind. And God saw that it was good.</t>
  </si>
  <si>
    <t>আদিপুস্তক / Genesis 1.26</t>
  </si>
  <si>
    <t>তখন ঈশ্বর বললেন, “এখন এস, আমরা মানুষ সৃষ্টি করি| আমাদের আদলে আমরা মানুষ সৃষ্টি করব| মানুষ হবে ঠিক আমাদের মত| তারা সমুদ্রের সমস্ত মাছের ওপরে আর আকাশের সমস্ত পাখীর ওপরে কর্তৃত্ত্ব করবে| তারা পৃথিবীর সমস্ত বড় জানোয়ার আর বুকে হাঁটা সমস্ত ছোট প্রাণীর উপরে কর্তৃত্ত্ব করবে|”</t>
  </si>
  <si>
    <r>
      <t>Then God said, “Let us make man[</t>
    </r>
    <r>
      <rPr>
        <rFont val="system-ui, -apple-system, &quot;Segoe UI&quot;, Roboto, Ubuntu, Cantarell, &quot;Noto Sans&quot;, sans-serif, Arial"/>
        <color rgb="FF1155CC"/>
        <sz val="10.0"/>
        <u/>
      </rPr>
      <t>h</t>
    </r>
    <r>
      <rPr>
        <rFont val="system-ui, -apple-system, &quot;Segoe UI&quot;, Roboto, Ubuntu, Cantarell, &quot;Noto Sans&quot;, sans-serif, Arial"/>
        <color rgb="FF000000"/>
        <sz val="10.0"/>
      </rPr>
      <t>] in our image, after our likeness. And let them have dominion over the fish of the sea and over the birds of the heavens and over the livestock and over all the earth and over every creeping thing that creeps on the earth.</t>
    </r>
  </si>
  <si>
    <t>https://www.bible.com/bible/155/GEN.1.26</t>
  </si>
  <si>
    <t>আদিপুস্তক / Genesis 1.27</t>
  </si>
  <si>
    <t>তাই ঈশ্বর নিজের মতোই মানুষ সৃষ্টি করলেন| মানুষ হল তাঁর ছাঁচে গড়া জীব| ঈশ্বর তাদের পুরুষ ও স্ত্রীরূপে সৃষ্টি করলেন|</t>
  </si>
  <si>
    <t>So God created man in his own image, in the image of God he created him; male and female he created them.</t>
  </si>
  <si>
    <t>https://www.bible.com/bible/155/GEN.1.27</t>
  </si>
  <si>
    <t>আদিপুস্তক / Genesis 1.28</t>
  </si>
  <si>
    <t>ঈশ্বর তাদের আশীর্বাদ করে বললেন, “তোমাদের বহু সন্তানসন্ততি হোক| মানুষে মানুষে পৃথিবী পরিপূর্ণ করো এবং তোমরা পৃথিবীর নিয়ন্ত্রণের ভার নাও, সমুদ্রে মাছেদের এবং বাতাসে পাখিদের শাসন করো| মাটির ওপর যা কিছু নড়েচড়ে, যাবতীয় প্রাণীকে তোমরা শাসন করো|”</t>
  </si>
  <si>
    <t>And God blessed them. And God said to them, “Be fruitful and multiply and fill the earth and subdue it, and have dominion over the fish of the sea and over the birds of the heavens and over every living thing that moves on the earth.</t>
  </si>
  <si>
    <t>আদিপুস্তক / Genesis 1.29</t>
  </si>
  <si>
    <t>ঈশ্বর বললেন, “আমি তোমাদের শস্যদায়ী সমস্ত গাছ ও সমস্ত ফলদাযী গাছপালা দিচ্ছি| ঐসব গাছ বীজযুক্ত ফল উত্‌পাদন করে| এই সমস্ত শস্য ও ফল হবে তোমাদের খাদ্য|</t>
  </si>
  <si>
    <t>And God said, “Behold, I have given you every plant yielding seed that is on the face of all the earth, and every tree with seed in its fruit. You shall have them for food.</t>
  </si>
  <si>
    <t>আদিপুস্তক / Genesis 1.30</t>
  </si>
  <si>
    <t>এবং জানোয়ারদের সমস্ত সবুজ গাছপালা দিচ্ছি| তাদের খাদ্য হবে সবুজ গাছপালা| পৃথিবীর সমস্ত জন্তু জানোয়ার, আকাশের সমস্ত পাখি এবং মাটির উপরে বুকে হাঁটে য়েসব কীট সবাই ঐ খাদ্য খাবে|” এবং এই সব কিছুই সম্পন্ন হল|</t>
  </si>
  <si>
    <t>And to every beast of the earth and to every bird of the heavens and to everything that creeps on the earth, everything that has the breath of life, I have given every green plant for food.” And it was so.</t>
  </si>
  <si>
    <t>আদিপুস্তক / Genesis 1.31</t>
  </si>
  <si>
    <t>ঈশ্বর যা কিছু সৃষ্টি করেছেন সেসব কিছু দেখলেন এবং ঈশ্বর দেখলেন সমস্ত সৃষ্টিই খুব ভাল হয়েছে| সন্ধ্যা হল, তারপর সকাল হল| এভাবে ষষ্ঠ দিন হল|</t>
  </si>
  <si>
    <t>And God saw everything that he had made, and behold, it was very good. And there was evening and there was morning, the sixth day.</t>
  </si>
  <si>
    <t>আদিপুস্তক / Genesis 2.1</t>
  </si>
  <si>
    <t>এইভাবে পৃথিবী, আকাশ এবং তাদের আভ্যন্তরীণ যাবতীয় জিনিস সম্পূর্ণ হল|</t>
  </si>
  <si>
    <t>Thus the heavens and the earth were completed in all their vast array.</t>
  </si>
  <si>
    <t>আদিপুস্তক / Genesis 2.2</t>
  </si>
  <si>
    <t>যে কাজ ঈশ্বর শুরু করেছিলেন তা শেষ করে সপ্তম দিনে তিনি বিশ্রাম নিলেন।</t>
  </si>
  <si>
    <t>By the seventh day God had finished the work he had been doing; so on the seventh day he rested from all his work.</t>
  </si>
  <si>
    <t>আদিপুস্তক / Genesis 2.3</t>
  </si>
  <si>
    <t>সপ্তম দিনটিকে আশীর্বাদ করে ঈশ্বর সেটিকে পবিত্র দিনে পরিণত করলেন| দিনটিকে ঈশ্বর এক বিশেষ দিনে পরিণত করলেন কারণ ঐ দিনটিতে পৃথিবী সৃষ্টির সমস্ত কাজ থেকে তিনি বিশ্রাম নিলেন|</t>
  </si>
  <si>
    <t>Then God blessed the seventh day and made it holy, because on it he rested from all the work of creating that he had done.</t>
  </si>
  <si>
    <t xml:space="preserve"> আদিপুস্তক / Genesis 2.4</t>
  </si>
  <si>
    <t>এই হল আকাশ ও পৃথিবীর ইতিহাস| ঈশ্বর যখন পৃথিবী ও আকাশ সৃষ্টি করেছিলেন, তখন যা কিছু ঘটেছিল এটা তারই গল্প|</t>
  </si>
  <si>
    <t>This is the account of the heavens and the earth when they were created, when the Lord God made the earth and the heavens.</t>
  </si>
  <si>
    <t xml:space="preserve"> আদিপুস্তক / Genesis 2.5</t>
  </si>
  <si>
    <t>পৃথিবীতে তখন কোন গাছপালা ছিল না| মাঠে তখন কিছুই জন্মাতো না| কারণ প্রভু তখনও পৃথিবীতে বৃষ্টি পাঠান নি এবং ক্ষেতে চাষবাস করার জন্য তখন কেউ ছিল না|</t>
  </si>
  <si>
    <r>
      <t>Now no shrub had yet appeared on the earth[</t>
    </r>
    <r>
      <rPr>
        <rFont val="system-ui, -apple-system, &quot;Segoe UI&quot;, Roboto, Ubuntu, Cantarell, &quot;Noto Sans&quot;, sans-serif, Arial"/>
        <color rgb="FF1155CC"/>
        <sz val="10.0"/>
        <u/>
      </rPr>
      <t>a</t>
    </r>
    <r>
      <rPr>
        <rFont val="system-ui, -apple-system, &quot;Segoe UI&quot;, Roboto, Ubuntu, Cantarell, &quot;Noto Sans&quot;, sans-serif, Arial"/>
        <color rgb="FF000000"/>
        <sz val="10.0"/>
      </rPr>
      <t>] and no plant had yet sprung up, for the Lord God had not sent rain on the earth and there was no one to work the ground,</t>
    </r>
  </si>
  <si>
    <t xml:space="preserve"> আদিপুস্তক / Genesis 2.6</t>
  </si>
  <si>
    <t>পৃথিবী থেকে জলউঠে চারপাশের জমিতে ছড়িয়ে পড়ল|</t>
  </si>
  <si>
    <r>
      <t>but streams[</t>
    </r>
    <r>
      <rPr>
        <rFont val="system-ui, -apple-system, &quot;Segoe UI&quot;, Roboto, Ubuntu, Cantarell, &quot;Noto Sans&quot;, sans-serif, Arial"/>
        <color rgb="FF1155CC"/>
        <sz val="10.0"/>
        <u/>
      </rPr>
      <t>b</t>
    </r>
    <r>
      <rPr>
        <rFont val="system-ui, -apple-system, &quot;Segoe UI&quot;, Roboto, Ubuntu, Cantarell, &quot;Noto Sans&quot;, sans-serif, Arial"/>
        <color rgb="FF000000"/>
        <sz val="10.0"/>
      </rPr>
      <t>] came up from the earth and watered the whole surface of the ground.</t>
    </r>
  </si>
  <si>
    <t xml:space="preserve"> আদিপুস্তক / Genesis 2.7</t>
  </si>
  <si>
    <t>তখন প্রভু ঈশ্বর মাটি থেকে ধুলো তুলে নিয়ে একজন মানুষ তৈরী করলেন এবং সেই মানুষের নাকে ফুঁ দিয়ে প্রাণবাযু প্রবেশ করালেন এবং মানুষটি জীবন্ত হয়ে উঠল|</t>
  </si>
  <si>
    <r>
      <t>Then the Lord God formed a man[</t>
    </r>
    <r>
      <rPr>
        <rFont val="system-ui, -apple-system, &quot;Segoe UI&quot;, Roboto, Ubuntu, Cantarell, &quot;Noto Sans&quot;, sans-serif, Arial"/>
        <color rgb="FF1155CC"/>
        <sz val="10.0"/>
        <u/>
      </rPr>
      <t>c</t>
    </r>
    <r>
      <rPr>
        <rFont val="system-ui, -apple-system, &quot;Segoe UI&quot;, Roboto, Ubuntu, Cantarell, &quot;Noto Sans&quot;, sans-serif, Arial"/>
        <color rgb="FF000000"/>
        <sz val="10.0"/>
      </rPr>
      <t>] from the dust of the ground and breathed into his nostrils the breath of life, and the man became a living being.</t>
    </r>
  </si>
  <si>
    <t>আদিপুস্তক / Genesis 2.8</t>
  </si>
  <si>
    <t>তখন প্রভু ঈশ্বর পূর্বদিকে একটি বাগান বানালেন আর সেই বাগানটির নাম দিলেন এদন এবং প্রভু ঈশ্বর তাঁর সৃষ্টি করা মানুষটিকে সেই বাগানে রাখলেন|</t>
  </si>
  <si>
    <t>Now the Lord God had planted a garden in the east, in Eden; and there he put the man he had formed.</t>
  </si>
  <si>
    <t>আদিপুস্তক / Genesis 2.9</t>
  </si>
  <si>
    <t>এবং সেই বাগানে প্রভু ঈশ্বর সবরকমের সুন্দর বৃক্ষ এবং খাদ্যোপযোগী ফল দেয় এমন প্রতিটি বৃক্ষ রোপণ করলেন| বাগানের মাঝখানটিতে প্রভু ঈশ্বর রোপণ করলেন জীবন বৃক্ষটি যা ভাল এবং মন্দ বিষয়ে জ্ঞান দেয়|</t>
  </si>
  <si>
    <t>The Lord God made all kinds of trees grow out of the ground—trees that were pleasing to the eye and good for food. In the middle of the garden were the tree of life and the tree of the knowledge of good and evil.</t>
  </si>
  <si>
    <t>আদিপুস্তক / Genesis 2.10</t>
  </si>
  <si>
    <t>এদন হতে এক নদী প্রবাহিত হয়ে সেই বাগান জলসিক্ত করল| তারপর সেই নদী বিভক্ত হয়ে চারটি ছোট ছোট ধারায পরিণত হল|</t>
  </si>
  <si>
    <t>A river watering the garden flowed from Eden; from there it was separated into four headwaters.</t>
  </si>
  <si>
    <t>আদিপুস্তক / Genesis 2.11</t>
  </si>
  <si>
    <t>প্রথম ধারাটির নাম পীশোন| এই নদী ধারা পুরো হবীলা দেশটিকে ঘিরে প্রবাহিত|</t>
  </si>
  <si>
    <t>The name of the first is the Pishon; it winds through the entire land of Havilah, where there is gold.</t>
  </si>
  <si>
    <t>আদিপুস্তক / Genesis 2.12</t>
  </si>
  <si>
    <t>(সে দেশে সোনা রয়েছে আর তা উঁচু মানের| এছাড়া এই দেশে গন্ধদ্রব্য, গুগ্গুল আর মূল্যবান গোমেদকমণি পাওয়া যায়|)</t>
  </si>
  <si>
    <r>
      <t>(The gold of that land is good; aromatic resin[</t>
    </r>
    <r>
      <rPr>
        <rFont val="system-ui, -apple-system, &quot;Segoe UI&quot;, Roboto, Ubuntu, Cantarell, &quot;Noto Sans&quot;, sans-serif, Arial"/>
        <color rgb="FF1155CC"/>
        <sz val="10.0"/>
        <u/>
      </rPr>
      <t>d</t>
    </r>
    <r>
      <rPr>
        <rFont val="system-ui, -apple-system, &quot;Segoe UI&quot;, Roboto, Ubuntu, Cantarell, &quot;Noto Sans&quot;, sans-serif, Arial"/>
        <color rgb="FF000000"/>
        <sz val="10.0"/>
      </rPr>
      <t>] and onyx are also there.)</t>
    </r>
  </si>
  <si>
    <t>আদিপুস্তক / Genesis 2.13</t>
  </si>
  <si>
    <t>দ্বিতীয় নদীর নাম গীহোন, এই নদীটি সমস্ত কুশ দেশটিকে ঘিরে প্রবাহিত|</t>
  </si>
  <si>
    <r>
      <t>The name of the second river is the Gihon; it winds through the entire land of Cush.[</t>
    </r>
    <r>
      <rPr>
        <rFont val="system-ui, -apple-system, &quot;Segoe UI&quot;, Roboto, Ubuntu, Cantarell, &quot;Noto Sans&quot;, sans-serif, Arial"/>
        <color rgb="FF1155CC"/>
        <sz val="10.0"/>
        <u/>
      </rPr>
      <t>e</t>
    </r>
    <r>
      <rPr>
        <rFont val="system-ui, -apple-system, &quot;Segoe UI&quot;, Roboto, Ubuntu, Cantarell, &quot;Noto Sans&quot;, sans-serif, Arial"/>
        <color rgb="FF000000"/>
        <sz val="10.0"/>
      </rPr>
      <t>]</t>
    </r>
  </si>
  <si>
    <t>আদিপুস্তক / Genesis 2.14</t>
  </si>
  <si>
    <t>তৃতীয় নদীটির নাম হিদ্দেকল| এই নদী অশূরিয়া দেশের পূর্ব দিকে প্রবাহিত| চতুর্থ নদীটির নাম ফরাত্‌|</t>
  </si>
  <si>
    <t>The name of the third river is the Tigris; it runs along the east side of Ashur. And the fourth river is the Euphrates.</t>
  </si>
  <si>
    <t>আদিপুস্তক / Genesis 2.15</t>
  </si>
  <si>
    <t>কৃষিকাজ আর বাগানের রক্ষণাবেক্ষণের জন্য প্রভু ঈশ্বর মানুষটিকে এদন বাগানে রাখলেন|</t>
  </si>
  <si>
    <t>The Lord God took the man and put him in the Garden of Eden to work it and take care of it.</t>
  </si>
  <si>
    <t>আদিপুস্তক / Genesis 2.16</t>
  </si>
  <si>
    <t>প্রভু ঈশ্বর মানুষটিকে এই আদেশ দিলেন, “বাগানের য়ে কোনও বৃক্ষের ফল তুমি খেতে পারো|</t>
  </si>
  <si>
    <t>And the Lord God commanded the man, “You are free to eat from any tree in the garden;</t>
  </si>
  <si>
    <t>আদিপুস্তক / Genesis 2.17</t>
  </si>
  <si>
    <t>কিন্তু য়ে বৃক্ষ ভালো আর মন্দ বিষযে জ্ঞান দেয সেই বৃক্ষের ফল কখনও খেও না| যদি তুমি সেই বৃক্ষের ফল খাও, তোমার মৃত্যু হবে!”</t>
  </si>
  <si>
    <t>but you must not eat from the tree of the knowledge of good and evil, for when you eat from it you will certainly die.</t>
  </si>
  <si>
    <t>আদিপুস্তক / Genesis 2.18</t>
  </si>
  <si>
    <t>তারপরে প্রভু ঈশ্বর বললেন, “মানুষের নিঃসঙ্গ থাকা ভালো নয়| আমি ওকে সাহায্য করার জন্যে ওর মত আর একটি মানুষ তৈরী করব|”</t>
  </si>
  <si>
    <t>The Lord God said, “It is not good for the man to be alone. I will make a helper suitable for him.</t>
  </si>
  <si>
    <t>আদিপুস্তক / Genesis 2.19</t>
  </si>
  <si>
    <t>প্রভু ঈশ্বর পৃথিবীর ওপরে সমস্ত পশু আর আকাশের সমস্ত পাখী তৈরী করবার জন্য মৃত্তিকার ধূলি ব্যবহার করেছিলেন| প্রভু ঈশ্বর ঐ সমস্ত পশুপাখীকে মানুষটির কাছে নিয়ে এলেন আর মানুষটি তাদের প্রত্যেকের আলাদা আলাদা নাম দিল|</t>
  </si>
  <si>
    <t>Now the Lord God had formed out of the ground all the wild animals and all the birds in the sky. He brought them to the man to see what he would name them; and whatever the man called each living creature, that was its name.</t>
  </si>
  <si>
    <t>আদিপুস্তক / Genesis 2.20</t>
  </si>
  <si>
    <t>মানুষটি সমস্ত গৃহপালিত পশু, আকাশের সমস্ত পাখীর এবং অরণ্যের সমস্ত বন্য প্রাণীর নামকরণ করল| মানুষটি অসংখ্য পশু পাখী দেখল কিন্তু সে তার য়োগ্য সাহায্যকারী কাউকে দেখতে পেল না|</t>
  </si>
  <si>
    <t>So the man gave names to all the livestock, the birds in the sky and all the wild animals. But for Adam[f] no suitable helper was found.</t>
  </si>
  <si>
    <t>আদিপুস্তক / Genesis 2.21</t>
  </si>
  <si>
    <t>তখন প্রভু ঈশ্বর সেই মানুষঢিকে খুব গভীর ঘুমে আচ্ছন্ন করলেন| মানুষটি যখন ঘুমোচ্ছিল তখন প্রভু ঈশ্বর তার পাঁজরের একটা হাড় বের করে নিলেন| তারপর প্রভু ঈশ্বর য়েখান থেকে হাড়টি বের করেছিলেন সেখানটা চামড়া দিয়ে ঢেকে দিলেন|</t>
  </si>
  <si>
    <r>
      <t>So the Lord God caused the man to fall into a deep sleep; and while he was sleeping, he took one of the man’s ribs[</t>
    </r>
    <r>
      <rPr>
        <rFont val="system-ui, -apple-system, &quot;Segoe UI&quot;, Roboto, Ubuntu, Cantarell, &quot;Noto Sans&quot;, sans-serif, Arial"/>
        <color rgb="FF1155CC"/>
        <sz val="10.0"/>
        <u/>
      </rPr>
      <t>g</t>
    </r>
    <r>
      <rPr>
        <rFont val="system-ui, -apple-system, &quot;Segoe UI&quot;, Roboto, Ubuntu, Cantarell, &quot;Noto Sans&quot;, sans-serif, Arial"/>
        <color rgb="FF000000"/>
        <sz val="10.0"/>
      </rPr>
      <t>] and then closed up the place with flesh.</t>
    </r>
  </si>
  <si>
    <t>আদিপুস্তক / Genesis 2.22</t>
  </si>
  <si>
    <t>প্রভু ঈশ্বর মানুষটির পাঁজরের সেই হাড় দিয়ে তৈরি করলেন একজন স্ত্রী| তখন সেই স্ত্রীকে প্রভু ঈশ্বর মানুষটির সামনে নিয়ে এলেন|</t>
  </si>
  <si>
    <r>
      <t>Then the Lord God made a woman from the rib[</t>
    </r>
    <r>
      <rPr>
        <rFont val="system-ui, -apple-system, &quot;Segoe UI&quot;, Roboto, Ubuntu, Cantarell, &quot;Noto Sans&quot;, sans-serif, Arial"/>
        <color rgb="FF1155CC"/>
        <sz val="10.0"/>
        <u/>
      </rPr>
      <t>h</t>
    </r>
    <r>
      <rPr>
        <rFont val="system-ui, -apple-system, &quot;Segoe UI&quot;, Roboto, Ubuntu, Cantarell, &quot;Noto Sans&quot;, sans-serif, Arial"/>
        <color rgb="FF000000"/>
        <sz val="10.0"/>
      </rPr>
      <t>] he had taken out of the man, and he brought her to the man.</t>
    </r>
  </si>
  <si>
    <t>আদিপুস্তক / Genesis 2.23</t>
  </si>
  <si>
    <t>এবং সেই মানুষটি বলল,“অবশেষে আমার সদৃশ একজন হল| আমার পাঁজরা থেকে তার হাড়, আর আমার শরীর থেকে তার দেহ তৈরী হয়েছে| য়েহেতু নর থেকে তার সৃষ্টি হয়েছে, সেহেতু ‘নারী’ বলে এর পরিচয় হবে|”</t>
  </si>
  <si>
    <t>The man said, “This is now bone of my bones and flesh of my flesh; she shall be called ‘woman,’ for she was taken out of man.”</t>
  </si>
  <si>
    <t>আদিপুস্তক / Genesis 2.24</t>
  </si>
  <si>
    <t>এইজন্য পুরুষ পিতামাতাকে ত্যাগ করে স্ত্রীর সঙ্গে মিলিত হয় এবং এইভাবে দুজনে এক হয়ে যায়|</t>
  </si>
  <si>
    <t>That is why a man leaves his father and mother and is united to his wife, and they become one flesh.</t>
  </si>
  <si>
    <t>আদিপুস্তক / Genesis 2.25</t>
  </si>
  <si>
    <t>তখন আদম এবং তাঁর স্ত্রী উলংগ থাকতেন, কিন্তু তাতে তাঁদের কোন লজ্জাবোধ ছিল না।</t>
  </si>
  <si>
    <t>Adam and his wife were both naked, and they felt no shame.</t>
  </si>
  <si>
    <t>আদিপুস্তক / Genesis 3.1</t>
  </si>
  <si>
    <t>প্রভু ঈশ্বর যত রকম বন্য প্রাণী সৃষ্টি করেছিলেন সে সবগুলোর মধ্যে সাপ সবচেয়ে চালাক ছিল| সাপ সেই নারীর সঙ্গে একটা চালাকি করতে চাইল| একদিন সাপটা সেই নারীকে জিজ্ঞেস করল, “নারী, ঈশ্বর কি বাগানের কোনও গাছের ফল না খেতে সত্যিই আদেশ দিয়েছেন?”</t>
  </si>
  <si>
    <t>Now the serpent was more crafty than any of the wild animals the Lord God had made. He said to the woman, “Did God really say, ‘You must not eat from any tree in the garden’?”</t>
  </si>
  <si>
    <t>আদিপুস্তক / Genesis 3.2</t>
  </si>
  <si>
    <t>তখন নারী সাপটাকে বলল, “না! ঈশ্বর তা বলেন নি! বাগানের সব গাছগুলো থেকে আমরা ফল খেতে পারি|</t>
  </si>
  <si>
    <t>The woman said to the serpent, “We may eat fruit from the trees in the garden,</t>
  </si>
  <si>
    <t>আদিপুস্তক / Genesis 3.3</t>
  </si>
  <si>
    <t>শুধু একটি গাছ আছে যার ফল কিছুতেই খেতে পারি না| ঈশ্বর আমাদের বলেছিলেন, “বাগানের মাঝখানে য়ে গাছটা আছে, তার ফল কোনমতেই খাবে না| এমন কি ঐ গাছটা ছোঁবেও না - ছুঁলেই মরবে|”</t>
  </si>
  <si>
    <t>but God did say, ‘You must not eat fruit from the tree that is in the middle of the garden, and you must not touch it, or you will die.’”</t>
  </si>
  <si>
    <t>আদিপুস্তক / Genesis 3.4</t>
  </si>
  <si>
    <t>কিন্তু সাপটা নারীকে বলল, “না, মরবে না|</t>
  </si>
  <si>
    <t>“You will not certainly die,” the serpent said to the woman.</t>
  </si>
  <si>
    <t xml:space="preserve"> আদিপুস্তক / Genesis 3.5</t>
  </si>
  <si>
    <t>ঈশ্বর জানেন, যদি তোমরা ঐ গাছের ফল খাও তাহলে তোমাদের ভালো আর মন্দের জ্ঞান হবে| আর তোমরা তখন ঈশ্বরের মত হয়ে যাবে!”</t>
  </si>
  <si>
    <t>“For God knows that when you eat from it your eyes will be opened, and you will be like God, knowing good and evil.”</t>
  </si>
  <si>
    <t>আদিপুস্তক / Genesis 3.6</t>
  </si>
  <si>
    <t>সেই নারী দেখল গাছটা সুন্দর এবং এর ফল সুস্বাদু, আর এই ভেবে সে উত্তেজিত হল য়ে ঐ গাছ তাকে জ্ঞান দেবে| তাই নারী গাছটার থেকে ফল নিয়ে খেল| তার স্বামী সেখানেই ছিল, তাই সে স্বামীকেও ফলের একটা টুকরো দিল আর তার স্বামীও সেটা খেল|</t>
  </si>
  <si>
    <t>When the woman saw that the fruit of the tree was good for food and pleasing to the eye, and also desirable for gaining wisdom, she took some and ate it. She also gave some to her husband, who was with her, and he ate it.</t>
  </si>
  <si>
    <t>আদিপুস্তক / Genesis 3.7</t>
  </si>
  <si>
    <t>তখন সেই নারী ও পুরুষ দুজনের মধ্যেই একটা পরিবর্তন ঘটল| য়েন তাদের চোখ খুলে গেল আর তারা সব কিছু অন্যভাবে দেখতে শুরু করল| তারা দেখল তাদের কোনও জামাকাপড় নেই| তারা উলঙ্গ| তাই তারা কযেকটা ডুমুরের পাতা জোগাড় করে সেগুলোকে জুড়ে জুড়ে সেলাই করল এবং সেগুলোকে পোশাক হিসেবে পরল|</t>
  </si>
  <si>
    <t>Then the eyes of both of them were opened, and they realized they were naked; so they sewed fig leaves together and made coverings for themselves.</t>
  </si>
  <si>
    <t>আদিপুস্তক / Genesis 3.8</t>
  </si>
  <si>
    <t>প্রভু ঈশ্বর বিকেল বেলা বাগানে বেড়াচ্ছিলেন| তাঁর পাযের শব্দ শুনে সেই পুরুষ ও নারী বাগানে গাছগুলির মাঝখানে গিয়ে লুকালো|</t>
  </si>
  <si>
    <t>Then the man and his wife heard the sound of the Lord God as he was walking in the garden in the cool of the day, and they hid from the Lord God among the trees of the garden.</t>
  </si>
  <si>
    <t>আদিপুস্তক / Genesis 3.9</t>
  </si>
  <si>
    <t>কিন্তু প্রভু ঈশ্বর পুরুষটিকে ডাকলেন, “তুমি কোথায়?”</t>
  </si>
  <si>
    <t>But the Lord God called to the man, “Where are you?”</t>
  </si>
  <si>
    <t>আদিপুস্তক / Genesis 3.10</t>
  </si>
  <si>
    <t>পুরুষটি বলল, “আপনার পাযের শব্দ শুনে ভয় পেলাম| আমি য়ে উলঙ্গ| তাই আমি লুকিয়ে আছি|”</t>
  </si>
  <si>
    <t>He answered, “I heard you in the garden, and I was afraid because I was naked; so I hid.”</t>
  </si>
  <si>
    <t>আদিপুস্তক / Genesis 3.11</t>
  </si>
  <si>
    <t>প্রভু ঈশ্বর মানুষটিকে বললেন, “কে বলল য়ে তুমি উলঙ্গ? তোমার লজ্জা করছে কেন? য়ে গাছটার ফল খেতে আমি বারণ করেছিলাম তুমি কি সেই বিশেষ গাছের ফল খেয়েছ?”</t>
  </si>
  <si>
    <t>And he said, “Who told you that you were naked? Have you eaten from the tree that I commanded you not to eat from?”</t>
  </si>
  <si>
    <t>আদিপুস্তক / Genesis 3.12</t>
  </si>
  <si>
    <t>সেই পুরুষ বলল, “আমার জন্য য়ে নারী আপনি তৈরী করেছিলেন সেই নারী গাছটা থেকে আমায় ফল দিয়েছিল, তাই আমি সেটা খেয়েছি|”</t>
  </si>
  <si>
    <t>The man said, “The woman you put here with me—she gave me some fruit from the tree, and I ate it.”</t>
  </si>
  <si>
    <t>আদিপুস্তক / Genesis 3.13</t>
  </si>
  <si>
    <t>তখন প্রভু ঈশ্বর সেই নারীকে বললেন, “তুমি এ কি করেছ?”সেই নারী বলল, “সাপটা আমার সঙ্গে চালাকি করেছে| সাপটা আমায় ভুলিযে দিল আর আমিও ফলটা খেয়ে ফেললাম|”</t>
  </si>
  <si>
    <t>Then the Lord God said to the woman, “What is this you have done?” The woman said, “The serpent deceived me, and I ate.”</t>
  </si>
  <si>
    <t>আদিপুস্তক / Genesis 3.14</t>
  </si>
  <si>
    <t>সুতরাং প্রভু ঈশ্বর সাপটাকে বললেন,“তুমি ভীষণ খারাপ কাজ করেছ; তার ফলে তোমার খারাপ হবে| অন্যান্য পশুর চেযে তোমার পক্ষে বেশী খারাপ হবে| সমস্ত জীবন তুমি বুকে হেঁটে চলবে আর মাটির ধুলো খাবে|</t>
  </si>
  <si>
    <t>So the Lord God said to the serpent, “Because you have done this, “Cursed are you above all livestock and all wild animals! You will crawl on your belly and you will eat dust all the days of your life.</t>
  </si>
  <si>
    <t>আদিপুস্তক / Genesis 3.15</t>
  </si>
  <si>
    <t>তোমার এবং নারীর মধ্যে আমি শত্রুতা আনব এবং তার সন্তানসন্ততি এবং তোমার সন্তান সন্ততির মধ্যে এই শত্রুতা বয়ে চলবে| তুমি কামড় দেবে তার সন্তানের পাযে কিন্তু সে তোমার মাথা চূর্ণ করবে|”</t>
  </si>
  <si>
    <t>And I will put enmity between you and the woman, and between your offspring[a] and hers; he will crush[b] your head, and you will strike his heel.”</t>
  </si>
  <si>
    <t>আদিপুস্তক / Genesis 3.16</t>
  </si>
  <si>
    <t>তারপর প্রভু ঈশ্বর নারীকে বললেন,“তুমি যখন গর্ভবতী হবে, আমি সেই দশাটাকে দুঃসহ করে তুলব, তুমি অসহ্য ব্যথায সন্তানের জন্ম দেবে| তুমি তোমার স্বামীকে আকুলভাবে কামনা করবে কিন্তু সে তোমার উপরে কর্তৃত্ত্ব করবে|”</t>
  </si>
  <si>
    <t>To the woman he said, “I will make your pains in childbearing very severe; with painful labor you will give birth to children. Your desire will be for your husband, and he will rule over you.”</t>
  </si>
  <si>
    <t>আদিপুস্তক / Genesis 3.17</t>
  </si>
  <si>
    <t>তারপর প্রভু ঈশ্বর পুরুষকে বললেন,“আমি তোমায় ঐ গাছের ফল খেতে বারণ করেছিলাম| তবু তুমি নারীর কথা শুনে নিষিদ্ধ গাছের ফল খেয়েছ| তাই তোমার কারণে আমি এই ভূমিকে শাপ দেব| ভূমি তোমাদের য়ে খাদ্য দেবে তার জন্যে এখন থেকে সারাজীবন তোমায় অতি কঠিন পরিশ্রম করতে হবে|</t>
  </si>
  <si>
    <t>To Adam he said, “Because you listened to your wife and ate fruit from the tree about which I commanded you, ‘You must not eat from it,’ “Cursed is the ground because of you; through painful toil you will eat food from it all the days of your life.</t>
  </si>
  <si>
    <t>আদিপুস্তক / Genesis 3.18</t>
  </si>
  <si>
    <t>ভূমি তোমার জন্য কাঁটাঝোপ জন্ম দেবে এবং তোমাকে বুনো গাছপালা খেতে হবে|</t>
  </si>
  <si>
    <t>It will produce thorns and thistles for you, and you will eat the plants of the field.</t>
  </si>
  <si>
    <t>আদিপুস্তক / Genesis 3.19</t>
  </si>
  <si>
    <t>তোমার খাদ্যের জন্যে তুমি কঠোর পরিশ্রম করবে য়ে পর্য্ন্ত না মুখ ঘামে ভরে যায়| তুমি মরণ পর্য্ন্ত পরিশ্রম করবে, তারপর পুনরায় ধূলি হয়ে যাবে| আমি ধুলি থেকে তোমায় সৃষ্টি করেছি এবং যখন তোমার মৃত্যু হবে পুনরায় তুমি ধূলিতে পরিণত হবে|”</t>
  </si>
  <si>
    <t>By the sweat of your brow you will eat your food until you return to the ground, since from it you were taken; for dust you are and to dust you will return.”</t>
  </si>
  <si>
    <t>আদিপুস্তক / Genesis 3.20</t>
  </si>
  <si>
    <t>আদম তার স্ত্রীর নাম রাখল হবা, কারণ সে সমস্ত জীবিত মানুষের জননী হল|</t>
  </si>
  <si>
    <r>
      <t>Adam[</t>
    </r>
    <r>
      <rPr>
        <rFont val="system-ui, -apple-system, &quot;Segoe UI&quot;, Roboto, Ubuntu, Cantarell, &quot;Noto Sans&quot;, sans-serif, Arial"/>
        <color rgb="FF1155CC"/>
        <sz val="10.0"/>
        <u/>
      </rPr>
      <t>c</t>
    </r>
    <r>
      <rPr>
        <rFont val="system-ui, -apple-system, &quot;Segoe UI&quot;, Roboto, Ubuntu, Cantarell, &quot;Noto Sans&quot;, sans-serif, Arial"/>
        <color rgb="FF000000"/>
        <sz val="10.0"/>
      </rPr>
      <t>] named his wife Eve,[</t>
    </r>
    <r>
      <rPr>
        <rFont val="system-ui, -apple-system, &quot;Segoe UI&quot;, Roboto, Ubuntu, Cantarell, &quot;Noto Sans&quot;, sans-serif, Arial"/>
        <color rgb="FF1155CC"/>
        <sz val="10.0"/>
        <u/>
      </rPr>
      <t>d</t>
    </r>
    <r>
      <rPr>
        <rFont val="system-ui, -apple-system, &quot;Segoe UI&quot;, Roboto, Ubuntu, Cantarell, &quot;Noto Sans&quot;, sans-serif, Arial"/>
        <color rgb="FF000000"/>
        <sz val="10.0"/>
      </rPr>
      <t>] because she would become the mother of all the living.</t>
    </r>
  </si>
  <si>
    <t>আদিপুস্তক / Genesis 3.21</t>
  </si>
  <si>
    <t>প্রভু ঈশ্বর পশুর চামড়া দিয়ে আদম ও হবার জন্য পোশাক বানিয়ে তাদের পরিযে দিলেন|</t>
  </si>
  <si>
    <t>The Lord God made garments of skin for Adam and his wife and clothed them.</t>
  </si>
  <si>
    <t>আদিপুস্তক / Genesis 3.22</t>
  </si>
  <si>
    <t>প্রভু ঈশ্বর বললেন, “দেখ, ওরা এখন ভালো আর মন্দ বিষযে জেনে আমাদের মত হয়ে গেছে| এখন মানুষটা জীবনবৃক্ষের ফল পেড়েও খেতে পারে| আর তা যদি খায় তাহলে ওরা চিরজীবি হবে|”</t>
  </si>
  <si>
    <t>And the Lord God said, “The man has now become like one of us, knowing good and evil. He must not be allowed to reach out his hand and take also from the tree of life and eat, and live forever.”</t>
  </si>
  <si>
    <t>আদিপুস্তক / Genesis 3.23</t>
  </si>
  <si>
    <t>সুতরাং প্রভু ঈশ্বর মানুষকে এদন উদ্যান ত্যাগ করতে বাধ্য করলেন| য়ে ভুমি থেকে আদমকে তৈরী করা হয়েছিল, বাধ্য হয়ে সে সেই ভুমিতেই কাজ করতে থাকল|</t>
  </si>
  <si>
    <t>So the Lord God banished him from the Garden of Eden to work the ground from which he had been taken.</t>
  </si>
  <si>
    <t>আদিপুস্তক / Genesis 3.24</t>
  </si>
  <si>
    <t>প্রভু ঈশ্বর মানুষকে ঐ উদ্যান থেকে তাড়িয়ে দিলেন| প্রভু করূব দূতদের উদ্যানের প্রবেশ পথে পাহারায় রাখলেন এবং তিনি আগুনের একটা তরবারিকেও সেখানে রাখলেন| জীবনবৃক্ষের কাছে যাবার পথটি পাহারা দেবার জন্য ঐ তরবারিটি চারদিকে জ্বলজ্বল করছিল|</t>
  </si>
  <si>
    <r>
      <t>After he drove the man out, he placed on the east side[</t>
    </r>
    <r>
      <rPr>
        <rFont val="system-ui, -apple-system, &quot;Segoe UI&quot;, Roboto, Ubuntu, Cantarell, &quot;Noto Sans&quot;, sans-serif, Arial"/>
        <color rgb="FF1155CC"/>
        <sz val="10.0"/>
        <u/>
      </rPr>
      <t>e</t>
    </r>
    <r>
      <rPr>
        <rFont val="system-ui, -apple-system, &quot;Segoe UI&quot;, Roboto, Ubuntu, Cantarell, &quot;Noto Sans&quot;, sans-serif, Arial"/>
        <color rgb="FF000000"/>
        <sz val="10.0"/>
      </rPr>
      <t>] of the Garden of Eden cherubim and a flaming sword flashing back and forth to guard the way to the tree of life.</t>
    </r>
  </si>
  <si>
    <t>আদিপুস্তক / Genesis 4.1</t>
  </si>
  <si>
    <t>আদম ও তার স্ত্রী হবার মধ্যে যৌন সম্পর্ক হল। হবা একটি শিশুর জন্ম দিল। শিশুটির নাম রাখা হল কয়িন। হবা বলল, “প্রভুর সহায়তায় আমি একটি মানুষের রূপ দিয়েছি।”</t>
  </si>
  <si>
    <r>
      <t>Adam[</t>
    </r>
    <r>
      <rPr>
        <rFont val="system-ui, -apple-system, &quot;Segoe UI&quot;, Roboto, Ubuntu, Cantarell, &quot;Noto Sans&quot;, sans-serif, Arial"/>
        <color rgb="FF1155CC"/>
        <sz val="10.0"/>
        <u/>
      </rPr>
      <t>a</t>
    </r>
    <r>
      <rPr>
        <rFont val="system-ui, -apple-system, &quot;Segoe UI&quot;, Roboto, Ubuntu, Cantarell, &quot;Noto Sans&quot;, sans-serif, Arial"/>
        <color rgb="FF000000"/>
        <sz val="10.0"/>
      </rPr>
      <t>] made love to his wife Eve, and she became pregnant and gave birth to Cain.[</t>
    </r>
    <r>
      <rPr>
        <rFont val="system-ui, -apple-system, &quot;Segoe UI&quot;, Roboto, Ubuntu, Cantarell, &quot;Noto Sans&quot;, sans-serif, Arial"/>
        <color rgb="FF1155CC"/>
        <sz val="10.0"/>
        <u/>
      </rPr>
      <t>b</t>
    </r>
    <r>
      <rPr>
        <rFont val="system-ui, -apple-system, &quot;Segoe UI&quot;, Roboto, Ubuntu, Cantarell, &quot;Noto Sans&quot;, sans-serif, Arial"/>
        <color rgb="FF000000"/>
        <sz val="10.0"/>
      </rPr>
      <t>] She said, “With the help of the Lord I have brought forth[</t>
    </r>
    <r>
      <rPr>
        <rFont val="system-ui, -apple-system, &quot;Segoe UI&quot;, Roboto, Ubuntu, Cantarell, &quot;Noto Sans&quot;, sans-serif, Arial"/>
        <color rgb="FF1155CC"/>
        <sz val="10.0"/>
        <u/>
      </rPr>
      <t>c</t>
    </r>
    <r>
      <rPr>
        <rFont val="system-ui, -apple-system, &quot;Segoe UI&quot;, Roboto, Ubuntu, Cantarell, &quot;Noto Sans&quot;, sans-serif, Arial"/>
        <color rgb="FF000000"/>
        <sz val="10.0"/>
      </rPr>
      <t>] a man.”</t>
    </r>
  </si>
  <si>
    <t>আদিপুস্তক / Genesis 4.2</t>
  </si>
  <si>
    <t>পরে সে আর একটি শিশু প্রসব করল। এই শিশুটি হল কয়িনের ভাই হেবল। হেবল হল মেষপালক আর কয়িন হল কৃষক।</t>
  </si>
  <si>
    <t>Later she gave birth to his brother Abel. Now Abel kept flocks, and Cain worked the soil.</t>
  </si>
  <si>
    <t>আদিপুস্তক / Genesis 4.3</t>
  </si>
  <si>
    <t>পরে এক সময়ে কয়িন সদাপ্রভুর কাছে তার জমির ফসল এনে উৎসর্গ করল।</t>
  </si>
  <si>
    <t>In the course of time Cain brought some of the fruits of the soil as an offering to the Lord.</t>
  </si>
  <si>
    <t>আদিপুস্তক / Genesis 4.4</t>
  </si>
  <si>
    <t>হেবলও তার পাল থেকে প্রথমে জন্মেছে এমন কয়েকটা ভেড়া এনে তার চর্বিযুক্ত অংশগুলো উৎসর্গ করল। সদাপ্রভু হেবল ও তার উৎসর্গ গ্রাহ্য করলেন,</t>
  </si>
  <si>
    <t>And Abel also brought an offering—fat portions from some of the firstborn of his flock. The Lord looked with favor on Abel and his offering,</t>
  </si>
  <si>
    <t>আদিপুস্তক / Genesis 4.5</t>
  </si>
  <si>
    <t>কিন্তু প্রভু কয়িন ও তার উপহার প্রত্যাখ্যান করলেন। এতে কয়িনের ভীষণ দুঃখ আর রাগ হল।</t>
  </si>
  <si>
    <t>but on Cain and his offering he did not look with favor. So Cain was very angry, and his face was downcast.</t>
  </si>
  <si>
    <t>আদিপুস্তক / Genesis 4.6</t>
  </si>
  <si>
    <t>প্রভু কয়িনকে জিজ্ঞেস করলেন, “তুমি রাগ করছ কেন? তোমার মুখ বিষন্ন কেন?</t>
  </si>
  <si>
    <t>Then the Lord said to Cain, “Why are you angry? Why is your face downcast?</t>
  </si>
  <si>
    <t>আদিপুস্তক / Genesis 4.7</t>
  </si>
  <si>
    <t>তুমি যদি ভাল কাজ কর, তখন আমি তোমায় গ্রহণ করব। কিন্তু যদি অন্যায় কাজ করো সে পাপ থাকবে তোমার জীবনে। তোমার পাপ তোমাকে আয়ত্তে রাখতে চায়, কিন্তু তোমাকেই সেই পাপকে আয়ত্তে রাখতে হবে।”</t>
  </si>
  <si>
    <t>If you do what is right, will you not be accepted? But if you do not do what is right, sin is crouching at your door; it desires to have you, but you must rule over it.”</t>
  </si>
  <si>
    <t>আদিপুস্তক / Genesis 4.8</t>
  </si>
  <si>
    <t>কয়িন তার ভাই হেবলকে বলল, “চলো, মাঠে যাওয়া যাক।” তখন কয়িন আর হেবল বাইরে মাঠে গেল। তখন কয়িন তার ভাই হেবলের উপর ঝাঁপিয়ে পড়ে তাকে হত্যা করল।</t>
  </si>
  <si>
    <t>Now Cain said to his brother Abel, “Let’s go out to the field.”[d] While they were in the field, Cain attacked his brother Abel and killed him.</t>
  </si>
  <si>
    <t>আদিপুস্তক / Genesis 4.9</t>
  </si>
  <si>
    <t>পরে প্রভু কয়িনকে জিজ্ঞেস করলেন, “তোমার ভাই হেবল কোথায়?”কয়িন বলল, “আমি জানি না| ভাইয়ের উপর নজরদারি করা কি আমার কাজ?”</t>
  </si>
  <si>
    <t>Then the Lord said to Cain, “Where is your brother Abel?” “I don’t know,” he replied. “Am I my brother’s keeper?”</t>
  </si>
  <si>
    <t>আদিপুস্তক / Genesis 4.10</t>
  </si>
  <si>
    <t>তখন প্রভু বললেন, “তুমি কি করেছ? তোমার ভাইকে তুমি হত্যা করেছ? তার রক্ত মাটির নীচে থেকে আমার উদ্দেশ্যে চিত্কার করছে|</t>
  </si>
  <si>
    <t>The Lord said, “What have you done? Listen! Your brother’s blood cries out to me from the ground.</t>
  </si>
  <si>
    <t>আদিপুস্তক / Genesis 4.11</t>
  </si>
  <si>
    <t>তুমি তোমার ভাইকে হত্যা করেছ এবং তোমার হাত থেকে তার রক্ত নেওয়ার জন্যে পৃথিবী বিদীর্ণ হয়েছে| তাই এখন, আমি এই ভূমিকে অভিশাপ দেব|</t>
  </si>
  <si>
    <t>Now you are under a curse and driven from the ground, which opened its mouth to receive your brother’s blood from your hand.</t>
  </si>
  <si>
    <t>আদিপুস্তক / Genesis 4.12</t>
  </si>
  <si>
    <t>অতীতে, তুমি গাছপালা লাগিয়েছ এবং তোমার গাছপালার ভালই বাড়বৃদ্ধি হয়েছে| কিন্তু এখন তুমি গাছপালা লাগাবে এবং মাটি তোমার গাছপালা বাড়তে আর সাহায্য করবে না| এই পৃথিবীতে তোমার কোনও বাড়ী থাকবে না, তুমি এক জায়গা থেকে আর এক জায়গায় ঘুরে ঘুরে বেড়াবে|”</t>
  </si>
  <si>
    <t>When you work the ground, it will no longer yield its crops for you. You will be a restless wanderer on the earth.”</t>
  </si>
  <si>
    <t>আদিপুস্তক / Genesis 4.13</t>
  </si>
  <si>
    <t>তখন কয়িন বলল, “এই শাস্তি আমার সহ্যের বাইরে।</t>
  </si>
  <si>
    <t>Cain said to the Lord, “My punishment is more than I can bear.</t>
  </si>
  <si>
    <t>আদিপুস্তক / Genesis 4.14</t>
  </si>
  <si>
    <t>দেখ, তুমি আমায় নির্বাসনে য়েতে বাধ্য করছ| আমি তোমার কাছেও আসতে পারব না, তোমার সঙ্গে আর আমার দেখাও হবে না| আমার কোনও ঘরবাড়ী থাকবে না| আমি পৃথিবী জুড়ে এক জায়গা থেকে আর এক জায়গায় ঘুরে বেড়াতে বাধ্য হব এবং আমায় য়ে দেখবে সেই হত্যা করবে|”</t>
  </si>
  <si>
    <t>Today you are driving me from the land, and I will be hidden from your presence; I will be a restless wanderer on the earth, and whoever finds me will kill me.”</t>
  </si>
  <si>
    <t>আদিপুস্তক / Genesis 4.15</t>
  </si>
  <si>
    <t>তখন প্রভু কয়িনকে বললেন, “না, আমি তা ঘটতে দেব না| তোমায় যদি কেউ হত্যা করে তাহলে তাকে আরও বেশী শাস্তি দেব|” তখন প্রভু কয়িনের গায়ে একটা চিহ্ন দিলেন যাতে কেউ তাকে হত্যা না করে|</t>
  </si>
  <si>
    <r>
      <t>But the Lord said to him, “Not so[</t>
    </r>
    <r>
      <rPr>
        <rFont val="system-ui, -apple-system, &quot;Segoe UI&quot;, Roboto, Ubuntu, Cantarell, &quot;Noto Sans&quot;, sans-serif, Arial"/>
        <color rgb="FF1155CC"/>
        <sz val="10.0"/>
        <u/>
      </rPr>
      <t>e</t>
    </r>
    <r>
      <rPr>
        <rFont val="system-ui, -apple-system, &quot;Segoe UI&quot;, Roboto, Ubuntu, Cantarell, &quot;Noto Sans&quot;, sans-serif, Arial"/>
        <color rgb="FF000000"/>
        <sz val="10.0"/>
      </rPr>
      <t>]; anyone who kills Cain will suffer vengeance seven times over.” Then the Lord put a mark on Cain so that no one who found him would kill him.</t>
    </r>
  </si>
  <si>
    <t>আদিপুস্তক / Genesis 4.16</t>
  </si>
  <si>
    <t>কয়িন প্রভুর কাছ থেকে চলে এল এবং এদনের পূর্বদিকে নোদ নামক এক দেশে বাস করতে লাগল|</t>
  </si>
  <si>
    <r>
      <t>So Cain went out from the Lord’s presence and lived in the land of Nod,[</t>
    </r>
    <r>
      <rPr>
        <rFont val="system-ui, -apple-system, &quot;Segoe UI&quot;, Roboto, Ubuntu, Cantarell, &quot;Noto Sans&quot;, sans-serif, Arial"/>
        <color rgb="FF1155CC"/>
        <sz val="10.0"/>
        <u/>
      </rPr>
      <t>f</t>
    </r>
    <r>
      <rPr>
        <rFont val="system-ui, -apple-system, &quot;Segoe UI&quot;, Roboto, Ubuntu, Cantarell, &quot;Noto Sans&quot;, sans-serif, Arial"/>
        <color rgb="FF000000"/>
        <sz val="10.0"/>
      </rPr>
      <t>] east of Eden.</t>
    </r>
  </si>
  <si>
    <t>আদিপুস্তক / Genesis 4.17</t>
  </si>
  <si>
    <t>কয়িনের সঙ্গে য়ৌন সম্পর্কের ফলে তার স্ত্রী একটি পুত্রের জন্ম দিল| তার নাম রাখা হল হনোক| কয়িন একটি নগর পত্তন করে তার নামও পুত্রের নামে রাখল হনোক|</t>
  </si>
  <si>
    <t>Cain made love to his wife, and she became pregnant and gave birth to Enoch. Cain was then building a city, and he named it after his son Enoch.</t>
  </si>
  <si>
    <t>আদিপুস্তক / Genesis 4.18</t>
  </si>
  <si>
    <t>নোকের ইরদ নামে একটি পুত্র হল| ইরদের পুত্রের নাম মহূয়ায়েল| আর তার পুত্রের নাম মথুশায়েল| আর তার পুত্রের নাম লেমক|</t>
  </si>
  <si>
    <t>To Enoch was born Irad, and Irad was the father of Mehujael, and Mehujael was the father of Methushael, and Methushael was the father of Lamech.</t>
  </si>
  <si>
    <t>আদিপুস্তক / Genesis 4.19</t>
  </si>
  <si>
    <t>লেমকের দুজন স্ত্রী ছিল| একজনের নাম আদা, আর একজনের নাম সিল্লা|</t>
  </si>
  <si>
    <t>Lamech married two women, one named Adah and the other Zillah.</t>
  </si>
  <si>
    <t>আদিপুস্তক / Genesis 4.20</t>
  </si>
  <si>
    <t>আদার গর্ভে জন্ম হল যাবলের| যারা তাঁবুতে বাস করে এবং পশুপালন করে সেই জাতির জনক হল যুবল|</t>
  </si>
  <si>
    <t>Adah gave birth to Jabal; he was the father of those who live in tents and raise livestock.</t>
  </si>
  <si>
    <t>আদিপুস্তক / Genesis 4.21</t>
  </si>
  <si>
    <t>আদার অন্য পুত্রের নাম যুবল। তার সন্তান-সন্ততি থেকে যে জাতির সৃষ্টি হল তারা বীণা ও বাঁশি বাজায়।</t>
  </si>
  <si>
    <t>His brother’s name was Jubal; he was the father of all who play stringed instruments and pipes.</t>
  </si>
  <si>
    <t>আদিপুস্তক / Genesis 4.22</t>
  </si>
  <si>
    <t>লেমকের অন্য স্ত্রী সিল্লা এক পুত্রের ও এক কন্যার জন্ম দিল। পুত্রের নাম তুবল কয়িন আর কন্যার নাম নয়মা। তুবল কয়িনের সন্তান-সন্ততি পিতল ও লোহার কাজে দক্ষ।</t>
  </si>
  <si>
    <r>
      <t>Zillah also had a son, Tubal-Cain, who forged all kinds of tools out of[</t>
    </r>
    <r>
      <rPr>
        <rFont val="system-ui, -apple-system, &quot;Segoe UI&quot;, Roboto, Ubuntu, Cantarell, &quot;Noto Sans&quot;, sans-serif, Arial"/>
        <color rgb="FF1155CC"/>
        <sz val="10.0"/>
        <u/>
      </rPr>
      <t>g</t>
    </r>
    <r>
      <rPr>
        <rFont val="system-ui, -apple-system, &quot;Segoe UI&quot;, Roboto, Ubuntu, Cantarell, &quot;Noto Sans&quot;, sans-serif, Arial"/>
        <color rgb="FF000000"/>
        <sz val="10.0"/>
      </rPr>
      <t>] bronze and iron. Tubal-Cain’s sister was Naamah.</t>
    </r>
  </si>
  <si>
    <t>আদিপুস্তক / Genesis 4.23</t>
  </si>
  <si>
    <t>লেমক তার দুই স্ত্রীর উদ্দেশ্যে বলল, “আদা আর সিল্লা, এদিকে কান দাও। লেমকের স্ত্রীরা, আমার কথা শোনো! একটা লোক আমায় মেরেছিল, তাই তাকে আমি হত্যা করেছি। একজন তরুণ আমায় আঘাত করেছিল, তার বদলে আমি তাকে হত্যা করেছি।</t>
  </si>
  <si>
    <t>Lamech said to his wives, “Adah and Zillah, listen to me; wives of Lamech, hear my words. I have killed a man for wounding me, a young man for injuring me.</t>
  </si>
  <si>
    <t>আদিপুস্তক / Genesis 4.24</t>
  </si>
  <si>
    <t>কয়িনকে হত্যার শাস্তি ছিল সাত গুণ, লেমককে হত্যার শাস্তি সাতাত্তর গুণ বেশী!”</t>
  </si>
  <si>
    <t>If Cain is avenged seven times, then Lamech seventy-seven times.”</t>
  </si>
  <si>
    <t>আদিপুস্তক / Genesis 4.25</t>
  </si>
  <si>
    <t>আদমের সঙ্গে যৌন সম্পর্কের ফলে হবা আর একটি পুত্রের জন্ম দিল। তারা তার নাম রাখল শেথ। হবা বলল, “ঈশ্বর আমায় আর একটি পুত্র দিয়েছেন। কয়িন হেবলকে মেরে ফেলল, কিন্তু আমার এখন শেথ আছে।”</t>
  </si>
  <si>
    <r>
      <t>Adam made love to his wife again, and she gave birth to a son and named him Seth,[</t>
    </r>
    <r>
      <rPr>
        <rFont val="system-ui, -apple-system, &quot;Segoe UI&quot;, Roboto, Ubuntu, Cantarell, &quot;Noto Sans&quot;, sans-serif, Arial"/>
        <color rgb="FF1155CC"/>
        <sz val="10.0"/>
        <u/>
      </rPr>
      <t>h</t>
    </r>
    <r>
      <rPr>
        <rFont val="system-ui, -apple-system, &quot;Segoe UI&quot;, Roboto, Ubuntu, Cantarell, &quot;Noto Sans&quot;, sans-serif, Arial"/>
        <color rgb="FF000000"/>
        <sz val="10.0"/>
      </rPr>
      <t>] saying, “God has granted me another child in place of Abel, since Cain killed him.”</t>
    </r>
  </si>
  <si>
    <t>আদিপুস্তক / Genesis 4.26</t>
  </si>
  <si>
    <t>শেথেরও একটি পুত্র হল। সে তার নাম রাখল ইনোশ। সেই সময় লোকেরা প্রভুর কাছে প্রার্থনা করতে শুরু করল।</t>
  </si>
  <si>
    <t>Seth also had a son, and he named him Enosh. At that time people began to call on[i] the name of the Lord.</t>
  </si>
  <si>
    <t>আদিপুস্তক / Genesis 5.1</t>
  </si>
  <si>
    <t>এই বই হল আদম পরিবারের বিষয় নিয়ে। ঈশ্বর নিজের ছাঁচে মানুষকে সৃষ্টি করেছিলেন।</t>
  </si>
  <si>
    <t>This is the book of the generations of Adam. When God created man, he made him in the likeness of God.</t>
  </si>
  <si>
    <t>আদিপুস্তক / Genesis 5.2</t>
  </si>
  <si>
    <t>ঈশ্বর মানুষকে পুরুষ ও স্ত্রীরূপে সৃষ্টি করেছিলেন। এবং সেই সৃষ্টির দিনে ঈশ্বর আশীর্বাদ করে তাদের নাম দিলেন “আদম।”</t>
  </si>
  <si>
    <r>
      <t>Male and female he created them, and he blessed them and named them Man[</t>
    </r>
    <r>
      <rPr>
        <rFont val="system-ui, -apple-system, &quot;Segoe UI&quot;, Roboto, Ubuntu, Cantarell, &quot;Noto Sans&quot;, sans-serif, Arial"/>
        <color rgb="FF1155CC"/>
        <sz val="10.0"/>
        <u/>
      </rPr>
      <t>a</t>
    </r>
    <r>
      <rPr>
        <rFont val="system-ui, -apple-system, &quot;Segoe UI&quot;, Roboto, Ubuntu, Cantarell, &quot;Noto Sans&quot;, sans-serif, Arial"/>
        <color rgb="FF000000"/>
        <sz val="10.0"/>
      </rPr>
      <t>] when they were created.</t>
    </r>
  </si>
  <si>
    <t>আদিপুস্তক / Genesis 5.3</t>
  </si>
  <si>
    <t>আদমের যখন 130 বছর বয়স তখন তার আর একটি পুত্র হল। পুত্রটিকে দেখতে হুবহু আদমের মতো। আদম তার নাম রাখলেন শেথ।</t>
  </si>
  <si>
    <t>When Adam had lived 130 years, he fathered a son in his own likeness, after his image, and named him Seth.</t>
  </si>
  <si>
    <t>আদিপুস্তক / Genesis 5.4</t>
  </si>
  <si>
    <t>শেথের জন্মের পর 800 বছর আদম বেঁচেছিলেন। এই সময়ের মধ্যে আদমের আরও পুত্রকন্যা হল।</t>
  </si>
  <si>
    <t>The days of Adam after he fathered Seth were 800 years; and he had other sons and daughters.</t>
  </si>
  <si>
    <t>আদিপুস্তক / Genesis 5.5</t>
  </si>
  <si>
    <t>সুতরাং আদম মোট 930 বছর বেঁচেছিলেন। তারপর তাঁর মৃত্যু হল।</t>
  </si>
  <si>
    <t>Thus all the days that Adam lived were 930 years, and he died.</t>
  </si>
  <si>
    <t>আদিপুস্তক / Genesis 5.6</t>
  </si>
  <si>
    <t>শেথের যখন 105 বছর বয়স তখন তাঁর একটি পুত্র হয়। তার নাম রাখা হয় ইনোশ।</t>
  </si>
  <si>
    <t>When Seth had lived 105 years, he fathered Enosh.</t>
  </si>
  <si>
    <t>আদিপুস্তক / Genesis 5.7</t>
  </si>
  <si>
    <t>ইনোশের জন্মের পরে শেথ 807 বছর বেঁচেছিলেন। ইতিমধ্যে শেথের আরও পুত্রকন্যা হয়।</t>
  </si>
  <si>
    <t>Seth lived after he fathered Enosh 807 years and had other sons and daughters.</t>
  </si>
  <si>
    <t>আদিপুস্তক / Genesis 5.8</t>
  </si>
  <si>
    <t>সুতরাং শেথ বেঁচেছিলেন মোট 912 বছর। তারপর তাঁর মৃত্যু হয়।</t>
  </si>
  <si>
    <t>Thus all the days of Seth were 912 years, and he died.</t>
  </si>
  <si>
    <t>আদিপুস্তক / Genesis 5.9</t>
  </si>
  <si>
    <t>ইনোশের যখন 90 বছর বয়স তখন তাঁর কৈনন নামে একটি পুত্র হয়।</t>
  </si>
  <si>
    <t>When Enosh had lived 90 years, he fathered Kenan.</t>
  </si>
  <si>
    <t>আদিপুস্তক / Genesis 5.10</t>
  </si>
  <si>
    <t>কৈননের জন্মের পর ইনোশ 815 বছর বেঁচেছিলেন। ইতিমধ্যে তাঁর আরও পুত্রকন্যা হয়।</t>
  </si>
  <si>
    <t>Enosh lived after he fathered Kenan 815 years and had other sons and daughters.</t>
  </si>
  <si>
    <t>আদিপুস্তক / Genesis 5.11</t>
  </si>
  <si>
    <t>সুতরাং ইনোশ মোট 905 বছর বেঁচেছিলেন। তারপর তাঁর মৃত্যু হয়।</t>
  </si>
  <si>
    <t>Thus all the days of Enosh were 905 years, and he died.</t>
  </si>
  <si>
    <t>আদিপুস্তক / Genesis 5.12</t>
  </si>
  <si>
    <t>কৈননের 70 বছর বয়সে তাঁর মহললেল নামে একটি পুত্র হয়।</t>
  </si>
  <si>
    <t>When Kenan had lived 70 years, he fathered Mahalalel.</t>
  </si>
  <si>
    <t>আদিপুস্তক / Genesis 5.13</t>
  </si>
  <si>
    <t>মহললেলের জন্মের পর কৈনন 840 বছর বেঁচেছিলেন। ইতিমধ্যে কৈননের আরও পুত্রকন্যা হয়।</t>
  </si>
  <si>
    <t>Kenan lived after he fathered Mahalalel 840 years and had other sons and daughters.</t>
  </si>
  <si>
    <t>আদিপুস্তক / Genesis 5.14</t>
  </si>
  <si>
    <t>সুতরাং কৈনন মোট 910 বছর বেঁচেছিলেন। তারপর তাঁর মৃত্যু হয়।</t>
  </si>
  <si>
    <t>Thus all the days of Kenan were 910 years, and he died.</t>
  </si>
  <si>
    <t>আদিপুস্তক / Genesis 5.15</t>
  </si>
  <si>
    <t>মহললেলের যখন 65 বছর তখন তাঁর যেরদ নামে একটি পুত্র হয়।</t>
  </si>
  <si>
    <t>When Mahalalel had lived 65 years, he fathered Jared.</t>
  </si>
  <si>
    <t>আদিপুস্তক / Genesis 5.16</t>
  </si>
  <si>
    <t>যেরদের জন্মের পর মহললেল 830 বছর বেঁচেছিলেন। ইতিমধ্যে তাঁর আরও পুত্রকন্যা হয়।</t>
  </si>
  <si>
    <t>Mahalalel lived after he fathered Jared 830 years and had other sons and daughters.</t>
  </si>
  <si>
    <t>আদিপুস্তক / Genesis 5.17</t>
  </si>
  <si>
    <t>সুতরাং মহললেল মোট 895 বছর বেঁচেছিলেন। তারপর তাঁর মৃত্যু হয়।</t>
  </si>
  <si>
    <t>Thus all the days of Mahalalel were 895 years, and he died.</t>
  </si>
  <si>
    <t>আদিপুস্তক / Genesis 5.18</t>
  </si>
  <si>
    <t>যেরদের যখন 162 বছর বয়স তখন তাঁর হনোক নামে একটি পুত্র হয়।</t>
  </si>
  <si>
    <t>When Jared had lived 162 years, he fathered Enoch.</t>
  </si>
  <si>
    <t>আদিপুস্তক / Genesis 5.19</t>
  </si>
  <si>
    <t>হনোকের জন্মের পর যেরদ 800 বছর বেঁচেছিলেন। ইতিমধ্যে তাঁর আরও পুত্রকন্যা হয়।</t>
  </si>
  <si>
    <t>Jared lived after he fathered Enoch 800 years and had other sons and daughters.</t>
  </si>
  <si>
    <t>আদিপুস্তক / Genesis 5.20</t>
  </si>
  <si>
    <t>সুতরাং যেরদ মোট 962 বছর বেঁচেছিলেন। তারপর তাঁর মৃত্যু হয়।</t>
  </si>
  <si>
    <t>Thus all the days of Jared were 962 years, and he died.</t>
  </si>
  <si>
    <t>আদিপুস্তক / Genesis 5.21</t>
  </si>
  <si>
    <t>হনোকের যখন 65 বছর বয়স তখন মথূশেলহ নামে তাঁর একটি পুত্র হয়।</t>
  </si>
  <si>
    <t>When Enoch had lived 65 years, he fathered Methuselah.</t>
  </si>
  <si>
    <t>আদিপুস্তক / Genesis 5.22</t>
  </si>
  <si>
    <t>মথূশেলহর জন্মের পর হনোক আরও 300 বছর ঈশ্বরের সঙ্গে পদচারণা করেন। ইতিমধ্যে তাঁর আরও পুত্রকন্যা হয়।</t>
  </si>
  <si>
    <r>
      <t>Enoch walked with God[</t>
    </r>
    <r>
      <rPr>
        <rFont val="system-ui, -apple-system, &quot;Segoe UI&quot;, Roboto, Ubuntu, Cantarell, &quot;Noto Sans&quot;, sans-serif, Arial"/>
        <color rgb="FF1155CC"/>
        <sz val="10.0"/>
        <u/>
      </rPr>
      <t>b</t>
    </r>
    <r>
      <rPr>
        <rFont val="system-ui, -apple-system, &quot;Segoe UI&quot;, Roboto, Ubuntu, Cantarell, &quot;Noto Sans&quot;, sans-serif, Arial"/>
        <color rgb="FF000000"/>
        <sz val="10.0"/>
      </rPr>
      <t>] after he fathered Methuselah 300 years and had other sons and daughters.</t>
    </r>
  </si>
  <si>
    <t>আদিপুস্তক / Genesis 5.23</t>
  </si>
  <si>
    <t>সুতরাং হনোক মোট 365 বছর বেঁচেছিলেন।</t>
  </si>
  <si>
    <t>Thus all the days of Enoch were 365 years.</t>
  </si>
  <si>
    <t>আদিপুস্তক / Genesis 5.24</t>
  </si>
  <si>
    <t>একদিন হনোক ঈশ্বরের সঙ্গে পদচারণা করতে করতে অদৃশ্য হয়ে গেলেন। ঈশ্বর তাঁকে নিয়ে নিলেন।</t>
  </si>
  <si>
    <r>
      <t>Enoch walked with God, and he was not,[</t>
    </r>
    <r>
      <rPr>
        <rFont val="system-ui, -apple-system, &quot;Segoe UI&quot;, Roboto, Ubuntu, Cantarell, &quot;Noto Sans&quot;, sans-serif, Arial"/>
        <color rgb="FF1155CC"/>
        <sz val="10.0"/>
        <u/>
      </rPr>
      <t>c</t>
    </r>
    <r>
      <rPr>
        <rFont val="system-ui, -apple-system, &quot;Segoe UI&quot;, Roboto, Ubuntu, Cantarell, &quot;Noto Sans&quot;, sans-serif, Arial"/>
        <color rgb="FF000000"/>
        <sz val="10.0"/>
      </rPr>
      <t>] for God took him.</t>
    </r>
  </si>
  <si>
    <t>আদিপুস্তক / Genesis 5.25</t>
  </si>
  <si>
    <t>মথূশেলহর যখন 187 বছর বয়স তখন তাঁর লেমক নামে একটি পুত্র হয়।</t>
  </si>
  <si>
    <t>When Methuselah had lived 187 years, he fathered Lamech.</t>
  </si>
  <si>
    <t>আদিপুস্তক / Genesis 5.26</t>
  </si>
  <si>
    <t>লেমকের জন্মের পর মথূশেলহ 782 বছর বেঁচেছিলেন। ইতিমধ্যে তাঁর আরও পুত্রকন্যা হয়।</t>
  </si>
  <si>
    <t>Methuselah lived after he fathered Lamech 782 years and had other sons and daughters.</t>
  </si>
  <si>
    <t>আদিপুস্তক / Genesis 5.27</t>
  </si>
  <si>
    <t>সুতরাং মথূশেলহ মোট 969 বছর বেঁচেছিলেন। তারপর তাঁর মৃত্যু হয়।</t>
  </si>
  <si>
    <t>Thus all the days of Methuselah were 969 years, and he died.</t>
  </si>
  <si>
    <t>আদিপুস্তক / Genesis 5.28</t>
  </si>
  <si>
    <t>লেমকের যখন 182 বছর বয়স তখন তাঁর একটি পুত্র হল।</t>
  </si>
  <si>
    <t>When Lamech had lived 182 years, he fathered a son</t>
  </si>
  <si>
    <t>আদিপুস্তক / Genesis 5.29</t>
  </si>
  <si>
    <t>লেমক পুত্রের নাম রাখলেন নোহ। তিনি বললেন, “ঈশ্বর ভূমিকে অভিশাপ দিয়েছেন বলে কৃষকরূপে আমাদের কঠোর পরিশ্রম করতে হয়। কিন্তু নোহ আমাদের বিশ্রাম দেবে।”</t>
  </si>
  <si>
    <r>
      <t>and called his name Noah, saying, “Out of the ground that the Lord has cursed, this one shall bring us relief[</t>
    </r>
    <r>
      <rPr>
        <rFont val="system-ui, -apple-system, &quot;Segoe UI&quot;, Roboto, Ubuntu, Cantarell, &quot;Noto Sans&quot;, sans-serif, Arial"/>
        <color rgb="FF1155CC"/>
        <sz val="10.0"/>
        <u/>
      </rPr>
      <t>d</t>
    </r>
    <r>
      <rPr>
        <rFont val="system-ui, -apple-system, &quot;Segoe UI&quot;, Roboto, Ubuntu, Cantarell, &quot;Noto Sans&quot;, sans-serif, Arial"/>
        <color rgb="FF000000"/>
        <sz val="10.0"/>
      </rPr>
      <t>] from our work and from the painful toil of our hands.</t>
    </r>
  </si>
  <si>
    <t>আদিপুস্তক / Genesis 5.30</t>
  </si>
  <si>
    <t>নোহের জন্মের পর লেমক 595 বছর বেঁচেছিলেন। ইতিমধ্যে তাঁর আরও পুত্রকন্যা হয়।</t>
  </si>
  <si>
    <t>Lamech lived after he fathered Noah 595 years and had other sons and daughters.</t>
  </si>
  <si>
    <t>আদিপুস্তক / Genesis 5.31</t>
  </si>
  <si>
    <t>সুতরাং লেমক মোট 777 বছর বেঁচেছিলেন। তারপর তাঁর মৃত্যু হয়।</t>
  </si>
  <si>
    <t>Thus all the days of Lamech were 777 years, and he died.</t>
  </si>
  <si>
    <t>আদিপুস্তক / Genesis 5.32</t>
  </si>
  <si>
    <t>নোহর 500 বছর বয়সে শেম, হাম এবং যেফৎ নামে তিনটি পুত্র হয়।</t>
  </si>
  <si>
    <t>After Noah was 500 years old, Noah fathered Shem, Ham, and Japheth.</t>
  </si>
  <si>
    <t>আদিপুস্তক / Genesis 6.1</t>
  </si>
  <si>
    <t>পৃথিবীতে মানুষের সংখ্যা ক্রমশঃ বেড়ে চলল| অনেকের অনেক কন্যা হল|</t>
  </si>
  <si>
    <r>
      <t>Now after the population of human beings had increased throughout the[</t>
    </r>
    <r>
      <rPr>
        <rFont val="system-ui, -apple-system, &quot;Segoe UI&quot;, Roboto, Ubuntu, Cantarell, &quot;Noto Sans&quot;, sans-serif, Arial"/>
        <color rgb="FF1155CC"/>
        <sz val="10.0"/>
        <u/>
      </rPr>
      <t>a</t>
    </r>
    <r>
      <rPr>
        <rFont val="system-ui, -apple-system, &quot;Segoe UI&quot;, Roboto, Ubuntu, Cantarell, &quot;Noto Sans&quot;, sans-serif, Arial"/>
        <color rgb="FF000000"/>
        <sz val="10.0"/>
      </rPr>
      <t>] earth, and daughters had been born to them,</t>
    </r>
  </si>
  <si>
    <t>আদিপুস্তক / Genesis 6.2</t>
  </si>
  <si>
    <t>ঈশ্বরের পুত্ররা দেখল যে তারা সুন্দরী। সুতরাং ঈশ্বরের পুত্ররা যার যাকে পছন্দ সে তাকে বিয়ে করল। এই নারীরা সন্তানের জন্ম দিল।</t>
  </si>
  <si>
    <r>
      <t>some divine beings[</t>
    </r>
    <r>
      <rPr>
        <rFont val="system-ui, -apple-system, &quot;Segoe UI&quot;, Roboto, Ubuntu, Cantarell, &quot;Noto Sans&quot;, sans-serif, Arial"/>
        <color rgb="FF1155CC"/>
        <sz val="10.0"/>
        <u/>
      </rPr>
      <t>b</t>
    </r>
    <r>
      <rPr>
        <rFont val="system-ui, -apple-system, &quot;Segoe UI&quot;, Roboto, Ubuntu, Cantarell, &quot;Noto Sans&quot;, sans-serif, Arial"/>
        <color rgb="FF000000"/>
        <sz val="10.0"/>
      </rPr>
      <t>] noticed how attractive human women[</t>
    </r>
    <r>
      <rPr>
        <rFont val="system-ui, -apple-system, &quot;Segoe UI&quot;, Roboto, Ubuntu, Cantarell, &quot;Noto Sans&quot;, sans-serif, Arial"/>
        <color rgb="FF1155CC"/>
        <sz val="10.0"/>
        <u/>
      </rPr>
      <t>c</t>
    </r>
    <r>
      <rPr>
        <rFont val="system-ui, -apple-system, &quot;Segoe UI&quot;, Roboto, Ubuntu, Cantarell, &quot;Noto Sans&quot;, sans-serif, Arial"/>
        <color rgb="FF000000"/>
        <sz val="10.0"/>
      </rPr>
      <t>] were, so they took wives for themselves from a selection that pleased them.[</t>
    </r>
    <r>
      <rPr>
        <rFont val="system-ui, -apple-system, &quot;Segoe UI&quot;, Roboto, Ubuntu, Cantarell, &quot;Noto Sans&quot;, sans-serif, Arial"/>
        <color rgb="FF1155CC"/>
        <sz val="10.0"/>
        <u/>
      </rPr>
      <t>d</t>
    </r>
    <r>
      <rPr>
        <rFont val="system-ui, -apple-system, &quot;Segoe UI&quot;, Roboto, Ubuntu, Cantarell, &quot;Noto Sans&quot;, sans-serif, Arial"/>
        <color rgb="FF000000"/>
        <sz val="10.0"/>
      </rPr>
      <t>]</t>
    </r>
  </si>
  <si>
    <t>আদিপুস্তক / Genesis 6.3</t>
  </si>
  <si>
    <t>তখন প্রভু বললেন, “মানুষ নেহাতই রক্তমাংসের জীব মাত্র। ওদের দ্বারা আমি আমার আত্মাকে চিরকাল পীড়িত হতে দেব না। আমি ওদের 120 বছর করে আয়ু দেব।”</t>
  </si>
  <si>
    <r>
      <t>Then the Lord said, “My Spirit shall not abide in[</t>
    </r>
    <r>
      <rPr>
        <rFont val="system-ui, -apple-system, &quot;Segoe UI&quot;, Roboto, Ubuntu, Cantarell, &quot;Noto Sans&quot;, sans-serif, Arial"/>
        <color rgb="FF1155CC"/>
        <sz val="10.0"/>
        <u/>
      </rPr>
      <t>a</t>
    </r>
    <r>
      <rPr>
        <rFont val="system-ui, -apple-system, &quot;Segoe UI&quot;, Roboto, Ubuntu, Cantarell, &quot;Noto Sans&quot;, sans-serif, Arial"/>
        <color rgb="FF000000"/>
        <sz val="10.0"/>
      </rPr>
      <t>] man forever, for he is flesh: his days shall be 120 years.”</t>
    </r>
  </si>
  <si>
    <t>আদিপুস্তক / Genesis 6.4</t>
  </si>
  <si>
    <t>ঈশ্বরের সন্তানদের সংগে এই মেয়েদের মিলনের ফলে যে সন্তানদের জন্ম হল তারা ছিল পুরানো দিনের নাম-করা শক্তিশালী লোক। সেই সময় এবং তার পরেও পৃথিবীতে নেফিলীয় নামে এক জাতের লোক ছিল।</t>
  </si>
  <si>
    <r>
      <t>The Nephilim[</t>
    </r>
    <r>
      <rPr>
        <rFont val="system-ui, -apple-system, &quot;Segoe UI&quot;, Roboto, Ubuntu, Cantarell, &quot;Noto Sans&quot;, sans-serif, Arial"/>
        <color rgb="FF1155CC"/>
        <sz val="10.0"/>
        <u/>
      </rPr>
      <t>b</t>
    </r>
    <r>
      <rPr>
        <rFont val="system-ui, -apple-system, &quot;Segoe UI&quot;, Roboto, Ubuntu, Cantarell, &quot;Noto Sans&quot;, sans-serif, Arial"/>
        <color rgb="FF000000"/>
        <sz val="10.0"/>
      </rPr>
      <t>] were on the earth in those days, and also afterward, when the sons of God came in to the daughters of man and they bore children to them. These were the mighty men who were of old, the men of renown.</t>
    </r>
  </si>
  <si>
    <t>আদিপুস্তক / Genesis 6.5</t>
  </si>
  <si>
    <t>প্রভু দেখলেন যে পৃথিবীতে লোকে শুধু মন্দ কাজই করছে। তিনি দেখলেন যে লোক সারাক্ষণ মন্দ জিনিসের কথাই চিন্তা করছে।</t>
  </si>
  <si>
    <t>The Lord saw that the wickedness of man was great in the earth, and that every intention of the thoughts of his heart was only evil continually.</t>
  </si>
  <si>
    <t>আদিপুস্তক / Genesis 6.6</t>
  </si>
  <si>
    <t>পৃথিবীতে মানুষ সৃষ্টি করার জন্যে প্রভুর অনুশোচনা হল এবং তাঁর হৃদয় বেদনায় পূর্ণ হল।</t>
  </si>
  <si>
    <t>And the Lord regretted that he had made man on the earth, and it grieved him to his heart.</t>
  </si>
  <si>
    <t>আদিপুস্তক / Genesis 6.7</t>
  </si>
  <si>
    <t>তাই তিনি বললেন, “পৃথিবীতে যত মানুষ সৃষ্টি করেছি সবাইকে আমি ধ্বংস করব। প্রত্যেক মানুষ, প্রত্যেক জানোয়ার এবং পৃথিবীর উপরে যা কিছু চলে ফিরে বেড়ায় সব কিছুকে আমি ধ্বংস করব। বাতাসে যত পাখী ওড়ে সেগুলোকেও আমি ধ্বংস করব। কেন? কারণ এই সবকিছু সৃষ্টি করেছি বলে আমি দুঃখিত।”</t>
  </si>
  <si>
    <t>So the Lord said, “I will blot out man whom I have created from the face of the land, man and animals and creeping things and birds of the heavens, for I am sorry that I have made them.”</t>
  </si>
  <si>
    <t>আদিপুস্তক / Genesis 6.8</t>
  </si>
  <si>
    <t>থিবীতে শুধু একজন মানুষের প্রতি প্রভু সন্তুষ্ট ছিলেন, সে হল নোহ।</t>
  </si>
  <si>
    <t>But Noah found favor in the eyes of the Lord.</t>
  </si>
  <si>
    <t>আদিপুস্তক / Genesis 6.9</t>
  </si>
  <si>
    <t>এই হল নোহের পরিবারের বৃত্তান্ত। নোহ তাঁর প্রজন্মের একজন ভাল ও সৎ মানুষ ছিলেন এবং তিনি সর্বদা ঈশ্বরকে অনুসরণ করতেন</t>
  </si>
  <si>
    <t>These are the generations of Noah. Noah was a righteous man, blameless in his generation. Noah walked with God.</t>
  </si>
  <si>
    <t>আদিপুস্তক / Genesis 6.10</t>
  </si>
  <si>
    <t>নোহের তিন পুত্র ছিল: শেম, হাম আর যেফৎ।</t>
  </si>
  <si>
    <t>And Noah had three sons, Shem, Ham, and Japheth.</t>
  </si>
  <si>
    <t>আদিপুস্তক / Genesis 6.11</t>
  </si>
  <si>
    <t>ঈশ্বর নীচে পৃথিবীর দিকে দৃষ্টিপাত করলেন এবং দেখলেন য়ে মানুষ তা ধ্বংস করেছে|</t>
  </si>
  <si>
    <t>Now the earth was corrupt in God's sight, and the earth was filled with violence.</t>
  </si>
  <si>
    <t>আদিপুস্তক / Genesis 6.12</t>
  </si>
  <si>
    <t>সর্বত্র হিংসাত্মক ক্রিয়াকলাপ| মানুষ দুষ্ট এবং নিষ্ঠুর হয়ে গেছে এবং নিজেদের জীবন নষ্ট করেছে|</t>
  </si>
  <si>
    <t>And God saw the earth, and behold, it was corrupt, for all flesh had corrupted their way on the earth.</t>
  </si>
  <si>
    <t>আদিপুস্তক / Genesis 6.13</t>
  </si>
  <si>
    <t>তাই ঈশ্বর নোহকে বললেন, “সমস্ত লোক ক্রোধ আর হিংসা দিয়ে পৃথিবী পরিপূর্ণ করেছে| তাই আমি সমস্ত জীবন্ত প্রাণীদের ধ্বংস করব| পৃথিবী থেকে সব কিছু মুছে ফেলব|</t>
  </si>
  <si>
    <r>
      <t>And God said to Noah, “I have determined to make an end of all flesh,[</t>
    </r>
    <r>
      <rPr>
        <rFont val="system-ui, -apple-system, &quot;Segoe UI&quot;, Roboto, Ubuntu, Cantarell, &quot;Noto Sans&quot;, sans-serif, Arial"/>
        <color rgb="FF1155CC"/>
        <sz val="10.0"/>
        <u/>
      </rPr>
      <t>c</t>
    </r>
    <r>
      <rPr>
        <rFont val="system-ui, -apple-system, &quot;Segoe UI&quot;, Roboto, Ubuntu, Cantarell, &quot;Noto Sans&quot;, sans-serif, Arial"/>
        <color rgb="FF000000"/>
        <sz val="10.0"/>
      </rPr>
      <t>] for the earth is filled with violence through them. Behold, I will destroy them with the earth.</t>
    </r>
  </si>
  <si>
    <t>আদিপুস্তক / Genesis 6.14</t>
  </si>
  <si>
    <t>গোফর কাঠ দিয়ে একটা নৌকা বানাও। নৌকোর ভেতরে অনেকগুলি কক্ষ তৈরী করবে এবং কাঠ সংরক্ষণের জন্য বাইরে আলকাতরা লাগাবে।</t>
  </si>
  <si>
    <r>
      <t>Make yourself an ark of gopher wood.[</t>
    </r>
    <r>
      <rPr>
        <rFont val="system-ui, -apple-system, &quot;Segoe UI&quot;, Roboto, Ubuntu, Cantarell, &quot;Noto Sans&quot;, sans-serif, Arial"/>
        <color rgb="FF1155CC"/>
        <sz val="10.0"/>
        <u/>
      </rPr>
      <t>d</t>
    </r>
    <r>
      <rPr>
        <rFont val="system-ui, -apple-system, &quot;Segoe UI&quot;, Roboto, Ubuntu, Cantarell, &quot;Noto Sans&quot;, sans-serif, Arial"/>
        <color rgb="FF000000"/>
        <sz val="10.0"/>
      </rPr>
      <t>] Make rooms in the ark, and cover it inside and out with pitch.</t>
    </r>
  </si>
  <si>
    <t>আদিপুস্তক / Genesis 6.15</t>
  </si>
  <si>
    <t>“নৌকোটা 300 হাত লম্বা, 50 হাত চওড়া আর 30 হাত উঁচু করে তৈরী করবে।</t>
  </si>
  <si>
    <r>
      <t>This is how you are to make it: the length of the ark 300 cubits,[</t>
    </r>
    <r>
      <rPr>
        <rFont val="system-ui, -apple-system, &quot;Segoe UI&quot;, Roboto, Ubuntu, Cantarell, &quot;Noto Sans&quot;, sans-serif, Arial"/>
        <color rgb="FF1155CC"/>
        <sz val="10.0"/>
        <u/>
      </rPr>
      <t>e</t>
    </r>
    <r>
      <rPr>
        <rFont val="system-ui, -apple-system, &quot;Segoe UI&quot;, Roboto, Ubuntu, Cantarell, &quot;Noto Sans&quot;, sans-serif, Arial"/>
        <color rgb="FF000000"/>
        <sz val="10.0"/>
      </rPr>
      <t>] its breadth 50 cubits, and its height 30 cubits.</t>
    </r>
  </si>
  <si>
    <t>আদিপুস্তক / Genesis 6.16</t>
  </si>
  <si>
    <t>ছাদের থেকে প্রায় 18 ইঞ্চি নীচে একটা জানালা তৈরী করবে। নৌকোর পাশের দিকে একটা দরজা তৈরী করবে। উপরের তলা, মাঝের তলা আর নীচের তলা—এইভাবে নৌকোর তিনটে তলা থাকবে।</t>
  </si>
  <si>
    <r>
      <t>Make a roof[</t>
    </r>
    <r>
      <rPr>
        <rFont val="system-ui, -apple-system, &quot;Segoe UI&quot;, Roboto, Ubuntu, Cantarell, &quot;Noto Sans&quot;, sans-serif, Arial"/>
        <color rgb="FF1155CC"/>
        <sz val="10.0"/>
        <u/>
      </rPr>
      <t>f</t>
    </r>
    <r>
      <rPr>
        <rFont val="system-ui, -apple-system, &quot;Segoe UI&quot;, Roboto, Ubuntu, Cantarell, &quot;Noto Sans&quot;, sans-serif, Arial"/>
        <color rgb="FF000000"/>
        <sz val="10.0"/>
      </rPr>
      <t>] for the ark, and finish it to a cubit above, and set the door of the ark in its side. Make it with lower, second, and third decks.</t>
    </r>
  </si>
  <si>
    <t>আদিপুস্তক / Genesis 6.17</t>
  </si>
  <si>
    <t>“এবার যা বলছি, মন দিয়ে শোন। পৃথিবীতে আমি এক মহাপ্লাবন ঘটাবো। আকাশের নীচের যত জীবন্ত প্রাণী আছে, সব ধ্বংস করবো। পৃথিবীর সমস্ত কিছুর মৃত্যু হবে।</t>
  </si>
  <si>
    <t>For behold, I will bring a flood of waters upon the earth to destroy all flesh in which is the breath of life under heaven. Everything that is on the earth shall die.</t>
  </si>
  <si>
    <t>আদিপুস্তক / Genesis 6.18</t>
  </si>
  <si>
    <t>কিন্তু তোমার সঙ্গে আমার একটা বিশেষ চুক্তি হবে। তুমি, তোমার স্ত্রী, তোমার পুত্ররা, তোমার পুত্রবধূরা—তোমরা সবাই ঐ নৌকোতে উঠবে।</t>
  </si>
  <si>
    <t>But I will establish my covenant with you, and you shall come into the ark, you, your sons, your wife, and your sons' wives with you.</t>
  </si>
  <si>
    <t>আদিপুস্তক / Genesis 6.19</t>
  </si>
  <si>
    <t>আর পৃথিবীর সমস্ত প্রাণীর থেকে তুমি একটি করে পুরুষ আর একটি করে স্ত্রী বেছে নেবে। তুমি অবশ্যই তাদের নৌকোতে তুলে নেবে এবং তোমাদের সঙ্গে তাদেরও বাঁচিয়ে রাখবে।</t>
  </si>
  <si>
    <t>And of every living thing of all flesh, you shall bring two of every sort into the ark to keep them alive with you. They shall be male and female.</t>
  </si>
  <si>
    <t>আদিপুস্তক / Genesis 6.20</t>
  </si>
  <si>
    <t>সমস্ত রকম পাখীর এক জোড়া, সমস্ত রকম পশুর এক জোড়া এবং মাটিতে বুকে হেঁটে চলে সেরকম সব প্রাণীর এক-এক জোড়া খুঁজে বার করো। পৃথিবীতে যত রকম জীবজন্তু আছে সে সব গুলোর এক জোড়া স্ত্রী পুরুষ জোগাড় করে তোমার নৌকোতে তাদের বাঁচিয়ে রাখবে।</t>
  </si>
  <si>
    <t>Of the birds according to their kinds, and of the animals according to their kinds, of every creeping thing of the ground, according to its kind, two of every sort shall come in to you to keep them alive.</t>
  </si>
  <si>
    <t>আদিপুস্তক / Genesis 6.21</t>
  </si>
  <si>
    <t>তোমাদের জন্য আর অন্যান্য পশুপাখীর জন্য সমস্ত রকম খাবারও অবশ্যই জোগাড় করে রাখবে।”</t>
  </si>
  <si>
    <t>Also take with you every sort of food that is eaten, and store it up. It shall serve as food for you and for them.”</t>
  </si>
  <si>
    <t>আদিপুস্তক / Genesis 6.22</t>
  </si>
  <si>
    <t>এই সমস্ত কিছুই নোহ করলেন। ঈশ্বর যেমন আজ্ঞা দিয়েছিলেন, নোহ সবকিছু ঠিক সেইভাবেই পালন করলেন।</t>
  </si>
  <si>
    <t>Noah did this; he did all that God commanded him.</t>
  </si>
  <si>
    <t>আদিপুস্তক / Genesis 7.1</t>
  </si>
  <si>
    <t>তখন প্রভু নোহকে বললেন, “তুমি যে একজন সৎ‌ মানুষ তা আমি লক্ষ্য করেছি। এমনকি এই যুগের দুষ্ট লোকদের মধ্যেও তুমি নিজেকে সৎ‌ রেখেছ। সুতরাং তোমার পরিবারের সবাইকে নিয়ে তুমি গিয়ে নৌকোতে ওঠো।</t>
  </si>
  <si>
    <t>Then the Lord said to Noah, “Go into the ark, you and all your household, for I have seen that you are righteous before me in this generation.</t>
  </si>
  <si>
    <t>আদিপুস্তক / Genesis 7.2</t>
  </si>
  <si>
    <t>পৃথিবীর সমস্ত শুচি পশুপাখীর সাত সাত জোড়া এবং অন্যান্য প্রত্যেক পশুর এক এক জোড়া নাও। এই সমস্ত পশুপাখীদের তুমি ঐ নৌকোতে তোমার সঙ্গে নেবে।</t>
  </si>
  <si>
    <r>
      <t>Take with you seven pairs of all clean animals,[</t>
    </r>
    <r>
      <rPr>
        <rFont val="system-ui, -apple-system, &quot;Segoe UI&quot;, Roboto, Ubuntu, Cantarell, &quot;Noto Sans&quot;, sans-serif, Arial"/>
        <color rgb="FF1155CC"/>
        <sz val="10.0"/>
        <u/>
      </rPr>
      <t>a</t>
    </r>
    <r>
      <rPr>
        <rFont val="system-ui, -apple-system, &quot;Segoe UI&quot;, Roboto, Ubuntu, Cantarell, &quot;Noto Sans&quot;, sans-serif, Arial"/>
        <color rgb="FF000000"/>
        <sz val="10.0"/>
      </rPr>
      <t>] the male and his mate, and a pair of the animals that are not clean, the male and his mate,</t>
    </r>
  </si>
  <si>
    <t>আদিপুস্তক / Genesis 7.3</t>
  </si>
  <si>
    <t>সমস্ত রকম পাখীর সাতটি করে জোড়া নেবে। এর ফলে পৃথিবীর অন্যান্য সমস্ত পশুপাখী আমি ধ্বংস করে ফেলার পরেও এইসব পশুপাখী সম্পূর্ণভাবে বংশলোপের হাত থেকে রক্ষা পাবে।</t>
  </si>
  <si>
    <r>
      <t>and seven pairs[</t>
    </r>
    <r>
      <rPr>
        <rFont val="system-ui, -apple-system, &quot;Segoe UI&quot;, Roboto, Ubuntu, Cantarell, &quot;Noto Sans&quot;, sans-serif, Arial"/>
        <color rgb="FF1155CC"/>
        <sz val="10.0"/>
        <u/>
      </rPr>
      <t>b</t>
    </r>
    <r>
      <rPr>
        <rFont val="system-ui, -apple-system, &quot;Segoe UI&quot;, Roboto, Ubuntu, Cantarell, &quot;Noto Sans&quot;, sans-serif, Arial"/>
        <color rgb="FF000000"/>
        <sz val="10.0"/>
      </rPr>
      <t>] of the birds of the heavens also, male and female, to keep their offspring alive on the face of all the earth.</t>
    </r>
  </si>
  <si>
    <t>আদিপুস্তক / Genesis 7.4</t>
  </si>
  <si>
    <t>এখন থেকে ঠিক সাতদিন পরে আমি পৃথিবীতে প্রবল বর্ষণ ঘটাবো। 40 দিন 40 রাত ধরে বৃষ্টি হবে। আমি পৃথিবীর সমস্ত জীবন্ত প্রাণী ধ্বংস করে দেব। যা কিছু আমি সৃষ্টি করেছি, সব নিশ্চিহ্ন হয়ে যাবে।”</t>
  </si>
  <si>
    <r>
      <t>For in seven days I will send rain on the earth forty days and forty nights, and every living thing[</t>
    </r>
    <r>
      <rPr>
        <rFont val="system-ui, -apple-system, &quot;Segoe UI&quot;, Roboto, Ubuntu, Cantarell, &quot;Noto Sans&quot;, sans-serif, Arial"/>
        <color rgb="FF1155CC"/>
        <sz val="10.0"/>
        <u/>
      </rPr>
      <t>c</t>
    </r>
    <r>
      <rPr>
        <rFont val="system-ui, -apple-system, &quot;Segoe UI&quot;, Roboto, Ubuntu, Cantarell, &quot;Noto Sans&quot;, sans-serif, Arial"/>
        <color rgb="FF000000"/>
        <sz val="10.0"/>
      </rPr>
      <t>] that I have made I will blot out from the face of the ground.”</t>
    </r>
  </si>
  <si>
    <t>আদিপুস্তক / Genesis 7.5</t>
  </si>
  <si>
    <t>প্রভু যা যা করতে বললেন, নোহ সে সমস্তই করলেন।</t>
  </si>
  <si>
    <t>And Noah did all that the Lord had commanded him.</t>
  </si>
  <si>
    <t>আদিপুস্তক / Genesis 7.6</t>
  </si>
  <si>
    <t>যখন সেই বর্ষন শুরু হল তখন নোহের বয়স 600 বছর।</t>
  </si>
  <si>
    <t>Noah was six hundred years old when the flood of waters came upon the earth.</t>
  </si>
  <si>
    <t>আদিপুস্তক / Genesis 7.7</t>
  </si>
  <si>
    <t>নোহ এবং তাঁর পরিবার মহাপ্লাবন থেকে পরিত্রাণের জন্যে নৌকোতে প্রবেশ করলেন। নোহের সঙ্গে তাঁর স্ত্রী, তাঁর পুত্ররা ও পুত্রবধূরা সবাই নৌকোতে ছিলেন।</t>
  </si>
  <si>
    <t>And Noah and his sons and his wife and his sons' wives with him went into the ark to escape the waters of the flood.</t>
  </si>
  <si>
    <t>আদিপুস্তক / Genesis 7.8</t>
  </si>
  <si>
    <t>সমস্ত শুচি ও অশুচি পশুপাখী এবং মাটিতে যারা বুকে হেঁটে চলে সেইসব প্রাণী নোহের সঙ্গে নৌকোতে গিয়ে উঠল।</t>
  </si>
  <si>
    <t>Of clean animals, and of animals that are not clean, and of birds, and of everything that creeps on the ground,</t>
  </si>
  <si>
    <t>আদিপুস্তক / Genesis 7.9</t>
  </si>
  <si>
    <t>ঈশ্বর যেমনটি আদেশ করেছিলেন ঠিক তেমনভাবে স্ত্রী ও পুরুষে জুটি বেঁধে সমস্ত পশুপাখী নৌকোতে চড়লে,</t>
  </si>
  <si>
    <t>two and two, male and female, went into the ark with Noah, as God had commanded Noah.</t>
  </si>
  <si>
    <t>আদিপুস্তক / Genesis 7.10</t>
  </si>
  <si>
    <t>সাত দিন পরে শুরু হল প্লাবন। পৃথিবীতে শুরু হলো বর্ষা।</t>
  </si>
  <si>
    <t>And after seven days the waters of the flood came upon the earth.</t>
  </si>
  <si>
    <t>আদিপুস্তক / Genesis 7.11</t>
  </si>
  <si>
    <t>নোহর 600তম বছরের দ্বিতীয় মাসের 17তম দিনে সমস্ত ভূগর্ভস্থ প্রস্রবণ ফেটে বেরিয়ে এল, মাটি থেকে জল বইতে শুরু করল। ঐদিন মুষলধারে বৃষ্টি শুরু হল, বাঁধ ভেঙে গেল এবং সমস্ত পৃথিবী জলপ্লাবিত হলো। সেই একই দিনে প্রচণ্ড বেগে বৃষ্টিপাত শুরু হল যেন আকাশের সমস্ত জানালা খুলে গেল।</t>
  </si>
  <si>
    <t>In the six hundredth year of Noah's life, in the second month, on the seventeenth day of the month, on that day all the fountains of the great deep burst forth, and the windows of the heavens were opened.</t>
  </si>
  <si>
    <t>আদিপুস্তক / Genesis 7.12</t>
  </si>
  <si>
    <t>40 দিন 40 রাত ধরে সমানে বৃষ্টি হলো।</t>
  </si>
  <si>
    <t>And rain fell upon the earth forty days and forty nights.</t>
  </si>
  <si>
    <t>আদিপুস্তক / Genesis 7.13</t>
  </si>
  <si>
    <t>সেই দিনটিতেই নোহ ও তাঁর স্ত্রী এবং তাঁদের তিন পুত্র শেম, হাম, যেফৎ আর তাদের তিন স্ত্রী সকলেই নৌকোয় প্রবেশ করল।</t>
  </si>
  <si>
    <t>On the very same day Noah and his sons, Shem and Ham and Japheth, and Noah's wife and the three wives of his sons with them entered the ark,</t>
  </si>
  <si>
    <t>আদিপুস্তক / Genesis 7.14</t>
  </si>
  <si>
    <t>ঐ সব মানুষ আর পৃথিবীর যাবতীয় পশুপাখী নৌকোর মধ্যে আশ্রয় নিলো। সব রকমের গৃহপালিত জন্তু এবং পৃথিবীতে যতরকমের পশুপাখী চলে ফিরে আর উড়ে বেড়ায় সবাই নৌকোর ভেতরে নিরাপদে থাকলো।</t>
  </si>
  <si>
    <t>they and every beast, according to its kind, and all the livestock according to their kinds, and every creeping thing that creeps on the earth, according to its kind, and every bird, according to its kind, every winged creature.</t>
  </si>
  <si>
    <t>আদিপুস্তক / Genesis 7.15</t>
  </si>
  <si>
    <t>সমস্ত জন্তু জানোয়ার, পাখী ইত্যাদি নোহর সঙ্গে নৌকোতে উঠলো। প্রাণবায়ু বিশিষ্ট সমস্ত পশুপাখী নৌকাতে জোড়ায়় জোড়ায়় থাকল।</t>
  </si>
  <si>
    <t>They went into the ark with Noah, two and two of all flesh in which there was the breath of life.</t>
  </si>
  <si>
    <t>আদিপুস্তক / Genesis 7.16</t>
  </si>
  <si>
    <t>ঈশ্বর যেমন আদেশ দিয়েছিলেন, নোহ সেই অনুসারে পৃথিবীর যাবতীয় প্রাণীর এক এক জোড়া নৌকোতে তুললে, প্রভু বাইরে থেকে নৌকোর দরজা বন্ধ করে দিলেন।</t>
  </si>
  <si>
    <t>And those that entered, male and female of all flesh, went in as God had commanded him. And the Lord shut him in.</t>
  </si>
  <si>
    <t>আদিপুস্তক / Genesis 7.17</t>
  </si>
  <si>
    <t>পৃথিবীতে 40 দিন ধরে বন্যা চলল। জলের মাত্রা ক্রমশঃ উঁচু হতে লাগল আর সেই নৌকো মাটি ছেড়ে জলের উপরে ভাসতে থাকলো।</t>
  </si>
  <si>
    <t>The flood continued forty days on the earth. The waters increased and bore up the ark, and it rose high above the earth.</t>
  </si>
  <si>
    <t>আদিপুস্তক / Genesis 7.18</t>
  </si>
  <si>
    <t>জল বাড়তেই থাকল আর নৌকো মাটি ছেড়ে অনেক উঁচুতে ভাসতে লাগল।</t>
  </si>
  <si>
    <t>The waters prevailed and increased greatly on the earth, and the ark floated on the face of the waters.</t>
  </si>
  <si>
    <t>আদিপুস্তক / Genesis 7.19</t>
  </si>
  <si>
    <t>জল এত বাড়লো যে সবচেয়ে উঁচু পর্বতগুলো পর্যন্ত ডুবে গেল।</t>
  </si>
  <si>
    <t>And the waters prevailed so mightily on the earth that all the high mountains under the whole heaven were covered.</t>
  </si>
  <si>
    <t>আদিপুস্তক / Genesis 7.20</t>
  </si>
  <si>
    <t>পর্বতগুলোর মাথা ছাপিয়ে জল বাড়তে লাগল। সবচেয়ে উঁচু পর্বতের উপরেও 20 ফুটের বেশী জল দাঁড়াল।</t>
  </si>
  <si>
    <r>
      <t>The waters prevailed above the mountains, covering them fifteen cubits[</t>
    </r>
    <r>
      <rPr>
        <rFont val="system-ui, -apple-system, &quot;Segoe UI&quot;, Roboto, Ubuntu, Cantarell, &quot;Noto Sans&quot;, sans-serif, Arial"/>
        <color rgb="FF1155CC"/>
        <sz val="10.0"/>
        <u/>
      </rPr>
      <t>d</t>
    </r>
    <r>
      <rPr>
        <rFont val="system-ui, -apple-system, &quot;Segoe UI&quot;, Roboto, Ubuntu, Cantarell, &quot;Noto Sans&quot;, sans-serif, Arial"/>
        <color rgb="FF000000"/>
        <sz val="10.0"/>
      </rPr>
      <t>] deep.</t>
    </r>
  </si>
  <si>
    <t>আদিপুস্তক / Genesis 7.21</t>
  </si>
  <si>
    <t>এর ফলে মাটির উপরে ঘুরে বেড়ানো সমস্ত প্রাণী, পাখী, গৃহপালিত আর বন্য পশু, ঝাঁক বেঁধে চলে বেড়ানো ছোট ছোট প্রাণী এবং সমস্ত মানুষ মারা গেল।</t>
  </si>
  <si>
    <t>And all flesh died that moved on the earth, birds, livestock, beasts, all swarming creatures that swarm on the earth, and all mankind.</t>
  </si>
  <si>
    <t>আদিপুস্তক / Genesis 7.22</t>
  </si>
  <si>
    <t>শুকনা মাটির উপর যে সব প্রাণী বাস করত, অর্থাৎ শ্বাস-প্রশ্বাস নিয়ে যারা বেঁচে ছিল তারা সবাই মরে গেল।</t>
  </si>
  <si>
    <t>Everything on the dry land in whose nostrils was the breath of life died.</t>
  </si>
  <si>
    <t>আদিপুস্তক / Genesis 7.23</t>
  </si>
  <si>
    <t>এইভাবে ঈশ্বর পৃথিবীকে একেবারে পরিষ্কার করে ফেললেন| পৃথিবীর সমস্ত জীবন্ত অস্তিত্ব ধ্বংস করে ফেললেন| সমস্ত মানুষ, সমস্ত জন্তু জানোয়ার, বুকে হাঁটা সমস্ত প্রাণী এবং সমস্ত পাখী এই সব কিছুই পৃথিবী থেকে নিশ্চিহ্ন হয়ে গেল| নোহ আর নোহের পরিবার পরিজন এবং নৌকোতে আশ্রয় পাওয়া পশুপাখী - কেবলমাত্র এইসব প্রাণের অবশেষ পৃথিবীতে বেঁচে থাকলো|</t>
  </si>
  <si>
    <t>He blotted out every living thing that was on the face of the ground, man and animals and creeping things and birds of the heavens. They were blotted out from the earth. Only Noah was left, and those who were with him in the ark.</t>
  </si>
  <si>
    <t>আদিপুস্তক / Genesis 7.24</t>
  </si>
  <si>
    <t>একটানা 150 দিন পৃথিবী বিপুল জলরাশিতে ডুবে থাকলো|</t>
  </si>
  <si>
    <t>And the waters prevailed on the earth 150 days.</t>
  </si>
  <si>
    <t>আদিপুস্তক / Genesis 8.1</t>
  </si>
  <si>
    <t>কিন্তু ঈশ্বর নোহর কথা ভুলে যান নি। নোহ এবং নোহের নৌকোয় আশ্রয় পাওয়া সব জীবজন্তুর কথাই ঈশ্বরের মনে ছিল। পৃথিবীর উপর দিয়ে তিনি এক বাতাস বইয়ে দিলেন। এবং সমস্ত জল সরে যেতে শুরু করল।</t>
  </si>
  <si>
    <t>But God remembered Noah and all the beasts and all the livestock that were with him in the ark. And God made a wind blow over the earth, and the waters subsided.</t>
  </si>
  <si>
    <t>আদিপুস্তক / Genesis 8.2</t>
  </si>
  <si>
    <t>আকাশ থেকে অবিশ্রান্ত বর্ষন বন্ধ হল। ভূগর্ভস্ত প্রস্রবণগুলি থেকে জল নির্গত হওয়া বন্ধ হল।</t>
  </si>
  <si>
    <t>The fountains of the deep and the windows of the heavens were closed, the rain from the heavens was restrained</t>
  </si>
  <si>
    <t>আদিপুস্তক / Genesis 8.3</t>
  </si>
  <si>
    <t>পৃথিবীর উপর থেকে জলরাশি ক্রমশঃ নেমে য়েতে লাগল| 150 দিন পরে জল এতটাই নেমে গেল য়ে নৌকোটা আবার মাটি স্পর্শ করলো|</t>
  </si>
  <si>
    <t>and the waters receded from the earth continually. At the end of 150 days the waters had abated,</t>
  </si>
  <si>
    <t>আদিপুস্তক / Genesis 8.4</t>
  </si>
  <si>
    <t>নৌকা গিয়ে ঠেকল অরারটের একটা পর্বতে| সেটা ছিল সপ্তম মাসের 17 তম দিন|</t>
  </si>
  <si>
    <t>and in the seventh month, on the seventeenth day of the month, the ark came to rest on the mountains of Ararat.</t>
  </si>
  <si>
    <t>আদিপুস্তক / Genesis 8.5</t>
  </si>
  <si>
    <t>জল ক্রমাগত নেমে য়েতে লাগলো এবং দশম মাসের প্রথম দিনে পর্বতের মাথাগুলো জলের উপরে জেগে উঠলো|</t>
  </si>
  <si>
    <t>And the waters continued to abate until the tenth month; in the tenth month, on the first day of the month, the tops of the mountains were seen.</t>
  </si>
  <si>
    <t>আদিপুস্তক / Genesis 8.6</t>
  </si>
  <si>
    <t>আরও 40 দিন পরে নোহ নিজের তৈরী নৌকোর জানালাটা খুললেন|</t>
  </si>
  <si>
    <t>At the end of forty days Noah opened the window of the ark that he had made</t>
  </si>
  <si>
    <t>আদিপুস্তক / Genesis 8.7</t>
  </si>
  <si>
    <t>তারপর তিনি নৌকো থেকে একটা দাঁড়কাক উড়িয়ে দিলেন| এবং যতদিন না জল নেমে গিয়ে শুকনো ডাঙা দেখা দিল ততদিন সেই দাঁড়কাকটা নৌকো থেকে উড়ে গিয়ে এক জায়গা থেকে আর এক জায়গায় উড়ে বেড়াতে লাগল|</t>
  </si>
  <si>
    <t>and sent forth a raven. It went to and fro until the waters were dried up from the earth.</t>
  </si>
  <si>
    <t>আদিপুস্তক / Genesis 8.8</t>
  </si>
  <si>
    <t>নোহ একটা পায়রাও উড়িয়ে দিলেন| পায়রাটা শুকনো ডাঙা খুঁজে পায় কিনা তা নোহ জানতে চাইছিলেন| তিনি জানতে চাইছিলেন য়ে পৃথিবী এখনও জলে ডুবে আছে কি না|</t>
  </si>
  <si>
    <t>Then he sent forth a dove from him, to see if the waters had subsided from the face of the ground.</t>
  </si>
  <si>
    <t>আদিপুস্তক / Genesis 8.9</t>
  </si>
  <si>
    <t>পৃথিবী তখনও জলে ঢাকা, তাই পায়রাটা বসার জায়গা না পেয়ে ফিরে এল নৌকোতে| নোহ হাত বাড়িযে পায়রাটাকে ধরে নৌকোর ভিতরে টেনে নিলেন|</t>
  </si>
  <si>
    <t>But the dove found no place to set her foot, and she returned to him to the ark, for the waters were still on the face of the whole earth. So he put out his hand and took her and brought her into the ark with him.</t>
  </si>
  <si>
    <t>আদিপুস্তক / Genesis 8.10</t>
  </si>
  <si>
    <t>সাত দিন পরে নোহ আবার পায়রাটা উড়িয়ে দিলেন|</t>
  </si>
  <si>
    <t>He waited another seven days, and again he sent forth the dove out of the ark.</t>
  </si>
  <si>
    <t>আদিপুস্তক / Genesis 8.11</t>
  </si>
  <si>
    <t>এবং সেদিন বিকেলে পায়রাটা জলপাইয়ের একটা কচি পাতা ঠোঁটে নিয়ে ফিরে এল| পৃথিবীতে য়ে আবার ডাঙা জেগে উঠতে শুরু করেছে ঐ কচি পাতাটি তারই চিহ্ন|</t>
  </si>
  <si>
    <t>And the dove came back to him in the evening, and behold, in her mouth was a freshly plucked olive leaf. So Noah knew that the waters had subsided from the earth.</t>
  </si>
  <si>
    <t>আদিপুস্তক / Genesis 8.12</t>
  </si>
  <si>
    <t>সাত দিন পরে নোহ আবার পায়রাটা উড়িয়ে দিলেন| কিন্তু এবার পায়রাটা আর ফিরে এল না|</t>
  </si>
  <si>
    <t>Then he waited another seven days and sent forth the dove, and she did not return to him anymore.</t>
  </si>
  <si>
    <t>আদিপুস্তক / Genesis 8.13</t>
  </si>
  <si>
    <t>তারপর নোহ নৌকোর দরজাটা খুললেন| নোহ তাকিযে শুকনো ডাঙা দেখতে পেলেন| সেটা ছিল বছরের প্রথম মাসের প্রথম দিন| নোহর বয়স তখন 601 বছর|</t>
  </si>
  <si>
    <t>In the six hundred and first year, in the first month, the first day of the month, the waters were dried from off the earth. And Noah removed the covering of the ark and looked, and behold, the face of the ground was dry.</t>
  </si>
  <si>
    <t>আদিপুস্তক / Genesis 8.14</t>
  </si>
  <si>
    <t>দ্বিতীয় মাসের 27 তম দিনের মধ্যে ডাঙা সম্পূর্ণ শুকনো হয়ে গেল|</t>
  </si>
  <si>
    <t>In the second month, on the twenty-seventh day of the month, the earth had dried out.</t>
  </si>
  <si>
    <t>আদিপুস্তক / Genesis 8.15</t>
  </si>
  <si>
    <t>ঈশ্বর তখন নোহকে বললেন,</t>
  </si>
  <si>
    <t>Then God said to Noah,</t>
  </si>
  <si>
    <t>আদিপুস্তক / Genesis 8.16</t>
  </si>
  <si>
    <t>“নৌকো থেকে নেমে এস| তুমি, তোমার স্ত্রী, তোমার পুত্ররা আর তাদের বধূরা নৌকো থেকে এবার বাইরে যাও|</t>
  </si>
  <si>
    <t>“Go out from the ark, you and your wife, and your sons and your sons' wives with you.</t>
  </si>
  <si>
    <t>আদিপুস্তক / Genesis 8.17</t>
  </si>
  <si>
    <t>তোমাদের সঙ্গে নৌকোর সমস্ত পশুপাখী নিয়ে বাইরে যাও| সমস্ত পাখী, সমস্ত জন্তু জানোয়ার এবং বুকে হেঁটে চলে এরকম সমস্ত প্রাণী নিয়ে বাইরে এসো| ঐসব পশুপাখী আরও অনেক পশুপাখীর জন্ম দেবে আর সে সবে আবার পৃথিবী ভরে যাবে|”</t>
  </si>
  <si>
    <t>Bring out with you every living thing that is with you of all flesh—birds and animals and every creeping thing that creeps on the earth—that they may swarm on the earth, and be fruitful and multiply on the earth.”</t>
  </si>
  <si>
    <t>আদিপুস্তক / Genesis 8.18</t>
  </si>
  <si>
    <t>অতএব নোহ, তাঁর স্ত্রী, পুত্র ও পুত্রবধূদের নিয়ে নৌকো থেকে মাটিতে নামলেন|</t>
  </si>
  <si>
    <t>So Noah went out, and his sons and his wife and his sons' wives with him.</t>
  </si>
  <si>
    <t>আদিপুস্তক / Genesis 8.19</t>
  </si>
  <si>
    <t>সমস্ত জন্তু জানোয়ার, সমস্ত প্রাণী যা বুকে হাঁটে এবং সমস্ত পাখী নৌকো ছেড়ে বাইরে বেরিয়ে এল| নৌকো ছেড়ে এল জোড়ায জোড়ায সমস্ত পশুপাখী|</t>
  </si>
  <si>
    <t>Every beast, every creeping thing, and every bird, everything that moves on the earth, went out by families from the ark.</t>
  </si>
  <si>
    <t>আদিপুস্তক / Genesis 8.20</t>
  </si>
  <si>
    <t>তখন নোহ প্রভুর জন্যে একটা বেদী তৈরী করলেন| নোহ কয়েকটি শুচি পশু ও কয়েকটি শুচি পাখী ঈশ্বরের উদ্দেশ্যে নিবেদন করে সেই বেদীতে হোম করলেন|</t>
  </si>
  <si>
    <t>Then Noah built an altar to the Lord and took some of every clean animal and some of every clean bird and offered burnt offerings on the altar.</t>
  </si>
  <si>
    <t>আদিপুস্তক / Genesis 8.21</t>
  </si>
  <si>
    <t>প্রভু হোমের গন্ধ আঘ্রাণ করে প্রীত হলেন| আপন মনে প্রভু বললেন, “মানুষকে শাস্তি দেওয়ার জন্যে আমি আর কখনও মৃত্তিকাকে অভিশাপ দেব না| কারণ বাল্যকাল থেকে মানুষের স্বভাব মন্দ| সুতরাং এইমাত্র আমি য়েমনটি করেছিলাম আর কখনও সেভাবে পৃথিবীর সমস্ত প্রাণীদের ধ্বংস করব না|</t>
  </si>
  <si>
    <r>
      <t>And when the Lord smelled the pleasing aroma, the Lord said in his heart, “I will never again curse[</t>
    </r>
    <r>
      <rPr>
        <rFont val="system-ui, -apple-system, &quot;Segoe UI&quot;, Roboto, Ubuntu, Cantarell, &quot;Noto Sans&quot;, sans-serif, Arial"/>
        <color rgb="FF1155CC"/>
        <sz val="10.0"/>
        <u/>
      </rPr>
      <t>a</t>
    </r>
    <r>
      <rPr>
        <rFont val="system-ui, -apple-system, &quot;Segoe UI&quot;, Roboto, Ubuntu, Cantarell, &quot;Noto Sans&quot;, sans-serif, Arial"/>
        <color rgb="FF000000"/>
        <sz val="10.0"/>
      </rPr>
      <t>] the ground because of man, for the intention of man's heart is evil from his youth. Neither will I ever again strike down every living creature as I have done.</t>
    </r>
  </si>
  <si>
    <t>আদিপুস্তক / Genesis 8.22</t>
  </si>
  <si>
    <t>যতদিন পৃথিবী থাকবে ততদিন শস্যের চারা রোপণের আর ফসল কাটার নির্দিষ্ট সময় থাকবে| ততদিন ঠাণ্ডা, গরম, শীতকাল আর গ্রীষ্মকাল এবং দিন, রাত হয়ে চলবে|”</t>
  </si>
  <si>
    <t>While the earth remains, seedtime and harvest, cold and heat, summer and winter, day and night, shall not cease.”</t>
  </si>
  <si>
    <t>Bengali Meaning</t>
  </si>
  <si>
    <t>English Meaning</t>
  </si>
  <si>
    <t>সূরা আল-ফাতিহা / Surah Al Fatiha 1.1</t>
  </si>
  <si>
    <t>বিসমিল্লাহির রাহমানির রাহিম // Bismi Allahi arrahmani arraheem</t>
  </si>
  <si>
    <t>পরম করুণাময় অসীম দয়াময় আল্লাহর নামে।</t>
  </si>
  <si>
    <t>In the Name of Allah—the Most Compassionate, Most Merciful.</t>
  </si>
  <si>
    <t>সূরা আল-ফাতিহা / Surah Al Fatiha 1.2</t>
  </si>
  <si>
    <t>আলহামদু লিল্লাহি রাব্বিল আলামিন // Alhamdu lillahi rabbi al-ʿālamīn</t>
  </si>
  <si>
    <t>যাবতীয় প্রশংসা জগৎসমূহের প্রতিপালক আল্লাহরই জন্য।</t>
  </si>
  <si>
    <t>Praise belongs to Allah, the Lord of all the worlds.</t>
  </si>
  <si>
    <t>Posted</t>
  </si>
  <si>
    <t>Kishkindha Kanda, Ramcharitmanas, Chapter 36/37</t>
  </si>
  <si>
    <t>বিনয় না মানত জলধি জড়, গয়ে তিন দিন বিত। বোলে রাম স-কোপ তখন, ভয় বিনু হোই না প্রীত॥</t>
  </si>
  <si>
    <t>বিনয় বোঝে না জড়বুদ্ধি সমুদ্র, তিন দিন কেটে গেল।তখন রাম ক্রুদ্ধ হয়ে বললেন, ভয় ছাড়া প্রীতি হয় না।</t>
  </si>
  <si>
    <t>The dull-witted ocean heeded not my humble plea; three days passed in vain. Then Rama, angered, declared — without fear, there can be no love.</t>
  </si>
  <si>
    <t>Parashara Smriti, Chapter 4 (Ācāra Adhyāya), Verse 32</t>
  </si>
  <si>
    <t>যদি একজন স্ত্রী তাঁর মৃ’ত স্বামীর শ্মশানে নিজেকে আ’গুনে পু’ড়িয়ে ফেলেন, তিনি স্বর্গে (তিন কোটি পঞ্চাশ লক্ষ) বছর বাস করবেন, যা মানুষের শরীরের চুলের সংখ্যার সমান।</t>
  </si>
  <si>
    <t xml:space="preserve">“ If a woman follows her departed lord, by burning herself on the same funeral pyre, she will dwell in heaven for as many years as there are hairs on the human frame, which reach (35 million years). </t>
  </si>
  <si>
    <t xml:space="preserve">শব্দ সংগ্রহে বা অনুবাদে যদি কোনো ভুল থাকে আমাকে মার্জনা করবেন 🙏 সংশোধনের জন্য Excel cell টি সিলেক্ট করে Comment করতে পারেন। এছাড়াও, অন্য কোনো মতামত বা পরামর্শ জানাতে চাইলে sastikofficial@gmail.com এ যোগাযোগ করতে পারেন। </t>
  </si>
  <si>
    <t>If there are any mistakes in the word collection or translation, please pardon me 🙏 You can select the Excel cell and leave a comment for corrections. Additionally, for any other feedback or suggestions, feel free to contact me at sastikofficial@gmail.com .</t>
  </si>
  <si>
    <t>Arabic - Islamic word</t>
  </si>
  <si>
    <t>সহজ বা চলতি বাংলা</t>
  </si>
  <si>
    <t>English</t>
  </si>
  <si>
    <t>Sanskrit Word / কঠিন বাংলা শব্দ</t>
  </si>
  <si>
    <t>বিসমিল্লাহ/Bismillah</t>
  </si>
  <si>
    <t>আল্লাহর নামে</t>
  </si>
  <si>
    <t>আক্বরাউ/Akkarau</t>
  </si>
  <si>
    <t>গর্বিত বা অহংকারী</t>
  </si>
  <si>
    <t>আবদাউ/Abdau</t>
  </si>
  <si>
    <t>নির্দিষ্টভাবে বা ফর্মালভাবে কাজ শুরু করা</t>
  </si>
  <si>
    <t>আতলু/Atlu</t>
  </si>
  <si>
    <t>তেলাওয়াত বা পাঠ করা</t>
  </si>
  <si>
    <t>FB</t>
  </si>
  <si>
    <t>Sahih Muslim 2590b</t>
  </si>
  <si>
    <t>আবু হুরায়রা (রা.) আল্লাহর রাসূল (ﷺ) এর বাণী হিসেবে বর্ণনা করেছেন: “যে ব্যক্তি এই দুনিয়ায় একজন মুসলিমের দোষ গোপন রাখে, আল্লাহ কিয়ামতের দিনে তার দোষ গোপন রাখবেন।”</t>
  </si>
  <si>
    <t>Abu Huraira reported Allah’s Apostle (ﷺ) as saying: The servant (who conceals) the faults of others in this world, Allah would conceal his faults on the Day of Resurrection.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</si>
</sst>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25:48"/>
  </numFmts>
  <fonts count="25">
    <font>
      <sz val="10.0"/>
      <color rgb="FF000000"/>
      <name val="Arial"/>
      <scheme val="minor"/>
    </font>
    <font>
      <b/>
      <color theme="1"/>
      <name val="Arial"/>
      <scheme val="minor"/>
    </font>
    <font>
      <b/>
      <color rgb="FF000000"/>
      <name val="Arial"/>
      <scheme val="minor"/>
    </font>
    <font>
      <color theme="1"/>
      <name val="Arial"/>
      <scheme val="minor"/>
    </font>
    <font>
      <sz val="11.0"/>
      <color rgb="FF0D0D0D"/>
      <name val="Roboto"/>
    </font>
    <font>
      <u/>
      <color rgb="FF0000FF"/>
    </font>
    <font>
      <b/>
      <color rgb="FFFFFFFF"/>
      <name val="Arial"/>
      <scheme val="minor"/>
    </font>
    <font>
      <u/>
      <sz val="10.0"/>
      <color rgb="FF0000FF"/>
      <name val="Cabin"/>
    </font>
    <font>
      <u/>
      <sz val="10.0"/>
      <color rgb="FF0000FF"/>
      <name val="Arial"/>
    </font>
    <font/>
    <font>
      <sz val="10.0"/>
      <color rgb="FF222222"/>
      <name val="Cabin"/>
    </font>
    <font>
      <sz val="10.0"/>
      <color rgb="FF000000"/>
      <name val="System-ui"/>
    </font>
    <font>
      <u/>
      <color rgb="FF0000FF"/>
    </font>
    <font>
      <u/>
      <sz val="10.0"/>
      <color rgb="FF000000"/>
      <name val="System-ui"/>
    </font>
    <font>
      <u/>
      <color rgb="FF0000FF"/>
    </font>
    <font>
      <u/>
      <color rgb="FF0000FF"/>
    </font>
    <font>
      <u/>
      <color rgb="FF0000FF"/>
    </font>
    <font>
      <sz val="10.0"/>
      <color rgb="FF272727"/>
      <name val="Figtree"/>
    </font>
    <font>
      <sz val="12.0"/>
      <color rgb="FF000000"/>
      <name val="Calibri"/>
    </font>
    <font>
      <b/>
      <sz val="33.0"/>
      <color rgb="FFC55A11"/>
      <name val="Arial"/>
    </font>
    <font>
      <b/>
      <sz val="8.0"/>
      <color rgb="FFFFFFFF"/>
      <name val="Arial"/>
      <scheme val="minor"/>
    </font>
    <font>
      <b/>
      <sz val="9.0"/>
      <color theme="1"/>
      <name val="Arial"/>
      <scheme val="minor"/>
    </font>
    <font>
      <b/>
      <sz val="8.0"/>
      <color theme="1"/>
      <name val="Arial"/>
      <scheme val="minor"/>
    </font>
    <font>
      <b/>
      <u/>
      <sz val="8.0"/>
      <color rgb="FF0000FF"/>
      <name val="Verdana"/>
    </font>
    <font>
      <color rgb="FF000000"/>
      <name val="Sans-serif"/>
    </font>
  </fonts>
  <fills count="12">
    <fill>
      <patternFill patternType="none"/>
    </fill>
    <fill>
      <patternFill patternType="lightGray"/>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1155CC"/>
        <bgColor rgb="FF1155CC"/>
      </patternFill>
    </fill>
    <fill>
      <patternFill patternType="solid">
        <fgColor rgb="FF38761D"/>
        <bgColor rgb="FF38761D"/>
      </patternFill>
    </fill>
    <fill>
      <patternFill patternType="solid">
        <fgColor rgb="FF000000"/>
        <bgColor rgb="FF000000"/>
      </patternFill>
    </fill>
    <fill>
      <patternFill patternType="solid">
        <fgColor rgb="FFF7CB4D"/>
        <bgColor rgb="FFF7CB4D"/>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readingOrder="0"/>
    </xf>
    <xf borderId="1" fillId="2" fontId="1" numFmtId="49" xfId="0" applyAlignment="1" applyBorder="1" applyFont="1" applyNumberFormat="1">
      <alignment horizontal="center" readingOrder="0" shrinkToFit="0" wrapText="1"/>
    </xf>
    <xf borderId="1" fillId="2" fontId="2" numFmtId="49" xfId="0" applyAlignment="1" applyBorder="1" applyFont="1" applyNumberFormat="1">
      <alignment horizontal="center" readingOrder="0"/>
    </xf>
    <xf borderId="2" fillId="2" fontId="1" numFmtId="49" xfId="0" applyAlignment="1" applyBorder="1" applyFont="1" applyNumberFormat="1">
      <alignment horizontal="center" readingOrder="0"/>
    </xf>
    <xf borderId="1" fillId="2" fontId="1" numFmtId="0" xfId="0" applyAlignment="1" applyBorder="1" applyFont="1">
      <alignment horizontal="center" readingOrder="0"/>
    </xf>
    <xf borderId="1" fillId="3" fontId="3" numFmtId="49" xfId="0" applyAlignment="1" applyBorder="1" applyFill="1" applyFont="1" applyNumberFormat="1">
      <alignment horizontal="center" readingOrder="0" shrinkToFit="0" wrapText="1"/>
    </xf>
    <xf borderId="1" fillId="0" fontId="3" numFmtId="49" xfId="0" applyAlignment="1" applyBorder="1" applyFont="1" applyNumberFormat="1">
      <alignment horizontal="center" readingOrder="0" shrinkToFit="0" wrapText="1"/>
    </xf>
    <xf borderId="1" fillId="4" fontId="1" numFmtId="49" xfId="0" applyAlignment="1" applyBorder="1" applyFill="1" applyFont="1" applyNumberFormat="1">
      <alignment horizontal="center" readingOrder="0" shrinkToFit="0" wrapText="1"/>
    </xf>
    <xf borderId="1" fillId="4" fontId="3" numFmtId="49" xfId="0" applyAlignment="1" applyBorder="1" applyFont="1" applyNumberFormat="1">
      <alignment horizontal="center" readingOrder="0" shrinkToFit="0" wrapText="1"/>
    </xf>
    <xf borderId="0" fillId="4" fontId="4" numFmtId="49" xfId="0" applyAlignment="1" applyFont="1" applyNumberFormat="1">
      <alignment horizontal="center" readingOrder="0" shrinkToFit="0" wrapText="1"/>
    </xf>
    <xf borderId="1" fillId="4" fontId="3" numFmtId="0" xfId="0" applyAlignment="1" applyBorder="1" applyFont="1">
      <alignment horizontal="center" shrinkToFit="0" wrapText="1"/>
    </xf>
    <xf borderId="1" fillId="4" fontId="5" numFmtId="0" xfId="0" applyAlignment="1" applyBorder="1" applyFont="1">
      <alignment horizontal="center" readingOrder="0"/>
    </xf>
    <xf borderId="1" fillId="4" fontId="4" numFmtId="49" xfId="0" applyAlignment="1" applyBorder="1" applyFont="1" applyNumberFormat="1">
      <alignment horizontal="center" readingOrder="0" shrinkToFit="0" wrapText="1"/>
    </xf>
    <xf borderId="1" fillId="0" fontId="3" numFmtId="0" xfId="0" applyAlignment="1" applyBorder="1" applyFont="1">
      <alignment horizontal="center"/>
    </xf>
    <xf borderId="1" fillId="4" fontId="3" numFmtId="0" xfId="0" applyAlignment="1" applyBorder="1" applyFont="1">
      <alignment horizontal="center" readingOrder="0"/>
    </xf>
    <xf borderId="1" fillId="0" fontId="3" numFmtId="49" xfId="0" applyBorder="1" applyFont="1" applyNumberFormat="1"/>
    <xf borderId="1" fillId="4" fontId="3" numFmtId="49" xfId="0" applyAlignment="1" applyBorder="1" applyFont="1" applyNumberFormat="1">
      <alignment horizontal="center" shrinkToFit="0" wrapText="1"/>
    </xf>
    <xf borderId="0" fillId="0" fontId="3" numFmtId="49" xfId="0" applyFont="1" applyNumberFormat="1"/>
    <xf borderId="1" fillId="0" fontId="3" numFmtId="49" xfId="0" applyAlignment="1" applyBorder="1" applyFont="1" applyNumberFormat="1">
      <alignment horizontal="center" readingOrder="0"/>
    </xf>
    <xf borderId="1" fillId="0" fontId="3" numFmtId="49" xfId="0" applyAlignment="1" applyBorder="1" applyFont="1" applyNumberFormat="1">
      <alignment horizontal="center"/>
    </xf>
    <xf borderId="2" fillId="0" fontId="3" numFmtId="49" xfId="0" applyAlignment="1" applyBorder="1" applyFont="1" applyNumberFormat="1">
      <alignment horizontal="center"/>
    </xf>
    <xf borderId="1" fillId="0" fontId="3" numFmtId="0" xfId="0" applyBorder="1" applyFont="1"/>
    <xf borderId="1" fillId="5" fontId="3" numFmtId="49" xfId="0" applyAlignment="1" applyBorder="1" applyFill="1" applyFont="1" applyNumberFormat="1">
      <alignment horizontal="center" readingOrder="0" shrinkToFit="0" wrapText="1"/>
    </xf>
    <xf borderId="1" fillId="4" fontId="3" numFmtId="0" xfId="0" applyAlignment="1" applyBorder="1" applyFont="1">
      <alignment horizontal="center" readingOrder="0"/>
    </xf>
    <xf borderId="1" fillId="6" fontId="1" numFmtId="0" xfId="0" applyAlignment="1" applyBorder="1" applyFill="1" applyFont="1">
      <alignment horizontal="center" readingOrder="0" shrinkToFit="0" wrapText="1"/>
    </xf>
    <xf borderId="1" fillId="0" fontId="3" numFmtId="0" xfId="0" applyAlignment="1" applyBorder="1" applyFont="1">
      <alignment horizontal="center" readingOrder="0" shrinkToFit="0" wrapText="1"/>
    </xf>
    <xf borderId="1" fillId="0" fontId="3" numFmtId="0" xfId="0" applyAlignment="1" applyBorder="1" applyFont="1">
      <alignment horizontal="center" readingOrder="0"/>
    </xf>
    <xf borderId="2" fillId="0" fontId="3" numFmtId="0" xfId="0" applyAlignment="1" applyBorder="1" applyFont="1">
      <alignment horizontal="center"/>
    </xf>
    <xf borderId="1" fillId="7" fontId="6" numFmtId="0" xfId="0" applyAlignment="1" applyBorder="1" applyFill="1" applyFont="1">
      <alignment horizontal="center" readingOrder="0" shrinkToFit="0" wrapText="1"/>
    </xf>
    <xf borderId="1" fillId="0" fontId="3" numFmtId="0" xfId="0" applyAlignment="1" applyBorder="1" applyFont="1">
      <alignment horizontal="center" shrinkToFit="0" wrapText="1"/>
    </xf>
    <xf borderId="2" fillId="4" fontId="3" numFmtId="0" xfId="0" applyAlignment="1" applyBorder="1" applyFont="1">
      <alignment horizontal="center"/>
    </xf>
    <xf borderId="0" fillId="0" fontId="3" numFmtId="0" xfId="0" applyAlignment="1" applyFont="1">
      <alignment horizontal="center"/>
    </xf>
    <xf borderId="0" fillId="0" fontId="3" numFmtId="0" xfId="0" applyAlignment="1" applyFont="1">
      <alignment horizontal="center" shrinkToFit="0" wrapText="1"/>
    </xf>
    <xf borderId="1" fillId="8" fontId="6" numFmtId="0" xfId="0" applyAlignment="1" applyBorder="1" applyFill="1" applyFont="1">
      <alignment horizontal="center" readingOrder="0" shrinkToFit="0" wrapText="1"/>
    </xf>
    <xf borderId="1" fillId="8" fontId="6" numFmtId="0" xfId="0" applyAlignment="1" applyBorder="1" applyFont="1">
      <alignment horizontal="center" readingOrder="0"/>
    </xf>
    <xf borderId="1" fillId="3" fontId="3" numFmtId="0" xfId="0" applyAlignment="1" applyBorder="1" applyFont="1">
      <alignment horizontal="center" readingOrder="0" shrinkToFit="0" wrapText="1"/>
    </xf>
    <xf borderId="1" fillId="4" fontId="3" numFmtId="0" xfId="0" applyAlignment="1" applyBorder="1" applyFont="1">
      <alignment horizontal="center" readingOrder="0" shrinkToFit="0" wrapText="1"/>
    </xf>
    <xf borderId="1" fillId="0" fontId="3" numFmtId="0" xfId="0" applyAlignment="1" applyBorder="1" applyFont="1">
      <alignment horizontal="center" readingOrder="0" shrinkToFit="0" wrapText="1"/>
    </xf>
    <xf borderId="1" fillId="4" fontId="7" numFmtId="0" xfId="0" applyAlignment="1" applyBorder="1" applyFont="1">
      <alignment horizontal="center" readingOrder="0" shrinkToFit="0" wrapText="1"/>
    </xf>
    <xf borderId="1" fillId="4" fontId="8" numFmtId="0" xfId="0" applyAlignment="1" applyBorder="1" applyFont="1">
      <alignment horizontal="center" readingOrder="0" shrinkToFit="0" wrapText="1"/>
    </xf>
    <xf borderId="1" fillId="0" fontId="9" numFmtId="0" xfId="0" applyAlignment="1" applyBorder="1" applyFont="1">
      <alignment horizontal="center" readingOrder="0" shrinkToFit="0" wrapText="1"/>
    </xf>
    <xf borderId="1" fillId="4" fontId="3" numFmtId="0" xfId="0" applyAlignment="1" applyBorder="1" applyFont="1">
      <alignment horizontal="center" readingOrder="0"/>
    </xf>
    <xf borderId="1" fillId="4" fontId="10" numFmtId="0" xfId="0" applyAlignment="1" applyBorder="1" applyFont="1">
      <alignment horizontal="center" readingOrder="0" shrinkToFit="0" wrapText="1"/>
    </xf>
    <xf borderId="1" fillId="4" fontId="11" numFmtId="0" xfId="0" applyAlignment="1" applyBorder="1" applyFont="1">
      <alignment horizontal="center" readingOrder="0" shrinkToFit="0" wrapText="1"/>
    </xf>
    <xf borderId="1" fillId="0" fontId="12" numFmtId="0" xfId="0" applyAlignment="1" applyBorder="1" applyFont="1">
      <alignment horizontal="center" shrinkToFit="0" wrapText="1"/>
    </xf>
    <xf borderId="1" fillId="4" fontId="13" numFmtId="0" xfId="0" applyAlignment="1" applyBorder="1" applyFont="1">
      <alignment horizontal="center" readingOrder="0" shrinkToFit="0" wrapText="1"/>
    </xf>
    <xf borderId="1" fillId="0" fontId="14" numFmtId="0" xfId="0" applyAlignment="1" applyBorder="1" applyFont="1">
      <alignment horizontal="center" readingOrder="0" shrinkToFit="0" wrapText="1"/>
    </xf>
    <xf borderId="1" fillId="0" fontId="15" numFmtId="0" xfId="0" applyAlignment="1" applyBorder="1" applyFont="1">
      <alignment horizontal="center" readingOrder="0" shrinkToFit="0" wrapText="1"/>
    </xf>
    <xf borderId="1" fillId="0" fontId="3" numFmtId="0" xfId="0" applyAlignment="1" applyBorder="1" applyFont="1">
      <alignment horizontal="center" readingOrder="0" shrinkToFit="0" wrapText="1"/>
    </xf>
    <xf borderId="1" fillId="0" fontId="3" numFmtId="0" xfId="0" applyBorder="1" applyFont="1"/>
    <xf borderId="0" fillId="0" fontId="3" numFmtId="0" xfId="0" applyFont="1"/>
    <xf borderId="1" fillId="9" fontId="6" numFmtId="0" xfId="0" applyAlignment="1" applyBorder="1" applyFill="1" applyFont="1">
      <alignment horizontal="center" readingOrder="0"/>
    </xf>
    <xf borderId="1" fillId="4" fontId="16" numFmtId="0" xfId="0" applyAlignment="1" applyBorder="1" applyFont="1">
      <alignment horizontal="center" readingOrder="0" shrinkToFit="0" wrapText="1"/>
    </xf>
    <xf borderId="1" fillId="4" fontId="17" numFmtId="0" xfId="0" applyAlignment="1" applyBorder="1" applyFont="1">
      <alignment horizontal="center" readingOrder="0" shrinkToFit="0" wrapText="1"/>
    </xf>
    <xf borderId="1" fillId="4" fontId="3" numFmtId="0" xfId="0" applyAlignment="1" applyBorder="1" applyFont="1">
      <alignment horizontal="center"/>
    </xf>
    <xf borderId="1" fillId="0" fontId="3" numFmtId="164" xfId="0" applyAlignment="1" applyBorder="1" applyFont="1" applyNumberFormat="1">
      <alignment horizontal="center"/>
    </xf>
    <xf borderId="3" fillId="8" fontId="6" numFmtId="0" xfId="0" applyAlignment="1" applyBorder="1" applyFont="1">
      <alignment horizontal="center" readingOrder="0"/>
    </xf>
    <xf borderId="4" fillId="8" fontId="6" numFmtId="0" xfId="0" applyAlignment="1" applyBorder="1" applyFont="1">
      <alignment horizontal="center" readingOrder="0"/>
    </xf>
    <xf borderId="0" fillId="5" fontId="3" numFmtId="0" xfId="0" applyAlignment="1" applyFont="1">
      <alignment horizontal="center" readingOrder="0"/>
    </xf>
    <xf borderId="1" fillId="6" fontId="1" numFmtId="0" xfId="0" applyAlignment="1" applyBorder="1" applyFont="1">
      <alignment horizontal="center" readingOrder="0"/>
    </xf>
    <xf borderId="1" fillId="4" fontId="1" numFmtId="0" xfId="0" applyAlignment="1" applyBorder="1" applyFont="1">
      <alignment horizontal="center" readingOrder="0"/>
    </xf>
    <xf borderId="1" fillId="0" fontId="18" numFmtId="0" xfId="0" applyAlignment="1" applyBorder="1" applyFont="1">
      <alignment readingOrder="0" shrinkToFit="0" wrapText="1"/>
    </xf>
    <xf borderId="0" fillId="0" fontId="19" numFmtId="0" xfId="0" applyAlignment="1" applyFont="1">
      <alignment horizontal="center" readingOrder="0"/>
    </xf>
    <xf borderId="1" fillId="2" fontId="2" numFmtId="0" xfId="0" applyAlignment="1" applyBorder="1" applyFont="1">
      <alignment horizontal="center" readingOrder="0"/>
    </xf>
    <xf borderId="2" fillId="2" fontId="1" numFmtId="0" xfId="0" applyAlignment="1" applyBorder="1" applyFont="1">
      <alignment horizontal="center" readingOrder="0"/>
    </xf>
    <xf borderId="1" fillId="0" fontId="3" numFmtId="0" xfId="0" applyAlignment="1" applyBorder="1" applyFont="1">
      <alignment readingOrder="0" shrinkToFit="0" wrapText="1"/>
    </xf>
    <xf borderId="0" fillId="10" fontId="20" numFmtId="0" xfId="0" applyAlignment="1" applyFill="1" applyFont="1">
      <alignment horizontal="center" readingOrder="0" shrinkToFit="0" wrapText="1"/>
    </xf>
    <xf borderId="0" fillId="4" fontId="21" numFmtId="0" xfId="0" applyAlignment="1" applyFont="1">
      <alignment horizontal="center" readingOrder="0" shrinkToFit="0" wrapText="1"/>
    </xf>
    <xf borderId="0" fillId="4" fontId="22" numFmtId="0" xfId="0" applyAlignment="1" applyFont="1">
      <alignment horizontal="center" readingOrder="0" shrinkToFit="0" wrapText="1"/>
    </xf>
    <xf borderId="2" fillId="10" fontId="20" numFmtId="0" xfId="0" applyAlignment="1" applyBorder="1" applyFont="1">
      <alignment horizontal="center" readingOrder="0" shrinkToFit="0" wrapText="1"/>
    </xf>
    <xf borderId="5" fillId="11" fontId="9" numFmtId="0" xfId="0" applyBorder="1" applyFill="1" applyFont="1"/>
    <xf borderId="5" fillId="0" fontId="9" numFmtId="0" xfId="0" applyBorder="1" applyFont="1"/>
    <xf borderId="6" fillId="0" fontId="9" numFmtId="0" xfId="0" applyBorder="1" applyFont="1"/>
    <xf borderId="1" fillId="5" fontId="1" numFmtId="0" xfId="0" applyAlignment="1" applyBorder="1" applyFont="1">
      <alignment horizontal="center" readingOrder="0"/>
    </xf>
    <xf borderId="1" fillId="4" fontId="1" numFmtId="0" xfId="0" applyAlignment="1" applyBorder="1" applyFont="1">
      <alignment horizontal="center"/>
    </xf>
    <xf borderId="1" fillId="4" fontId="1" numFmtId="0" xfId="0" applyAlignment="1" applyBorder="1" applyFont="1">
      <alignment horizontal="center" readingOrder="0"/>
    </xf>
    <xf borderId="1" fillId="4" fontId="23" numFmtId="0" xfId="0" applyAlignment="1" applyBorder="1" applyFill="1" applyFont="1">
      <alignment horizontal="left" readingOrder="0"/>
    </xf>
    <xf borderId="1" fillId="0" fontId="24" numFmtId="0" xfId="0" applyAlignment="1" applyBorder="1" applyFont="1">
      <alignment readingOrder="0" shrinkToFit="0" wrapText="1"/>
    </xf>
  </cellXfs>
  <cellStyles count="1">
    <cellStyle xfId="0" name="Normal" builtinId="0"/>
  </cellStyles>
  <dxfs count="11">
    <dxf>
      <font/>
      <fill>
        <patternFill patternType="solid">
          <fgColor rgb="FFB7E1CD"/>
          <bgColor rgb="FFB7E1CD"/>
        </patternFill>
      </fill>
      <border/>
    </dxf>
    <dxf>
      <font>
        <color rgb="FF000000"/>
      </font>
      <fill>
        <patternFill patternType="solid">
          <fgColor rgb="FF00FF00"/>
          <bgColor rgb="FF00FF00"/>
        </patternFill>
      </fill>
      <border/>
    </dxf>
    <dxf>
      <font>
        <b/>
      </font>
      <fill>
        <patternFill patternType="solid">
          <fgColor rgb="FF00FF00"/>
          <bgColor rgb="FF00FF00"/>
        </patternFill>
      </fill>
      <border/>
    </dxf>
    <dxf>
      <font/>
      <fill>
        <patternFill patternType="solid">
          <fgColor rgb="FF00FFFF"/>
          <bgColor rgb="FF00FFFF"/>
        </patternFill>
      </fill>
      <border/>
    </dxf>
    <dxf>
      <font>
        <b/>
      </font>
      <fill>
        <patternFill patternType="solid">
          <fgColor rgb="FFFFFF00"/>
          <bgColor rgb="FFFFFF00"/>
        </patternFill>
      </fill>
      <border/>
    </dxf>
    <dxf>
      <font>
        <b/>
        <color rgb="FFFFFFFF"/>
      </font>
      <fill>
        <patternFill patternType="solid">
          <fgColor rgb="FFFF0000"/>
          <bgColor rgb="FFFF0000"/>
        </patternFill>
      </fill>
      <border/>
    </dxf>
    <dxf>
      <font>
        <b/>
        <color rgb="FFFFFFFF"/>
      </font>
      <fill>
        <patternFill patternType="solid">
          <fgColor rgb="FF000000"/>
          <bgColor rgb="FF000000"/>
        </patternFill>
      </fill>
      <border/>
    </dxf>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s>
  <tableStyles count="1">
    <tableStyle count="3" pivot="0" name="Arabic  Sanskrit &gt; Bengali  Eng-style">
      <tableStyleElement dxfId="8" type="headerRow"/>
      <tableStyleElement dxfId="9" type="firstRowStripe"/>
      <tableStyleElement dxfId="10"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D3:F3" displayName="Table_1" name="Table_1" id="1">
  <tableColumns count="3">
    <tableColumn name="Column1" id="1"/>
    <tableColumn name="Column2" id="2"/>
    <tableColumn name="Column3" id="3"/>
  </tableColumns>
  <tableStyleInfo name="Arabic  Sanskrit &gt; Bengali  Eng-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outu.be/T21GpNumvZw"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bible.com/bible/155/GEN.2.2" TargetMode="External"/><Relationship Id="rId42" Type="http://schemas.openxmlformats.org/officeDocument/2006/relationships/hyperlink" Target="https://www.bible.com/bible/155/GEN.2.4" TargetMode="External"/><Relationship Id="rId41" Type="http://schemas.openxmlformats.org/officeDocument/2006/relationships/hyperlink" Target="https://www.bible.com/bible/155/GEN.2.3" TargetMode="External"/><Relationship Id="rId44" Type="http://schemas.openxmlformats.org/officeDocument/2006/relationships/hyperlink" Target="https://www.biblegateway.com/passage/?search=Genesis%202&amp;version=NIV" TargetMode="External"/><Relationship Id="rId43" Type="http://schemas.openxmlformats.org/officeDocument/2006/relationships/hyperlink" Target="https://www.bible.com/bible/155/GEN.2.5" TargetMode="External"/><Relationship Id="rId46" Type="http://schemas.openxmlformats.org/officeDocument/2006/relationships/hyperlink" Target="https://www.biblegateway.com/passage/?search=Genesis%202&amp;version=NIV" TargetMode="External"/><Relationship Id="rId45" Type="http://schemas.openxmlformats.org/officeDocument/2006/relationships/hyperlink" Target="https://www.bible.com/bible/155/GEN.2.6" TargetMode="External"/><Relationship Id="rId107" Type="http://schemas.openxmlformats.org/officeDocument/2006/relationships/hyperlink" Target="https://www.biblegateway.com/passage/?search=Genesis%206&amp;version=ISV" TargetMode="External"/><Relationship Id="rId106" Type="http://schemas.openxmlformats.org/officeDocument/2006/relationships/hyperlink" Target="https://www.biblegateway.com/passage/?search=Genesis%206&amp;version=ISV" TargetMode="External"/><Relationship Id="rId105" Type="http://schemas.openxmlformats.org/officeDocument/2006/relationships/hyperlink" Target="https://www.biblegateway.com/passage/?search=Genesis%205&amp;version=ESV" TargetMode="External"/><Relationship Id="rId104" Type="http://schemas.openxmlformats.org/officeDocument/2006/relationships/hyperlink" Target="https://www.biblegateway.com/passage/?search=Genesis%205&amp;version=ESV" TargetMode="External"/><Relationship Id="rId109" Type="http://schemas.openxmlformats.org/officeDocument/2006/relationships/hyperlink" Target="https://www.biblegateway.com/passage/?search=Genesis%206&amp;version=ESV" TargetMode="External"/><Relationship Id="rId108" Type="http://schemas.openxmlformats.org/officeDocument/2006/relationships/hyperlink" Target="https://www.biblegateway.com/passage/?search=Genesis%206&amp;version=ESV" TargetMode="External"/><Relationship Id="rId48" Type="http://schemas.openxmlformats.org/officeDocument/2006/relationships/hyperlink" Target="https://www.biblegateway.com/passage/?search=Genesis%202&amp;version=NIV" TargetMode="External"/><Relationship Id="rId47" Type="http://schemas.openxmlformats.org/officeDocument/2006/relationships/hyperlink" Target="https://www.bible.com/bible/155/GEN.2.7" TargetMode="External"/><Relationship Id="rId49" Type="http://schemas.openxmlformats.org/officeDocument/2006/relationships/hyperlink" Target="https://www.bible.com/bible/155/GEN.2.8" TargetMode="External"/><Relationship Id="rId103" Type="http://schemas.openxmlformats.org/officeDocument/2006/relationships/hyperlink" Target="https://www.biblegateway.com/passage/?search=Genesis%205&amp;version=ESV" TargetMode="External"/><Relationship Id="rId102" Type="http://schemas.openxmlformats.org/officeDocument/2006/relationships/hyperlink" Target="https://www.biblegateway.com/passage/?search=Genesis%205&amp;version=ESV" TargetMode="External"/><Relationship Id="rId101" Type="http://schemas.openxmlformats.org/officeDocument/2006/relationships/hyperlink" Target="https://www.biblegateway.com/passage/?search=Genesis%204&amp;version=NIV" TargetMode="External"/><Relationship Id="rId100" Type="http://schemas.openxmlformats.org/officeDocument/2006/relationships/hyperlink" Target="https://www.biblegateway.com/passage/?search=Genesis%204&amp;version=NIV" TargetMode="External"/><Relationship Id="rId31" Type="http://schemas.openxmlformats.org/officeDocument/2006/relationships/hyperlink" Target="https://www.bible.com/bible/155/GEN.1.26" TargetMode="External"/><Relationship Id="rId30" Type="http://schemas.openxmlformats.org/officeDocument/2006/relationships/hyperlink" Target="https://www.biblegateway.com/passage/?search=Genesis%201&amp;version=ESV" TargetMode="External"/><Relationship Id="rId33" Type="http://schemas.openxmlformats.org/officeDocument/2006/relationships/hyperlink" Target="https://www.bible.com/bible/155/GEN.1.27" TargetMode="External"/><Relationship Id="rId32" Type="http://schemas.openxmlformats.org/officeDocument/2006/relationships/hyperlink" Target="https://www.bible.com/bible/155/GEN.1.27" TargetMode="External"/><Relationship Id="rId35" Type="http://schemas.openxmlformats.org/officeDocument/2006/relationships/hyperlink" Target="https://www.bible.com/bible/155/GEN.1.29" TargetMode="External"/><Relationship Id="rId34" Type="http://schemas.openxmlformats.org/officeDocument/2006/relationships/hyperlink" Target="https://www.bible.com/bible/155/GEN.1.28" TargetMode="External"/><Relationship Id="rId37" Type="http://schemas.openxmlformats.org/officeDocument/2006/relationships/hyperlink" Target="https://www.bible.com/bible/155/GEN.1.31" TargetMode="External"/><Relationship Id="rId36" Type="http://schemas.openxmlformats.org/officeDocument/2006/relationships/hyperlink" Target="https://www.bible.com/bible/155/GEN.1.30" TargetMode="External"/><Relationship Id="rId39" Type="http://schemas.openxmlformats.org/officeDocument/2006/relationships/hyperlink" Target="https://www.biblegateway.com/passage/?search=Genesis%202&amp;version=NIV" TargetMode="External"/><Relationship Id="rId38" Type="http://schemas.openxmlformats.org/officeDocument/2006/relationships/hyperlink" Target="https://www.bible.com/bible/155/GEN.2.1" TargetMode="External"/><Relationship Id="rId20" Type="http://schemas.openxmlformats.org/officeDocument/2006/relationships/hyperlink" Target="https://www.bible.com/bible/155/GEN.1.18" TargetMode="External"/><Relationship Id="rId22" Type="http://schemas.openxmlformats.org/officeDocument/2006/relationships/hyperlink" Target="https://www.bible.com/bible/155/GEN.1.20" TargetMode="External"/><Relationship Id="rId21" Type="http://schemas.openxmlformats.org/officeDocument/2006/relationships/hyperlink" Target="https://www.bible.com/bible/155/GEN.1.19" TargetMode="External"/><Relationship Id="rId24" Type="http://schemas.openxmlformats.org/officeDocument/2006/relationships/hyperlink" Target="https://www.bible.com/bible/155/GEN.1.21" TargetMode="External"/><Relationship Id="rId23" Type="http://schemas.openxmlformats.org/officeDocument/2006/relationships/hyperlink" Target="https://www.biblegateway.com/passage/?search=Genesis%201&amp;version=ESV" TargetMode="External"/><Relationship Id="rId26" Type="http://schemas.openxmlformats.org/officeDocument/2006/relationships/hyperlink" Target="https://www.bible.com/bible/155/GEN.1.23" TargetMode="External"/><Relationship Id="rId25" Type="http://schemas.openxmlformats.org/officeDocument/2006/relationships/hyperlink" Target="https://www.bible.com/bible/155/GEN.1.22" TargetMode="External"/><Relationship Id="rId28" Type="http://schemas.openxmlformats.org/officeDocument/2006/relationships/hyperlink" Target="https://www.bible.com/bible/155/GEN.1.25" TargetMode="External"/><Relationship Id="rId27" Type="http://schemas.openxmlformats.org/officeDocument/2006/relationships/hyperlink" Target="https://www.bible.com/bible/155/GEN.1.24" TargetMode="External"/><Relationship Id="rId29" Type="http://schemas.openxmlformats.org/officeDocument/2006/relationships/hyperlink" Target="https://www.bible.com/bible/155/GEN.1.26" TargetMode="External"/><Relationship Id="rId95" Type="http://schemas.openxmlformats.org/officeDocument/2006/relationships/hyperlink" Target="https://www.bible.com/bible/155/GEN.3.24" TargetMode="External"/><Relationship Id="rId94" Type="http://schemas.openxmlformats.org/officeDocument/2006/relationships/hyperlink" Target="https://www.bible.com/bible/155/GEN.3.23" TargetMode="External"/><Relationship Id="rId97" Type="http://schemas.openxmlformats.org/officeDocument/2006/relationships/hyperlink" Target="https://www.biblegateway.com/passage/?search=Genesis%204&amp;version=NIV" TargetMode="External"/><Relationship Id="rId96" Type="http://schemas.openxmlformats.org/officeDocument/2006/relationships/hyperlink" Target="https://www.biblegateway.com/passage/?search=Genesis%203&amp;version=NIV" TargetMode="External"/><Relationship Id="rId11" Type="http://schemas.openxmlformats.org/officeDocument/2006/relationships/hyperlink" Target="https://www.bible.com/bible/155/GEN.1.11" TargetMode="External"/><Relationship Id="rId99" Type="http://schemas.openxmlformats.org/officeDocument/2006/relationships/hyperlink" Target="https://www.biblegateway.com/passage/?search=Genesis%204&amp;version=NIV" TargetMode="External"/><Relationship Id="rId10" Type="http://schemas.openxmlformats.org/officeDocument/2006/relationships/hyperlink" Target="https://www.biblegateway.com/passage/?search=Genesis%201&amp;version=ESV" TargetMode="External"/><Relationship Id="rId98" Type="http://schemas.openxmlformats.org/officeDocument/2006/relationships/hyperlink" Target="https://www.biblegateway.com/passage/?search=Genesis%204&amp;version=NIV" TargetMode="External"/><Relationship Id="rId13" Type="http://schemas.openxmlformats.org/officeDocument/2006/relationships/hyperlink" Target="https://www.bible.com/bible/155/GEN.1.12" TargetMode="External"/><Relationship Id="rId12" Type="http://schemas.openxmlformats.org/officeDocument/2006/relationships/hyperlink" Target="https://www.biblegateway.com/passage/?search=Genesis%201&amp;version=ESV" TargetMode="External"/><Relationship Id="rId91" Type="http://schemas.openxmlformats.org/officeDocument/2006/relationships/hyperlink" Target="https://www.biblegateway.com/passage/?search=Genesis%203&amp;version=NIV" TargetMode="External"/><Relationship Id="rId90" Type="http://schemas.openxmlformats.org/officeDocument/2006/relationships/hyperlink" Target="https://www.bible.com/bible/155/GEN.3.20" TargetMode="External"/><Relationship Id="rId93" Type="http://schemas.openxmlformats.org/officeDocument/2006/relationships/hyperlink" Target="https://www.bible.com/bible/155/GEN.3.22" TargetMode="External"/><Relationship Id="rId92" Type="http://schemas.openxmlformats.org/officeDocument/2006/relationships/hyperlink" Target="https://www.bible.com/bible/155/GEN.3.21" TargetMode="External"/><Relationship Id="rId118" Type="http://schemas.openxmlformats.org/officeDocument/2006/relationships/hyperlink" Target="https://www.biblegateway.com/passage/?search=Genesis%208&amp;version=ESV" TargetMode="External"/><Relationship Id="rId117" Type="http://schemas.openxmlformats.org/officeDocument/2006/relationships/hyperlink" Target="https://www.biblegateway.com/passage/?search=Genesis%207&amp;version=ESV" TargetMode="External"/><Relationship Id="rId116" Type="http://schemas.openxmlformats.org/officeDocument/2006/relationships/hyperlink" Target="https://www.biblegateway.com/passage/?search=Genesis%207&amp;version=ESV" TargetMode="External"/><Relationship Id="rId115" Type="http://schemas.openxmlformats.org/officeDocument/2006/relationships/hyperlink" Target="https://www.biblegateway.com/passage/?search=Genesis%207&amp;version=ESV" TargetMode="External"/><Relationship Id="rId119" Type="http://schemas.openxmlformats.org/officeDocument/2006/relationships/drawing" Target="../drawings/drawing2.xml"/><Relationship Id="rId15" Type="http://schemas.openxmlformats.org/officeDocument/2006/relationships/hyperlink" Target="https://www.bible.com/bible/155/GEN.1.14" TargetMode="External"/><Relationship Id="rId110" Type="http://schemas.openxmlformats.org/officeDocument/2006/relationships/hyperlink" Target="https://www.biblegateway.com/passage/?search=Genesis%206&amp;version=ESV" TargetMode="External"/><Relationship Id="rId14" Type="http://schemas.openxmlformats.org/officeDocument/2006/relationships/hyperlink" Target="https://www.bible.com/bible/155/GEN.1.12" TargetMode="External"/><Relationship Id="rId17" Type="http://schemas.openxmlformats.org/officeDocument/2006/relationships/hyperlink" Target="https://www.bible.com/bible/155/GEN.1.15" TargetMode="External"/><Relationship Id="rId16" Type="http://schemas.openxmlformats.org/officeDocument/2006/relationships/hyperlink" Target="https://www.biblegateway.com/passage/?search=Genesis%201&amp;version=ESV" TargetMode="External"/><Relationship Id="rId19" Type="http://schemas.openxmlformats.org/officeDocument/2006/relationships/hyperlink" Target="https://www.bible.com/bible/155/GEN.1.17" TargetMode="External"/><Relationship Id="rId114" Type="http://schemas.openxmlformats.org/officeDocument/2006/relationships/hyperlink" Target="https://www.biblegateway.com/passage/?search=Genesis%207&amp;version=ESV" TargetMode="External"/><Relationship Id="rId18" Type="http://schemas.openxmlformats.org/officeDocument/2006/relationships/hyperlink" Target="https://www.bible.com/bible/155/GEN.1.16" TargetMode="External"/><Relationship Id="rId113" Type="http://schemas.openxmlformats.org/officeDocument/2006/relationships/hyperlink" Target="https://www.biblegateway.com/passage/?search=Genesis%206&amp;version=ESV" TargetMode="External"/><Relationship Id="rId112" Type="http://schemas.openxmlformats.org/officeDocument/2006/relationships/hyperlink" Target="https://www.biblegateway.com/passage/?search=Genesis%206&amp;version=ESV" TargetMode="External"/><Relationship Id="rId111" Type="http://schemas.openxmlformats.org/officeDocument/2006/relationships/hyperlink" Target="https://www.biblegateway.com/passage/?search=Genesis%206&amp;version=ESV" TargetMode="External"/><Relationship Id="rId84" Type="http://schemas.openxmlformats.org/officeDocument/2006/relationships/hyperlink" Target="https://www.bible.com/bible/155/GEN.3.14" TargetMode="External"/><Relationship Id="rId83" Type="http://schemas.openxmlformats.org/officeDocument/2006/relationships/hyperlink" Target="https://www.bible.com/bible/155/GEN.3.13" TargetMode="External"/><Relationship Id="rId86" Type="http://schemas.openxmlformats.org/officeDocument/2006/relationships/hyperlink" Target="https://www.bible.com/bible/155/GEN.3.16" TargetMode="External"/><Relationship Id="rId85" Type="http://schemas.openxmlformats.org/officeDocument/2006/relationships/hyperlink" Target="https://www.bible.com/bible/155/GEN.3.15" TargetMode="External"/><Relationship Id="rId88" Type="http://schemas.openxmlformats.org/officeDocument/2006/relationships/hyperlink" Target="https://www.bible.com/bible/155/GEN.3.18" TargetMode="External"/><Relationship Id="rId87" Type="http://schemas.openxmlformats.org/officeDocument/2006/relationships/hyperlink" Target="https://www.bible.com/bible/155/GEN.3.17" TargetMode="External"/><Relationship Id="rId89" Type="http://schemas.openxmlformats.org/officeDocument/2006/relationships/hyperlink" Target="https://www.bible.com/bible/155/GEN.3.19" TargetMode="External"/><Relationship Id="rId80" Type="http://schemas.openxmlformats.org/officeDocument/2006/relationships/hyperlink" Target="https://www.bible.com/bible/155/GEN.3.10" TargetMode="External"/><Relationship Id="rId82" Type="http://schemas.openxmlformats.org/officeDocument/2006/relationships/hyperlink" Target="https://www.bible.com/bible/155/GEN.3.12" TargetMode="External"/><Relationship Id="rId81" Type="http://schemas.openxmlformats.org/officeDocument/2006/relationships/hyperlink" Target="https://www.bible.com/bible/155/GEN.3.11" TargetMode="External"/><Relationship Id="rId1" Type="http://schemas.openxmlformats.org/officeDocument/2006/relationships/hyperlink" Target="https://www.wordproject.org/bibles/ben/01/1.htm" TargetMode="External"/><Relationship Id="rId2" Type="http://schemas.openxmlformats.org/officeDocument/2006/relationships/hyperlink" Target="https://www.biblegateway.com/passage/?search=Genesis%201&amp;version=ESV" TargetMode="External"/><Relationship Id="rId3" Type="http://schemas.openxmlformats.org/officeDocument/2006/relationships/hyperlink" Target="https://www.biblegateway.com/passage/?search=Genesis%201&amp;version=ESV" TargetMode="External"/><Relationship Id="rId4" Type="http://schemas.openxmlformats.org/officeDocument/2006/relationships/hyperlink" Target="https://www.bible.com/bible/155/GEN.1.7" TargetMode="External"/><Relationship Id="rId9" Type="http://schemas.openxmlformats.org/officeDocument/2006/relationships/hyperlink" Target="https://www.bible.com/bible/155/GEN.1.10" TargetMode="External"/><Relationship Id="rId5" Type="http://schemas.openxmlformats.org/officeDocument/2006/relationships/hyperlink" Target="https://www.biblegateway.com/passage/?search=Genesis%201&amp;version=ESV" TargetMode="External"/><Relationship Id="rId6" Type="http://schemas.openxmlformats.org/officeDocument/2006/relationships/hyperlink" Target="https://www.bible.com/bible/155/GEN.1.8" TargetMode="External"/><Relationship Id="rId7" Type="http://schemas.openxmlformats.org/officeDocument/2006/relationships/hyperlink" Target="https://www.biblegateway.com/passage/?search=Genesis%201&amp;version=ESV" TargetMode="External"/><Relationship Id="rId8" Type="http://schemas.openxmlformats.org/officeDocument/2006/relationships/hyperlink" Target="https://www.bible.com/bible/155/GEN.1.9" TargetMode="External"/><Relationship Id="rId73" Type="http://schemas.openxmlformats.org/officeDocument/2006/relationships/hyperlink" Target="https://www.bible.com/bible/155/GEN.3.3" TargetMode="External"/><Relationship Id="rId72" Type="http://schemas.openxmlformats.org/officeDocument/2006/relationships/hyperlink" Target="https://www.bible.com/bible/155/GEN.3.2" TargetMode="External"/><Relationship Id="rId75" Type="http://schemas.openxmlformats.org/officeDocument/2006/relationships/hyperlink" Target="https://www.bible.com/bible/155/GEN.3.5" TargetMode="External"/><Relationship Id="rId74" Type="http://schemas.openxmlformats.org/officeDocument/2006/relationships/hyperlink" Target="https://www.bible.com/bible/155/GEN.3.4" TargetMode="External"/><Relationship Id="rId77" Type="http://schemas.openxmlformats.org/officeDocument/2006/relationships/hyperlink" Target="https://www.bible.com/bible/155/GEN.3.7" TargetMode="External"/><Relationship Id="rId76" Type="http://schemas.openxmlformats.org/officeDocument/2006/relationships/hyperlink" Target="https://www.bible.com/bible/155/GEN.3.6" TargetMode="External"/><Relationship Id="rId79" Type="http://schemas.openxmlformats.org/officeDocument/2006/relationships/hyperlink" Target="https://www.bible.com/bible/155/GEN.3.9" TargetMode="External"/><Relationship Id="rId78" Type="http://schemas.openxmlformats.org/officeDocument/2006/relationships/hyperlink" Target="https://www.bible.com/bible/155/GEN.3.8" TargetMode="External"/><Relationship Id="rId71" Type="http://schemas.openxmlformats.org/officeDocument/2006/relationships/hyperlink" Target="https://www.bible.com/bible/155/GEN.3.1" TargetMode="External"/><Relationship Id="rId70" Type="http://schemas.openxmlformats.org/officeDocument/2006/relationships/hyperlink" Target="https://www.bible.com/bible/155/GEN.2.24" TargetMode="External"/><Relationship Id="rId62" Type="http://schemas.openxmlformats.org/officeDocument/2006/relationships/hyperlink" Target="https://www.bible.com/bible/155/GEN.2.19" TargetMode="External"/><Relationship Id="rId61" Type="http://schemas.openxmlformats.org/officeDocument/2006/relationships/hyperlink" Target="https://www.bible.com/bible/155/GEN.2.18" TargetMode="External"/><Relationship Id="rId64" Type="http://schemas.openxmlformats.org/officeDocument/2006/relationships/hyperlink" Target="https://www.bible.com/bible/155/GEN.2.21" TargetMode="External"/><Relationship Id="rId63" Type="http://schemas.openxmlformats.org/officeDocument/2006/relationships/hyperlink" Target="https://www.bible.com/bible/155/GEN.2.20" TargetMode="External"/><Relationship Id="rId66" Type="http://schemas.openxmlformats.org/officeDocument/2006/relationships/hyperlink" Target="https://www.bible.com/bible/155/GEN.2.22" TargetMode="External"/><Relationship Id="rId65" Type="http://schemas.openxmlformats.org/officeDocument/2006/relationships/hyperlink" Target="https://www.biblegateway.com/passage/?search=Genesis%202&amp;version=NIV" TargetMode="External"/><Relationship Id="rId68" Type="http://schemas.openxmlformats.org/officeDocument/2006/relationships/hyperlink" Target="https://www.bible.com/bible/155/GEN.2.23" TargetMode="External"/><Relationship Id="rId67" Type="http://schemas.openxmlformats.org/officeDocument/2006/relationships/hyperlink" Target="https://www.biblegateway.com/passage/?search=Genesis%202&amp;version=NIV" TargetMode="External"/><Relationship Id="rId60" Type="http://schemas.openxmlformats.org/officeDocument/2006/relationships/hyperlink" Target="https://www.bible.com/bible/155/GEN.2.17" TargetMode="External"/><Relationship Id="rId69" Type="http://schemas.openxmlformats.org/officeDocument/2006/relationships/hyperlink" Target="https://www.bible.com/bible/155/GEN.2.24" TargetMode="External"/><Relationship Id="rId51" Type="http://schemas.openxmlformats.org/officeDocument/2006/relationships/hyperlink" Target="https://www.bible.com/bible/155/GEN.2.10" TargetMode="External"/><Relationship Id="rId50" Type="http://schemas.openxmlformats.org/officeDocument/2006/relationships/hyperlink" Target="https://www.bible.com/bible/155/GEN.2.9" TargetMode="External"/><Relationship Id="rId53" Type="http://schemas.openxmlformats.org/officeDocument/2006/relationships/hyperlink" Target="https://www.bible.com/bible/155/GEN.2.12" TargetMode="External"/><Relationship Id="rId52" Type="http://schemas.openxmlformats.org/officeDocument/2006/relationships/hyperlink" Target="https://www.bible.com/bible/155/GEN.2.11" TargetMode="External"/><Relationship Id="rId55" Type="http://schemas.openxmlformats.org/officeDocument/2006/relationships/hyperlink" Target="https://www.bible.com/bible/155/GEN.2.13" TargetMode="External"/><Relationship Id="rId54" Type="http://schemas.openxmlformats.org/officeDocument/2006/relationships/hyperlink" Target="https://www.biblegateway.com/passage/?search=Genesis%202&amp;version=NIV" TargetMode="External"/><Relationship Id="rId57" Type="http://schemas.openxmlformats.org/officeDocument/2006/relationships/hyperlink" Target="https://www.bible.com/bible/155/GEN.2.14" TargetMode="External"/><Relationship Id="rId56" Type="http://schemas.openxmlformats.org/officeDocument/2006/relationships/hyperlink" Target="https://www.biblegateway.com/passage/?search=Genesis%202&amp;version=NIV" TargetMode="External"/><Relationship Id="rId59" Type="http://schemas.openxmlformats.org/officeDocument/2006/relationships/hyperlink" Target="https://www.bible.com/bible/155/GEN.2.16" TargetMode="External"/><Relationship Id="rId58" Type="http://schemas.openxmlformats.org/officeDocument/2006/relationships/hyperlink" Target="https://www.bible.com/bible/155/GEN.2.1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quran.com/1/1" TargetMode="External"/><Relationship Id="rId2" Type="http://schemas.openxmlformats.org/officeDocument/2006/relationships/hyperlink" Target="https://quran.com/1/2"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hyperlink" Target="https://sunnah.com/muslim:2590b"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38"/>
    <col customWidth="1" min="2" max="2" width="12.0"/>
    <col customWidth="1" min="3" max="3" width="20.88"/>
    <col customWidth="1" min="4" max="4" width="53.63"/>
    <col customWidth="1" min="5" max="5" width="48.5"/>
    <col customWidth="1" min="6" max="6" width="40.25"/>
    <col customWidth="1" min="7" max="7" width="33.88"/>
    <col customWidth="1" min="8" max="8" width="21.5"/>
    <col customWidth="1" min="9" max="9" width="15.13"/>
  </cols>
  <sheetData>
    <row r="1">
      <c r="A1" s="1" t="s">
        <v>0</v>
      </c>
      <c r="B1" s="2" t="s">
        <v>1</v>
      </c>
      <c r="C1" s="1" t="s">
        <v>2</v>
      </c>
      <c r="D1" s="1" t="s">
        <v>3</v>
      </c>
      <c r="E1" s="3" t="s">
        <v>4</v>
      </c>
      <c r="F1" s="1" t="s">
        <v>5</v>
      </c>
      <c r="G1" s="4" t="s">
        <v>6</v>
      </c>
      <c r="H1" s="5" t="s">
        <v>7</v>
      </c>
      <c r="I1" s="5" t="s">
        <v>8</v>
      </c>
    </row>
    <row r="2" ht="37.5" customHeight="1">
      <c r="A2" s="6" t="s">
        <v>9</v>
      </c>
      <c r="B2" s="7" t="s">
        <v>10</v>
      </c>
      <c r="C2" s="8" t="s">
        <v>11</v>
      </c>
      <c r="D2" s="9" t="s">
        <v>12</v>
      </c>
      <c r="E2" s="9" t="s">
        <v>13</v>
      </c>
      <c r="F2" s="9" t="s">
        <v>14</v>
      </c>
      <c r="G2" s="10" t="s">
        <v>15</v>
      </c>
      <c r="H2" s="11"/>
      <c r="I2" s="12" t="s">
        <v>16</v>
      </c>
    </row>
    <row r="3" ht="53.25" customHeight="1">
      <c r="A3" s="6" t="s">
        <v>9</v>
      </c>
      <c r="B3" s="9"/>
      <c r="C3" s="8" t="s">
        <v>17</v>
      </c>
      <c r="D3" s="9" t="s">
        <v>18</v>
      </c>
      <c r="E3" s="9" t="s">
        <v>19</v>
      </c>
      <c r="F3" s="9" t="s">
        <v>20</v>
      </c>
      <c r="G3" s="13" t="s">
        <v>21</v>
      </c>
      <c r="H3" s="14"/>
      <c r="I3" s="15" t="s">
        <v>16</v>
      </c>
    </row>
    <row r="4">
      <c r="A4" s="6" t="s">
        <v>9</v>
      </c>
      <c r="B4" s="9"/>
      <c r="C4" s="8" t="s">
        <v>22</v>
      </c>
      <c r="D4" s="9" t="s">
        <v>23</v>
      </c>
      <c r="E4" s="9" t="s">
        <v>24</v>
      </c>
      <c r="F4" s="9" t="s">
        <v>25</v>
      </c>
      <c r="G4" s="13" t="s">
        <v>26</v>
      </c>
      <c r="H4" s="14"/>
      <c r="I4" s="15" t="s">
        <v>16</v>
      </c>
    </row>
    <row r="5">
      <c r="A5" s="6" t="s">
        <v>9</v>
      </c>
      <c r="B5" s="9"/>
      <c r="C5" s="8" t="s">
        <v>27</v>
      </c>
      <c r="D5" s="9" t="s">
        <v>28</v>
      </c>
      <c r="E5" s="9" t="s">
        <v>29</v>
      </c>
      <c r="F5" s="9" t="s">
        <v>30</v>
      </c>
      <c r="G5" s="9" t="s">
        <v>31</v>
      </c>
      <c r="H5" s="14"/>
      <c r="I5" s="15" t="s">
        <v>16</v>
      </c>
    </row>
    <row r="6">
      <c r="A6" s="6" t="s">
        <v>9</v>
      </c>
      <c r="B6" s="9"/>
      <c r="C6" s="8" t="s">
        <v>32</v>
      </c>
      <c r="D6" s="9" t="s">
        <v>33</v>
      </c>
      <c r="E6" s="9" t="s">
        <v>34</v>
      </c>
      <c r="F6" s="9" t="s">
        <v>35</v>
      </c>
      <c r="G6" s="9" t="s">
        <v>36</v>
      </c>
      <c r="H6" s="14"/>
      <c r="I6" s="15" t="s">
        <v>16</v>
      </c>
    </row>
    <row r="7">
      <c r="A7" s="6" t="s">
        <v>9</v>
      </c>
      <c r="B7" s="9"/>
      <c r="C7" s="8" t="s">
        <v>37</v>
      </c>
      <c r="D7" s="9" t="s">
        <v>38</v>
      </c>
      <c r="E7" s="9" t="s">
        <v>39</v>
      </c>
      <c r="F7" s="9" t="s">
        <v>40</v>
      </c>
      <c r="G7" s="9" t="s">
        <v>41</v>
      </c>
      <c r="H7" s="14"/>
      <c r="I7" s="15" t="s">
        <v>16</v>
      </c>
    </row>
    <row r="8">
      <c r="A8" s="6" t="s">
        <v>9</v>
      </c>
      <c r="B8" s="9"/>
      <c r="C8" s="8" t="s">
        <v>42</v>
      </c>
      <c r="D8" s="9" t="s">
        <v>43</v>
      </c>
      <c r="E8" s="9" t="s">
        <v>44</v>
      </c>
      <c r="F8" s="9" t="s">
        <v>45</v>
      </c>
      <c r="G8" s="9" t="s">
        <v>46</v>
      </c>
      <c r="H8" s="14"/>
      <c r="I8" s="15" t="s">
        <v>16</v>
      </c>
    </row>
    <row r="9">
      <c r="A9" s="16"/>
      <c r="B9" s="17"/>
      <c r="C9" s="8"/>
      <c r="D9" s="18"/>
      <c r="E9" s="19"/>
      <c r="F9" s="20"/>
      <c r="G9" s="21"/>
      <c r="H9" s="14"/>
      <c r="I9" s="22"/>
    </row>
    <row r="10" ht="36.0" customHeight="1">
      <c r="A10" s="23" t="s">
        <v>47</v>
      </c>
      <c r="B10" s="9"/>
      <c r="C10" s="8" t="s">
        <v>48</v>
      </c>
      <c r="D10" s="9" t="s">
        <v>49</v>
      </c>
      <c r="E10" s="9" t="s">
        <v>50</v>
      </c>
      <c r="F10" s="9" t="s">
        <v>51</v>
      </c>
      <c r="G10" s="21"/>
      <c r="H10" s="14"/>
      <c r="I10" s="24"/>
    </row>
    <row r="11">
      <c r="A11" s="25" t="s">
        <v>52</v>
      </c>
      <c r="B11" s="26" t="s">
        <v>10</v>
      </c>
      <c r="C11" s="22"/>
      <c r="D11" s="27"/>
      <c r="E11" s="27"/>
      <c r="F11" s="14"/>
      <c r="G11" s="28"/>
      <c r="H11" s="14"/>
      <c r="I11" s="22"/>
    </row>
    <row r="12">
      <c r="A12" s="29" t="s">
        <v>53</v>
      </c>
      <c r="B12" s="26" t="s">
        <v>54</v>
      </c>
      <c r="C12" s="14"/>
      <c r="D12" s="14"/>
      <c r="E12" s="14"/>
      <c r="F12" s="14"/>
      <c r="G12" s="28"/>
      <c r="H12" s="14"/>
      <c r="I12" s="22"/>
    </row>
    <row r="13">
      <c r="A13" s="29" t="s">
        <v>53</v>
      </c>
      <c r="B13" s="26" t="s">
        <v>55</v>
      </c>
      <c r="C13" s="14"/>
      <c r="D13" s="14"/>
      <c r="E13" s="14"/>
      <c r="F13" s="14"/>
      <c r="G13" s="28"/>
      <c r="H13" s="14"/>
      <c r="I13" s="22"/>
    </row>
    <row r="14">
      <c r="A14" s="27"/>
      <c r="B14" s="26"/>
      <c r="C14" s="14"/>
      <c r="D14" s="14"/>
      <c r="E14" s="14"/>
      <c r="F14" s="14"/>
      <c r="G14" s="28"/>
      <c r="H14" s="14"/>
      <c r="I14" s="27"/>
    </row>
    <row r="15">
      <c r="A15" s="14"/>
      <c r="B15" s="30"/>
      <c r="C15" s="14"/>
      <c r="D15" s="14"/>
      <c r="E15" s="14"/>
      <c r="F15" s="14"/>
      <c r="G15" s="31"/>
      <c r="H15" s="14"/>
      <c r="I15" s="14"/>
    </row>
    <row r="16">
      <c r="A16" s="27"/>
      <c r="B16" s="30"/>
      <c r="C16" s="14"/>
      <c r="D16" s="14"/>
      <c r="E16" s="14"/>
      <c r="F16" s="14"/>
      <c r="G16" s="28"/>
      <c r="H16" s="14"/>
      <c r="I16" s="14"/>
    </row>
    <row r="17">
      <c r="A17" s="14"/>
      <c r="B17" s="30"/>
      <c r="C17" s="14"/>
      <c r="D17" s="14"/>
      <c r="E17" s="14"/>
      <c r="F17" s="14"/>
      <c r="G17" s="28"/>
      <c r="H17" s="14"/>
      <c r="I17" s="14"/>
    </row>
    <row r="18">
      <c r="A18" s="14"/>
      <c r="B18" s="30"/>
      <c r="C18" s="14"/>
      <c r="D18" s="14"/>
      <c r="E18" s="14"/>
      <c r="F18" s="14"/>
      <c r="G18" s="28"/>
      <c r="H18" s="14"/>
      <c r="I18" s="14"/>
    </row>
    <row r="19">
      <c r="A19" s="14"/>
      <c r="B19" s="30"/>
      <c r="C19" s="14"/>
      <c r="D19" s="14"/>
      <c r="E19" s="14"/>
      <c r="F19" s="14"/>
      <c r="G19" s="28"/>
      <c r="H19" s="14"/>
      <c r="I19" s="14"/>
    </row>
    <row r="20">
      <c r="A20" s="14"/>
      <c r="B20" s="30"/>
      <c r="C20" s="14"/>
      <c r="D20" s="14"/>
      <c r="E20" s="14"/>
      <c r="F20" s="14"/>
      <c r="G20" s="28"/>
      <c r="H20" s="14"/>
      <c r="I20" s="14"/>
    </row>
    <row r="21">
      <c r="A21" s="14"/>
      <c r="B21" s="30"/>
      <c r="C21" s="14"/>
      <c r="D21" s="14"/>
      <c r="E21" s="14"/>
      <c r="F21" s="14"/>
      <c r="G21" s="28"/>
      <c r="H21" s="14"/>
      <c r="I21" s="14"/>
    </row>
    <row r="22">
      <c r="A22" s="14"/>
      <c r="B22" s="30"/>
      <c r="C22" s="14"/>
      <c r="D22" s="14"/>
      <c r="E22" s="14"/>
      <c r="F22" s="14"/>
      <c r="G22" s="28"/>
      <c r="H22" s="14"/>
      <c r="I22" s="14"/>
    </row>
    <row r="23">
      <c r="A23" s="14"/>
      <c r="B23" s="30"/>
      <c r="C23" s="14"/>
      <c r="D23" s="14"/>
      <c r="E23" s="14"/>
      <c r="F23" s="14"/>
      <c r="G23" s="28"/>
      <c r="H23" s="14"/>
      <c r="I23" s="14"/>
    </row>
    <row r="24">
      <c r="A24" s="14"/>
      <c r="B24" s="30"/>
      <c r="C24" s="14"/>
      <c r="D24" s="14"/>
      <c r="E24" s="14"/>
      <c r="F24" s="14"/>
      <c r="G24" s="28"/>
      <c r="H24" s="14"/>
      <c r="I24" s="14"/>
    </row>
    <row r="25">
      <c r="A25" s="14"/>
      <c r="B25" s="30"/>
      <c r="C25" s="14"/>
      <c r="D25" s="14"/>
      <c r="E25" s="14"/>
      <c r="F25" s="14"/>
      <c r="G25" s="28"/>
      <c r="H25" s="14"/>
      <c r="I25" s="14"/>
    </row>
    <row r="26">
      <c r="A26" s="14"/>
      <c r="B26" s="30"/>
      <c r="C26" s="14"/>
      <c r="D26" s="14"/>
      <c r="E26" s="14"/>
      <c r="F26" s="14"/>
      <c r="G26" s="28"/>
      <c r="H26" s="14"/>
      <c r="I26" s="14"/>
    </row>
    <row r="27">
      <c r="A27" s="14"/>
      <c r="B27" s="30"/>
      <c r="C27" s="14"/>
      <c r="D27" s="14"/>
      <c r="E27" s="14"/>
      <c r="F27" s="14"/>
      <c r="G27" s="28"/>
      <c r="H27" s="14"/>
      <c r="I27" s="14"/>
    </row>
    <row r="28">
      <c r="A28" s="14"/>
      <c r="B28" s="30"/>
      <c r="C28" s="14"/>
      <c r="D28" s="14"/>
      <c r="E28" s="14"/>
      <c r="F28" s="14"/>
      <c r="G28" s="28"/>
      <c r="H28" s="14"/>
      <c r="I28" s="14"/>
    </row>
    <row r="29">
      <c r="A29" s="14"/>
      <c r="B29" s="30"/>
      <c r="C29" s="14"/>
      <c r="D29" s="14"/>
      <c r="E29" s="14"/>
      <c r="F29" s="14"/>
      <c r="G29" s="28"/>
      <c r="H29" s="14"/>
      <c r="I29" s="14"/>
    </row>
    <row r="30">
      <c r="A30" s="14"/>
      <c r="B30" s="30"/>
      <c r="C30" s="14"/>
      <c r="D30" s="14"/>
      <c r="E30" s="14"/>
      <c r="F30" s="14"/>
      <c r="G30" s="28"/>
      <c r="H30" s="14"/>
      <c r="I30" s="14"/>
    </row>
    <row r="31">
      <c r="A31" s="14"/>
      <c r="B31" s="30"/>
      <c r="C31" s="14"/>
      <c r="D31" s="14"/>
      <c r="E31" s="14"/>
      <c r="F31" s="14"/>
      <c r="G31" s="28"/>
      <c r="H31" s="14"/>
      <c r="I31" s="14"/>
    </row>
    <row r="32">
      <c r="A32" s="14"/>
      <c r="B32" s="30"/>
      <c r="C32" s="14"/>
      <c r="D32" s="14"/>
      <c r="E32" s="14"/>
      <c r="F32" s="14"/>
      <c r="G32" s="28"/>
      <c r="H32" s="14"/>
      <c r="I32" s="14"/>
    </row>
    <row r="33">
      <c r="A33" s="14"/>
      <c r="B33" s="30"/>
      <c r="C33" s="14"/>
      <c r="D33" s="14"/>
      <c r="E33" s="14"/>
      <c r="F33" s="14"/>
      <c r="G33" s="28"/>
      <c r="H33" s="14"/>
      <c r="I33" s="14"/>
    </row>
    <row r="34">
      <c r="A34" s="14"/>
      <c r="B34" s="30"/>
      <c r="C34" s="14"/>
      <c r="D34" s="14"/>
      <c r="E34" s="14"/>
      <c r="F34" s="14"/>
      <c r="G34" s="28"/>
      <c r="H34" s="14"/>
      <c r="I34" s="14"/>
    </row>
    <row r="35">
      <c r="A35" s="14"/>
      <c r="B35" s="30"/>
      <c r="C35" s="14"/>
      <c r="D35" s="14"/>
      <c r="E35" s="14"/>
      <c r="F35" s="14"/>
      <c r="G35" s="28"/>
      <c r="H35" s="14"/>
      <c r="I35" s="14"/>
    </row>
    <row r="36">
      <c r="A36" s="14"/>
      <c r="B36" s="30"/>
      <c r="C36" s="14"/>
      <c r="D36" s="14"/>
      <c r="E36" s="14"/>
      <c r="F36" s="14"/>
      <c r="G36" s="28"/>
      <c r="H36" s="14"/>
      <c r="I36" s="14"/>
    </row>
    <row r="37">
      <c r="A37" s="14"/>
      <c r="B37" s="30"/>
      <c r="C37" s="14"/>
      <c r="D37" s="14"/>
      <c r="E37" s="14"/>
      <c r="F37" s="14"/>
      <c r="G37" s="28"/>
      <c r="H37" s="14"/>
      <c r="I37" s="14"/>
    </row>
    <row r="38">
      <c r="A38" s="14"/>
      <c r="B38" s="30"/>
      <c r="C38" s="14"/>
      <c r="D38" s="14"/>
      <c r="E38" s="14"/>
      <c r="F38" s="14"/>
      <c r="G38" s="28"/>
      <c r="H38" s="14"/>
      <c r="I38" s="14"/>
    </row>
    <row r="39">
      <c r="A39" s="14"/>
      <c r="B39" s="30"/>
      <c r="C39" s="14"/>
      <c r="D39" s="14"/>
      <c r="E39" s="14"/>
      <c r="F39" s="14"/>
      <c r="G39" s="28"/>
      <c r="H39" s="14"/>
      <c r="I39" s="14"/>
    </row>
    <row r="40">
      <c r="A40" s="14"/>
      <c r="B40" s="30"/>
      <c r="C40" s="14"/>
      <c r="D40" s="14"/>
      <c r="E40" s="14"/>
      <c r="F40" s="14"/>
      <c r="G40" s="28"/>
      <c r="H40" s="14"/>
      <c r="I40" s="14"/>
    </row>
    <row r="41">
      <c r="A41" s="14"/>
      <c r="B41" s="30"/>
      <c r="C41" s="14"/>
      <c r="D41" s="14"/>
      <c r="E41" s="14"/>
      <c r="F41" s="14"/>
      <c r="G41" s="28"/>
      <c r="H41" s="14"/>
      <c r="I41" s="14"/>
    </row>
    <row r="42">
      <c r="A42" s="14"/>
      <c r="B42" s="30"/>
      <c r="C42" s="14"/>
      <c r="D42" s="14"/>
      <c r="E42" s="14"/>
      <c r="F42" s="14"/>
      <c r="G42" s="28"/>
      <c r="H42" s="14"/>
      <c r="I42" s="14"/>
    </row>
    <row r="43">
      <c r="A43" s="14"/>
      <c r="B43" s="30"/>
      <c r="C43" s="14"/>
      <c r="D43" s="14"/>
      <c r="E43" s="14"/>
      <c r="F43" s="14"/>
      <c r="G43" s="28"/>
      <c r="H43" s="14"/>
      <c r="I43" s="14"/>
    </row>
    <row r="44">
      <c r="A44" s="14"/>
      <c r="B44" s="30"/>
      <c r="C44" s="14"/>
      <c r="D44" s="14"/>
      <c r="E44" s="14"/>
      <c r="F44" s="14"/>
      <c r="G44" s="28"/>
      <c r="H44" s="14"/>
      <c r="I44" s="14"/>
    </row>
    <row r="45">
      <c r="A45" s="14"/>
      <c r="B45" s="30"/>
      <c r="C45" s="14"/>
      <c r="D45" s="14"/>
      <c r="E45" s="14"/>
      <c r="F45" s="14"/>
      <c r="G45" s="28"/>
      <c r="H45" s="14"/>
      <c r="I45" s="14"/>
    </row>
    <row r="46">
      <c r="A46" s="14"/>
      <c r="B46" s="30"/>
      <c r="C46" s="14"/>
      <c r="D46" s="14"/>
      <c r="E46" s="14"/>
      <c r="F46" s="14"/>
      <c r="G46" s="28"/>
      <c r="H46" s="14"/>
      <c r="I46" s="14"/>
    </row>
    <row r="47">
      <c r="A47" s="14"/>
      <c r="B47" s="30"/>
      <c r="C47" s="14"/>
      <c r="D47" s="14"/>
      <c r="E47" s="14"/>
      <c r="F47" s="14"/>
      <c r="G47" s="28"/>
      <c r="H47" s="14"/>
      <c r="I47" s="14"/>
    </row>
    <row r="48">
      <c r="A48" s="14"/>
      <c r="B48" s="30"/>
      <c r="C48" s="14"/>
      <c r="D48" s="14"/>
      <c r="E48" s="14"/>
      <c r="F48" s="14"/>
      <c r="G48" s="28"/>
      <c r="H48" s="14"/>
      <c r="I48" s="14"/>
    </row>
    <row r="49">
      <c r="A49" s="14"/>
      <c r="B49" s="30"/>
      <c r="C49" s="14"/>
      <c r="D49" s="14"/>
      <c r="E49" s="14"/>
      <c r="F49" s="14"/>
      <c r="G49" s="28"/>
      <c r="H49" s="14"/>
      <c r="I49" s="14"/>
    </row>
    <row r="50">
      <c r="A50" s="14"/>
      <c r="B50" s="30"/>
      <c r="C50" s="14"/>
      <c r="D50" s="14"/>
      <c r="E50" s="14"/>
      <c r="F50" s="14"/>
      <c r="G50" s="28"/>
      <c r="H50" s="14"/>
      <c r="I50" s="14"/>
    </row>
    <row r="51">
      <c r="A51" s="14"/>
      <c r="B51" s="30"/>
      <c r="C51" s="14"/>
      <c r="D51" s="14"/>
      <c r="E51" s="14"/>
      <c r="F51" s="14"/>
      <c r="G51" s="28"/>
      <c r="H51" s="14"/>
      <c r="I51" s="14"/>
    </row>
    <row r="52">
      <c r="A52" s="14"/>
      <c r="B52" s="30"/>
      <c r="C52" s="14"/>
      <c r="D52" s="14"/>
      <c r="E52" s="14"/>
      <c r="F52" s="14"/>
      <c r="G52" s="28"/>
      <c r="H52" s="14"/>
      <c r="I52" s="14"/>
    </row>
    <row r="53">
      <c r="A53" s="14"/>
      <c r="B53" s="30"/>
      <c r="C53" s="14"/>
      <c r="D53" s="14"/>
      <c r="E53" s="14"/>
      <c r="F53" s="14"/>
      <c r="G53" s="28"/>
      <c r="H53" s="14"/>
      <c r="I53" s="14"/>
    </row>
    <row r="54">
      <c r="A54" s="14"/>
      <c r="B54" s="30"/>
      <c r="C54" s="14"/>
      <c r="D54" s="14"/>
      <c r="E54" s="14"/>
      <c r="F54" s="14"/>
      <c r="G54" s="28"/>
      <c r="H54" s="14"/>
      <c r="I54" s="14"/>
    </row>
    <row r="55">
      <c r="A55" s="14"/>
      <c r="B55" s="30"/>
      <c r="C55" s="14"/>
      <c r="D55" s="14"/>
      <c r="E55" s="14"/>
      <c r="F55" s="14"/>
      <c r="G55" s="28"/>
      <c r="H55" s="14"/>
      <c r="I55" s="14"/>
    </row>
    <row r="56">
      <c r="A56" s="14"/>
      <c r="B56" s="30"/>
      <c r="C56" s="14"/>
      <c r="D56" s="14"/>
      <c r="E56" s="14"/>
      <c r="F56" s="14"/>
      <c r="G56" s="28"/>
      <c r="H56" s="14"/>
      <c r="I56" s="14"/>
    </row>
    <row r="57">
      <c r="A57" s="32"/>
      <c r="B57" s="33"/>
      <c r="C57" s="32"/>
      <c r="D57" s="32"/>
      <c r="E57" s="32"/>
      <c r="F57" s="32"/>
      <c r="G57" s="32"/>
      <c r="H57" s="32"/>
      <c r="I57" s="32"/>
    </row>
    <row r="58">
      <c r="A58" s="32"/>
      <c r="B58" s="33"/>
      <c r="C58" s="32"/>
      <c r="D58" s="32"/>
      <c r="E58" s="32"/>
      <c r="F58" s="32"/>
      <c r="G58" s="32"/>
      <c r="H58" s="32"/>
      <c r="I58" s="32"/>
    </row>
    <row r="59">
      <c r="A59" s="32"/>
      <c r="B59" s="33"/>
      <c r="C59" s="32"/>
      <c r="D59" s="32"/>
      <c r="E59" s="32"/>
      <c r="F59" s="32"/>
      <c r="G59" s="32"/>
      <c r="H59" s="32"/>
      <c r="I59" s="32"/>
    </row>
    <row r="60">
      <c r="A60" s="32"/>
      <c r="B60" s="33"/>
      <c r="C60" s="32"/>
      <c r="D60" s="32"/>
      <c r="E60" s="32"/>
      <c r="F60" s="32"/>
      <c r="G60" s="32"/>
      <c r="H60" s="32"/>
      <c r="I60" s="32"/>
    </row>
    <row r="61">
      <c r="A61" s="32"/>
      <c r="B61" s="33"/>
      <c r="C61" s="32"/>
      <c r="D61" s="32"/>
      <c r="E61" s="32"/>
      <c r="F61" s="32"/>
      <c r="G61" s="32"/>
      <c r="H61" s="32"/>
      <c r="I61" s="32"/>
    </row>
    <row r="62">
      <c r="A62" s="32"/>
      <c r="B62" s="33"/>
      <c r="C62" s="32"/>
      <c r="D62" s="32"/>
      <c r="E62" s="32"/>
      <c r="F62" s="32"/>
      <c r="G62" s="32"/>
      <c r="H62" s="32"/>
      <c r="I62" s="32"/>
    </row>
    <row r="63">
      <c r="A63" s="32"/>
      <c r="B63" s="33"/>
      <c r="C63" s="32"/>
      <c r="D63" s="32"/>
      <c r="E63" s="32"/>
      <c r="F63" s="32"/>
      <c r="G63" s="32"/>
      <c r="H63" s="32"/>
      <c r="I63" s="32"/>
    </row>
    <row r="64">
      <c r="A64" s="32"/>
      <c r="B64" s="33"/>
      <c r="C64" s="32"/>
      <c r="D64" s="32"/>
      <c r="E64" s="32"/>
      <c r="F64" s="32"/>
      <c r="G64" s="32"/>
      <c r="H64" s="32"/>
      <c r="I64" s="32"/>
    </row>
    <row r="65">
      <c r="A65" s="32"/>
      <c r="B65" s="33"/>
      <c r="C65" s="32"/>
      <c r="D65" s="32"/>
      <c r="E65" s="32"/>
      <c r="F65" s="32"/>
      <c r="G65" s="32"/>
      <c r="H65" s="32"/>
      <c r="I65" s="32"/>
    </row>
    <row r="66">
      <c r="A66" s="32"/>
      <c r="B66" s="33"/>
      <c r="C66" s="32"/>
      <c r="D66" s="32"/>
      <c r="E66" s="32"/>
      <c r="F66" s="32"/>
      <c r="G66" s="32"/>
      <c r="H66" s="32"/>
      <c r="I66" s="32"/>
    </row>
    <row r="67">
      <c r="A67" s="32"/>
      <c r="B67" s="33"/>
      <c r="C67" s="32"/>
      <c r="D67" s="32"/>
      <c r="E67" s="32"/>
      <c r="F67" s="32"/>
      <c r="G67" s="32"/>
      <c r="H67" s="32"/>
      <c r="I67" s="32"/>
    </row>
    <row r="68">
      <c r="A68" s="32"/>
      <c r="B68" s="33"/>
      <c r="C68" s="32"/>
      <c r="D68" s="32"/>
      <c r="E68" s="32"/>
      <c r="F68" s="32"/>
      <c r="G68" s="32"/>
      <c r="H68" s="32"/>
      <c r="I68" s="32"/>
    </row>
    <row r="69">
      <c r="A69" s="32"/>
      <c r="B69" s="33"/>
      <c r="C69" s="32"/>
      <c r="D69" s="32"/>
      <c r="E69" s="32"/>
      <c r="F69" s="32"/>
      <c r="G69" s="32"/>
      <c r="H69" s="32"/>
      <c r="I69" s="32"/>
    </row>
    <row r="70">
      <c r="A70" s="32"/>
      <c r="B70" s="33"/>
      <c r="C70" s="32"/>
      <c r="D70" s="32"/>
      <c r="E70" s="32"/>
      <c r="F70" s="32"/>
      <c r="G70" s="32"/>
      <c r="H70" s="32"/>
      <c r="I70" s="32"/>
    </row>
    <row r="71">
      <c r="A71" s="32"/>
      <c r="B71" s="33"/>
      <c r="C71" s="32"/>
      <c r="D71" s="32"/>
      <c r="E71" s="32"/>
      <c r="F71" s="32"/>
      <c r="G71" s="32"/>
      <c r="H71" s="32"/>
      <c r="I71" s="32"/>
    </row>
    <row r="72">
      <c r="A72" s="32"/>
      <c r="B72" s="33"/>
      <c r="C72" s="32"/>
      <c r="D72" s="32"/>
      <c r="E72" s="32"/>
      <c r="F72" s="32"/>
      <c r="G72" s="32"/>
      <c r="H72" s="32"/>
      <c r="I72" s="32"/>
    </row>
    <row r="73">
      <c r="A73" s="32"/>
      <c r="B73" s="33"/>
      <c r="C73" s="32"/>
      <c r="D73" s="32"/>
      <c r="E73" s="32"/>
      <c r="F73" s="32"/>
      <c r="G73" s="32"/>
      <c r="H73" s="32"/>
      <c r="I73" s="32"/>
    </row>
    <row r="74">
      <c r="A74" s="32"/>
      <c r="B74" s="33"/>
      <c r="C74" s="32"/>
      <c r="D74" s="32"/>
      <c r="E74" s="32"/>
      <c r="F74" s="32"/>
      <c r="G74" s="32"/>
      <c r="H74" s="32"/>
      <c r="I74" s="32"/>
    </row>
    <row r="75">
      <c r="A75" s="32"/>
      <c r="B75" s="33"/>
      <c r="C75" s="32"/>
      <c r="D75" s="32"/>
      <c r="E75" s="32"/>
      <c r="F75" s="32"/>
      <c r="G75" s="32"/>
      <c r="H75" s="32"/>
      <c r="I75" s="32"/>
    </row>
    <row r="76">
      <c r="A76" s="32"/>
      <c r="B76" s="33"/>
      <c r="C76" s="32"/>
      <c r="D76" s="32"/>
      <c r="E76" s="32"/>
      <c r="F76" s="32"/>
      <c r="G76" s="32"/>
      <c r="H76" s="32"/>
      <c r="I76" s="32"/>
    </row>
    <row r="77">
      <c r="A77" s="32"/>
      <c r="B77" s="33"/>
      <c r="C77" s="32"/>
      <c r="D77" s="32"/>
      <c r="E77" s="32"/>
      <c r="F77" s="32"/>
      <c r="G77" s="32"/>
      <c r="H77" s="32"/>
      <c r="I77" s="32"/>
    </row>
    <row r="78">
      <c r="A78" s="32"/>
      <c r="B78" s="33"/>
      <c r="C78" s="32"/>
      <c r="D78" s="32"/>
      <c r="E78" s="32"/>
      <c r="F78" s="32"/>
      <c r="G78" s="32"/>
      <c r="H78" s="32"/>
      <c r="I78" s="32"/>
    </row>
    <row r="79">
      <c r="A79" s="32"/>
      <c r="B79" s="33"/>
      <c r="C79" s="32"/>
      <c r="D79" s="32"/>
      <c r="E79" s="32"/>
      <c r="F79" s="32"/>
      <c r="G79" s="32"/>
      <c r="H79" s="32"/>
      <c r="I79" s="32"/>
    </row>
    <row r="80">
      <c r="A80" s="32"/>
      <c r="B80" s="33"/>
      <c r="C80" s="32"/>
      <c r="D80" s="32"/>
      <c r="E80" s="32"/>
      <c r="F80" s="32"/>
      <c r="G80" s="32"/>
      <c r="H80" s="32"/>
      <c r="I80" s="32"/>
    </row>
    <row r="81">
      <c r="A81" s="32"/>
      <c r="B81" s="33"/>
      <c r="C81" s="32"/>
      <c r="D81" s="32"/>
      <c r="E81" s="32"/>
      <c r="F81" s="32"/>
      <c r="G81" s="32"/>
      <c r="H81" s="32"/>
      <c r="I81" s="32"/>
    </row>
    <row r="82">
      <c r="A82" s="32"/>
      <c r="B82" s="33"/>
      <c r="C82" s="32"/>
      <c r="D82" s="32"/>
      <c r="E82" s="32"/>
      <c r="F82" s="32"/>
      <c r="G82" s="32"/>
      <c r="H82" s="32"/>
      <c r="I82" s="32"/>
    </row>
    <row r="83">
      <c r="A83" s="32"/>
      <c r="B83" s="33"/>
      <c r="C83" s="32"/>
      <c r="D83" s="32"/>
      <c r="E83" s="32"/>
      <c r="F83" s="32"/>
      <c r="G83" s="32"/>
      <c r="H83" s="32"/>
      <c r="I83" s="32"/>
    </row>
    <row r="84">
      <c r="A84" s="32"/>
      <c r="B84" s="33"/>
      <c r="C84" s="32"/>
      <c r="D84" s="32"/>
      <c r="E84" s="32"/>
      <c r="F84" s="32"/>
      <c r="G84" s="32"/>
      <c r="H84" s="32"/>
      <c r="I84" s="32"/>
    </row>
    <row r="85">
      <c r="A85" s="32"/>
      <c r="B85" s="33"/>
      <c r="C85" s="32"/>
      <c r="D85" s="32"/>
      <c r="E85" s="32"/>
      <c r="F85" s="32"/>
      <c r="G85" s="32"/>
      <c r="H85" s="32"/>
      <c r="I85" s="32"/>
    </row>
    <row r="86">
      <c r="A86" s="32"/>
      <c r="B86" s="33"/>
      <c r="C86" s="32"/>
      <c r="D86" s="32"/>
      <c r="E86" s="32"/>
      <c r="F86" s="32"/>
      <c r="G86" s="32"/>
      <c r="H86" s="32"/>
      <c r="I86" s="32"/>
    </row>
    <row r="87">
      <c r="A87" s="32"/>
      <c r="B87" s="33"/>
      <c r="C87" s="32"/>
      <c r="D87" s="32"/>
      <c r="E87" s="32"/>
      <c r="F87" s="32"/>
      <c r="G87" s="32"/>
      <c r="H87" s="32"/>
      <c r="I87" s="32"/>
    </row>
    <row r="88">
      <c r="A88" s="32"/>
      <c r="B88" s="33"/>
      <c r="C88" s="32"/>
      <c r="D88" s="32"/>
      <c r="E88" s="32"/>
      <c r="F88" s="32"/>
      <c r="G88" s="32"/>
      <c r="H88" s="32"/>
      <c r="I88" s="32"/>
    </row>
    <row r="89">
      <c r="A89" s="32"/>
      <c r="B89" s="33"/>
      <c r="C89" s="32"/>
      <c r="D89" s="32"/>
      <c r="E89" s="32"/>
      <c r="F89" s="32"/>
      <c r="G89" s="32"/>
      <c r="H89" s="32"/>
      <c r="I89" s="32"/>
    </row>
    <row r="90">
      <c r="A90" s="32"/>
      <c r="B90" s="33"/>
      <c r="C90" s="32"/>
      <c r="D90" s="32"/>
      <c r="E90" s="32"/>
      <c r="F90" s="32"/>
      <c r="G90" s="32"/>
      <c r="H90" s="32"/>
      <c r="I90" s="32"/>
    </row>
    <row r="91">
      <c r="A91" s="32"/>
      <c r="B91" s="33"/>
      <c r="C91" s="32"/>
      <c r="D91" s="32"/>
      <c r="E91" s="32"/>
      <c r="F91" s="32"/>
      <c r="G91" s="32"/>
      <c r="H91" s="32"/>
      <c r="I91" s="32"/>
    </row>
    <row r="92">
      <c r="A92" s="32"/>
      <c r="B92" s="33"/>
      <c r="C92" s="32"/>
      <c r="D92" s="32"/>
      <c r="E92" s="32"/>
      <c r="F92" s="32"/>
      <c r="G92" s="32"/>
      <c r="H92" s="32"/>
      <c r="I92" s="32"/>
    </row>
    <row r="93">
      <c r="A93" s="32"/>
      <c r="B93" s="33"/>
      <c r="C93" s="32"/>
      <c r="D93" s="32"/>
      <c r="E93" s="32"/>
      <c r="F93" s="32"/>
      <c r="G93" s="32"/>
      <c r="H93" s="32"/>
      <c r="I93" s="32"/>
    </row>
    <row r="94">
      <c r="A94" s="32"/>
      <c r="B94" s="33"/>
      <c r="C94" s="32"/>
      <c r="D94" s="32"/>
      <c r="E94" s="32"/>
      <c r="F94" s="32"/>
      <c r="G94" s="32"/>
      <c r="H94" s="32"/>
      <c r="I94" s="32"/>
    </row>
    <row r="95">
      <c r="A95" s="32"/>
      <c r="B95" s="33"/>
      <c r="C95" s="32"/>
      <c r="D95" s="32"/>
      <c r="E95" s="32"/>
      <c r="F95" s="32"/>
      <c r="G95" s="32"/>
      <c r="H95" s="32"/>
      <c r="I95" s="32"/>
    </row>
    <row r="96">
      <c r="A96" s="32"/>
      <c r="B96" s="33"/>
      <c r="C96" s="32"/>
      <c r="D96" s="32"/>
      <c r="E96" s="32"/>
      <c r="F96" s="32"/>
      <c r="G96" s="32"/>
      <c r="H96" s="32"/>
      <c r="I96" s="32"/>
    </row>
    <row r="97">
      <c r="A97" s="32"/>
      <c r="B97" s="33"/>
      <c r="C97" s="32"/>
      <c r="D97" s="32"/>
      <c r="E97" s="32"/>
      <c r="F97" s="32"/>
      <c r="G97" s="32"/>
      <c r="H97" s="32"/>
      <c r="I97" s="32"/>
    </row>
    <row r="98">
      <c r="A98" s="32"/>
      <c r="B98" s="33"/>
      <c r="C98" s="32"/>
      <c r="D98" s="32"/>
      <c r="E98" s="32"/>
      <c r="F98" s="32"/>
      <c r="G98" s="32"/>
      <c r="H98" s="32"/>
      <c r="I98" s="32"/>
    </row>
    <row r="99">
      <c r="A99" s="32"/>
      <c r="B99" s="33"/>
      <c r="C99" s="32"/>
      <c r="D99" s="32"/>
      <c r="E99" s="32"/>
      <c r="F99" s="32"/>
      <c r="G99" s="32"/>
      <c r="H99" s="32"/>
      <c r="I99" s="32"/>
    </row>
    <row r="100">
      <c r="A100" s="32"/>
      <c r="B100" s="33"/>
      <c r="C100" s="32"/>
      <c r="D100" s="32"/>
      <c r="E100" s="32"/>
      <c r="F100" s="32"/>
      <c r="G100" s="32"/>
      <c r="H100" s="32"/>
      <c r="I100" s="32"/>
    </row>
    <row r="101">
      <c r="A101" s="32"/>
      <c r="B101" s="33"/>
      <c r="C101" s="32"/>
      <c r="D101" s="32"/>
      <c r="E101" s="32"/>
      <c r="F101" s="32"/>
      <c r="G101" s="32"/>
      <c r="H101" s="32"/>
      <c r="I101" s="32"/>
    </row>
    <row r="102">
      <c r="A102" s="32"/>
      <c r="B102" s="33"/>
      <c r="C102" s="32"/>
      <c r="D102" s="32"/>
      <c r="E102" s="32"/>
      <c r="F102" s="32"/>
      <c r="G102" s="32"/>
      <c r="H102" s="32"/>
      <c r="I102" s="32"/>
    </row>
    <row r="103">
      <c r="A103" s="32"/>
      <c r="B103" s="33"/>
      <c r="C103" s="32"/>
      <c r="D103" s="32"/>
      <c r="E103" s="32"/>
      <c r="F103" s="32"/>
      <c r="G103" s="32"/>
      <c r="H103" s="32"/>
      <c r="I103" s="32"/>
    </row>
    <row r="104">
      <c r="A104" s="32"/>
      <c r="B104" s="33"/>
      <c r="C104" s="32"/>
      <c r="D104" s="32"/>
      <c r="E104" s="32"/>
      <c r="F104" s="32"/>
      <c r="G104" s="32"/>
      <c r="H104" s="32"/>
      <c r="I104" s="32"/>
    </row>
    <row r="105">
      <c r="A105" s="32"/>
      <c r="B105" s="33"/>
      <c r="C105" s="32"/>
      <c r="D105" s="32"/>
      <c r="E105" s="32"/>
      <c r="F105" s="32"/>
      <c r="G105" s="32"/>
      <c r="H105" s="32"/>
      <c r="I105" s="32"/>
    </row>
    <row r="106">
      <c r="A106" s="32"/>
      <c r="B106" s="33"/>
      <c r="C106" s="32"/>
      <c r="D106" s="32"/>
      <c r="E106" s="32"/>
      <c r="F106" s="32"/>
      <c r="G106" s="32"/>
      <c r="H106" s="32"/>
      <c r="I106" s="32"/>
    </row>
    <row r="107">
      <c r="A107" s="32"/>
      <c r="B107" s="33"/>
      <c r="C107" s="32"/>
      <c r="D107" s="32"/>
      <c r="E107" s="32"/>
      <c r="F107" s="32"/>
      <c r="G107" s="32"/>
      <c r="H107" s="32"/>
      <c r="I107" s="32"/>
    </row>
    <row r="108">
      <c r="A108" s="32"/>
      <c r="B108" s="33"/>
      <c r="C108" s="32"/>
      <c r="D108" s="32"/>
      <c r="E108" s="32"/>
      <c r="F108" s="32"/>
      <c r="G108" s="32"/>
      <c r="H108" s="32"/>
      <c r="I108" s="32"/>
    </row>
    <row r="109">
      <c r="A109" s="32"/>
      <c r="B109" s="33"/>
      <c r="C109" s="32"/>
      <c r="D109" s="32"/>
      <c r="E109" s="32"/>
      <c r="F109" s="32"/>
      <c r="G109" s="32"/>
      <c r="H109" s="32"/>
      <c r="I109" s="32"/>
    </row>
    <row r="110">
      <c r="A110" s="32"/>
      <c r="B110" s="33"/>
      <c r="C110" s="32"/>
      <c r="D110" s="32"/>
      <c r="E110" s="32"/>
      <c r="F110" s="32"/>
      <c r="G110" s="32"/>
      <c r="H110" s="32"/>
      <c r="I110" s="32"/>
    </row>
    <row r="111">
      <c r="A111" s="32"/>
      <c r="B111" s="33"/>
      <c r="C111" s="32"/>
      <c r="D111" s="32"/>
      <c r="E111" s="32"/>
      <c r="F111" s="32"/>
      <c r="G111" s="32"/>
      <c r="H111" s="32"/>
      <c r="I111" s="32"/>
    </row>
    <row r="112">
      <c r="A112" s="32"/>
      <c r="B112" s="33"/>
      <c r="C112" s="32"/>
      <c r="D112" s="32"/>
      <c r="E112" s="32"/>
      <c r="F112" s="32"/>
      <c r="G112" s="32"/>
      <c r="H112" s="32"/>
      <c r="I112" s="32"/>
    </row>
    <row r="113">
      <c r="A113" s="32"/>
      <c r="B113" s="33"/>
      <c r="C113" s="32"/>
      <c r="D113" s="32"/>
      <c r="E113" s="32"/>
      <c r="F113" s="32"/>
      <c r="G113" s="32"/>
      <c r="H113" s="32"/>
      <c r="I113" s="32"/>
    </row>
    <row r="114">
      <c r="A114" s="32"/>
      <c r="B114" s="33"/>
      <c r="C114" s="32"/>
      <c r="D114" s="32"/>
      <c r="E114" s="32"/>
      <c r="F114" s="32"/>
      <c r="G114" s="32"/>
      <c r="H114" s="32"/>
      <c r="I114" s="32"/>
    </row>
    <row r="115">
      <c r="A115" s="32"/>
      <c r="B115" s="33"/>
      <c r="C115" s="32"/>
      <c r="D115" s="32"/>
      <c r="E115" s="32"/>
      <c r="F115" s="32"/>
      <c r="G115" s="32"/>
      <c r="H115" s="32"/>
      <c r="I115" s="32"/>
    </row>
    <row r="116">
      <c r="A116" s="32"/>
      <c r="B116" s="33"/>
      <c r="C116" s="32"/>
      <c r="D116" s="32"/>
      <c r="E116" s="32"/>
      <c r="F116" s="32"/>
      <c r="G116" s="32"/>
      <c r="H116" s="32"/>
      <c r="I116" s="32"/>
    </row>
    <row r="117">
      <c r="A117" s="32"/>
      <c r="B117" s="33"/>
      <c r="C117" s="32"/>
      <c r="D117" s="32"/>
      <c r="E117" s="32"/>
      <c r="F117" s="32"/>
      <c r="G117" s="32"/>
      <c r="H117" s="32"/>
      <c r="I117" s="32"/>
    </row>
    <row r="118">
      <c r="A118" s="32"/>
      <c r="B118" s="33"/>
      <c r="C118" s="32"/>
      <c r="D118" s="32"/>
      <c r="E118" s="32"/>
      <c r="F118" s="32"/>
      <c r="G118" s="32"/>
      <c r="H118" s="32"/>
      <c r="I118" s="32"/>
    </row>
    <row r="119">
      <c r="A119" s="32"/>
      <c r="B119" s="33"/>
      <c r="C119" s="32"/>
      <c r="D119" s="32"/>
      <c r="E119" s="32"/>
      <c r="F119" s="32"/>
      <c r="G119" s="32"/>
      <c r="H119" s="32"/>
      <c r="I119" s="32"/>
    </row>
    <row r="120">
      <c r="A120" s="32"/>
      <c r="B120" s="33"/>
      <c r="C120" s="32"/>
      <c r="D120" s="32"/>
      <c r="E120" s="32"/>
      <c r="F120" s="32"/>
      <c r="G120" s="32"/>
      <c r="H120" s="32"/>
      <c r="I120" s="32"/>
    </row>
    <row r="121">
      <c r="A121" s="32"/>
      <c r="B121" s="33"/>
      <c r="C121" s="32"/>
      <c r="D121" s="32"/>
      <c r="E121" s="32"/>
      <c r="F121" s="32"/>
      <c r="G121" s="32"/>
      <c r="H121" s="32"/>
      <c r="I121" s="32"/>
    </row>
    <row r="122">
      <c r="A122" s="32"/>
      <c r="B122" s="33"/>
      <c r="C122" s="32"/>
      <c r="D122" s="32"/>
      <c r="E122" s="32"/>
      <c r="F122" s="32"/>
      <c r="G122" s="32"/>
      <c r="H122" s="32"/>
      <c r="I122" s="32"/>
    </row>
    <row r="123">
      <c r="A123" s="32"/>
      <c r="B123" s="33"/>
      <c r="C123" s="32"/>
      <c r="D123" s="32"/>
      <c r="E123" s="32"/>
      <c r="F123" s="32"/>
      <c r="G123" s="32"/>
      <c r="H123" s="32"/>
      <c r="I123" s="32"/>
    </row>
    <row r="124">
      <c r="A124" s="32"/>
      <c r="B124" s="33"/>
      <c r="C124" s="32"/>
      <c r="D124" s="32"/>
      <c r="E124" s="32"/>
      <c r="F124" s="32"/>
      <c r="G124" s="32"/>
      <c r="H124" s="32"/>
      <c r="I124" s="32"/>
    </row>
    <row r="125">
      <c r="A125" s="32"/>
      <c r="B125" s="33"/>
      <c r="C125" s="32"/>
      <c r="D125" s="32"/>
      <c r="E125" s="32"/>
      <c r="F125" s="32"/>
      <c r="G125" s="32"/>
      <c r="H125" s="32"/>
      <c r="I125" s="32"/>
    </row>
    <row r="126">
      <c r="A126" s="32"/>
      <c r="B126" s="33"/>
      <c r="C126" s="32"/>
      <c r="D126" s="32"/>
      <c r="E126" s="32"/>
      <c r="F126" s="32"/>
      <c r="G126" s="32"/>
      <c r="H126" s="32"/>
      <c r="I126" s="32"/>
    </row>
    <row r="127">
      <c r="A127" s="32"/>
      <c r="B127" s="33"/>
      <c r="C127" s="32"/>
      <c r="D127" s="32"/>
      <c r="E127" s="32"/>
      <c r="F127" s="32"/>
      <c r="G127" s="32"/>
      <c r="H127" s="32"/>
      <c r="I127" s="32"/>
    </row>
    <row r="128">
      <c r="A128" s="32"/>
      <c r="B128" s="33"/>
      <c r="C128" s="32"/>
      <c r="D128" s="32"/>
      <c r="E128" s="32"/>
      <c r="F128" s="32"/>
      <c r="G128" s="32"/>
      <c r="H128" s="32"/>
      <c r="I128" s="32"/>
    </row>
    <row r="129">
      <c r="A129" s="32"/>
      <c r="B129" s="33"/>
      <c r="C129" s="32"/>
      <c r="D129" s="32"/>
      <c r="E129" s="32"/>
      <c r="F129" s="32"/>
      <c r="G129" s="32"/>
      <c r="H129" s="32"/>
      <c r="I129" s="32"/>
    </row>
    <row r="130">
      <c r="A130" s="32"/>
      <c r="B130" s="33"/>
      <c r="C130" s="32"/>
      <c r="D130" s="32"/>
      <c r="E130" s="32"/>
      <c r="F130" s="32"/>
      <c r="G130" s="32"/>
      <c r="H130" s="32"/>
      <c r="I130" s="32"/>
    </row>
    <row r="131">
      <c r="A131" s="32"/>
      <c r="B131" s="33"/>
      <c r="C131" s="32"/>
      <c r="D131" s="32"/>
      <c r="E131" s="32"/>
      <c r="F131" s="32"/>
      <c r="G131" s="32"/>
      <c r="H131" s="32"/>
      <c r="I131" s="32"/>
    </row>
    <row r="132">
      <c r="A132" s="32"/>
      <c r="B132" s="33"/>
      <c r="C132" s="32"/>
      <c r="D132" s="32"/>
      <c r="E132" s="32"/>
      <c r="F132" s="32"/>
      <c r="G132" s="32"/>
      <c r="H132" s="32"/>
      <c r="I132" s="32"/>
    </row>
    <row r="133">
      <c r="A133" s="32"/>
      <c r="B133" s="33"/>
      <c r="C133" s="32"/>
      <c r="D133" s="32"/>
      <c r="E133" s="32"/>
      <c r="F133" s="32"/>
      <c r="G133" s="32"/>
      <c r="H133" s="32"/>
      <c r="I133" s="32"/>
    </row>
    <row r="134">
      <c r="A134" s="32"/>
      <c r="B134" s="33"/>
      <c r="C134" s="32"/>
      <c r="D134" s="32"/>
      <c r="E134" s="32"/>
      <c r="F134" s="32"/>
      <c r="G134" s="32"/>
      <c r="H134" s="32"/>
      <c r="I134" s="32"/>
    </row>
    <row r="135">
      <c r="A135" s="32"/>
      <c r="B135" s="33"/>
      <c r="C135" s="32"/>
      <c r="D135" s="32"/>
      <c r="E135" s="32"/>
      <c r="F135" s="32"/>
      <c r="G135" s="32"/>
      <c r="H135" s="32"/>
      <c r="I135" s="32"/>
    </row>
    <row r="136">
      <c r="A136" s="32"/>
      <c r="B136" s="33"/>
      <c r="C136" s="32"/>
      <c r="D136" s="32"/>
      <c r="E136" s="32"/>
      <c r="F136" s="32"/>
      <c r="G136" s="32"/>
      <c r="H136" s="32"/>
      <c r="I136" s="32"/>
    </row>
    <row r="137">
      <c r="A137" s="32"/>
      <c r="B137" s="33"/>
      <c r="C137" s="32"/>
      <c r="D137" s="32"/>
      <c r="E137" s="32"/>
      <c r="F137" s="32"/>
      <c r="G137" s="32"/>
      <c r="H137" s="32"/>
      <c r="I137" s="32"/>
    </row>
    <row r="138">
      <c r="A138" s="32"/>
      <c r="B138" s="33"/>
      <c r="C138" s="32"/>
      <c r="D138" s="32"/>
      <c r="E138" s="32"/>
      <c r="F138" s="32"/>
      <c r="G138" s="32"/>
      <c r="H138" s="32"/>
      <c r="I138" s="32"/>
    </row>
    <row r="139">
      <c r="A139" s="32"/>
      <c r="B139" s="33"/>
      <c r="C139" s="32"/>
      <c r="D139" s="32"/>
      <c r="E139" s="32"/>
      <c r="F139" s="32"/>
      <c r="G139" s="32"/>
      <c r="H139" s="32"/>
      <c r="I139" s="32"/>
    </row>
    <row r="140">
      <c r="A140" s="32"/>
      <c r="B140" s="33"/>
      <c r="C140" s="32"/>
      <c r="D140" s="32"/>
      <c r="E140" s="32"/>
      <c r="F140" s="32"/>
      <c r="G140" s="32"/>
      <c r="H140" s="32"/>
      <c r="I140" s="32"/>
    </row>
    <row r="141">
      <c r="A141" s="32"/>
      <c r="B141" s="33"/>
      <c r="C141" s="32"/>
      <c r="D141" s="32"/>
      <c r="E141" s="32"/>
      <c r="F141" s="32"/>
      <c r="G141" s="32"/>
      <c r="H141" s="32"/>
      <c r="I141" s="32"/>
    </row>
    <row r="142">
      <c r="A142" s="32"/>
      <c r="B142" s="33"/>
      <c r="C142" s="32"/>
      <c r="D142" s="32"/>
      <c r="E142" s="32"/>
      <c r="F142" s="32"/>
      <c r="G142" s="32"/>
      <c r="H142" s="32"/>
      <c r="I142" s="32"/>
    </row>
    <row r="143">
      <c r="A143" s="32"/>
      <c r="B143" s="33"/>
      <c r="C143" s="32"/>
      <c r="D143" s="32"/>
      <c r="E143" s="32"/>
      <c r="F143" s="32"/>
      <c r="G143" s="32"/>
      <c r="H143" s="32"/>
      <c r="I143" s="32"/>
    </row>
    <row r="144">
      <c r="A144" s="32"/>
      <c r="B144" s="33"/>
      <c r="C144" s="32"/>
      <c r="D144" s="32"/>
      <c r="E144" s="32"/>
      <c r="F144" s="32"/>
      <c r="G144" s="32"/>
      <c r="H144" s="32"/>
      <c r="I144" s="32"/>
    </row>
    <row r="145">
      <c r="A145" s="32"/>
      <c r="B145" s="33"/>
      <c r="C145" s="32"/>
      <c r="D145" s="32"/>
      <c r="E145" s="32"/>
      <c r="F145" s="32"/>
      <c r="G145" s="32"/>
      <c r="H145" s="32"/>
      <c r="I145" s="32"/>
    </row>
    <row r="146">
      <c r="A146" s="32"/>
      <c r="B146" s="33"/>
      <c r="C146" s="32"/>
      <c r="D146" s="32"/>
      <c r="E146" s="32"/>
      <c r="F146" s="32"/>
      <c r="G146" s="32"/>
      <c r="H146" s="32"/>
      <c r="I146" s="32"/>
    </row>
    <row r="147">
      <c r="A147" s="32"/>
      <c r="B147" s="33"/>
      <c r="C147" s="32"/>
      <c r="D147" s="32"/>
      <c r="E147" s="32"/>
      <c r="F147" s="32"/>
      <c r="G147" s="32"/>
      <c r="H147" s="32"/>
      <c r="I147" s="32"/>
    </row>
    <row r="148">
      <c r="A148" s="32"/>
      <c r="B148" s="33"/>
      <c r="C148" s="32"/>
      <c r="D148" s="32"/>
      <c r="E148" s="32"/>
      <c r="F148" s="32"/>
      <c r="G148" s="32"/>
      <c r="H148" s="32"/>
      <c r="I148" s="32"/>
    </row>
    <row r="149">
      <c r="A149" s="32"/>
      <c r="B149" s="33"/>
      <c r="C149" s="32"/>
      <c r="D149" s="32"/>
      <c r="E149" s="32"/>
      <c r="F149" s="32"/>
      <c r="G149" s="32"/>
      <c r="H149" s="32"/>
      <c r="I149" s="32"/>
    </row>
    <row r="150">
      <c r="A150" s="32"/>
      <c r="B150" s="33"/>
      <c r="C150" s="32"/>
      <c r="D150" s="32"/>
      <c r="E150" s="32"/>
      <c r="F150" s="32"/>
      <c r="G150" s="32"/>
      <c r="H150" s="32"/>
      <c r="I150" s="32"/>
    </row>
    <row r="151">
      <c r="A151" s="32"/>
      <c r="B151" s="33"/>
      <c r="C151" s="32"/>
      <c r="D151" s="32"/>
      <c r="E151" s="32"/>
      <c r="F151" s="32"/>
      <c r="G151" s="32"/>
      <c r="H151" s="32"/>
      <c r="I151" s="32"/>
    </row>
    <row r="152">
      <c r="A152" s="32"/>
      <c r="B152" s="33"/>
      <c r="C152" s="32"/>
      <c r="D152" s="32"/>
      <c r="E152" s="32"/>
      <c r="F152" s="32"/>
      <c r="G152" s="32"/>
      <c r="H152" s="32"/>
      <c r="I152" s="32"/>
    </row>
    <row r="153">
      <c r="A153" s="32"/>
      <c r="B153" s="33"/>
      <c r="C153" s="32"/>
      <c r="D153" s="32"/>
      <c r="E153" s="32"/>
      <c r="F153" s="32"/>
      <c r="G153" s="32"/>
      <c r="H153" s="32"/>
      <c r="I153" s="32"/>
    </row>
    <row r="154">
      <c r="A154" s="32"/>
      <c r="B154" s="33"/>
      <c r="C154" s="32"/>
      <c r="D154" s="32"/>
      <c r="E154" s="32"/>
      <c r="F154" s="32"/>
      <c r="G154" s="32"/>
      <c r="H154" s="32"/>
      <c r="I154" s="32"/>
    </row>
    <row r="155">
      <c r="A155" s="32"/>
      <c r="B155" s="33"/>
      <c r="C155" s="32"/>
      <c r="D155" s="32"/>
      <c r="E155" s="32"/>
      <c r="F155" s="32"/>
      <c r="G155" s="32"/>
      <c r="H155" s="32"/>
      <c r="I155" s="32"/>
    </row>
    <row r="156">
      <c r="A156" s="32"/>
      <c r="B156" s="33"/>
      <c r="C156" s="32"/>
      <c r="D156" s="32"/>
      <c r="E156" s="32"/>
      <c r="F156" s="32"/>
      <c r="G156" s="32"/>
      <c r="H156" s="32"/>
      <c r="I156" s="32"/>
    </row>
    <row r="157">
      <c r="A157" s="32"/>
      <c r="B157" s="33"/>
      <c r="C157" s="32"/>
      <c r="D157" s="32"/>
      <c r="E157" s="32"/>
      <c r="F157" s="32"/>
      <c r="G157" s="32"/>
      <c r="H157" s="32"/>
      <c r="I157" s="32"/>
    </row>
    <row r="158">
      <c r="A158" s="32"/>
      <c r="B158" s="33"/>
      <c r="C158" s="32"/>
      <c r="D158" s="32"/>
      <c r="E158" s="32"/>
      <c r="F158" s="32"/>
      <c r="G158" s="32"/>
      <c r="H158" s="32"/>
      <c r="I158" s="32"/>
    </row>
    <row r="159">
      <c r="A159" s="32"/>
      <c r="B159" s="33"/>
      <c r="C159" s="32"/>
      <c r="D159" s="32"/>
      <c r="E159" s="32"/>
      <c r="F159" s="32"/>
      <c r="G159" s="32"/>
      <c r="H159" s="32"/>
      <c r="I159" s="32"/>
    </row>
    <row r="160">
      <c r="A160" s="32"/>
      <c r="B160" s="33"/>
      <c r="C160" s="32"/>
      <c r="D160" s="32"/>
      <c r="E160" s="32"/>
      <c r="F160" s="32"/>
      <c r="G160" s="32"/>
      <c r="H160" s="32"/>
      <c r="I160" s="32"/>
    </row>
    <row r="161">
      <c r="A161" s="32"/>
      <c r="B161" s="33"/>
      <c r="C161" s="32"/>
      <c r="D161" s="32"/>
      <c r="E161" s="32"/>
      <c r="F161" s="32"/>
      <c r="G161" s="32"/>
      <c r="H161" s="32"/>
      <c r="I161" s="32"/>
    </row>
    <row r="162">
      <c r="A162" s="32"/>
      <c r="B162" s="33"/>
      <c r="C162" s="32"/>
      <c r="D162" s="32"/>
      <c r="E162" s="32"/>
      <c r="F162" s="32"/>
      <c r="G162" s="32"/>
      <c r="H162" s="32"/>
      <c r="I162" s="32"/>
    </row>
    <row r="163">
      <c r="A163" s="32"/>
      <c r="B163" s="33"/>
      <c r="C163" s="32"/>
      <c r="D163" s="32"/>
      <c r="E163" s="32"/>
      <c r="F163" s="32"/>
      <c r="G163" s="32"/>
      <c r="H163" s="32"/>
      <c r="I163" s="32"/>
    </row>
    <row r="164">
      <c r="A164" s="32"/>
      <c r="B164" s="33"/>
      <c r="C164" s="32"/>
      <c r="D164" s="32"/>
      <c r="E164" s="32"/>
      <c r="F164" s="32"/>
      <c r="G164" s="32"/>
      <c r="H164" s="32"/>
      <c r="I164" s="32"/>
    </row>
    <row r="165">
      <c r="A165" s="32"/>
      <c r="B165" s="33"/>
      <c r="C165" s="32"/>
      <c r="D165" s="32"/>
      <c r="E165" s="32"/>
      <c r="F165" s="32"/>
      <c r="G165" s="32"/>
      <c r="H165" s="32"/>
      <c r="I165" s="32"/>
    </row>
    <row r="166">
      <c r="A166" s="32"/>
      <c r="B166" s="33"/>
      <c r="C166" s="32"/>
      <c r="D166" s="32"/>
      <c r="E166" s="32"/>
      <c r="F166" s="32"/>
      <c r="G166" s="32"/>
      <c r="H166" s="32"/>
      <c r="I166" s="32"/>
    </row>
    <row r="167">
      <c r="A167" s="32"/>
      <c r="B167" s="33"/>
      <c r="C167" s="32"/>
      <c r="D167" s="32"/>
      <c r="E167" s="32"/>
      <c r="F167" s="32"/>
      <c r="G167" s="32"/>
      <c r="H167" s="32"/>
      <c r="I167" s="32"/>
    </row>
    <row r="168">
      <c r="A168" s="32"/>
      <c r="B168" s="33"/>
      <c r="C168" s="32"/>
      <c r="D168" s="32"/>
      <c r="E168" s="32"/>
      <c r="F168" s="32"/>
      <c r="G168" s="32"/>
      <c r="H168" s="32"/>
      <c r="I168" s="32"/>
    </row>
    <row r="169">
      <c r="A169" s="32"/>
      <c r="B169" s="33"/>
      <c r="C169" s="32"/>
      <c r="D169" s="32"/>
      <c r="E169" s="32"/>
      <c r="F169" s="32"/>
      <c r="G169" s="32"/>
      <c r="H169" s="32"/>
      <c r="I169" s="32"/>
    </row>
    <row r="170">
      <c r="A170" s="32"/>
      <c r="B170" s="33"/>
      <c r="C170" s="32"/>
      <c r="D170" s="32"/>
      <c r="E170" s="32"/>
      <c r="F170" s="32"/>
      <c r="G170" s="32"/>
      <c r="H170" s="32"/>
      <c r="I170" s="32"/>
    </row>
    <row r="171">
      <c r="A171" s="32"/>
      <c r="B171" s="33"/>
      <c r="C171" s="32"/>
      <c r="D171" s="32"/>
      <c r="E171" s="32"/>
      <c r="F171" s="32"/>
      <c r="G171" s="32"/>
      <c r="H171" s="32"/>
      <c r="I171" s="32"/>
    </row>
    <row r="172">
      <c r="A172" s="32"/>
      <c r="B172" s="33"/>
      <c r="C172" s="32"/>
      <c r="D172" s="32"/>
      <c r="E172" s="32"/>
      <c r="F172" s="32"/>
      <c r="G172" s="32"/>
      <c r="H172" s="32"/>
      <c r="I172" s="32"/>
    </row>
    <row r="173">
      <c r="A173" s="32"/>
      <c r="B173" s="33"/>
      <c r="C173" s="32"/>
      <c r="D173" s="32"/>
      <c r="E173" s="32"/>
      <c r="F173" s="32"/>
      <c r="G173" s="32"/>
      <c r="H173" s="32"/>
      <c r="I173" s="32"/>
    </row>
    <row r="174">
      <c r="A174" s="32"/>
      <c r="B174" s="33"/>
      <c r="C174" s="32"/>
      <c r="D174" s="32"/>
      <c r="E174" s="32"/>
      <c r="F174" s="32"/>
      <c r="G174" s="32"/>
      <c r="H174" s="32"/>
      <c r="I174" s="32"/>
    </row>
    <row r="175">
      <c r="A175" s="32"/>
      <c r="B175" s="33"/>
      <c r="C175" s="32"/>
      <c r="D175" s="32"/>
      <c r="E175" s="32"/>
      <c r="F175" s="32"/>
      <c r="G175" s="32"/>
      <c r="H175" s="32"/>
      <c r="I175" s="32"/>
    </row>
    <row r="176">
      <c r="A176" s="32"/>
      <c r="B176" s="33"/>
      <c r="C176" s="32"/>
      <c r="D176" s="32"/>
      <c r="E176" s="32"/>
      <c r="F176" s="32"/>
      <c r="G176" s="32"/>
      <c r="H176" s="32"/>
      <c r="I176" s="32"/>
    </row>
    <row r="177">
      <c r="A177" s="32"/>
      <c r="B177" s="33"/>
      <c r="C177" s="32"/>
      <c r="D177" s="32"/>
      <c r="E177" s="32"/>
      <c r="F177" s="32"/>
      <c r="G177" s="32"/>
      <c r="H177" s="32"/>
      <c r="I177" s="32"/>
    </row>
    <row r="178">
      <c r="A178" s="32"/>
      <c r="B178" s="33"/>
      <c r="C178" s="32"/>
      <c r="D178" s="32"/>
      <c r="E178" s="32"/>
      <c r="F178" s="32"/>
      <c r="G178" s="32"/>
      <c r="H178" s="32"/>
      <c r="I178" s="32"/>
    </row>
    <row r="179">
      <c r="A179" s="32"/>
      <c r="B179" s="33"/>
      <c r="C179" s="32"/>
      <c r="D179" s="32"/>
      <c r="E179" s="32"/>
      <c r="F179" s="32"/>
      <c r="G179" s="32"/>
      <c r="H179" s="32"/>
      <c r="I179" s="32"/>
    </row>
    <row r="180">
      <c r="A180" s="32"/>
      <c r="B180" s="33"/>
      <c r="C180" s="32"/>
      <c r="D180" s="32"/>
      <c r="E180" s="32"/>
      <c r="F180" s="32"/>
      <c r="G180" s="32"/>
      <c r="H180" s="32"/>
      <c r="I180" s="32"/>
    </row>
    <row r="181">
      <c r="A181" s="32"/>
      <c r="B181" s="33"/>
      <c r="C181" s="32"/>
      <c r="D181" s="32"/>
      <c r="E181" s="32"/>
      <c r="F181" s="32"/>
      <c r="G181" s="32"/>
      <c r="H181" s="32"/>
      <c r="I181" s="32"/>
    </row>
    <row r="182">
      <c r="A182" s="32"/>
      <c r="B182" s="33"/>
      <c r="C182" s="32"/>
      <c r="D182" s="32"/>
      <c r="E182" s="32"/>
      <c r="F182" s="32"/>
      <c r="G182" s="32"/>
      <c r="H182" s="32"/>
      <c r="I182" s="32"/>
    </row>
    <row r="183">
      <c r="A183" s="32"/>
      <c r="B183" s="33"/>
      <c r="C183" s="32"/>
      <c r="D183" s="32"/>
      <c r="E183" s="32"/>
      <c r="F183" s="32"/>
      <c r="G183" s="32"/>
      <c r="H183" s="32"/>
      <c r="I183" s="32"/>
    </row>
    <row r="184">
      <c r="A184" s="32"/>
      <c r="B184" s="33"/>
      <c r="C184" s="32"/>
      <c r="D184" s="32"/>
      <c r="E184" s="32"/>
      <c r="F184" s="32"/>
      <c r="G184" s="32"/>
      <c r="H184" s="32"/>
      <c r="I184" s="32"/>
    </row>
    <row r="185">
      <c r="A185" s="32"/>
      <c r="B185" s="33"/>
      <c r="C185" s="32"/>
      <c r="D185" s="32"/>
      <c r="E185" s="32"/>
      <c r="F185" s="32"/>
      <c r="G185" s="32"/>
      <c r="H185" s="32"/>
      <c r="I185" s="32"/>
    </row>
    <row r="186">
      <c r="A186" s="32"/>
      <c r="B186" s="33"/>
      <c r="C186" s="32"/>
      <c r="D186" s="32"/>
      <c r="E186" s="32"/>
      <c r="F186" s="32"/>
      <c r="G186" s="32"/>
      <c r="H186" s="32"/>
      <c r="I186" s="32"/>
    </row>
    <row r="187">
      <c r="A187" s="32"/>
      <c r="B187" s="33"/>
      <c r="C187" s="32"/>
      <c r="D187" s="32"/>
      <c r="E187" s="32"/>
      <c r="F187" s="32"/>
      <c r="G187" s="32"/>
      <c r="H187" s="32"/>
      <c r="I187" s="32"/>
    </row>
    <row r="188">
      <c r="A188" s="32"/>
      <c r="B188" s="33"/>
      <c r="C188" s="32"/>
      <c r="D188" s="32"/>
      <c r="E188" s="32"/>
      <c r="F188" s="32"/>
      <c r="G188" s="32"/>
      <c r="H188" s="32"/>
      <c r="I188" s="32"/>
    </row>
    <row r="189">
      <c r="A189" s="32"/>
      <c r="B189" s="33"/>
      <c r="C189" s="32"/>
      <c r="D189" s="32"/>
      <c r="E189" s="32"/>
      <c r="F189" s="32"/>
      <c r="G189" s="32"/>
      <c r="H189" s="32"/>
      <c r="I189" s="32"/>
    </row>
    <row r="190">
      <c r="A190" s="32"/>
      <c r="B190" s="33"/>
      <c r="C190" s="32"/>
      <c r="D190" s="32"/>
      <c r="E190" s="32"/>
      <c r="F190" s="32"/>
      <c r="G190" s="32"/>
      <c r="H190" s="32"/>
      <c r="I190" s="32"/>
    </row>
    <row r="191">
      <c r="A191" s="32"/>
      <c r="B191" s="33"/>
      <c r="C191" s="32"/>
      <c r="D191" s="32"/>
      <c r="E191" s="32"/>
      <c r="F191" s="32"/>
      <c r="G191" s="32"/>
      <c r="H191" s="32"/>
      <c r="I191" s="32"/>
    </row>
    <row r="192">
      <c r="A192" s="32"/>
      <c r="B192" s="33"/>
      <c r="C192" s="32"/>
      <c r="D192" s="32"/>
      <c r="E192" s="32"/>
      <c r="F192" s="32"/>
      <c r="G192" s="32"/>
      <c r="H192" s="32"/>
      <c r="I192" s="32"/>
    </row>
    <row r="193">
      <c r="A193" s="32"/>
      <c r="B193" s="33"/>
      <c r="C193" s="32"/>
      <c r="D193" s="32"/>
      <c r="E193" s="32"/>
      <c r="F193" s="32"/>
      <c r="G193" s="32"/>
      <c r="H193" s="32"/>
      <c r="I193" s="32"/>
    </row>
    <row r="194">
      <c r="A194" s="32"/>
      <c r="B194" s="33"/>
      <c r="C194" s="32"/>
      <c r="D194" s="32"/>
      <c r="E194" s="32"/>
      <c r="F194" s="32"/>
      <c r="G194" s="32"/>
      <c r="H194" s="32"/>
      <c r="I194" s="32"/>
    </row>
    <row r="195">
      <c r="A195" s="32"/>
      <c r="B195" s="33"/>
      <c r="C195" s="32"/>
      <c r="D195" s="32"/>
      <c r="E195" s="32"/>
      <c r="F195" s="32"/>
      <c r="G195" s="32"/>
      <c r="H195" s="32"/>
      <c r="I195" s="32"/>
    </row>
    <row r="196">
      <c r="A196" s="32"/>
      <c r="B196" s="33"/>
      <c r="C196" s="32"/>
      <c r="D196" s="32"/>
      <c r="E196" s="32"/>
      <c r="F196" s="32"/>
      <c r="G196" s="32"/>
      <c r="H196" s="32"/>
      <c r="I196" s="32"/>
    </row>
    <row r="197">
      <c r="A197" s="32"/>
      <c r="B197" s="33"/>
      <c r="C197" s="32"/>
      <c r="D197" s="32"/>
      <c r="E197" s="32"/>
      <c r="F197" s="32"/>
      <c r="G197" s="32"/>
      <c r="H197" s="32"/>
      <c r="I197" s="32"/>
    </row>
    <row r="198">
      <c r="A198" s="32"/>
      <c r="B198" s="33"/>
      <c r="C198" s="32"/>
      <c r="D198" s="32"/>
      <c r="E198" s="32"/>
      <c r="F198" s="32"/>
      <c r="G198" s="32"/>
      <c r="H198" s="32"/>
      <c r="I198" s="32"/>
    </row>
    <row r="199">
      <c r="A199" s="32"/>
      <c r="B199" s="33"/>
      <c r="C199" s="32"/>
      <c r="D199" s="32"/>
      <c r="E199" s="32"/>
      <c r="F199" s="32"/>
      <c r="G199" s="32"/>
      <c r="H199" s="32"/>
      <c r="I199" s="32"/>
    </row>
    <row r="200">
      <c r="A200" s="32"/>
      <c r="B200" s="33"/>
      <c r="C200" s="32"/>
      <c r="D200" s="32"/>
      <c r="E200" s="32"/>
      <c r="F200" s="32"/>
      <c r="G200" s="32"/>
      <c r="H200" s="32"/>
      <c r="I200" s="32"/>
    </row>
    <row r="201">
      <c r="A201" s="32"/>
      <c r="B201" s="33"/>
      <c r="C201" s="32"/>
      <c r="D201" s="32"/>
      <c r="E201" s="32"/>
      <c r="F201" s="32"/>
      <c r="G201" s="32"/>
      <c r="H201" s="32"/>
      <c r="I201" s="32"/>
    </row>
    <row r="202">
      <c r="A202" s="32"/>
      <c r="B202" s="33"/>
      <c r="C202" s="32"/>
      <c r="D202" s="32"/>
      <c r="E202" s="32"/>
      <c r="F202" s="32"/>
      <c r="G202" s="32"/>
      <c r="H202" s="32"/>
      <c r="I202" s="32"/>
    </row>
    <row r="203">
      <c r="A203" s="32"/>
      <c r="B203" s="33"/>
      <c r="C203" s="32"/>
      <c r="D203" s="32"/>
      <c r="E203" s="32"/>
      <c r="F203" s="32"/>
      <c r="G203" s="32"/>
      <c r="H203" s="32"/>
      <c r="I203" s="32"/>
    </row>
    <row r="204">
      <c r="A204" s="32"/>
      <c r="B204" s="33"/>
      <c r="C204" s="32"/>
      <c r="D204" s="32"/>
      <c r="E204" s="32"/>
      <c r="F204" s="32"/>
      <c r="G204" s="32"/>
      <c r="H204" s="32"/>
      <c r="I204" s="32"/>
    </row>
    <row r="205">
      <c r="A205" s="32"/>
      <c r="B205" s="33"/>
      <c r="C205" s="32"/>
      <c r="D205" s="32"/>
      <c r="E205" s="32"/>
      <c r="F205" s="32"/>
      <c r="G205" s="32"/>
      <c r="H205" s="32"/>
      <c r="I205" s="32"/>
    </row>
    <row r="206">
      <c r="A206" s="32"/>
      <c r="B206" s="33"/>
      <c r="C206" s="32"/>
      <c r="D206" s="32"/>
      <c r="E206" s="32"/>
      <c r="F206" s="32"/>
      <c r="G206" s="32"/>
      <c r="H206" s="32"/>
      <c r="I206" s="32"/>
    </row>
    <row r="207">
      <c r="A207" s="32"/>
      <c r="B207" s="33"/>
      <c r="C207" s="32"/>
      <c r="D207" s="32"/>
      <c r="E207" s="32"/>
      <c r="F207" s="32"/>
      <c r="G207" s="32"/>
      <c r="H207" s="32"/>
      <c r="I207" s="32"/>
    </row>
    <row r="208">
      <c r="A208" s="32"/>
      <c r="B208" s="33"/>
      <c r="C208" s="32"/>
      <c r="D208" s="32"/>
      <c r="E208" s="32"/>
      <c r="F208" s="32"/>
      <c r="G208" s="32"/>
      <c r="H208" s="32"/>
      <c r="I208" s="32"/>
    </row>
    <row r="209">
      <c r="A209" s="32"/>
      <c r="B209" s="33"/>
      <c r="C209" s="32"/>
      <c r="D209" s="32"/>
      <c r="E209" s="32"/>
      <c r="F209" s="32"/>
      <c r="G209" s="32"/>
      <c r="H209" s="32"/>
      <c r="I209" s="32"/>
    </row>
    <row r="210">
      <c r="A210" s="32"/>
      <c r="B210" s="33"/>
      <c r="C210" s="32"/>
      <c r="D210" s="32"/>
      <c r="E210" s="32"/>
      <c r="F210" s="32"/>
      <c r="G210" s="32"/>
      <c r="H210" s="32"/>
      <c r="I210" s="32"/>
    </row>
    <row r="211">
      <c r="A211" s="32"/>
      <c r="B211" s="33"/>
      <c r="C211" s="32"/>
      <c r="D211" s="32"/>
      <c r="E211" s="32"/>
      <c r="F211" s="32"/>
      <c r="G211" s="32"/>
      <c r="H211" s="32"/>
      <c r="I211" s="32"/>
    </row>
    <row r="212">
      <c r="A212" s="32"/>
      <c r="B212" s="33"/>
      <c r="C212" s="32"/>
      <c r="D212" s="32"/>
      <c r="E212" s="32"/>
      <c r="F212" s="32"/>
      <c r="G212" s="32"/>
      <c r="H212" s="32"/>
      <c r="I212" s="32"/>
    </row>
    <row r="213">
      <c r="A213" s="32"/>
      <c r="B213" s="33"/>
      <c r="C213" s="32"/>
      <c r="D213" s="32"/>
      <c r="E213" s="32"/>
      <c r="F213" s="32"/>
      <c r="G213" s="32"/>
      <c r="H213" s="32"/>
      <c r="I213" s="32"/>
    </row>
    <row r="214">
      <c r="A214" s="32"/>
      <c r="B214" s="33"/>
      <c r="C214" s="32"/>
      <c r="D214" s="32"/>
      <c r="E214" s="32"/>
      <c r="F214" s="32"/>
      <c r="G214" s="32"/>
      <c r="H214" s="32"/>
      <c r="I214" s="32"/>
    </row>
    <row r="215">
      <c r="A215" s="32"/>
      <c r="B215" s="33"/>
      <c r="C215" s="32"/>
      <c r="D215" s="32"/>
      <c r="E215" s="32"/>
      <c r="F215" s="32"/>
      <c r="G215" s="32"/>
      <c r="H215" s="32"/>
      <c r="I215" s="32"/>
    </row>
    <row r="216">
      <c r="A216" s="32"/>
      <c r="B216" s="33"/>
      <c r="C216" s="32"/>
      <c r="D216" s="32"/>
      <c r="E216" s="32"/>
      <c r="F216" s="32"/>
      <c r="G216" s="32"/>
      <c r="H216" s="32"/>
      <c r="I216" s="32"/>
    </row>
    <row r="217">
      <c r="A217" s="32"/>
      <c r="B217" s="33"/>
      <c r="C217" s="32"/>
      <c r="D217" s="32"/>
      <c r="E217" s="32"/>
      <c r="F217" s="32"/>
      <c r="G217" s="32"/>
      <c r="H217" s="32"/>
      <c r="I217" s="32"/>
    </row>
    <row r="218">
      <c r="A218" s="32"/>
      <c r="B218" s="33"/>
      <c r="C218" s="32"/>
      <c r="D218" s="32"/>
      <c r="E218" s="32"/>
      <c r="F218" s="32"/>
      <c r="G218" s="32"/>
      <c r="H218" s="32"/>
      <c r="I218" s="32"/>
    </row>
    <row r="219">
      <c r="A219" s="32"/>
      <c r="B219" s="33"/>
      <c r="C219" s="32"/>
      <c r="D219" s="32"/>
      <c r="E219" s="32"/>
      <c r="F219" s="32"/>
      <c r="G219" s="32"/>
      <c r="H219" s="32"/>
      <c r="I219" s="32"/>
    </row>
    <row r="220">
      <c r="A220" s="32"/>
      <c r="B220" s="33"/>
      <c r="C220" s="32"/>
      <c r="D220" s="32"/>
      <c r="E220" s="32"/>
      <c r="F220" s="32"/>
      <c r="G220" s="32"/>
      <c r="H220" s="32"/>
      <c r="I220" s="32"/>
    </row>
    <row r="221">
      <c r="A221" s="32"/>
      <c r="B221" s="33"/>
      <c r="C221" s="32"/>
      <c r="D221" s="32"/>
      <c r="E221" s="32"/>
      <c r="F221" s="32"/>
      <c r="G221" s="32"/>
      <c r="H221" s="32"/>
      <c r="I221" s="32"/>
    </row>
    <row r="222">
      <c r="A222" s="32"/>
      <c r="B222" s="33"/>
      <c r="C222" s="32"/>
      <c r="D222" s="32"/>
      <c r="E222" s="32"/>
      <c r="F222" s="32"/>
      <c r="G222" s="32"/>
      <c r="H222" s="32"/>
      <c r="I222" s="32"/>
    </row>
    <row r="223">
      <c r="A223" s="32"/>
      <c r="B223" s="33"/>
      <c r="C223" s="32"/>
      <c r="D223" s="32"/>
      <c r="E223" s="32"/>
      <c r="F223" s="32"/>
      <c r="G223" s="32"/>
      <c r="H223" s="32"/>
      <c r="I223" s="32"/>
    </row>
    <row r="224">
      <c r="A224" s="32"/>
      <c r="B224" s="33"/>
      <c r="C224" s="32"/>
      <c r="D224" s="32"/>
      <c r="E224" s="32"/>
      <c r="F224" s="32"/>
      <c r="G224" s="32"/>
      <c r="H224" s="32"/>
      <c r="I224" s="32"/>
    </row>
    <row r="225">
      <c r="A225" s="32"/>
      <c r="B225" s="33"/>
      <c r="C225" s="32"/>
      <c r="D225" s="32"/>
      <c r="E225" s="32"/>
      <c r="F225" s="32"/>
      <c r="G225" s="32"/>
      <c r="H225" s="32"/>
      <c r="I225" s="32"/>
    </row>
    <row r="226">
      <c r="A226" s="32"/>
      <c r="B226" s="33"/>
      <c r="C226" s="32"/>
      <c r="D226" s="32"/>
      <c r="E226" s="32"/>
      <c r="F226" s="32"/>
      <c r="G226" s="32"/>
      <c r="H226" s="32"/>
      <c r="I226" s="32"/>
    </row>
    <row r="227">
      <c r="A227" s="32"/>
      <c r="B227" s="33"/>
      <c r="C227" s="32"/>
      <c r="D227" s="32"/>
      <c r="E227" s="32"/>
      <c r="F227" s="32"/>
      <c r="G227" s="32"/>
      <c r="H227" s="32"/>
      <c r="I227" s="32"/>
    </row>
    <row r="228">
      <c r="A228" s="32"/>
      <c r="B228" s="33"/>
      <c r="C228" s="32"/>
      <c r="D228" s="32"/>
      <c r="E228" s="32"/>
      <c r="F228" s="32"/>
      <c r="G228" s="32"/>
      <c r="H228" s="32"/>
      <c r="I228" s="32"/>
    </row>
    <row r="229">
      <c r="A229" s="32"/>
      <c r="B229" s="33"/>
      <c r="C229" s="32"/>
      <c r="D229" s="32"/>
      <c r="E229" s="32"/>
      <c r="F229" s="32"/>
      <c r="G229" s="32"/>
      <c r="H229" s="32"/>
      <c r="I229" s="32"/>
    </row>
    <row r="230">
      <c r="A230" s="32"/>
      <c r="B230" s="33"/>
      <c r="C230" s="32"/>
      <c r="D230" s="32"/>
      <c r="E230" s="32"/>
      <c r="F230" s="32"/>
      <c r="G230" s="32"/>
      <c r="H230" s="32"/>
      <c r="I230" s="32"/>
    </row>
    <row r="231">
      <c r="A231" s="32"/>
      <c r="B231" s="33"/>
      <c r="C231" s="32"/>
      <c r="D231" s="32"/>
      <c r="E231" s="32"/>
      <c r="F231" s="32"/>
      <c r="G231" s="32"/>
      <c r="H231" s="32"/>
      <c r="I231" s="32"/>
    </row>
    <row r="232">
      <c r="A232" s="32"/>
      <c r="B232" s="33"/>
      <c r="C232" s="32"/>
      <c r="D232" s="32"/>
      <c r="E232" s="32"/>
      <c r="F232" s="32"/>
      <c r="G232" s="32"/>
      <c r="H232" s="32"/>
      <c r="I232" s="32"/>
    </row>
    <row r="233">
      <c r="A233" s="32"/>
      <c r="B233" s="33"/>
      <c r="C233" s="32"/>
      <c r="D233" s="32"/>
      <c r="E233" s="32"/>
      <c r="F233" s="32"/>
      <c r="G233" s="32"/>
      <c r="H233" s="32"/>
      <c r="I233" s="32"/>
    </row>
    <row r="234">
      <c r="A234" s="32"/>
      <c r="B234" s="33"/>
      <c r="C234" s="32"/>
      <c r="D234" s="32"/>
      <c r="E234" s="32"/>
      <c r="F234" s="32"/>
      <c r="G234" s="32"/>
      <c r="H234" s="32"/>
      <c r="I234" s="32"/>
    </row>
    <row r="235">
      <c r="A235" s="32"/>
      <c r="B235" s="33"/>
      <c r="C235" s="32"/>
      <c r="D235" s="32"/>
      <c r="E235" s="32"/>
      <c r="F235" s="32"/>
      <c r="G235" s="32"/>
      <c r="H235" s="32"/>
      <c r="I235" s="32"/>
    </row>
    <row r="236">
      <c r="A236" s="32"/>
      <c r="B236" s="33"/>
      <c r="C236" s="32"/>
      <c r="D236" s="32"/>
      <c r="E236" s="32"/>
      <c r="F236" s="32"/>
      <c r="G236" s="32"/>
      <c r="H236" s="32"/>
      <c r="I236" s="32"/>
    </row>
    <row r="237">
      <c r="A237" s="32"/>
      <c r="B237" s="33"/>
      <c r="C237" s="32"/>
      <c r="D237" s="32"/>
      <c r="E237" s="32"/>
      <c r="F237" s="32"/>
      <c r="G237" s="32"/>
      <c r="H237" s="32"/>
      <c r="I237" s="32"/>
    </row>
    <row r="238">
      <c r="A238" s="32"/>
      <c r="B238" s="33"/>
      <c r="C238" s="32"/>
      <c r="D238" s="32"/>
      <c r="E238" s="32"/>
      <c r="F238" s="32"/>
      <c r="G238" s="32"/>
      <c r="H238" s="32"/>
      <c r="I238" s="32"/>
    </row>
    <row r="239">
      <c r="A239" s="32"/>
      <c r="B239" s="33"/>
      <c r="C239" s="32"/>
      <c r="D239" s="32"/>
      <c r="E239" s="32"/>
      <c r="F239" s="32"/>
      <c r="G239" s="32"/>
      <c r="H239" s="32"/>
      <c r="I239" s="32"/>
    </row>
    <row r="240">
      <c r="A240" s="32"/>
      <c r="B240" s="33"/>
      <c r="C240" s="32"/>
      <c r="D240" s="32"/>
      <c r="E240" s="32"/>
      <c r="F240" s="32"/>
      <c r="G240" s="32"/>
      <c r="H240" s="32"/>
      <c r="I240" s="32"/>
    </row>
    <row r="241">
      <c r="A241" s="32"/>
      <c r="B241" s="33"/>
      <c r="C241" s="32"/>
      <c r="D241" s="32"/>
      <c r="E241" s="32"/>
      <c r="F241" s="32"/>
      <c r="G241" s="32"/>
      <c r="H241" s="32"/>
      <c r="I241" s="32"/>
    </row>
    <row r="242">
      <c r="A242" s="32"/>
      <c r="B242" s="33"/>
      <c r="C242" s="32"/>
      <c r="D242" s="32"/>
      <c r="E242" s="32"/>
      <c r="F242" s="32"/>
      <c r="G242" s="32"/>
      <c r="H242" s="32"/>
      <c r="I242" s="32"/>
    </row>
    <row r="243">
      <c r="A243" s="32"/>
      <c r="B243" s="33"/>
      <c r="C243" s="32"/>
      <c r="D243" s="32"/>
      <c r="E243" s="32"/>
      <c r="F243" s="32"/>
      <c r="G243" s="32"/>
      <c r="H243" s="32"/>
      <c r="I243" s="32"/>
    </row>
    <row r="244">
      <c r="A244" s="32"/>
      <c r="B244" s="33"/>
      <c r="C244" s="32"/>
      <c r="D244" s="32"/>
      <c r="E244" s="32"/>
      <c r="F244" s="32"/>
      <c r="G244" s="32"/>
      <c r="H244" s="32"/>
      <c r="I244" s="32"/>
    </row>
    <row r="245">
      <c r="A245" s="32"/>
      <c r="B245" s="33"/>
      <c r="C245" s="32"/>
      <c r="D245" s="32"/>
      <c r="E245" s="32"/>
      <c r="F245" s="32"/>
      <c r="G245" s="32"/>
      <c r="H245" s="32"/>
      <c r="I245" s="32"/>
    </row>
    <row r="246">
      <c r="A246" s="32"/>
      <c r="B246" s="33"/>
      <c r="C246" s="32"/>
      <c r="D246" s="32"/>
      <c r="E246" s="32"/>
      <c r="F246" s="32"/>
      <c r="G246" s="32"/>
      <c r="H246" s="32"/>
      <c r="I246" s="32"/>
    </row>
    <row r="247">
      <c r="A247" s="32"/>
      <c r="B247" s="33"/>
      <c r="C247" s="32"/>
      <c r="D247" s="32"/>
      <c r="E247" s="32"/>
      <c r="F247" s="32"/>
      <c r="G247" s="32"/>
      <c r="H247" s="32"/>
      <c r="I247" s="32"/>
    </row>
    <row r="248">
      <c r="A248" s="32"/>
      <c r="B248" s="33"/>
      <c r="C248" s="32"/>
      <c r="D248" s="32"/>
      <c r="E248" s="32"/>
      <c r="F248" s="32"/>
      <c r="G248" s="32"/>
      <c r="H248" s="32"/>
      <c r="I248" s="32"/>
    </row>
    <row r="249">
      <c r="A249" s="32"/>
      <c r="B249" s="33"/>
      <c r="C249" s="32"/>
      <c r="D249" s="32"/>
      <c r="E249" s="32"/>
      <c r="F249" s="32"/>
      <c r="G249" s="32"/>
      <c r="H249" s="32"/>
      <c r="I249" s="32"/>
    </row>
    <row r="250">
      <c r="A250" s="32"/>
      <c r="B250" s="33"/>
      <c r="C250" s="32"/>
      <c r="D250" s="32"/>
      <c r="E250" s="32"/>
      <c r="F250" s="32"/>
      <c r="G250" s="32"/>
      <c r="H250" s="32"/>
      <c r="I250" s="32"/>
    </row>
    <row r="251">
      <c r="A251" s="32"/>
      <c r="B251" s="33"/>
      <c r="C251" s="32"/>
      <c r="D251" s="32"/>
      <c r="E251" s="32"/>
      <c r="F251" s="32"/>
      <c r="G251" s="32"/>
      <c r="H251" s="32"/>
      <c r="I251" s="32"/>
    </row>
    <row r="252">
      <c r="A252" s="32"/>
      <c r="B252" s="33"/>
      <c r="C252" s="32"/>
      <c r="D252" s="32"/>
      <c r="E252" s="32"/>
      <c r="F252" s="32"/>
      <c r="G252" s="32"/>
      <c r="H252" s="32"/>
      <c r="I252" s="32"/>
    </row>
    <row r="253">
      <c r="A253" s="32"/>
      <c r="B253" s="33"/>
      <c r="C253" s="32"/>
      <c r="D253" s="32"/>
      <c r="E253" s="32"/>
      <c r="F253" s="32"/>
      <c r="G253" s="32"/>
      <c r="H253" s="32"/>
      <c r="I253" s="32"/>
    </row>
    <row r="254">
      <c r="A254" s="32"/>
      <c r="B254" s="33"/>
      <c r="C254" s="32"/>
      <c r="D254" s="32"/>
      <c r="E254" s="32"/>
      <c r="F254" s="32"/>
      <c r="G254" s="32"/>
      <c r="H254" s="32"/>
      <c r="I254" s="32"/>
    </row>
    <row r="255">
      <c r="A255" s="32"/>
      <c r="B255" s="33"/>
      <c r="C255" s="32"/>
      <c r="D255" s="32"/>
      <c r="E255" s="32"/>
      <c r="F255" s="32"/>
      <c r="G255" s="32"/>
      <c r="H255" s="32"/>
      <c r="I255" s="32"/>
    </row>
    <row r="256">
      <c r="A256" s="32"/>
      <c r="B256" s="33"/>
      <c r="C256" s="32"/>
      <c r="D256" s="32"/>
      <c r="E256" s="32"/>
      <c r="F256" s="32"/>
      <c r="G256" s="32"/>
      <c r="H256" s="32"/>
      <c r="I256" s="32"/>
    </row>
    <row r="257">
      <c r="A257" s="32"/>
      <c r="B257" s="33"/>
      <c r="C257" s="32"/>
      <c r="D257" s="32"/>
      <c r="E257" s="32"/>
      <c r="F257" s="32"/>
      <c r="G257" s="32"/>
      <c r="H257" s="32"/>
      <c r="I257" s="32"/>
    </row>
    <row r="258">
      <c r="A258" s="32"/>
      <c r="B258" s="33"/>
      <c r="C258" s="32"/>
      <c r="D258" s="32"/>
      <c r="E258" s="32"/>
      <c r="F258" s="32"/>
      <c r="G258" s="32"/>
      <c r="H258" s="32"/>
      <c r="I258" s="32"/>
    </row>
    <row r="259">
      <c r="A259" s="32"/>
      <c r="B259" s="33"/>
      <c r="C259" s="32"/>
      <c r="D259" s="32"/>
      <c r="E259" s="32"/>
      <c r="F259" s="32"/>
      <c r="G259" s="32"/>
      <c r="H259" s="32"/>
      <c r="I259" s="32"/>
    </row>
    <row r="260">
      <c r="A260" s="32"/>
      <c r="B260" s="33"/>
      <c r="C260" s="32"/>
      <c r="D260" s="32"/>
      <c r="E260" s="32"/>
      <c r="F260" s="32"/>
      <c r="G260" s="32"/>
      <c r="H260" s="32"/>
      <c r="I260" s="32"/>
    </row>
    <row r="261">
      <c r="A261" s="32"/>
      <c r="B261" s="33"/>
      <c r="C261" s="32"/>
      <c r="D261" s="32"/>
      <c r="E261" s="32"/>
      <c r="F261" s="32"/>
      <c r="G261" s="32"/>
      <c r="H261" s="32"/>
      <c r="I261" s="32"/>
    </row>
    <row r="262">
      <c r="A262" s="32"/>
      <c r="B262" s="33"/>
      <c r="C262" s="32"/>
      <c r="D262" s="32"/>
      <c r="E262" s="32"/>
      <c r="F262" s="32"/>
      <c r="G262" s="32"/>
      <c r="H262" s="32"/>
      <c r="I262" s="32"/>
    </row>
    <row r="263">
      <c r="A263" s="32"/>
      <c r="B263" s="33"/>
      <c r="C263" s="32"/>
      <c r="D263" s="32"/>
      <c r="E263" s="32"/>
      <c r="F263" s="32"/>
      <c r="G263" s="32"/>
      <c r="H263" s="32"/>
      <c r="I263" s="32"/>
    </row>
    <row r="264">
      <c r="A264" s="32"/>
      <c r="B264" s="33"/>
      <c r="C264" s="32"/>
      <c r="D264" s="32"/>
      <c r="E264" s="32"/>
      <c r="F264" s="32"/>
      <c r="G264" s="32"/>
      <c r="H264" s="32"/>
      <c r="I264" s="32"/>
    </row>
    <row r="265">
      <c r="A265" s="32"/>
      <c r="B265" s="33"/>
      <c r="C265" s="32"/>
      <c r="D265" s="32"/>
      <c r="E265" s="32"/>
      <c r="F265" s="32"/>
      <c r="G265" s="32"/>
      <c r="H265" s="32"/>
      <c r="I265" s="32"/>
    </row>
    <row r="266">
      <c r="A266" s="32"/>
      <c r="B266" s="33"/>
      <c r="C266" s="32"/>
      <c r="D266" s="32"/>
      <c r="E266" s="32"/>
      <c r="F266" s="32"/>
      <c r="G266" s="32"/>
      <c r="H266" s="32"/>
      <c r="I266" s="32"/>
    </row>
    <row r="267">
      <c r="A267" s="32"/>
      <c r="B267" s="33"/>
      <c r="C267" s="32"/>
      <c r="D267" s="32"/>
      <c r="E267" s="32"/>
      <c r="F267" s="32"/>
      <c r="G267" s="32"/>
      <c r="H267" s="32"/>
      <c r="I267" s="32"/>
    </row>
    <row r="268">
      <c r="A268" s="32"/>
      <c r="B268" s="33"/>
      <c r="C268" s="32"/>
      <c r="D268" s="32"/>
      <c r="E268" s="32"/>
      <c r="F268" s="32"/>
      <c r="G268" s="32"/>
      <c r="H268" s="32"/>
      <c r="I268" s="32"/>
    </row>
    <row r="269">
      <c r="A269" s="32"/>
      <c r="B269" s="33"/>
      <c r="C269" s="32"/>
      <c r="D269" s="32"/>
      <c r="E269" s="32"/>
      <c r="F269" s="32"/>
      <c r="G269" s="32"/>
      <c r="H269" s="32"/>
      <c r="I269" s="32"/>
    </row>
    <row r="270">
      <c r="A270" s="32"/>
      <c r="B270" s="33"/>
      <c r="C270" s="32"/>
      <c r="D270" s="32"/>
      <c r="E270" s="32"/>
      <c r="F270" s="32"/>
      <c r="G270" s="32"/>
      <c r="H270" s="32"/>
      <c r="I270" s="32"/>
    </row>
    <row r="271">
      <c r="A271" s="32"/>
      <c r="B271" s="33"/>
      <c r="C271" s="32"/>
      <c r="D271" s="32"/>
      <c r="E271" s="32"/>
      <c r="F271" s="32"/>
      <c r="G271" s="32"/>
      <c r="H271" s="32"/>
      <c r="I271" s="32"/>
    </row>
    <row r="272">
      <c r="A272" s="32"/>
      <c r="B272" s="33"/>
      <c r="C272" s="32"/>
      <c r="D272" s="32"/>
      <c r="E272" s="32"/>
      <c r="F272" s="32"/>
      <c r="G272" s="32"/>
      <c r="H272" s="32"/>
      <c r="I272" s="32"/>
    </row>
    <row r="273">
      <c r="A273" s="32"/>
      <c r="B273" s="33"/>
      <c r="C273" s="32"/>
      <c r="D273" s="32"/>
      <c r="E273" s="32"/>
      <c r="F273" s="32"/>
      <c r="G273" s="32"/>
      <c r="H273" s="32"/>
      <c r="I273" s="32"/>
    </row>
    <row r="274">
      <c r="A274" s="32"/>
      <c r="B274" s="33"/>
      <c r="C274" s="32"/>
      <c r="D274" s="32"/>
      <c r="E274" s="32"/>
      <c r="F274" s="32"/>
      <c r="G274" s="32"/>
      <c r="H274" s="32"/>
      <c r="I274" s="32"/>
    </row>
    <row r="275">
      <c r="A275" s="32"/>
      <c r="B275" s="33"/>
      <c r="C275" s="32"/>
      <c r="D275" s="32"/>
      <c r="E275" s="32"/>
      <c r="F275" s="32"/>
      <c r="G275" s="32"/>
      <c r="H275" s="32"/>
      <c r="I275" s="32"/>
    </row>
    <row r="276">
      <c r="A276" s="32"/>
      <c r="B276" s="33"/>
      <c r="C276" s="32"/>
      <c r="D276" s="32"/>
      <c r="E276" s="32"/>
      <c r="F276" s="32"/>
      <c r="G276" s="32"/>
      <c r="H276" s="32"/>
      <c r="I276" s="32"/>
    </row>
    <row r="277">
      <c r="A277" s="32"/>
      <c r="B277" s="33"/>
      <c r="C277" s="32"/>
      <c r="D277" s="32"/>
      <c r="E277" s="32"/>
      <c r="F277" s="32"/>
      <c r="G277" s="32"/>
      <c r="H277" s="32"/>
      <c r="I277" s="32"/>
    </row>
    <row r="278">
      <c r="A278" s="32"/>
      <c r="B278" s="33"/>
      <c r="C278" s="32"/>
      <c r="D278" s="32"/>
      <c r="E278" s="32"/>
      <c r="F278" s="32"/>
      <c r="G278" s="32"/>
      <c r="H278" s="32"/>
      <c r="I278" s="32"/>
    </row>
    <row r="279">
      <c r="A279" s="32"/>
      <c r="B279" s="33"/>
      <c r="C279" s="32"/>
      <c r="D279" s="32"/>
      <c r="E279" s="32"/>
      <c r="F279" s="32"/>
      <c r="G279" s="32"/>
      <c r="H279" s="32"/>
      <c r="I279" s="32"/>
    </row>
    <row r="280">
      <c r="A280" s="32"/>
      <c r="B280" s="33"/>
      <c r="C280" s="32"/>
      <c r="D280" s="32"/>
      <c r="E280" s="32"/>
      <c r="F280" s="32"/>
      <c r="G280" s="32"/>
      <c r="H280" s="32"/>
      <c r="I280" s="32"/>
    </row>
    <row r="281">
      <c r="A281" s="32"/>
      <c r="B281" s="33"/>
      <c r="C281" s="32"/>
      <c r="D281" s="32"/>
      <c r="E281" s="32"/>
      <c r="F281" s="32"/>
      <c r="G281" s="32"/>
      <c r="H281" s="32"/>
      <c r="I281" s="32"/>
    </row>
    <row r="282">
      <c r="A282" s="32"/>
      <c r="B282" s="33"/>
      <c r="C282" s="32"/>
      <c r="D282" s="32"/>
      <c r="E282" s="32"/>
      <c r="F282" s="32"/>
      <c r="G282" s="32"/>
      <c r="H282" s="32"/>
      <c r="I282" s="32"/>
    </row>
    <row r="283">
      <c r="A283" s="32"/>
      <c r="B283" s="33"/>
      <c r="C283" s="32"/>
      <c r="D283" s="32"/>
      <c r="E283" s="32"/>
      <c r="F283" s="32"/>
      <c r="G283" s="32"/>
      <c r="H283" s="32"/>
      <c r="I283" s="32"/>
    </row>
    <row r="284">
      <c r="A284" s="32"/>
      <c r="B284" s="33"/>
      <c r="C284" s="32"/>
      <c r="D284" s="32"/>
      <c r="E284" s="32"/>
      <c r="F284" s="32"/>
      <c r="G284" s="32"/>
      <c r="H284" s="32"/>
      <c r="I284" s="32"/>
    </row>
    <row r="285">
      <c r="A285" s="32"/>
      <c r="B285" s="33"/>
      <c r="C285" s="32"/>
      <c r="D285" s="32"/>
      <c r="E285" s="32"/>
      <c r="F285" s="32"/>
      <c r="G285" s="32"/>
      <c r="H285" s="32"/>
      <c r="I285" s="32"/>
    </row>
    <row r="286">
      <c r="A286" s="32"/>
      <c r="B286" s="33"/>
      <c r="C286" s="32"/>
      <c r="D286" s="32"/>
      <c r="E286" s="32"/>
      <c r="F286" s="32"/>
      <c r="G286" s="32"/>
      <c r="H286" s="32"/>
      <c r="I286" s="32"/>
    </row>
    <row r="287">
      <c r="A287" s="32"/>
      <c r="B287" s="33"/>
      <c r="C287" s="32"/>
      <c r="D287" s="32"/>
      <c r="E287" s="32"/>
      <c r="F287" s="32"/>
      <c r="G287" s="32"/>
      <c r="H287" s="32"/>
      <c r="I287" s="32"/>
    </row>
    <row r="288">
      <c r="A288" s="32"/>
      <c r="B288" s="33"/>
      <c r="C288" s="32"/>
      <c r="D288" s="32"/>
      <c r="E288" s="32"/>
      <c r="F288" s="32"/>
      <c r="G288" s="32"/>
      <c r="H288" s="32"/>
      <c r="I288" s="32"/>
    </row>
    <row r="289">
      <c r="A289" s="32"/>
      <c r="B289" s="33"/>
      <c r="C289" s="32"/>
      <c r="D289" s="32"/>
      <c r="E289" s="32"/>
      <c r="F289" s="32"/>
      <c r="G289" s="32"/>
      <c r="H289" s="32"/>
      <c r="I289" s="32"/>
    </row>
    <row r="290">
      <c r="A290" s="32"/>
      <c r="B290" s="33"/>
      <c r="C290" s="32"/>
      <c r="D290" s="32"/>
      <c r="E290" s="32"/>
      <c r="F290" s="32"/>
      <c r="G290" s="32"/>
      <c r="H290" s="32"/>
      <c r="I290" s="32"/>
    </row>
    <row r="291">
      <c r="A291" s="32"/>
      <c r="B291" s="33"/>
      <c r="C291" s="32"/>
      <c r="D291" s="32"/>
      <c r="E291" s="32"/>
      <c r="F291" s="32"/>
      <c r="G291" s="32"/>
      <c r="H291" s="32"/>
      <c r="I291" s="32"/>
    </row>
    <row r="292">
      <c r="A292" s="32"/>
      <c r="B292" s="33"/>
      <c r="C292" s="32"/>
      <c r="D292" s="32"/>
      <c r="E292" s="32"/>
      <c r="F292" s="32"/>
      <c r="G292" s="32"/>
      <c r="H292" s="32"/>
      <c r="I292" s="32"/>
    </row>
    <row r="293">
      <c r="A293" s="32"/>
      <c r="B293" s="33"/>
      <c r="C293" s="32"/>
      <c r="D293" s="32"/>
      <c r="E293" s="32"/>
      <c r="F293" s="32"/>
      <c r="G293" s="32"/>
      <c r="H293" s="32"/>
      <c r="I293" s="32"/>
    </row>
    <row r="294">
      <c r="A294" s="32"/>
      <c r="B294" s="33"/>
      <c r="C294" s="32"/>
      <c r="D294" s="32"/>
      <c r="E294" s="32"/>
      <c r="F294" s="32"/>
      <c r="G294" s="32"/>
      <c r="H294" s="32"/>
      <c r="I294" s="32"/>
    </row>
    <row r="295">
      <c r="A295" s="32"/>
      <c r="B295" s="33"/>
      <c r="C295" s="32"/>
      <c r="D295" s="32"/>
      <c r="E295" s="32"/>
      <c r="F295" s="32"/>
      <c r="G295" s="32"/>
      <c r="H295" s="32"/>
      <c r="I295" s="32"/>
    </row>
    <row r="296">
      <c r="A296" s="32"/>
      <c r="B296" s="33"/>
      <c r="C296" s="32"/>
      <c r="D296" s="32"/>
      <c r="E296" s="32"/>
      <c r="F296" s="32"/>
      <c r="G296" s="32"/>
      <c r="H296" s="32"/>
      <c r="I296" s="32"/>
    </row>
    <row r="297">
      <c r="A297" s="32"/>
      <c r="B297" s="33"/>
      <c r="C297" s="32"/>
      <c r="D297" s="32"/>
      <c r="E297" s="32"/>
      <c r="F297" s="32"/>
      <c r="G297" s="32"/>
      <c r="H297" s="32"/>
      <c r="I297" s="32"/>
    </row>
    <row r="298">
      <c r="A298" s="32"/>
      <c r="B298" s="33"/>
      <c r="C298" s="32"/>
      <c r="D298" s="32"/>
      <c r="E298" s="32"/>
      <c r="F298" s="32"/>
      <c r="G298" s="32"/>
      <c r="H298" s="32"/>
      <c r="I298" s="32"/>
    </row>
    <row r="299">
      <c r="A299" s="32"/>
      <c r="B299" s="33"/>
      <c r="C299" s="32"/>
      <c r="D299" s="32"/>
      <c r="E299" s="32"/>
      <c r="F299" s="32"/>
      <c r="G299" s="32"/>
      <c r="H299" s="32"/>
      <c r="I299" s="32"/>
    </row>
    <row r="300">
      <c r="A300" s="32"/>
      <c r="B300" s="33"/>
      <c r="C300" s="32"/>
      <c r="D300" s="32"/>
      <c r="E300" s="32"/>
      <c r="F300" s="32"/>
      <c r="G300" s="32"/>
      <c r="H300" s="32"/>
      <c r="I300" s="32"/>
    </row>
    <row r="301">
      <c r="A301" s="32"/>
      <c r="B301" s="33"/>
      <c r="C301" s="32"/>
      <c r="D301" s="32"/>
      <c r="E301" s="32"/>
      <c r="F301" s="32"/>
      <c r="G301" s="32"/>
      <c r="H301" s="32"/>
      <c r="I301" s="32"/>
    </row>
    <row r="302">
      <c r="A302" s="32"/>
      <c r="B302" s="33"/>
      <c r="C302" s="32"/>
      <c r="D302" s="32"/>
      <c r="E302" s="32"/>
      <c r="F302" s="32"/>
      <c r="G302" s="32"/>
      <c r="H302" s="32"/>
      <c r="I302" s="32"/>
    </row>
    <row r="303">
      <c r="A303" s="32"/>
      <c r="B303" s="33"/>
      <c r="C303" s="32"/>
      <c r="D303" s="32"/>
      <c r="E303" s="32"/>
      <c r="F303" s="32"/>
      <c r="G303" s="32"/>
      <c r="H303" s="32"/>
      <c r="I303" s="32"/>
    </row>
    <row r="304">
      <c r="A304" s="32"/>
      <c r="B304" s="33"/>
      <c r="C304" s="32"/>
      <c r="D304" s="32"/>
      <c r="E304" s="32"/>
      <c r="F304" s="32"/>
      <c r="G304" s="32"/>
      <c r="H304" s="32"/>
      <c r="I304" s="32"/>
    </row>
    <row r="305">
      <c r="A305" s="32"/>
      <c r="B305" s="33"/>
      <c r="C305" s="32"/>
      <c r="D305" s="32"/>
      <c r="E305" s="32"/>
      <c r="F305" s="32"/>
      <c r="G305" s="32"/>
      <c r="H305" s="32"/>
      <c r="I305" s="32"/>
    </row>
    <row r="306">
      <c r="A306" s="32"/>
      <c r="B306" s="33"/>
      <c r="C306" s="32"/>
      <c r="D306" s="32"/>
      <c r="E306" s="32"/>
      <c r="F306" s="32"/>
      <c r="G306" s="32"/>
      <c r="H306" s="32"/>
      <c r="I306" s="32"/>
    </row>
    <row r="307">
      <c r="A307" s="32"/>
      <c r="B307" s="33"/>
      <c r="C307" s="32"/>
      <c r="D307" s="32"/>
      <c r="E307" s="32"/>
      <c r="F307" s="32"/>
      <c r="G307" s="32"/>
      <c r="H307" s="32"/>
      <c r="I307" s="32"/>
    </row>
    <row r="308">
      <c r="A308" s="32"/>
      <c r="B308" s="33"/>
      <c r="C308" s="32"/>
      <c r="D308" s="32"/>
      <c r="E308" s="32"/>
      <c r="F308" s="32"/>
      <c r="G308" s="32"/>
      <c r="H308" s="32"/>
      <c r="I308" s="32"/>
    </row>
    <row r="309">
      <c r="A309" s="32"/>
      <c r="B309" s="33"/>
      <c r="C309" s="32"/>
      <c r="D309" s="32"/>
      <c r="E309" s="32"/>
      <c r="F309" s="32"/>
      <c r="G309" s="32"/>
      <c r="H309" s="32"/>
      <c r="I309" s="32"/>
    </row>
    <row r="310">
      <c r="A310" s="32"/>
      <c r="B310" s="33"/>
      <c r="C310" s="32"/>
      <c r="D310" s="32"/>
      <c r="E310" s="32"/>
      <c r="F310" s="32"/>
      <c r="G310" s="32"/>
      <c r="H310" s="32"/>
      <c r="I310" s="32"/>
    </row>
    <row r="311">
      <c r="A311" s="32"/>
      <c r="B311" s="33"/>
      <c r="C311" s="32"/>
      <c r="D311" s="32"/>
      <c r="E311" s="32"/>
      <c r="F311" s="32"/>
      <c r="G311" s="32"/>
      <c r="H311" s="32"/>
      <c r="I311" s="32"/>
    </row>
    <row r="312">
      <c r="A312" s="32"/>
      <c r="B312" s="33"/>
      <c r="C312" s="32"/>
      <c r="D312" s="32"/>
      <c r="E312" s="32"/>
      <c r="F312" s="32"/>
      <c r="G312" s="32"/>
      <c r="H312" s="32"/>
      <c r="I312" s="32"/>
    </row>
    <row r="313">
      <c r="A313" s="32"/>
      <c r="B313" s="33"/>
      <c r="C313" s="32"/>
      <c r="D313" s="32"/>
      <c r="E313" s="32"/>
      <c r="F313" s="32"/>
      <c r="G313" s="32"/>
      <c r="H313" s="32"/>
      <c r="I313" s="32"/>
    </row>
    <row r="314">
      <c r="A314" s="32"/>
      <c r="B314" s="33"/>
      <c r="C314" s="32"/>
      <c r="D314" s="32"/>
      <c r="E314" s="32"/>
      <c r="F314" s="32"/>
      <c r="G314" s="32"/>
      <c r="H314" s="32"/>
      <c r="I314" s="32"/>
    </row>
    <row r="315">
      <c r="A315" s="32"/>
      <c r="B315" s="33"/>
      <c r="C315" s="32"/>
      <c r="D315" s="32"/>
      <c r="E315" s="32"/>
      <c r="F315" s="32"/>
      <c r="G315" s="32"/>
      <c r="H315" s="32"/>
      <c r="I315" s="32"/>
    </row>
    <row r="316">
      <c r="A316" s="32"/>
      <c r="B316" s="33"/>
      <c r="C316" s="32"/>
      <c r="D316" s="32"/>
      <c r="E316" s="32"/>
      <c r="F316" s="32"/>
      <c r="G316" s="32"/>
      <c r="H316" s="32"/>
      <c r="I316" s="32"/>
    </row>
    <row r="317">
      <c r="A317" s="32"/>
      <c r="B317" s="33"/>
      <c r="C317" s="32"/>
      <c r="D317" s="32"/>
      <c r="E317" s="32"/>
      <c r="F317" s="32"/>
      <c r="G317" s="32"/>
      <c r="H317" s="32"/>
      <c r="I317" s="32"/>
    </row>
    <row r="318">
      <c r="A318" s="32"/>
      <c r="B318" s="33"/>
      <c r="C318" s="32"/>
      <c r="D318" s="32"/>
      <c r="E318" s="32"/>
      <c r="F318" s="32"/>
      <c r="G318" s="32"/>
      <c r="H318" s="32"/>
      <c r="I318" s="32"/>
    </row>
    <row r="319">
      <c r="A319" s="32"/>
      <c r="B319" s="33"/>
      <c r="C319" s="32"/>
      <c r="D319" s="32"/>
      <c r="E319" s="32"/>
      <c r="F319" s="32"/>
      <c r="G319" s="32"/>
      <c r="H319" s="32"/>
      <c r="I319" s="32"/>
    </row>
    <row r="320">
      <c r="A320" s="32"/>
      <c r="B320" s="33"/>
      <c r="C320" s="32"/>
      <c r="D320" s="32"/>
      <c r="E320" s="32"/>
      <c r="F320" s="32"/>
      <c r="G320" s="32"/>
      <c r="H320" s="32"/>
      <c r="I320" s="32"/>
    </row>
    <row r="321">
      <c r="A321" s="32"/>
      <c r="B321" s="33"/>
      <c r="C321" s="32"/>
      <c r="D321" s="32"/>
      <c r="E321" s="32"/>
      <c r="F321" s="32"/>
      <c r="G321" s="32"/>
      <c r="H321" s="32"/>
      <c r="I321" s="32"/>
    </row>
    <row r="322">
      <c r="A322" s="32"/>
      <c r="B322" s="33"/>
      <c r="C322" s="32"/>
      <c r="D322" s="32"/>
      <c r="E322" s="32"/>
      <c r="F322" s="32"/>
      <c r="G322" s="32"/>
      <c r="H322" s="32"/>
      <c r="I322" s="32"/>
    </row>
    <row r="323">
      <c r="A323" s="32"/>
      <c r="B323" s="33"/>
      <c r="C323" s="32"/>
      <c r="D323" s="32"/>
      <c r="E323" s="32"/>
      <c r="F323" s="32"/>
      <c r="G323" s="32"/>
      <c r="H323" s="32"/>
      <c r="I323" s="32"/>
    </row>
    <row r="324">
      <c r="A324" s="32"/>
      <c r="B324" s="33"/>
      <c r="C324" s="32"/>
      <c r="D324" s="32"/>
      <c r="E324" s="32"/>
      <c r="F324" s="32"/>
      <c r="G324" s="32"/>
      <c r="H324" s="32"/>
      <c r="I324" s="32"/>
    </row>
    <row r="325">
      <c r="A325" s="32"/>
      <c r="B325" s="33"/>
      <c r="C325" s="32"/>
      <c r="D325" s="32"/>
      <c r="E325" s="32"/>
      <c r="F325" s="32"/>
      <c r="G325" s="32"/>
      <c r="H325" s="32"/>
      <c r="I325" s="32"/>
    </row>
    <row r="326">
      <c r="A326" s="32"/>
      <c r="B326" s="33"/>
      <c r="C326" s="32"/>
      <c r="D326" s="32"/>
      <c r="E326" s="32"/>
      <c r="F326" s="32"/>
      <c r="G326" s="32"/>
      <c r="H326" s="32"/>
      <c r="I326" s="32"/>
    </row>
    <row r="327">
      <c r="A327" s="32"/>
      <c r="B327" s="33"/>
      <c r="C327" s="32"/>
      <c r="D327" s="32"/>
      <c r="E327" s="32"/>
      <c r="F327" s="32"/>
      <c r="G327" s="32"/>
      <c r="H327" s="32"/>
      <c r="I327" s="32"/>
    </row>
    <row r="328">
      <c r="A328" s="32"/>
      <c r="B328" s="33"/>
      <c r="C328" s="32"/>
      <c r="D328" s="32"/>
      <c r="E328" s="32"/>
      <c r="F328" s="32"/>
      <c r="G328" s="32"/>
      <c r="H328" s="32"/>
      <c r="I328" s="32"/>
    </row>
    <row r="329">
      <c r="A329" s="32"/>
      <c r="B329" s="33"/>
      <c r="C329" s="32"/>
      <c r="D329" s="32"/>
      <c r="E329" s="32"/>
      <c r="F329" s="32"/>
      <c r="G329" s="32"/>
      <c r="H329" s="32"/>
      <c r="I329" s="32"/>
    </row>
    <row r="330">
      <c r="A330" s="32"/>
      <c r="B330" s="33"/>
      <c r="C330" s="32"/>
      <c r="D330" s="32"/>
      <c r="E330" s="32"/>
      <c r="F330" s="32"/>
      <c r="G330" s="32"/>
      <c r="H330" s="32"/>
      <c r="I330" s="32"/>
    </row>
    <row r="331">
      <c r="A331" s="32"/>
      <c r="B331" s="33"/>
      <c r="C331" s="32"/>
      <c r="D331" s="32"/>
      <c r="E331" s="32"/>
      <c r="F331" s="32"/>
      <c r="G331" s="32"/>
      <c r="H331" s="32"/>
      <c r="I331" s="32"/>
    </row>
    <row r="332">
      <c r="A332" s="32"/>
      <c r="B332" s="33"/>
      <c r="C332" s="32"/>
      <c r="D332" s="32"/>
      <c r="E332" s="32"/>
      <c r="F332" s="32"/>
      <c r="G332" s="32"/>
      <c r="H332" s="32"/>
      <c r="I332" s="32"/>
    </row>
    <row r="333">
      <c r="A333" s="32"/>
      <c r="B333" s="33"/>
      <c r="C333" s="32"/>
      <c r="D333" s="32"/>
      <c r="E333" s="32"/>
      <c r="F333" s="32"/>
      <c r="G333" s="32"/>
      <c r="H333" s="32"/>
      <c r="I333" s="32"/>
    </row>
    <row r="334">
      <c r="A334" s="32"/>
      <c r="B334" s="33"/>
      <c r="C334" s="32"/>
      <c r="D334" s="32"/>
      <c r="E334" s="32"/>
      <c r="F334" s="32"/>
      <c r="G334" s="32"/>
      <c r="H334" s="32"/>
      <c r="I334" s="32"/>
    </row>
    <row r="335">
      <c r="A335" s="32"/>
      <c r="B335" s="33"/>
      <c r="C335" s="32"/>
      <c r="D335" s="32"/>
      <c r="E335" s="32"/>
      <c r="F335" s="32"/>
      <c r="G335" s="32"/>
      <c r="H335" s="32"/>
      <c r="I335" s="32"/>
    </row>
    <row r="336">
      <c r="A336" s="32"/>
      <c r="B336" s="33"/>
      <c r="C336" s="32"/>
      <c r="D336" s="32"/>
      <c r="E336" s="32"/>
      <c r="F336" s="32"/>
      <c r="G336" s="32"/>
      <c r="H336" s="32"/>
      <c r="I336" s="32"/>
    </row>
    <row r="337">
      <c r="A337" s="32"/>
      <c r="B337" s="33"/>
      <c r="C337" s="32"/>
      <c r="D337" s="32"/>
      <c r="E337" s="32"/>
      <c r="F337" s="32"/>
      <c r="G337" s="32"/>
      <c r="H337" s="32"/>
      <c r="I337" s="32"/>
    </row>
    <row r="338">
      <c r="A338" s="32"/>
      <c r="B338" s="33"/>
      <c r="C338" s="32"/>
      <c r="D338" s="32"/>
      <c r="E338" s="32"/>
      <c r="F338" s="32"/>
      <c r="G338" s="32"/>
      <c r="H338" s="32"/>
      <c r="I338" s="32"/>
    </row>
    <row r="339">
      <c r="A339" s="32"/>
      <c r="B339" s="33"/>
      <c r="C339" s="32"/>
      <c r="D339" s="32"/>
      <c r="E339" s="32"/>
      <c r="F339" s="32"/>
      <c r="G339" s="32"/>
      <c r="H339" s="32"/>
      <c r="I339" s="32"/>
    </row>
    <row r="340">
      <c r="A340" s="32"/>
      <c r="B340" s="33"/>
      <c r="C340" s="32"/>
      <c r="D340" s="32"/>
      <c r="E340" s="32"/>
      <c r="F340" s="32"/>
      <c r="G340" s="32"/>
      <c r="H340" s="32"/>
      <c r="I340" s="32"/>
    </row>
    <row r="341">
      <c r="A341" s="32"/>
      <c r="B341" s="33"/>
      <c r="C341" s="32"/>
      <c r="D341" s="32"/>
      <c r="E341" s="32"/>
      <c r="F341" s="32"/>
      <c r="G341" s="32"/>
      <c r="H341" s="32"/>
      <c r="I341" s="32"/>
    </row>
    <row r="342">
      <c r="A342" s="32"/>
      <c r="B342" s="33"/>
      <c r="C342" s="32"/>
      <c r="D342" s="32"/>
      <c r="E342" s="32"/>
      <c r="F342" s="32"/>
      <c r="G342" s="32"/>
      <c r="H342" s="32"/>
      <c r="I342" s="32"/>
    </row>
    <row r="343">
      <c r="A343" s="32"/>
      <c r="B343" s="33"/>
      <c r="C343" s="32"/>
      <c r="D343" s="32"/>
      <c r="E343" s="32"/>
      <c r="F343" s="32"/>
      <c r="G343" s="32"/>
      <c r="H343" s="32"/>
      <c r="I343" s="32"/>
    </row>
    <row r="344">
      <c r="A344" s="32"/>
      <c r="B344" s="33"/>
      <c r="C344" s="32"/>
      <c r="D344" s="32"/>
      <c r="E344" s="32"/>
      <c r="F344" s="32"/>
      <c r="G344" s="32"/>
      <c r="H344" s="32"/>
      <c r="I344" s="32"/>
    </row>
    <row r="345">
      <c r="A345" s="32"/>
      <c r="B345" s="33"/>
      <c r="C345" s="32"/>
      <c r="D345" s="32"/>
      <c r="E345" s="32"/>
      <c r="F345" s="32"/>
      <c r="G345" s="32"/>
      <c r="H345" s="32"/>
      <c r="I345" s="32"/>
    </row>
    <row r="346">
      <c r="A346" s="32"/>
      <c r="B346" s="33"/>
      <c r="C346" s="32"/>
      <c r="D346" s="32"/>
      <c r="E346" s="32"/>
      <c r="F346" s="32"/>
      <c r="G346" s="32"/>
      <c r="H346" s="32"/>
      <c r="I346" s="32"/>
    </row>
    <row r="347">
      <c r="A347" s="32"/>
      <c r="B347" s="33"/>
      <c r="C347" s="32"/>
      <c r="D347" s="32"/>
      <c r="E347" s="32"/>
      <c r="F347" s="32"/>
      <c r="G347" s="32"/>
      <c r="H347" s="32"/>
      <c r="I347" s="32"/>
    </row>
    <row r="348">
      <c r="A348" s="32"/>
      <c r="B348" s="33"/>
      <c r="C348" s="32"/>
      <c r="D348" s="32"/>
      <c r="E348" s="32"/>
      <c r="F348" s="32"/>
      <c r="G348" s="32"/>
      <c r="H348" s="32"/>
      <c r="I348" s="32"/>
    </row>
    <row r="349">
      <c r="A349" s="32"/>
      <c r="B349" s="33"/>
      <c r="C349" s="32"/>
      <c r="D349" s="32"/>
      <c r="E349" s="32"/>
      <c r="F349" s="32"/>
      <c r="G349" s="32"/>
      <c r="H349" s="32"/>
      <c r="I349" s="32"/>
    </row>
    <row r="350">
      <c r="A350" s="32"/>
      <c r="B350" s="33"/>
      <c r="C350" s="32"/>
      <c r="D350" s="32"/>
      <c r="E350" s="32"/>
      <c r="F350" s="32"/>
      <c r="G350" s="32"/>
      <c r="H350" s="32"/>
      <c r="I350" s="32"/>
    </row>
    <row r="351">
      <c r="A351" s="32"/>
      <c r="B351" s="33"/>
      <c r="C351" s="32"/>
      <c r="D351" s="32"/>
      <c r="E351" s="32"/>
      <c r="F351" s="32"/>
      <c r="G351" s="32"/>
      <c r="H351" s="32"/>
      <c r="I351" s="32"/>
    </row>
    <row r="352">
      <c r="A352" s="32"/>
      <c r="B352" s="33"/>
      <c r="C352" s="32"/>
      <c r="D352" s="32"/>
      <c r="E352" s="32"/>
      <c r="F352" s="32"/>
      <c r="G352" s="32"/>
      <c r="H352" s="32"/>
      <c r="I352" s="32"/>
    </row>
    <row r="353">
      <c r="A353" s="32"/>
      <c r="B353" s="33"/>
      <c r="C353" s="32"/>
      <c r="D353" s="32"/>
      <c r="E353" s="32"/>
      <c r="F353" s="32"/>
      <c r="G353" s="32"/>
      <c r="H353" s="32"/>
      <c r="I353" s="32"/>
    </row>
    <row r="354">
      <c r="A354" s="32"/>
      <c r="B354" s="33"/>
      <c r="C354" s="32"/>
      <c r="D354" s="32"/>
      <c r="E354" s="32"/>
      <c r="F354" s="32"/>
      <c r="G354" s="32"/>
      <c r="H354" s="32"/>
      <c r="I354" s="32"/>
    </row>
    <row r="355">
      <c r="A355" s="32"/>
      <c r="B355" s="33"/>
      <c r="C355" s="32"/>
      <c r="D355" s="32"/>
      <c r="E355" s="32"/>
      <c r="F355" s="32"/>
      <c r="G355" s="32"/>
      <c r="H355" s="32"/>
      <c r="I355" s="32"/>
    </row>
    <row r="356">
      <c r="A356" s="32"/>
      <c r="B356" s="33"/>
      <c r="C356" s="32"/>
      <c r="D356" s="32"/>
      <c r="E356" s="32"/>
      <c r="F356" s="32"/>
      <c r="G356" s="32"/>
      <c r="H356" s="32"/>
      <c r="I356" s="32"/>
    </row>
    <row r="357">
      <c r="A357" s="32"/>
      <c r="B357" s="33"/>
      <c r="C357" s="32"/>
      <c r="D357" s="32"/>
      <c r="E357" s="32"/>
      <c r="F357" s="32"/>
      <c r="G357" s="32"/>
      <c r="H357" s="32"/>
      <c r="I357" s="32"/>
    </row>
    <row r="358">
      <c r="A358" s="32"/>
      <c r="B358" s="33"/>
      <c r="C358" s="32"/>
      <c r="D358" s="32"/>
      <c r="E358" s="32"/>
      <c r="F358" s="32"/>
      <c r="G358" s="32"/>
      <c r="H358" s="32"/>
      <c r="I358" s="32"/>
    </row>
    <row r="359">
      <c r="A359" s="32"/>
      <c r="B359" s="33"/>
      <c r="C359" s="32"/>
      <c r="D359" s="32"/>
      <c r="E359" s="32"/>
      <c r="F359" s="32"/>
      <c r="G359" s="32"/>
      <c r="H359" s="32"/>
      <c r="I359" s="32"/>
    </row>
    <row r="360">
      <c r="A360" s="32"/>
      <c r="B360" s="33"/>
      <c r="C360" s="32"/>
      <c r="D360" s="32"/>
      <c r="E360" s="32"/>
      <c r="F360" s="32"/>
      <c r="G360" s="32"/>
      <c r="H360" s="32"/>
      <c r="I360" s="32"/>
    </row>
    <row r="361">
      <c r="A361" s="32"/>
      <c r="B361" s="33"/>
      <c r="C361" s="32"/>
      <c r="D361" s="32"/>
      <c r="E361" s="32"/>
      <c r="F361" s="32"/>
      <c r="G361" s="32"/>
      <c r="H361" s="32"/>
      <c r="I361" s="32"/>
    </row>
    <row r="362">
      <c r="A362" s="32"/>
      <c r="B362" s="33"/>
      <c r="C362" s="32"/>
      <c r="D362" s="32"/>
      <c r="E362" s="32"/>
      <c r="F362" s="32"/>
      <c r="G362" s="32"/>
      <c r="H362" s="32"/>
      <c r="I362" s="32"/>
    </row>
    <row r="363">
      <c r="A363" s="32"/>
      <c r="B363" s="33"/>
      <c r="C363" s="32"/>
      <c r="D363" s="32"/>
      <c r="E363" s="32"/>
      <c r="F363" s="32"/>
      <c r="G363" s="32"/>
      <c r="H363" s="32"/>
      <c r="I363" s="32"/>
    </row>
    <row r="364">
      <c r="A364" s="32"/>
      <c r="B364" s="33"/>
      <c r="C364" s="32"/>
      <c r="D364" s="32"/>
      <c r="E364" s="32"/>
      <c r="F364" s="32"/>
      <c r="G364" s="32"/>
      <c r="H364" s="32"/>
      <c r="I364" s="32"/>
    </row>
    <row r="365">
      <c r="A365" s="32"/>
      <c r="B365" s="33"/>
      <c r="C365" s="32"/>
      <c r="D365" s="32"/>
      <c r="E365" s="32"/>
      <c r="F365" s="32"/>
      <c r="G365" s="32"/>
      <c r="H365" s="32"/>
      <c r="I365" s="32"/>
    </row>
    <row r="366">
      <c r="A366" s="32"/>
      <c r="B366" s="33"/>
      <c r="C366" s="32"/>
      <c r="D366" s="32"/>
      <c r="E366" s="32"/>
      <c r="F366" s="32"/>
      <c r="G366" s="32"/>
      <c r="H366" s="32"/>
      <c r="I366" s="32"/>
    </row>
    <row r="367">
      <c r="A367" s="32"/>
      <c r="B367" s="33"/>
      <c r="C367" s="32"/>
      <c r="D367" s="32"/>
      <c r="E367" s="32"/>
      <c r="F367" s="32"/>
      <c r="G367" s="32"/>
      <c r="H367" s="32"/>
      <c r="I367" s="32"/>
    </row>
    <row r="368">
      <c r="A368" s="32"/>
      <c r="B368" s="33"/>
      <c r="C368" s="32"/>
      <c r="D368" s="32"/>
      <c r="E368" s="32"/>
      <c r="F368" s="32"/>
      <c r="G368" s="32"/>
      <c r="H368" s="32"/>
      <c r="I368" s="32"/>
    </row>
    <row r="369">
      <c r="A369" s="32"/>
      <c r="B369" s="33"/>
      <c r="C369" s="32"/>
      <c r="D369" s="32"/>
      <c r="E369" s="32"/>
      <c r="F369" s="32"/>
      <c r="G369" s="32"/>
      <c r="H369" s="32"/>
      <c r="I369" s="32"/>
    </row>
    <row r="370">
      <c r="A370" s="32"/>
      <c r="B370" s="33"/>
      <c r="C370" s="32"/>
      <c r="D370" s="32"/>
      <c r="E370" s="32"/>
      <c r="F370" s="32"/>
      <c r="G370" s="32"/>
      <c r="H370" s="32"/>
      <c r="I370" s="32"/>
    </row>
    <row r="371">
      <c r="A371" s="32"/>
      <c r="B371" s="33"/>
      <c r="C371" s="32"/>
      <c r="D371" s="32"/>
      <c r="E371" s="32"/>
      <c r="F371" s="32"/>
      <c r="G371" s="32"/>
      <c r="H371" s="32"/>
      <c r="I371" s="32"/>
    </row>
    <row r="372">
      <c r="A372" s="32"/>
      <c r="B372" s="33"/>
      <c r="C372" s="32"/>
      <c r="D372" s="32"/>
      <c r="E372" s="32"/>
      <c r="F372" s="32"/>
      <c r="G372" s="32"/>
      <c r="H372" s="32"/>
      <c r="I372" s="32"/>
    </row>
    <row r="373">
      <c r="A373" s="32"/>
      <c r="B373" s="33"/>
      <c r="C373" s="32"/>
      <c r="D373" s="32"/>
      <c r="E373" s="32"/>
      <c r="F373" s="32"/>
      <c r="G373" s="32"/>
      <c r="H373" s="32"/>
      <c r="I373" s="32"/>
    </row>
    <row r="374">
      <c r="A374" s="32"/>
      <c r="B374" s="33"/>
      <c r="C374" s="32"/>
      <c r="D374" s="32"/>
      <c r="E374" s="32"/>
      <c r="F374" s="32"/>
      <c r="G374" s="32"/>
      <c r="H374" s="32"/>
      <c r="I374" s="32"/>
    </row>
    <row r="375">
      <c r="A375" s="32"/>
      <c r="B375" s="33"/>
      <c r="C375" s="32"/>
      <c r="D375" s="32"/>
      <c r="E375" s="32"/>
      <c r="F375" s="32"/>
      <c r="G375" s="32"/>
      <c r="H375" s="32"/>
      <c r="I375" s="32"/>
    </row>
    <row r="376">
      <c r="A376" s="32"/>
      <c r="B376" s="33"/>
      <c r="C376" s="32"/>
      <c r="D376" s="32"/>
      <c r="E376" s="32"/>
      <c r="F376" s="32"/>
      <c r="G376" s="32"/>
      <c r="H376" s="32"/>
      <c r="I376" s="32"/>
    </row>
    <row r="377">
      <c r="A377" s="32"/>
      <c r="B377" s="33"/>
      <c r="C377" s="32"/>
      <c r="D377" s="32"/>
      <c r="E377" s="32"/>
      <c r="F377" s="32"/>
      <c r="G377" s="32"/>
      <c r="H377" s="32"/>
      <c r="I377" s="32"/>
    </row>
    <row r="378">
      <c r="A378" s="32"/>
      <c r="B378" s="33"/>
      <c r="C378" s="32"/>
      <c r="D378" s="32"/>
      <c r="E378" s="32"/>
      <c r="F378" s="32"/>
      <c r="G378" s="32"/>
      <c r="H378" s="32"/>
      <c r="I378" s="32"/>
    </row>
    <row r="379">
      <c r="A379" s="32"/>
      <c r="B379" s="33"/>
      <c r="C379" s="32"/>
      <c r="D379" s="32"/>
      <c r="E379" s="32"/>
      <c r="F379" s="32"/>
      <c r="G379" s="32"/>
      <c r="H379" s="32"/>
      <c r="I379" s="32"/>
    </row>
    <row r="380">
      <c r="A380" s="32"/>
      <c r="B380" s="33"/>
      <c r="C380" s="32"/>
      <c r="D380" s="32"/>
      <c r="E380" s="32"/>
      <c r="F380" s="32"/>
      <c r="G380" s="32"/>
      <c r="H380" s="32"/>
      <c r="I380" s="32"/>
    </row>
    <row r="381">
      <c r="A381" s="32"/>
      <c r="B381" s="33"/>
      <c r="C381" s="32"/>
      <c r="D381" s="32"/>
      <c r="E381" s="32"/>
      <c r="F381" s="32"/>
      <c r="G381" s="32"/>
      <c r="H381" s="32"/>
      <c r="I381" s="32"/>
    </row>
    <row r="382">
      <c r="A382" s="32"/>
      <c r="B382" s="33"/>
      <c r="C382" s="32"/>
      <c r="D382" s="32"/>
      <c r="E382" s="32"/>
      <c r="F382" s="32"/>
      <c r="G382" s="32"/>
      <c r="H382" s="32"/>
      <c r="I382" s="32"/>
    </row>
    <row r="383">
      <c r="A383" s="32"/>
      <c r="B383" s="33"/>
      <c r="C383" s="32"/>
      <c r="D383" s="32"/>
      <c r="E383" s="32"/>
      <c r="F383" s="32"/>
      <c r="G383" s="32"/>
      <c r="H383" s="32"/>
      <c r="I383" s="32"/>
    </row>
    <row r="384">
      <c r="A384" s="32"/>
      <c r="B384" s="33"/>
      <c r="C384" s="32"/>
      <c r="D384" s="32"/>
      <c r="E384" s="32"/>
      <c r="F384" s="32"/>
      <c r="G384" s="32"/>
      <c r="H384" s="32"/>
      <c r="I384" s="32"/>
    </row>
    <row r="385">
      <c r="A385" s="32"/>
      <c r="B385" s="33"/>
      <c r="C385" s="32"/>
      <c r="D385" s="32"/>
      <c r="E385" s="32"/>
      <c r="F385" s="32"/>
      <c r="G385" s="32"/>
      <c r="H385" s="32"/>
      <c r="I385" s="32"/>
    </row>
    <row r="386">
      <c r="A386" s="32"/>
      <c r="B386" s="33"/>
      <c r="C386" s="32"/>
      <c r="D386" s="32"/>
      <c r="E386" s="32"/>
      <c r="F386" s="32"/>
      <c r="G386" s="32"/>
      <c r="H386" s="32"/>
      <c r="I386" s="32"/>
    </row>
    <row r="387">
      <c r="A387" s="32"/>
      <c r="B387" s="33"/>
      <c r="C387" s="32"/>
      <c r="D387" s="32"/>
      <c r="E387" s="32"/>
      <c r="F387" s="32"/>
      <c r="G387" s="32"/>
      <c r="H387" s="32"/>
      <c r="I387" s="32"/>
    </row>
    <row r="388">
      <c r="A388" s="32"/>
      <c r="B388" s="33"/>
      <c r="C388" s="32"/>
      <c r="D388" s="32"/>
      <c r="E388" s="32"/>
      <c r="F388" s="32"/>
      <c r="G388" s="32"/>
      <c r="H388" s="32"/>
      <c r="I388" s="32"/>
    </row>
    <row r="389">
      <c r="A389" s="32"/>
      <c r="B389" s="33"/>
      <c r="C389" s="32"/>
      <c r="D389" s="32"/>
      <c r="E389" s="32"/>
      <c r="F389" s="32"/>
      <c r="G389" s="32"/>
      <c r="H389" s="32"/>
      <c r="I389" s="32"/>
    </row>
    <row r="390">
      <c r="A390" s="32"/>
      <c r="B390" s="33"/>
      <c r="C390" s="32"/>
      <c r="D390" s="32"/>
      <c r="E390" s="32"/>
      <c r="F390" s="32"/>
      <c r="G390" s="32"/>
      <c r="H390" s="32"/>
      <c r="I390" s="32"/>
    </row>
    <row r="391">
      <c r="A391" s="32"/>
      <c r="B391" s="33"/>
      <c r="C391" s="32"/>
      <c r="D391" s="32"/>
      <c r="E391" s="32"/>
      <c r="F391" s="32"/>
      <c r="G391" s="32"/>
      <c r="H391" s="32"/>
      <c r="I391" s="32"/>
    </row>
    <row r="392">
      <c r="A392" s="32"/>
      <c r="B392" s="33"/>
      <c r="C392" s="32"/>
      <c r="D392" s="32"/>
      <c r="E392" s="32"/>
      <c r="F392" s="32"/>
      <c r="G392" s="32"/>
      <c r="H392" s="32"/>
      <c r="I392" s="32"/>
    </row>
    <row r="393">
      <c r="A393" s="32"/>
      <c r="B393" s="33"/>
      <c r="C393" s="32"/>
      <c r="D393" s="32"/>
      <c r="E393" s="32"/>
      <c r="F393" s="32"/>
      <c r="G393" s="32"/>
      <c r="H393" s="32"/>
      <c r="I393" s="32"/>
    </row>
    <row r="394">
      <c r="A394" s="32"/>
      <c r="B394" s="33"/>
      <c r="C394" s="32"/>
      <c r="D394" s="32"/>
      <c r="E394" s="32"/>
      <c r="F394" s="32"/>
      <c r="G394" s="32"/>
      <c r="H394" s="32"/>
      <c r="I394" s="32"/>
    </row>
    <row r="395">
      <c r="A395" s="32"/>
      <c r="B395" s="33"/>
      <c r="C395" s="32"/>
      <c r="D395" s="32"/>
      <c r="E395" s="32"/>
      <c r="F395" s="32"/>
      <c r="G395" s="32"/>
      <c r="H395" s="32"/>
      <c r="I395" s="32"/>
    </row>
    <row r="396">
      <c r="A396" s="32"/>
      <c r="B396" s="33"/>
      <c r="C396" s="32"/>
      <c r="D396" s="32"/>
      <c r="E396" s="32"/>
      <c r="F396" s="32"/>
      <c r="G396" s="32"/>
      <c r="H396" s="32"/>
      <c r="I396" s="32"/>
    </row>
    <row r="397">
      <c r="A397" s="32"/>
      <c r="B397" s="33"/>
      <c r="C397" s="32"/>
      <c r="D397" s="32"/>
      <c r="E397" s="32"/>
      <c r="F397" s="32"/>
      <c r="G397" s="32"/>
      <c r="H397" s="32"/>
      <c r="I397" s="32"/>
    </row>
    <row r="398">
      <c r="A398" s="32"/>
      <c r="B398" s="33"/>
      <c r="C398" s="32"/>
      <c r="D398" s="32"/>
      <c r="E398" s="32"/>
      <c r="F398" s="32"/>
      <c r="G398" s="32"/>
      <c r="H398" s="32"/>
      <c r="I398" s="32"/>
    </row>
    <row r="399">
      <c r="A399" s="32"/>
      <c r="B399" s="33"/>
      <c r="C399" s="32"/>
      <c r="D399" s="32"/>
      <c r="E399" s="32"/>
      <c r="F399" s="32"/>
      <c r="G399" s="32"/>
      <c r="H399" s="32"/>
      <c r="I399" s="32"/>
    </row>
    <row r="400">
      <c r="A400" s="32"/>
      <c r="B400" s="33"/>
      <c r="C400" s="32"/>
      <c r="D400" s="32"/>
      <c r="E400" s="32"/>
      <c r="F400" s="32"/>
      <c r="G400" s="32"/>
      <c r="H400" s="32"/>
      <c r="I400" s="32"/>
    </row>
    <row r="401">
      <c r="A401" s="32"/>
      <c r="B401" s="33"/>
      <c r="C401" s="32"/>
      <c r="D401" s="32"/>
      <c r="E401" s="32"/>
      <c r="F401" s="32"/>
      <c r="G401" s="32"/>
      <c r="H401" s="32"/>
      <c r="I401" s="32"/>
    </row>
    <row r="402">
      <c r="A402" s="32"/>
      <c r="B402" s="33"/>
      <c r="C402" s="32"/>
      <c r="D402" s="32"/>
      <c r="E402" s="32"/>
      <c r="F402" s="32"/>
      <c r="G402" s="32"/>
      <c r="H402" s="32"/>
      <c r="I402" s="32"/>
    </row>
    <row r="403">
      <c r="A403" s="32"/>
      <c r="B403" s="33"/>
      <c r="C403" s="32"/>
      <c r="D403" s="32"/>
      <c r="E403" s="32"/>
      <c r="F403" s="32"/>
      <c r="G403" s="32"/>
      <c r="H403" s="32"/>
      <c r="I403" s="32"/>
    </row>
    <row r="404">
      <c r="A404" s="32"/>
      <c r="B404" s="33"/>
      <c r="C404" s="32"/>
      <c r="D404" s="32"/>
      <c r="E404" s="32"/>
      <c r="F404" s="32"/>
      <c r="G404" s="32"/>
      <c r="H404" s="32"/>
      <c r="I404" s="32"/>
    </row>
    <row r="405">
      <c r="A405" s="32"/>
      <c r="B405" s="33"/>
      <c r="C405" s="32"/>
      <c r="D405" s="32"/>
      <c r="E405" s="32"/>
      <c r="F405" s="32"/>
      <c r="G405" s="32"/>
      <c r="H405" s="32"/>
      <c r="I405" s="32"/>
    </row>
    <row r="406">
      <c r="A406" s="32"/>
      <c r="B406" s="33"/>
      <c r="C406" s="32"/>
      <c r="D406" s="32"/>
      <c r="E406" s="32"/>
      <c r="F406" s="32"/>
      <c r="G406" s="32"/>
      <c r="H406" s="32"/>
      <c r="I406" s="32"/>
    </row>
    <row r="407">
      <c r="A407" s="32"/>
      <c r="B407" s="33"/>
      <c r="C407" s="32"/>
      <c r="D407" s="32"/>
      <c r="E407" s="32"/>
      <c r="F407" s="32"/>
      <c r="G407" s="32"/>
      <c r="H407" s="32"/>
      <c r="I407" s="32"/>
    </row>
    <row r="408">
      <c r="A408" s="32"/>
      <c r="B408" s="33"/>
      <c r="C408" s="32"/>
      <c r="D408" s="32"/>
      <c r="E408" s="32"/>
      <c r="F408" s="32"/>
      <c r="G408" s="32"/>
      <c r="H408" s="32"/>
      <c r="I408" s="32"/>
    </row>
    <row r="409">
      <c r="A409" s="32"/>
      <c r="B409" s="33"/>
      <c r="C409" s="32"/>
      <c r="D409" s="32"/>
      <c r="E409" s="32"/>
      <c r="F409" s="32"/>
      <c r="G409" s="32"/>
      <c r="H409" s="32"/>
      <c r="I409" s="32"/>
    </row>
    <row r="410">
      <c r="A410" s="32"/>
      <c r="B410" s="33"/>
      <c r="C410" s="32"/>
      <c r="D410" s="32"/>
      <c r="E410" s="32"/>
      <c r="F410" s="32"/>
      <c r="G410" s="32"/>
      <c r="H410" s="32"/>
      <c r="I410" s="32"/>
    </row>
    <row r="411">
      <c r="A411" s="32"/>
      <c r="B411" s="33"/>
      <c r="C411" s="32"/>
      <c r="D411" s="32"/>
      <c r="E411" s="32"/>
      <c r="F411" s="32"/>
      <c r="G411" s="32"/>
      <c r="H411" s="32"/>
      <c r="I411" s="32"/>
    </row>
    <row r="412">
      <c r="A412" s="32"/>
      <c r="B412" s="33"/>
      <c r="C412" s="32"/>
      <c r="D412" s="32"/>
      <c r="E412" s="32"/>
      <c r="F412" s="32"/>
      <c r="G412" s="32"/>
      <c r="H412" s="32"/>
      <c r="I412" s="32"/>
    </row>
    <row r="413">
      <c r="A413" s="32"/>
      <c r="B413" s="33"/>
      <c r="C413" s="32"/>
      <c r="D413" s="32"/>
      <c r="E413" s="32"/>
      <c r="F413" s="32"/>
      <c r="G413" s="32"/>
      <c r="H413" s="32"/>
      <c r="I413" s="32"/>
    </row>
    <row r="414">
      <c r="A414" s="32"/>
      <c r="B414" s="33"/>
      <c r="C414" s="32"/>
      <c r="D414" s="32"/>
      <c r="E414" s="32"/>
      <c r="F414" s="32"/>
      <c r="G414" s="32"/>
      <c r="H414" s="32"/>
      <c r="I414" s="32"/>
    </row>
    <row r="415">
      <c r="A415" s="32"/>
      <c r="B415" s="33"/>
      <c r="C415" s="32"/>
      <c r="D415" s="32"/>
      <c r="E415" s="32"/>
      <c r="F415" s="32"/>
      <c r="G415" s="32"/>
      <c r="H415" s="32"/>
      <c r="I415" s="32"/>
    </row>
    <row r="416">
      <c r="A416" s="32"/>
      <c r="B416" s="33"/>
      <c r="C416" s="32"/>
      <c r="D416" s="32"/>
      <c r="E416" s="32"/>
      <c r="F416" s="32"/>
      <c r="G416" s="32"/>
      <c r="H416" s="32"/>
      <c r="I416" s="32"/>
    </row>
    <row r="417">
      <c r="A417" s="32"/>
      <c r="B417" s="33"/>
      <c r="C417" s="32"/>
      <c r="D417" s="32"/>
      <c r="E417" s="32"/>
      <c r="F417" s="32"/>
      <c r="G417" s="32"/>
      <c r="H417" s="32"/>
      <c r="I417" s="32"/>
    </row>
    <row r="418">
      <c r="A418" s="32"/>
      <c r="B418" s="33"/>
      <c r="C418" s="32"/>
      <c r="D418" s="32"/>
      <c r="E418" s="32"/>
      <c r="F418" s="32"/>
      <c r="G418" s="32"/>
      <c r="H418" s="32"/>
      <c r="I418" s="32"/>
    </row>
    <row r="419">
      <c r="A419" s="32"/>
      <c r="B419" s="33"/>
      <c r="C419" s="32"/>
      <c r="D419" s="32"/>
      <c r="E419" s="32"/>
      <c r="F419" s="32"/>
      <c r="G419" s="32"/>
      <c r="H419" s="32"/>
      <c r="I419" s="32"/>
    </row>
    <row r="420">
      <c r="A420" s="32"/>
      <c r="B420" s="33"/>
      <c r="C420" s="32"/>
      <c r="D420" s="32"/>
      <c r="E420" s="32"/>
      <c r="F420" s="32"/>
      <c r="G420" s="32"/>
      <c r="H420" s="32"/>
      <c r="I420" s="32"/>
    </row>
    <row r="421">
      <c r="A421" s="32"/>
      <c r="B421" s="33"/>
      <c r="C421" s="32"/>
      <c r="D421" s="32"/>
      <c r="E421" s="32"/>
      <c r="F421" s="32"/>
      <c r="G421" s="32"/>
      <c r="H421" s="32"/>
      <c r="I421" s="32"/>
    </row>
    <row r="422">
      <c r="A422" s="32"/>
      <c r="B422" s="33"/>
      <c r="C422" s="32"/>
      <c r="D422" s="32"/>
      <c r="E422" s="32"/>
      <c r="F422" s="32"/>
      <c r="G422" s="32"/>
      <c r="H422" s="32"/>
      <c r="I422" s="32"/>
    </row>
    <row r="423">
      <c r="A423" s="32"/>
      <c r="B423" s="33"/>
      <c r="C423" s="32"/>
      <c r="D423" s="32"/>
      <c r="E423" s="32"/>
      <c r="F423" s="32"/>
      <c r="G423" s="32"/>
      <c r="H423" s="32"/>
      <c r="I423" s="32"/>
    </row>
    <row r="424">
      <c r="A424" s="32"/>
      <c r="B424" s="33"/>
      <c r="C424" s="32"/>
      <c r="D424" s="32"/>
      <c r="E424" s="32"/>
      <c r="F424" s="32"/>
      <c r="G424" s="32"/>
      <c r="H424" s="32"/>
      <c r="I424" s="32"/>
    </row>
    <row r="425">
      <c r="A425" s="32"/>
      <c r="B425" s="33"/>
      <c r="C425" s="32"/>
      <c r="D425" s="32"/>
      <c r="E425" s="32"/>
      <c r="F425" s="32"/>
      <c r="G425" s="32"/>
      <c r="H425" s="32"/>
      <c r="I425" s="32"/>
    </row>
    <row r="426">
      <c r="A426" s="32"/>
      <c r="B426" s="33"/>
      <c r="C426" s="32"/>
      <c r="D426" s="32"/>
      <c r="E426" s="32"/>
      <c r="F426" s="32"/>
      <c r="G426" s="32"/>
      <c r="H426" s="32"/>
      <c r="I426" s="32"/>
    </row>
    <row r="427">
      <c r="A427" s="32"/>
      <c r="B427" s="33"/>
      <c r="C427" s="32"/>
      <c r="D427" s="32"/>
      <c r="E427" s="32"/>
      <c r="F427" s="32"/>
      <c r="G427" s="32"/>
      <c r="H427" s="32"/>
      <c r="I427" s="32"/>
    </row>
    <row r="428">
      <c r="A428" s="32"/>
      <c r="B428" s="33"/>
      <c r="C428" s="32"/>
      <c r="D428" s="32"/>
      <c r="E428" s="32"/>
      <c r="F428" s="32"/>
      <c r="G428" s="32"/>
      <c r="H428" s="32"/>
      <c r="I428" s="32"/>
    </row>
    <row r="429">
      <c r="A429" s="32"/>
      <c r="B429" s="33"/>
      <c r="C429" s="32"/>
      <c r="D429" s="32"/>
      <c r="E429" s="32"/>
      <c r="F429" s="32"/>
      <c r="G429" s="32"/>
      <c r="H429" s="32"/>
      <c r="I429" s="32"/>
    </row>
    <row r="430">
      <c r="A430" s="32"/>
      <c r="B430" s="33"/>
      <c r="C430" s="32"/>
      <c r="D430" s="32"/>
      <c r="E430" s="32"/>
      <c r="F430" s="32"/>
      <c r="G430" s="32"/>
      <c r="H430" s="32"/>
      <c r="I430" s="32"/>
    </row>
    <row r="431">
      <c r="A431" s="32"/>
      <c r="B431" s="33"/>
      <c r="C431" s="32"/>
      <c r="D431" s="32"/>
      <c r="E431" s="32"/>
      <c r="F431" s="32"/>
      <c r="G431" s="32"/>
      <c r="H431" s="32"/>
      <c r="I431" s="32"/>
    </row>
    <row r="432">
      <c r="A432" s="32"/>
      <c r="B432" s="33"/>
      <c r="C432" s="32"/>
      <c r="D432" s="32"/>
      <c r="E432" s="32"/>
      <c r="F432" s="32"/>
      <c r="G432" s="32"/>
      <c r="H432" s="32"/>
      <c r="I432" s="32"/>
    </row>
    <row r="433">
      <c r="A433" s="32"/>
      <c r="B433" s="33"/>
      <c r="C433" s="32"/>
      <c r="D433" s="32"/>
      <c r="E433" s="32"/>
      <c r="F433" s="32"/>
      <c r="G433" s="32"/>
      <c r="H433" s="32"/>
      <c r="I433" s="32"/>
    </row>
    <row r="434">
      <c r="A434" s="32"/>
      <c r="B434" s="33"/>
      <c r="C434" s="32"/>
      <c r="D434" s="32"/>
      <c r="E434" s="32"/>
      <c r="F434" s="32"/>
      <c r="G434" s="32"/>
      <c r="H434" s="32"/>
      <c r="I434" s="32"/>
    </row>
    <row r="435">
      <c r="A435" s="32"/>
      <c r="B435" s="33"/>
      <c r="C435" s="32"/>
      <c r="D435" s="32"/>
      <c r="E435" s="32"/>
      <c r="F435" s="32"/>
      <c r="G435" s="32"/>
      <c r="H435" s="32"/>
      <c r="I435" s="32"/>
    </row>
    <row r="436">
      <c r="A436" s="32"/>
      <c r="B436" s="33"/>
      <c r="C436" s="32"/>
      <c r="D436" s="32"/>
      <c r="E436" s="32"/>
      <c r="F436" s="32"/>
      <c r="G436" s="32"/>
      <c r="H436" s="32"/>
      <c r="I436" s="32"/>
    </row>
    <row r="437">
      <c r="A437" s="32"/>
      <c r="B437" s="33"/>
      <c r="C437" s="32"/>
      <c r="D437" s="32"/>
      <c r="E437" s="32"/>
      <c r="F437" s="32"/>
      <c r="G437" s="32"/>
      <c r="H437" s="32"/>
      <c r="I437" s="32"/>
    </row>
    <row r="438">
      <c r="A438" s="32"/>
      <c r="B438" s="33"/>
      <c r="C438" s="32"/>
      <c r="D438" s="32"/>
      <c r="E438" s="32"/>
      <c r="F438" s="32"/>
      <c r="G438" s="32"/>
      <c r="H438" s="32"/>
      <c r="I438" s="32"/>
    </row>
    <row r="439">
      <c r="A439" s="32"/>
      <c r="B439" s="33"/>
      <c r="C439" s="32"/>
      <c r="D439" s="32"/>
      <c r="E439" s="32"/>
      <c r="F439" s="32"/>
      <c r="G439" s="32"/>
      <c r="H439" s="32"/>
      <c r="I439" s="32"/>
    </row>
    <row r="440">
      <c r="A440" s="32"/>
      <c r="B440" s="33"/>
      <c r="C440" s="32"/>
      <c r="D440" s="32"/>
      <c r="E440" s="32"/>
      <c r="F440" s="32"/>
      <c r="G440" s="32"/>
      <c r="H440" s="32"/>
      <c r="I440" s="32"/>
    </row>
    <row r="441">
      <c r="A441" s="32"/>
      <c r="B441" s="33"/>
      <c r="C441" s="32"/>
      <c r="D441" s="32"/>
      <c r="E441" s="32"/>
      <c r="F441" s="32"/>
      <c r="G441" s="32"/>
      <c r="H441" s="32"/>
      <c r="I441" s="32"/>
    </row>
    <row r="442">
      <c r="A442" s="32"/>
      <c r="B442" s="33"/>
      <c r="C442" s="32"/>
      <c r="D442" s="32"/>
      <c r="E442" s="32"/>
      <c r="F442" s="32"/>
      <c r="G442" s="32"/>
      <c r="H442" s="32"/>
      <c r="I442" s="32"/>
    </row>
    <row r="443">
      <c r="A443" s="32"/>
      <c r="B443" s="33"/>
      <c r="C443" s="32"/>
      <c r="D443" s="32"/>
      <c r="E443" s="32"/>
      <c r="F443" s="32"/>
      <c r="G443" s="32"/>
      <c r="H443" s="32"/>
      <c r="I443" s="32"/>
    </row>
    <row r="444">
      <c r="A444" s="32"/>
      <c r="B444" s="33"/>
      <c r="C444" s="32"/>
      <c r="D444" s="32"/>
      <c r="E444" s="32"/>
      <c r="F444" s="32"/>
      <c r="G444" s="32"/>
      <c r="H444" s="32"/>
      <c r="I444" s="32"/>
    </row>
    <row r="445">
      <c r="A445" s="32"/>
      <c r="B445" s="33"/>
      <c r="C445" s="32"/>
      <c r="D445" s="32"/>
      <c r="E445" s="32"/>
      <c r="F445" s="32"/>
      <c r="G445" s="32"/>
      <c r="H445" s="32"/>
      <c r="I445" s="32"/>
    </row>
    <row r="446">
      <c r="A446" s="32"/>
      <c r="B446" s="33"/>
      <c r="C446" s="32"/>
      <c r="D446" s="32"/>
      <c r="E446" s="32"/>
      <c r="F446" s="32"/>
      <c r="G446" s="32"/>
      <c r="H446" s="32"/>
      <c r="I446" s="32"/>
    </row>
    <row r="447">
      <c r="A447" s="32"/>
      <c r="B447" s="33"/>
      <c r="C447" s="32"/>
      <c r="D447" s="32"/>
      <c r="E447" s="32"/>
      <c r="F447" s="32"/>
      <c r="G447" s="32"/>
      <c r="H447" s="32"/>
      <c r="I447" s="32"/>
    </row>
    <row r="448">
      <c r="A448" s="32"/>
      <c r="B448" s="33"/>
      <c r="C448" s="32"/>
      <c r="D448" s="32"/>
      <c r="E448" s="32"/>
      <c r="F448" s="32"/>
      <c r="G448" s="32"/>
      <c r="H448" s="32"/>
      <c r="I448" s="32"/>
    </row>
    <row r="449">
      <c r="A449" s="32"/>
      <c r="B449" s="33"/>
      <c r="C449" s="32"/>
      <c r="D449" s="32"/>
      <c r="E449" s="32"/>
      <c r="F449" s="32"/>
      <c r="G449" s="32"/>
      <c r="H449" s="32"/>
      <c r="I449" s="32"/>
    </row>
    <row r="450">
      <c r="A450" s="32"/>
      <c r="B450" s="33"/>
      <c r="C450" s="32"/>
      <c r="D450" s="32"/>
      <c r="E450" s="32"/>
      <c r="F450" s="32"/>
      <c r="G450" s="32"/>
      <c r="H450" s="32"/>
      <c r="I450" s="32"/>
    </row>
    <row r="451">
      <c r="A451" s="32"/>
      <c r="B451" s="33"/>
      <c r="C451" s="32"/>
      <c r="D451" s="32"/>
      <c r="E451" s="32"/>
      <c r="F451" s="32"/>
      <c r="G451" s="32"/>
      <c r="H451" s="32"/>
      <c r="I451" s="32"/>
    </row>
    <row r="452">
      <c r="A452" s="32"/>
      <c r="B452" s="33"/>
      <c r="C452" s="32"/>
      <c r="D452" s="32"/>
      <c r="E452" s="32"/>
      <c r="F452" s="32"/>
      <c r="G452" s="32"/>
      <c r="H452" s="32"/>
      <c r="I452" s="32"/>
    </row>
    <row r="453">
      <c r="A453" s="32"/>
      <c r="B453" s="33"/>
      <c r="C453" s="32"/>
      <c r="D453" s="32"/>
      <c r="E453" s="32"/>
      <c r="F453" s="32"/>
      <c r="G453" s="32"/>
      <c r="H453" s="32"/>
      <c r="I453" s="32"/>
    </row>
    <row r="454">
      <c r="A454" s="32"/>
      <c r="B454" s="33"/>
      <c r="C454" s="32"/>
      <c r="D454" s="32"/>
      <c r="E454" s="32"/>
      <c r="F454" s="32"/>
      <c r="G454" s="32"/>
      <c r="H454" s="32"/>
      <c r="I454" s="32"/>
    </row>
    <row r="455">
      <c r="A455" s="32"/>
      <c r="B455" s="33"/>
      <c r="C455" s="32"/>
      <c r="D455" s="32"/>
      <c r="E455" s="32"/>
      <c r="F455" s="32"/>
      <c r="G455" s="32"/>
      <c r="H455" s="32"/>
      <c r="I455" s="32"/>
    </row>
    <row r="456">
      <c r="A456" s="32"/>
      <c r="B456" s="33"/>
      <c r="C456" s="32"/>
      <c r="D456" s="32"/>
      <c r="E456" s="32"/>
      <c r="F456" s="32"/>
      <c r="G456" s="32"/>
      <c r="H456" s="32"/>
      <c r="I456" s="32"/>
    </row>
    <row r="457">
      <c r="A457" s="32"/>
      <c r="B457" s="33"/>
      <c r="C457" s="32"/>
      <c r="D457" s="32"/>
      <c r="E457" s="32"/>
      <c r="F457" s="32"/>
      <c r="G457" s="32"/>
      <c r="H457" s="32"/>
      <c r="I457" s="32"/>
    </row>
    <row r="458">
      <c r="A458" s="32"/>
      <c r="B458" s="33"/>
      <c r="C458" s="32"/>
      <c r="D458" s="32"/>
      <c r="E458" s="32"/>
      <c r="F458" s="32"/>
      <c r="G458" s="32"/>
      <c r="H458" s="32"/>
      <c r="I458" s="32"/>
    </row>
    <row r="459">
      <c r="A459" s="32"/>
      <c r="B459" s="33"/>
      <c r="C459" s="32"/>
      <c r="D459" s="32"/>
      <c r="E459" s="32"/>
      <c r="F459" s="32"/>
      <c r="G459" s="32"/>
      <c r="H459" s="32"/>
      <c r="I459" s="32"/>
    </row>
    <row r="460">
      <c r="A460" s="32"/>
      <c r="B460" s="33"/>
      <c r="C460" s="32"/>
      <c r="D460" s="32"/>
      <c r="E460" s="32"/>
      <c r="F460" s="32"/>
      <c r="G460" s="32"/>
      <c r="H460" s="32"/>
      <c r="I460" s="32"/>
    </row>
    <row r="461">
      <c r="A461" s="32"/>
      <c r="B461" s="33"/>
      <c r="C461" s="32"/>
      <c r="D461" s="32"/>
      <c r="E461" s="32"/>
      <c r="F461" s="32"/>
      <c r="G461" s="32"/>
      <c r="H461" s="32"/>
      <c r="I461" s="32"/>
    </row>
    <row r="462">
      <c r="A462" s="32"/>
      <c r="B462" s="33"/>
      <c r="C462" s="32"/>
      <c r="D462" s="32"/>
      <c r="E462" s="32"/>
      <c r="F462" s="32"/>
      <c r="G462" s="32"/>
      <c r="H462" s="32"/>
      <c r="I462" s="32"/>
    </row>
    <row r="463">
      <c r="A463" s="32"/>
      <c r="B463" s="33"/>
      <c r="C463" s="32"/>
      <c r="D463" s="32"/>
      <c r="E463" s="32"/>
      <c r="F463" s="32"/>
      <c r="G463" s="32"/>
      <c r="H463" s="32"/>
      <c r="I463" s="32"/>
    </row>
    <row r="464">
      <c r="A464" s="32"/>
      <c r="B464" s="33"/>
      <c r="C464" s="32"/>
      <c r="D464" s="32"/>
      <c r="E464" s="32"/>
      <c r="F464" s="32"/>
      <c r="G464" s="32"/>
      <c r="H464" s="32"/>
      <c r="I464" s="32"/>
    </row>
    <row r="465">
      <c r="A465" s="32"/>
      <c r="B465" s="33"/>
      <c r="C465" s="32"/>
      <c r="D465" s="32"/>
      <c r="E465" s="32"/>
      <c r="F465" s="32"/>
      <c r="G465" s="32"/>
      <c r="H465" s="32"/>
      <c r="I465" s="32"/>
    </row>
    <row r="466">
      <c r="A466" s="32"/>
      <c r="B466" s="33"/>
      <c r="C466" s="32"/>
      <c r="D466" s="32"/>
      <c r="E466" s="32"/>
      <c r="F466" s="32"/>
      <c r="G466" s="32"/>
      <c r="H466" s="32"/>
      <c r="I466" s="32"/>
    </row>
    <row r="467">
      <c r="A467" s="32"/>
      <c r="B467" s="33"/>
      <c r="C467" s="32"/>
      <c r="D467" s="32"/>
      <c r="E467" s="32"/>
      <c r="F467" s="32"/>
      <c r="G467" s="32"/>
      <c r="H467" s="32"/>
      <c r="I467" s="32"/>
    </row>
    <row r="468">
      <c r="A468" s="32"/>
      <c r="B468" s="33"/>
      <c r="C468" s="32"/>
      <c r="D468" s="32"/>
      <c r="E468" s="32"/>
      <c r="F468" s="32"/>
      <c r="G468" s="32"/>
      <c r="H468" s="32"/>
      <c r="I468" s="32"/>
    </row>
    <row r="469">
      <c r="A469" s="32"/>
      <c r="B469" s="33"/>
      <c r="C469" s="32"/>
      <c r="D469" s="32"/>
      <c r="E469" s="32"/>
      <c r="F469" s="32"/>
      <c r="G469" s="32"/>
      <c r="H469" s="32"/>
      <c r="I469" s="32"/>
    </row>
    <row r="470">
      <c r="A470" s="32"/>
      <c r="B470" s="33"/>
      <c r="C470" s="32"/>
      <c r="D470" s="32"/>
      <c r="E470" s="32"/>
      <c r="F470" s="32"/>
      <c r="G470" s="32"/>
      <c r="H470" s="32"/>
      <c r="I470" s="32"/>
    </row>
    <row r="471">
      <c r="A471" s="32"/>
      <c r="B471" s="33"/>
      <c r="C471" s="32"/>
      <c r="D471" s="32"/>
      <c r="E471" s="32"/>
      <c r="F471" s="32"/>
      <c r="G471" s="32"/>
      <c r="H471" s="32"/>
      <c r="I471" s="32"/>
    </row>
    <row r="472">
      <c r="A472" s="32"/>
      <c r="B472" s="33"/>
      <c r="C472" s="32"/>
      <c r="D472" s="32"/>
      <c r="E472" s="32"/>
      <c r="F472" s="32"/>
      <c r="G472" s="32"/>
      <c r="H472" s="32"/>
      <c r="I472" s="32"/>
    </row>
    <row r="473">
      <c r="A473" s="32"/>
      <c r="B473" s="33"/>
      <c r="C473" s="32"/>
      <c r="D473" s="32"/>
      <c r="E473" s="32"/>
      <c r="F473" s="32"/>
      <c r="G473" s="32"/>
      <c r="H473" s="32"/>
      <c r="I473" s="32"/>
    </row>
    <row r="474">
      <c r="A474" s="32"/>
      <c r="B474" s="33"/>
      <c r="C474" s="32"/>
      <c r="D474" s="32"/>
      <c r="E474" s="32"/>
      <c r="F474" s="32"/>
      <c r="G474" s="32"/>
      <c r="H474" s="32"/>
      <c r="I474" s="32"/>
    </row>
    <row r="475">
      <c r="A475" s="32"/>
      <c r="B475" s="33"/>
      <c r="C475" s="32"/>
      <c r="D475" s="32"/>
      <c r="E475" s="32"/>
      <c r="F475" s="32"/>
      <c r="G475" s="32"/>
      <c r="H475" s="32"/>
      <c r="I475" s="32"/>
    </row>
    <row r="476">
      <c r="A476" s="32"/>
      <c r="B476" s="33"/>
      <c r="C476" s="32"/>
      <c r="D476" s="32"/>
      <c r="E476" s="32"/>
      <c r="F476" s="32"/>
      <c r="G476" s="32"/>
      <c r="H476" s="32"/>
      <c r="I476" s="32"/>
    </row>
    <row r="477">
      <c r="A477" s="32"/>
      <c r="B477" s="33"/>
      <c r="C477" s="32"/>
      <c r="D477" s="32"/>
      <c r="E477" s="32"/>
      <c r="F477" s="32"/>
      <c r="G477" s="32"/>
      <c r="H477" s="32"/>
      <c r="I477" s="32"/>
    </row>
    <row r="478">
      <c r="A478" s="32"/>
      <c r="B478" s="33"/>
      <c r="C478" s="32"/>
      <c r="D478" s="32"/>
      <c r="E478" s="32"/>
      <c r="F478" s="32"/>
      <c r="G478" s="32"/>
      <c r="H478" s="32"/>
      <c r="I478" s="32"/>
    </row>
    <row r="479">
      <c r="A479" s="32"/>
      <c r="B479" s="33"/>
      <c r="C479" s="32"/>
      <c r="D479" s="32"/>
      <c r="E479" s="32"/>
      <c r="F479" s="32"/>
      <c r="G479" s="32"/>
      <c r="H479" s="32"/>
      <c r="I479" s="32"/>
    </row>
    <row r="480">
      <c r="A480" s="32"/>
      <c r="B480" s="33"/>
      <c r="C480" s="32"/>
      <c r="D480" s="32"/>
      <c r="E480" s="32"/>
      <c r="F480" s="32"/>
      <c r="G480" s="32"/>
      <c r="H480" s="32"/>
      <c r="I480" s="32"/>
    </row>
    <row r="481">
      <c r="A481" s="32"/>
      <c r="B481" s="33"/>
      <c r="C481" s="32"/>
      <c r="D481" s="32"/>
      <c r="E481" s="32"/>
      <c r="F481" s="32"/>
      <c r="G481" s="32"/>
      <c r="H481" s="32"/>
      <c r="I481" s="32"/>
    </row>
    <row r="482">
      <c r="A482" s="32"/>
      <c r="B482" s="33"/>
      <c r="C482" s="32"/>
      <c r="D482" s="32"/>
      <c r="E482" s="32"/>
      <c r="F482" s="32"/>
      <c r="G482" s="32"/>
      <c r="H482" s="32"/>
      <c r="I482" s="32"/>
    </row>
    <row r="483">
      <c r="A483" s="32"/>
      <c r="B483" s="33"/>
      <c r="C483" s="32"/>
      <c r="D483" s="32"/>
      <c r="E483" s="32"/>
      <c r="F483" s="32"/>
      <c r="G483" s="32"/>
      <c r="H483" s="32"/>
      <c r="I483" s="32"/>
    </row>
    <row r="484">
      <c r="A484" s="32"/>
      <c r="B484" s="33"/>
      <c r="C484" s="32"/>
      <c r="D484" s="32"/>
      <c r="E484" s="32"/>
      <c r="F484" s="32"/>
      <c r="G484" s="32"/>
      <c r="H484" s="32"/>
      <c r="I484" s="32"/>
    </row>
    <row r="485">
      <c r="A485" s="32"/>
      <c r="B485" s="33"/>
      <c r="C485" s="32"/>
      <c r="D485" s="32"/>
      <c r="E485" s="32"/>
      <c r="F485" s="32"/>
      <c r="G485" s="32"/>
      <c r="H485" s="32"/>
      <c r="I485" s="32"/>
    </row>
    <row r="486">
      <c r="A486" s="32"/>
      <c r="B486" s="33"/>
      <c r="C486" s="32"/>
      <c r="D486" s="32"/>
      <c r="E486" s="32"/>
      <c r="F486" s="32"/>
      <c r="G486" s="32"/>
      <c r="H486" s="32"/>
      <c r="I486" s="32"/>
    </row>
    <row r="487">
      <c r="A487" s="32"/>
      <c r="B487" s="33"/>
      <c r="C487" s="32"/>
      <c r="D487" s="32"/>
      <c r="E487" s="32"/>
      <c r="F487" s="32"/>
      <c r="G487" s="32"/>
      <c r="H487" s="32"/>
      <c r="I487" s="32"/>
    </row>
    <row r="488">
      <c r="A488" s="32"/>
      <c r="B488" s="33"/>
      <c r="C488" s="32"/>
      <c r="D488" s="32"/>
      <c r="E488" s="32"/>
      <c r="F488" s="32"/>
      <c r="G488" s="32"/>
      <c r="H488" s="32"/>
      <c r="I488" s="32"/>
    </row>
    <row r="489">
      <c r="A489" s="32"/>
      <c r="B489" s="33"/>
      <c r="C489" s="32"/>
      <c r="D489" s="32"/>
      <c r="E489" s="32"/>
      <c r="F489" s="32"/>
      <c r="G489" s="32"/>
      <c r="H489" s="32"/>
      <c r="I489" s="32"/>
    </row>
    <row r="490">
      <c r="A490" s="32"/>
      <c r="B490" s="33"/>
      <c r="C490" s="32"/>
      <c r="D490" s="32"/>
      <c r="E490" s="32"/>
      <c r="F490" s="32"/>
      <c r="G490" s="32"/>
      <c r="H490" s="32"/>
      <c r="I490" s="32"/>
    </row>
    <row r="491">
      <c r="A491" s="32"/>
      <c r="B491" s="33"/>
      <c r="C491" s="32"/>
      <c r="D491" s="32"/>
      <c r="E491" s="32"/>
      <c r="F491" s="32"/>
      <c r="G491" s="32"/>
      <c r="H491" s="32"/>
      <c r="I491" s="32"/>
    </row>
    <row r="492">
      <c r="A492" s="32"/>
      <c r="B492" s="33"/>
      <c r="C492" s="32"/>
      <c r="D492" s="32"/>
      <c r="E492" s="32"/>
      <c r="F492" s="32"/>
      <c r="G492" s="32"/>
      <c r="H492" s="32"/>
      <c r="I492" s="32"/>
    </row>
    <row r="493">
      <c r="A493" s="32"/>
      <c r="B493" s="33"/>
      <c r="C493" s="32"/>
      <c r="D493" s="32"/>
      <c r="E493" s="32"/>
      <c r="F493" s="32"/>
      <c r="G493" s="32"/>
      <c r="H493" s="32"/>
      <c r="I493" s="32"/>
    </row>
    <row r="494">
      <c r="A494" s="32"/>
      <c r="B494" s="33"/>
      <c r="C494" s="32"/>
      <c r="D494" s="32"/>
      <c r="E494" s="32"/>
      <c r="F494" s="32"/>
      <c r="G494" s="32"/>
      <c r="H494" s="32"/>
      <c r="I494" s="32"/>
    </row>
    <row r="495">
      <c r="A495" s="32"/>
      <c r="B495" s="33"/>
      <c r="C495" s="32"/>
      <c r="D495" s="32"/>
      <c r="E495" s="32"/>
      <c r="F495" s="32"/>
      <c r="G495" s="32"/>
      <c r="H495" s="32"/>
      <c r="I495" s="32"/>
    </row>
    <row r="496">
      <c r="A496" s="32"/>
      <c r="B496" s="33"/>
      <c r="C496" s="32"/>
      <c r="D496" s="32"/>
      <c r="E496" s="32"/>
      <c r="F496" s="32"/>
      <c r="G496" s="32"/>
      <c r="H496" s="32"/>
      <c r="I496" s="32"/>
    </row>
    <row r="497">
      <c r="A497" s="32"/>
      <c r="B497" s="33"/>
      <c r="C497" s="32"/>
      <c r="D497" s="32"/>
      <c r="E497" s="32"/>
      <c r="F497" s="32"/>
      <c r="G497" s="32"/>
      <c r="H497" s="32"/>
      <c r="I497" s="32"/>
    </row>
    <row r="498">
      <c r="A498" s="32"/>
      <c r="B498" s="33"/>
      <c r="C498" s="32"/>
      <c r="D498" s="32"/>
      <c r="E498" s="32"/>
      <c r="F498" s="32"/>
      <c r="G498" s="32"/>
      <c r="H498" s="32"/>
      <c r="I498" s="32"/>
    </row>
    <row r="499">
      <c r="A499" s="32"/>
      <c r="B499" s="33"/>
      <c r="C499" s="32"/>
      <c r="D499" s="32"/>
      <c r="E499" s="32"/>
      <c r="F499" s="32"/>
      <c r="G499" s="32"/>
      <c r="H499" s="32"/>
      <c r="I499" s="32"/>
    </row>
    <row r="500">
      <c r="A500" s="32"/>
      <c r="B500" s="33"/>
      <c r="C500" s="32"/>
      <c r="D500" s="32"/>
      <c r="E500" s="32"/>
      <c r="F500" s="32"/>
      <c r="G500" s="32"/>
      <c r="H500" s="32"/>
      <c r="I500" s="32"/>
    </row>
    <row r="501">
      <c r="A501" s="32"/>
      <c r="B501" s="33"/>
      <c r="C501" s="32"/>
      <c r="D501" s="32"/>
      <c r="E501" s="32"/>
      <c r="F501" s="32"/>
      <c r="G501" s="32"/>
      <c r="H501" s="32"/>
      <c r="I501" s="32"/>
    </row>
    <row r="502">
      <c r="A502" s="32"/>
      <c r="B502" s="33"/>
      <c r="C502" s="32"/>
      <c r="D502" s="32"/>
      <c r="E502" s="32"/>
      <c r="F502" s="32"/>
      <c r="G502" s="32"/>
      <c r="H502" s="32"/>
      <c r="I502" s="32"/>
    </row>
    <row r="503">
      <c r="A503" s="32"/>
      <c r="B503" s="33"/>
      <c r="C503" s="32"/>
      <c r="D503" s="32"/>
      <c r="E503" s="32"/>
      <c r="F503" s="32"/>
      <c r="G503" s="32"/>
      <c r="H503" s="32"/>
      <c r="I503" s="32"/>
    </row>
    <row r="504">
      <c r="A504" s="32"/>
      <c r="B504" s="33"/>
      <c r="C504" s="32"/>
      <c r="D504" s="32"/>
      <c r="E504" s="32"/>
      <c r="F504" s="32"/>
      <c r="G504" s="32"/>
      <c r="H504" s="32"/>
      <c r="I504" s="32"/>
    </row>
    <row r="505">
      <c r="A505" s="32"/>
      <c r="B505" s="33"/>
      <c r="C505" s="32"/>
      <c r="D505" s="32"/>
      <c r="E505" s="32"/>
      <c r="F505" s="32"/>
      <c r="G505" s="32"/>
      <c r="H505" s="32"/>
      <c r="I505" s="32"/>
    </row>
    <row r="506">
      <c r="A506" s="32"/>
      <c r="B506" s="33"/>
      <c r="C506" s="32"/>
      <c r="D506" s="32"/>
      <c r="E506" s="32"/>
      <c r="F506" s="32"/>
      <c r="G506" s="32"/>
      <c r="H506" s="32"/>
      <c r="I506" s="32"/>
    </row>
    <row r="507">
      <c r="A507" s="32"/>
      <c r="B507" s="33"/>
      <c r="C507" s="32"/>
      <c r="D507" s="32"/>
      <c r="E507" s="32"/>
      <c r="F507" s="32"/>
      <c r="G507" s="32"/>
      <c r="H507" s="32"/>
      <c r="I507" s="32"/>
    </row>
    <row r="508">
      <c r="A508" s="32"/>
      <c r="B508" s="33"/>
      <c r="C508" s="32"/>
      <c r="D508" s="32"/>
      <c r="E508" s="32"/>
      <c r="F508" s="32"/>
      <c r="G508" s="32"/>
      <c r="H508" s="32"/>
      <c r="I508" s="32"/>
    </row>
    <row r="509">
      <c r="A509" s="32"/>
      <c r="B509" s="33"/>
      <c r="C509" s="32"/>
      <c r="D509" s="32"/>
      <c r="E509" s="32"/>
      <c r="F509" s="32"/>
      <c r="G509" s="32"/>
      <c r="H509" s="32"/>
      <c r="I509" s="32"/>
    </row>
    <row r="510">
      <c r="A510" s="32"/>
      <c r="B510" s="33"/>
      <c r="C510" s="32"/>
      <c r="D510" s="32"/>
      <c r="E510" s="32"/>
      <c r="F510" s="32"/>
      <c r="G510" s="32"/>
      <c r="H510" s="32"/>
      <c r="I510" s="32"/>
    </row>
    <row r="511">
      <c r="A511" s="32"/>
      <c r="B511" s="33"/>
      <c r="C511" s="32"/>
      <c r="D511" s="32"/>
      <c r="E511" s="32"/>
      <c r="F511" s="32"/>
      <c r="G511" s="32"/>
      <c r="H511" s="32"/>
      <c r="I511" s="32"/>
    </row>
    <row r="512">
      <c r="A512" s="32"/>
      <c r="B512" s="33"/>
      <c r="C512" s="32"/>
      <c r="D512" s="32"/>
      <c r="E512" s="32"/>
      <c r="F512" s="32"/>
      <c r="G512" s="32"/>
      <c r="H512" s="32"/>
      <c r="I512" s="32"/>
    </row>
    <row r="513">
      <c r="A513" s="32"/>
      <c r="B513" s="33"/>
      <c r="C513" s="32"/>
      <c r="D513" s="32"/>
      <c r="E513" s="32"/>
      <c r="F513" s="32"/>
      <c r="G513" s="32"/>
      <c r="H513" s="32"/>
      <c r="I513" s="32"/>
    </row>
    <row r="514">
      <c r="A514" s="32"/>
      <c r="B514" s="33"/>
      <c r="C514" s="32"/>
      <c r="D514" s="32"/>
      <c r="E514" s="32"/>
      <c r="F514" s="32"/>
      <c r="G514" s="32"/>
      <c r="H514" s="32"/>
      <c r="I514" s="32"/>
    </row>
    <row r="515">
      <c r="A515" s="32"/>
      <c r="B515" s="33"/>
      <c r="C515" s="32"/>
      <c r="D515" s="32"/>
      <c r="E515" s="32"/>
      <c r="F515" s="32"/>
      <c r="G515" s="32"/>
      <c r="H515" s="32"/>
      <c r="I515" s="32"/>
    </row>
    <row r="516">
      <c r="A516" s="32"/>
      <c r="B516" s="33"/>
      <c r="C516" s="32"/>
      <c r="D516" s="32"/>
      <c r="E516" s="32"/>
      <c r="F516" s="32"/>
      <c r="G516" s="32"/>
      <c r="H516" s="32"/>
      <c r="I516" s="32"/>
    </row>
    <row r="517">
      <c r="A517" s="32"/>
      <c r="B517" s="33"/>
      <c r="C517" s="32"/>
      <c r="D517" s="32"/>
      <c r="E517" s="32"/>
      <c r="F517" s="32"/>
      <c r="G517" s="32"/>
      <c r="H517" s="32"/>
      <c r="I517" s="32"/>
    </row>
    <row r="518">
      <c r="A518" s="32"/>
      <c r="B518" s="33"/>
      <c r="C518" s="32"/>
      <c r="D518" s="32"/>
      <c r="E518" s="32"/>
      <c r="F518" s="32"/>
      <c r="G518" s="32"/>
      <c r="H518" s="32"/>
      <c r="I518" s="32"/>
    </row>
    <row r="519">
      <c r="A519" s="32"/>
      <c r="B519" s="33"/>
      <c r="C519" s="32"/>
      <c r="D519" s="32"/>
      <c r="E519" s="32"/>
      <c r="F519" s="32"/>
      <c r="G519" s="32"/>
      <c r="H519" s="32"/>
      <c r="I519" s="32"/>
    </row>
    <row r="520">
      <c r="A520" s="32"/>
      <c r="B520" s="33"/>
      <c r="C520" s="32"/>
      <c r="D520" s="32"/>
      <c r="E520" s="32"/>
      <c r="F520" s="32"/>
      <c r="G520" s="32"/>
      <c r="H520" s="32"/>
      <c r="I520" s="32"/>
    </row>
    <row r="521">
      <c r="A521" s="32"/>
      <c r="B521" s="33"/>
      <c r="C521" s="32"/>
      <c r="D521" s="32"/>
      <c r="E521" s="32"/>
      <c r="F521" s="32"/>
      <c r="G521" s="32"/>
      <c r="H521" s="32"/>
      <c r="I521" s="32"/>
    </row>
    <row r="522">
      <c r="A522" s="32"/>
      <c r="B522" s="33"/>
      <c r="C522" s="32"/>
      <c r="D522" s="32"/>
      <c r="E522" s="32"/>
      <c r="F522" s="32"/>
      <c r="G522" s="32"/>
      <c r="H522" s="32"/>
      <c r="I522" s="32"/>
    </row>
    <row r="523">
      <c r="A523" s="32"/>
      <c r="B523" s="33"/>
      <c r="C523" s="32"/>
      <c r="D523" s="32"/>
      <c r="E523" s="32"/>
      <c r="F523" s="32"/>
      <c r="G523" s="32"/>
      <c r="H523" s="32"/>
      <c r="I523" s="32"/>
    </row>
    <row r="524">
      <c r="A524" s="32"/>
      <c r="B524" s="33"/>
      <c r="C524" s="32"/>
      <c r="D524" s="32"/>
      <c r="E524" s="32"/>
      <c r="F524" s="32"/>
      <c r="G524" s="32"/>
      <c r="H524" s="32"/>
      <c r="I524" s="32"/>
    </row>
    <row r="525">
      <c r="A525" s="32"/>
      <c r="B525" s="33"/>
      <c r="C525" s="32"/>
      <c r="D525" s="32"/>
      <c r="E525" s="32"/>
      <c r="F525" s="32"/>
      <c r="G525" s="32"/>
      <c r="H525" s="32"/>
      <c r="I525" s="32"/>
    </row>
    <row r="526">
      <c r="A526" s="32"/>
      <c r="B526" s="33"/>
      <c r="C526" s="32"/>
      <c r="D526" s="32"/>
      <c r="E526" s="32"/>
      <c r="F526" s="32"/>
      <c r="G526" s="32"/>
      <c r="H526" s="32"/>
      <c r="I526" s="32"/>
    </row>
    <row r="527">
      <c r="A527" s="32"/>
      <c r="B527" s="33"/>
      <c r="C527" s="32"/>
      <c r="D527" s="32"/>
      <c r="E527" s="32"/>
      <c r="F527" s="32"/>
      <c r="G527" s="32"/>
      <c r="H527" s="32"/>
      <c r="I527" s="32"/>
    </row>
    <row r="528">
      <c r="A528" s="32"/>
      <c r="B528" s="33"/>
      <c r="C528" s="32"/>
      <c r="D528" s="32"/>
      <c r="E528" s="32"/>
      <c r="F528" s="32"/>
      <c r="G528" s="32"/>
      <c r="H528" s="32"/>
      <c r="I528" s="32"/>
    </row>
    <row r="529">
      <c r="A529" s="32"/>
      <c r="B529" s="33"/>
      <c r="C529" s="32"/>
      <c r="D529" s="32"/>
      <c r="E529" s="32"/>
      <c r="F529" s="32"/>
      <c r="G529" s="32"/>
      <c r="H529" s="32"/>
      <c r="I529" s="32"/>
    </row>
    <row r="530">
      <c r="A530" s="32"/>
      <c r="B530" s="33"/>
      <c r="C530" s="32"/>
      <c r="D530" s="32"/>
      <c r="E530" s="32"/>
      <c r="F530" s="32"/>
      <c r="G530" s="32"/>
      <c r="H530" s="32"/>
      <c r="I530" s="32"/>
    </row>
    <row r="531">
      <c r="A531" s="32"/>
      <c r="B531" s="33"/>
      <c r="C531" s="32"/>
      <c r="D531" s="32"/>
      <c r="E531" s="32"/>
      <c r="F531" s="32"/>
      <c r="G531" s="32"/>
      <c r="H531" s="32"/>
      <c r="I531" s="32"/>
    </row>
    <row r="532">
      <c r="A532" s="32"/>
      <c r="B532" s="33"/>
      <c r="C532" s="32"/>
      <c r="D532" s="32"/>
      <c r="E532" s="32"/>
      <c r="F532" s="32"/>
      <c r="G532" s="32"/>
      <c r="H532" s="32"/>
      <c r="I532" s="32"/>
    </row>
    <row r="533">
      <c r="A533" s="32"/>
      <c r="B533" s="33"/>
      <c r="C533" s="32"/>
      <c r="D533" s="32"/>
      <c r="E533" s="32"/>
      <c r="F533" s="32"/>
      <c r="G533" s="32"/>
      <c r="H533" s="32"/>
      <c r="I533" s="32"/>
    </row>
    <row r="534">
      <c r="A534" s="32"/>
      <c r="B534" s="33"/>
      <c r="C534" s="32"/>
      <c r="D534" s="32"/>
      <c r="E534" s="32"/>
      <c r="F534" s="32"/>
      <c r="G534" s="32"/>
      <c r="H534" s="32"/>
      <c r="I534" s="32"/>
    </row>
    <row r="535">
      <c r="A535" s="32"/>
      <c r="B535" s="33"/>
      <c r="C535" s="32"/>
      <c r="D535" s="32"/>
      <c r="E535" s="32"/>
      <c r="F535" s="32"/>
      <c r="G535" s="32"/>
      <c r="H535" s="32"/>
      <c r="I535" s="32"/>
    </row>
    <row r="536">
      <c r="A536" s="32"/>
      <c r="B536" s="33"/>
      <c r="C536" s="32"/>
      <c r="D536" s="32"/>
      <c r="E536" s="32"/>
      <c r="F536" s="32"/>
      <c r="G536" s="32"/>
      <c r="H536" s="32"/>
      <c r="I536" s="32"/>
    </row>
    <row r="537">
      <c r="A537" s="32"/>
      <c r="B537" s="33"/>
      <c r="C537" s="32"/>
      <c r="D537" s="32"/>
      <c r="E537" s="32"/>
      <c r="F537" s="32"/>
      <c r="G537" s="32"/>
      <c r="H537" s="32"/>
      <c r="I537" s="32"/>
    </row>
    <row r="538">
      <c r="A538" s="32"/>
      <c r="B538" s="33"/>
      <c r="C538" s="32"/>
      <c r="D538" s="32"/>
      <c r="E538" s="32"/>
      <c r="F538" s="32"/>
      <c r="G538" s="32"/>
      <c r="H538" s="32"/>
      <c r="I538" s="32"/>
    </row>
    <row r="539">
      <c r="A539" s="32"/>
      <c r="B539" s="33"/>
      <c r="C539" s="32"/>
      <c r="D539" s="32"/>
      <c r="E539" s="32"/>
      <c r="F539" s="32"/>
      <c r="G539" s="32"/>
      <c r="H539" s="32"/>
      <c r="I539" s="32"/>
    </row>
    <row r="540">
      <c r="A540" s="32"/>
      <c r="B540" s="33"/>
      <c r="C540" s="32"/>
      <c r="D540" s="32"/>
      <c r="E540" s="32"/>
      <c r="F540" s="32"/>
      <c r="G540" s="32"/>
      <c r="H540" s="32"/>
      <c r="I540" s="32"/>
    </row>
    <row r="541">
      <c r="A541" s="32"/>
      <c r="B541" s="33"/>
      <c r="C541" s="32"/>
      <c r="D541" s="32"/>
      <c r="E541" s="32"/>
      <c r="F541" s="32"/>
      <c r="G541" s="32"/>
      <c r="H541" s="32"/>
      <c r="I541" s="32"/>
    </row>
    <row r="542">
      <c r="A542" s="32"/>
      <c r="B542" s="33"/>
      <c r="C542" s="32"/>
      <c r="D542" s="32"/>
      <c r="E542" s="32"/>
      <c r="F542" s="32"/>
      <c r="G542" s="32"/>
      <c r="H542" s="32"/>
      <c r="I542" s="32"/>
    </row>
    <row r="543">
      <c r="A543" s="32"/>
      <c r="B543" s="33"/>
      <c r="C543" s="32"/>
      <c r="D543" s="32"/>
      <c r="E543" s="32"/>
      <c r="F543" s="32"/>
      <c r="G543" s="32"/>
      <c r="H543" s="32"/>
      <c r="I543" s="32"/>
    </row>
    <row r="544">
      <c r="A544" s="32"/>
      <c r="B544" s="33"/>
      <c r="C544" s="32"/>
      <c r="D544" s="32"/>
      <c r="E544" s="32"/>
      <c r="F544" s="32"/>
      <c r="G544" s="32"/>
      <c r="H544" s="32"/>
      <c r="I544" s="32"/>
    </row>
    <row r="545">
      <c r="A545" s="32"/>
      <c r="B545" s="33"/>
      <c r="C545" s="32"/>
      <c r="D545" s="32"/>
      <c r="E545" s="32"/>
      <c r="F545" s="32"/>
      <c r="G545" s="32"/>
      <c r="H545" s="32"/>
      <c r="I545" s="32"/>
    </row>
    <row r="546">
      <c r="A546" s="32"/>
      <c r="B546" s="33"/>
      <c r="C546" s="32"/>
      <c r="D546" s="32"/>
      <c r="E546" s="32"/>
      <c r="F546" s="32"/>
      <c r="G546" s="32"/>
      <c r="H546" s="32"/>
      <c r="I546" s="32"/>
    </row>
    <row r="547">
      <c r="A547" s="32"/>
      <c r="B547" s="33"/>
      <c r="C547" s="32"/>
      <c r="D547" s="32"/>
      <c r="E547" s="32"/>
      <c r="F547" s="32"/>
      <c r="G547" s="32"/>
      <c r="H547" s="32"/>
      <c r="I547" s="32"/>
    </row>
    <row r="548">
      <c r="A548" s="32"/>
      <c r="B548" s="33"/>
      <c r="C548" s="32"/>
      <c r="D548" s="32"/>
      <c r="E548" s="32"/>
      <c r="F548" s="32"/>
      <c r="G548" s="32"/>
      <c r="H548" s="32"/>
      <c r="I548" s="32"/>
    </row>
    <row r="549">
      <c r="A549" s="32"/>
      <c r="B549" s="33"/>
      <c r="C549" s="32"/>
      <c r="D549" s="32"/>
      <c r="E549" s="32"/>
      <c r="F549" s="32"/>
      <c r="G549" s="32"/>
      <c r="H549" s="32"/>
      <c r="I549" s="32"/>
    </row>
    <row r="550">
      <c r="A550" s="32"/>
      <c r="B550" s="33"/>
      <c r="C550" s="32"/>
      <c r="D550" s="32"/>
      <c r="E550" s="32"/>
      <c r="F550" s="32"/>
      <c r="G550" s="32"/>
      <c r="H550" s="32"/>
      <c r="I550" s="32"/>
    </row>
    <row r="551">
      <c r="A551" s="32"/>
      <c r="B551" s="33"/>
      <c r="C551" s="32"/>
      <c r="D551" s="32"/>
      <c r="E551" s="32"/>
      <c r="F551" s="32"/>
      <c r="G551" s="32"/>
      <c r="H551" s="32"/>
      <c r="I551" s="32"/>
    </row>
    <row r="552">
      <c r="A552" s="32"/>
      <c r="B552" s="33"/>
      <c r="C552" s="32"/>
      <c r="D552" s="32"/>
      <c r="E552" s="32"/>
      <c r="F552" s="32"/>
      <c r="G552" s="32"/>
      <c r="H552" s="32"/>
      <c r="I552" s="32"/>
    </row>
    <row r="553">
      <c r="A553" s="32"/>
      <c r="B553" s="33"/>
      <c r="C553" s="32"/>
      <c r="D553" s="32"/>
      <c r="E553" s="32"/>
      <c r="F553" s="32"/>
      <c r="G553" s="32"/>
      <c r="H553" s="32"/>
      <c r="I553" s="32"/>
    </row>
    <row r="554">
      <c r="A554" s="32"/>
      <c r="B554" s="33"/>
      <c r="C554" s="32"/>
      <c r="D554" s="32"/>
      <c r="E554" s="32"/>
      <c r="F554" s="32"/>
      <c r="G554" s="32"/>
      <c r="H554" s="32"/>
      <c r="I554" s="32"/>
    </row>
    <row r="555">
      <c r="A555" s="32"/>
      <c r="B555" s="33"/>
      <c r="C555" s="32"/>
      <c r="D555" s="32"/>
      <c r="E555" s="32"/>
      <c r="F555" s="32"/>
      <c r="G555" s="32"/>
      <c r="H555" s="32"/>
      <c r="I555" s="32"/>
    </row>
    <row r="556">
      <c r="A556" s="32"/>
      <c r="B556" s="33"/>
      <c r="C556" s="32"/>
      <c r="D556" s="32"/>
      <c r="E556" s="32"/>
      <c r="F556" s="32"/>
      <c r="G556" s="32"/>
      <c r="H556" s="32"/>
      <c r="I556" s="32"/>
    </row>
    <row r="557">
      <c r="A557" s="32"/>
      <c r="B557" s="33"/>
      <c r="C557" s="32"/>
      <c r="D557" s="32"/>
      <c r="E557" s="32"/>
      <c r="F557" s="32"/>
      <c r="G557" s="32"/>
      <c r="H557" s="32"/>
      <c r="I557" s="32"/>
    </row>
    <row r="558">
      <c r="A558" s="32"/>
      <c r="B558" s="33"/>
      <c r="C558" s="32"/>
      <c r="D558" s="32"/>
      <c r="E558" s="32"/>
      <c r="F558" s="32"/>
      <c r="G558" s="32"/>
      <c r="H558" s="32"/>
      <c r="I558" s="32"/>
    </row>
    <row r="559">
      <c r="A559" s="32"/>
      <c r="B559" s="33"/>
      <c r="C559" s="32"/>
      <c r="D559" s="32"/>
      <c r="E559" s="32"/>
      <c r="F559" s="32"/>
      <c r="G559" s="32"/>
      <c r="H559" s="32"/>
      <c r="I559" s="32"/>
    </row>
    <row r="560">
      <c r="A560" s="32"/>
      <c r="B560" s="33"/>
      <c r="C560" s="32"/>
      <c r="D560" s="32"/>
      <c r="E560" s="32"/>
      <c r="F560" s="32"/>
      <c r="G560" s="32"/>
      <c r="H560" s="32"/>
      <c r="I560" s="32"/>
    </row>
    <row r="561">
      <c r="A561" s="32"/>
      <c r="B561" s="33"/>
      <c r="C561" s="32"/>
      <c r="D561" s="32"/>
      <c r="E561" s="32"/>
      <c r="F561" s="32"/>
      <c r="G561" s="32"/>
      <c r="H561" s="32"/>
      <c r="I561" s="32"/>
    </row>
    <row r="562">
      <c r="A562" s="32"/>
      <c r="B562" s="33"/>
      <c r="C562" s="32"/>
      <c r="D562" s="32"/>
      <c r="E562" s="32"/>
      <c r="F562" s="32"/>
      <c r="G562" s="32"/>
      <c r="H562" s="32"/>
      <c r="I562" s="32"/>
    </row>
    <row r="563">
      <c r="A563" s="32"/>
      <c r="B563" s="33"/>
      <c r="C563" s="32"/>
      <c r="D563" s="32"/>
      <c r="E563" s="32"/>
      <c r="F563" s="32"/>
      <c r="G563" s="32"/>
      <c r="H563" s="32"/>
      <c r="I563" s="32"/>
    </row>
    <row r="564">
      <c r="A564" s="32"/>
      <c r="B564" s="33"/>
      <c r="C564" s="32"/>
      <c r="D564" s="32"/>
      <c r="E564" s="32"/>
      <c r="F564" s="32"/>
      <c r="G564" s="32"/>
      <c r="H564" s="32"/>
      <c r="I564" s="32"/>
    </row>
    <row r="565">
      <c r="A565" s="32"/>
      <c r="B565" s="33"/>
      <c r="C565" s="32"/>
      <c r="D565" s="32"/>
      <c r="E565" s="32"/>
      <c r="F565" s="32"/>
      <c r="G565" s="32"/>
      <c r="H565" s="32"/>
      <c r="I565" s="32"/>
    </row>
    <row r="566">
      <c r="A566" s="32"/>
      <c r="B566" s="33"/>
      <c r="C566" s="32"/>
      <c r="D566" s="32"/>
      <c r="E566" s="32"/>
      <c r="F566" s="32"/>
      <c r="G566" s="32"/>
      <c r="H566" s="32"/>
      <c r="I566" s="32"/>
    </row>
    <row r="567">
      <c r="A567" s="32"/>
      <c r="B567" s="33"/>
      <c r="C567" s="32"/>
      <c r="D567" s="32"/>
      <c r="E567" s="32"/>
      <c r="F567" s="32"/>
      <c r="G567" s="32"/>
      <c r="H567" s="32"/>
      <c r="I567" s="32"/>
    </row>
    <row r="568">
      <c r="A568" s="32"/>
      <c r="B568" s="33"/>
      <c r="C568" s="32"/>
      <c r="D568" s="32"/>
      <c r="E568" s="32"/>
      <c r="F568" s="32"/>
      <c r="G568" s="32"/>
      <c r="H568" s="32"/>
      <c r="I568" s="32"/>
    </row>
    <row r="569">
      <c r="A569" s="32"/>
      <c r="B569" s="33"/>
      <c r="C569" s="32"/>
      <c r="D569" s="32"/>
      <c r="E569" s="32"/>
      <c r="F569" s="32"/>
      <c r="G569" s="32"/>
      <c r="H569" s="32"/>
      <c r="I569" s="32"/>
    </row>
    <row r="570">
      <c r="A570" s="32"/>
      <c r="B570" s="33"/>
      <c r="C570" s="32"/>
      <c r="D570" s="32"/>
      <c r="E570" s="32"/>
      <c r="F570" s="32"/>
      <c r="G570" s="32"/>
      <c r="H570" s="32"/>
      <c r="I570" s="32"/>
    </row>
    <row r="571">
      <c r="A571" s="32"/>
      <c r="B571" s="33"/>
      <c r="C571" s="32"/>
      <c r="D571" s="32"/>
      <c r="E571" s="32"/>
      <c r="F571" s="32"/>
      <c r="G571" s="32"/>
      <c r="H571" s="32"/>
      <c r="I571" s="32"/>
    </row>
    <row r="572">
      <c r="A572" s="32"/>
      <c r="B572" s="33"/>
      <c r="C572" s="32"/>
      <c r="D572" s="32"/>
      <c r="E572" s="32"/>
      <c r="F572" s="32"/>
      <c r="G572" s="32"/>
      <c r="H572" s="32"/>
      <c r="I572" s="32"/>
    </row>
    <row r="573">
      <c r="A573" s="32"/>
      <c r="B573" s="33"/>
      <c r="C573" s="32"/>
      <c r="D573" s="32"/>
      <c r="E573" s="32"/>
      <c r="F573" s="32"/>
      <c r="G573" s="32"/>
      <c r="H573" s="32"/>
      <c r="I573" s="32"/>
    </row>
    <row r="574">
      <c r="A574" s="32"/>
      <c r="B574" s="33"/>
      <c r="C574" s="32"/>
      <c r="D574" s="32"/>
      <c r="E574" s="32"/>
      <c r="F574" s="32"/>
      <c r="G574" s="32"/>
      <c r="H574" s="32"/>
      <c r="I574" s="32"/>
    </row>
    <row r="575">
      <c r="A575" s="32"/>
      <c r="B575" s="33"/>
      <c r="C575" s="32"/>
      <c r="D575" s="32"/>
      <c r="E575" s="32"/>
      <c r="F575" s="32"/>
      <c r="G575" s="32"/>
      <c r="H575" s="32"/>
      <c r="I575" s="32"/>
    </row>
    <row r="576">
      <c r="A576" s="32"/>
      <c r="B576" s="33"/>
      <c r="C576" s="32"/>
      <c r="D576" s="32"/>
      <c r="E576" s="32"/>
      <c r="F576" s="32"/>
      <c r="G576" s="32"/>
      <c r="H576" s="32"/>
      <c r="I576" s="32"/>
    </row>
    <row r="577">
      <c r="A577" s="32"/>
      <c r="B577" s="33"/>
      <c r="C577" s="32"/>
      <c r="D577" s="32"/>
      <c r="E577" s="32"/>
      <c r="F577" s="32"/>
      <c r="G577" s="32"/>
      <c r="H577" s="32"/>
      <c r="I577" s="32"/>
    </row>
    <row r="578">
      <c r="A578" s="32"/>
      <c r="B578" s="33"/>
      <c r="C578" s="32"/>
      <c r="D578" s="32"/>
      <c r="E578" s="32"/>
      <c r="F578" s="32"/>
      <c r="G578" s="32"/>
      <c r="H578" s="32"/>
      <c r="I578" s="32"/>
    </row>
    <row r="579">
      <c r="A579" s="32"/>
      <c r="B579" s="33"/>
      <c r="C579" s="32"/>
      <c r="D579" s="32"/>
      <c r="E579" s="32"/>
      <c r="F579" s="32"/>
      <c r="G579" s="32"/>
      <c r="H579" s="32"/>
      <c r="I579" s="32"/>
    </row>
    <row r="580">
      <c r="A580" s="32"/>
      <c r="B580" s="33"/>
      <c r="C580" s="32"/>
      <c r="D580" s="32"/>
      <c r="E580" s="32"/>
      <c r="F580" s="32"/>
      <c r="G580" s="32"/>
      <c r="H580" s="32"/>
      <c r="I580" s="32"/>
    </row>
    <row r="581">
      <c r="A581" s="32"/>
      <c r="B581" s="33"/>
      <c r="C581" s="32"/>
      <c r="D581" s="32"/>
      <c r="E581" s="32"/>
      <c r="F581" s="32"/>
      <c r="G581" s="32"/>
      <c r="H581" s="32"/>
      <c r="I581" s="32"/>
    </row>
    <row r="582">
      <c r="A582" s="32"/>
      <c r="B582" s="33"/>
      <c r="C582" s="32"/>
      <c r="D582" s="32"/>
      <c r="E582" s="32"/>
      <c r="F582" s="32"/>
      <c r="G582" s="32"/>
      <c r="H582" s="32"/>
      <c r="I582" s="32"/>
    </row>
    <row r="583">
      <c r="A583" s="32"/>
      <c r="B583" s="33"/>
      <c r="C583" s="32"/>
      <c r="D583" s="32"/>
      <c r="E583" s="32"/>
      <c r="F583" s="32"/>
      <c r="G583" s="32"/>
      <c r="H583" s="32"/>
      <c r="I583" s="32"/>
    </row>
    <row r="584">
      <c r="A584" s="32"/>
      <c r="B584" s="33"/>
      <c r="C584" s="32"/>
      <c r="D584" s="32"/>
      <c r="E584" s="32"/>
      <c r="F584" s="32"/>
      <c r="G584" s="32"/>
      <c r="H584" s="32"/>
      <c r="I584" s="32"/>
    </row>
    <row r="585">
      <c r="A585" s="32"/>
      <c r="B585" s="33"/>
      <c r="C585" s="32"/>
      <c r="D585" s="32"/>
      <c r="E585" s="32"/>
      <c r="F585" s="32"/>
      <c r="G585" s="32"/>
      <c r="H585" s="32"/>
      <c r="I585" s="32"/>
    </row>
    <row r="586">
      <c r="A586" s="32"/>
      <c r="B586" s="33"/>
      <c r="C586" s="32"/>
      <c r="D586" s="32"/>
      <c r="E586" s="32"/>
      <c r="F586" s="32"/>
      <c r="G586" s="32"/>
      <c r="H586" s="32"/>
      <c r="I586" s="32"/>
    </row>
    <row r="587">
      <c r="A587" s="32"/>
      <c r="B587" s="33"/>
      <c r="C587" s="32"/>
      <c r="D587" s="32"/>
      <c r="E587" s="32"/>
      <c r="F587" s="32"/>
      <c r="G587" s="32"/>
      <c r="H587" s="32"/>
      <c r="I587" s="32"/>
    </row>
    <row r="588">
      <c r="A588" s="32"/>
      <c r="B588" s="33"/>
      <c r="C588" s="32"/>
      <c r="D588" s="32"/>
      <c r="E588" s="32"/>
      <c r="F588" s="32"/>
      <c r="G588" s="32"/>
      <c r="H588" s="32"/>
      <c r="I588" s="32"/>
    </row>
    <row r="589">
      <c r="A589" s="32"/>
      <c r="B589" s="33"/>
      <c r="C589" s="32"/>
      <c r="D589" s="32"/>
      <c r="E589" s="32"/>
      <c r="F589" s="32"/>
      <c r="G589" s="32"/>
      <c r="H589" s="32"/>
      <c r="I589" s="32"/>
    </row>
    <row r="590">
      <c r="A590" s="32"/>
      <c r="B590" s="33"/>
      <c r="C590" s="32"/>
      <c r="D590" s="32"/>
      <c r="E590" s="32"/>
      <c r="F590" s="32"/>
      <c r="G590" s="32"/>
      <c r="H590" s="32"/>
      <c r="I590" s="32"/>
    </row>
    <row r="591">
      <c r="A591" s="32"/>
      <c r="B591" s="33"/>
      <c r="C591" s="32"/>
      <c r="D591" s="32"/>
      <c r="E591" s="32"/>
      <c r="F591" s="32"/>
      <c r="G591" s="32"/>
      <c r="H591" s="32"/>
      <c r="I591" s="32"/>
    </row>
    <row r="592">
      <c r="A592" s="32"/>
      <c r="B592" s="33"/>
      <c r="C592" s="32"/>
      <c r="D592" s="32"/>
      <c r="E592" s="32"/>
      <c r="F592" s="32"/>
      <c r="G592" s="32"/>
      <c r="H592" s="32"/>
      <c r="I592" s="32"/>
    </row>
    <row r="593">
      <c r="A593" s="32"/>
      <c r="B593" s="33"/>
      <c r="C593" s="32"/>
      <c r="D593" s="32"/>
      <c r="E593" s="32"/>
      <c r="F593" s="32"/>
      <c r="G593" s="32"/>
      <c r="H593" s="32"/>
      <c r="I593" s="32"/>
    </row>
    <row r="594">
      <c r="A594" s="32"/>
      <c r="B594" s="33"/>
      <c r="C594" s="32"/>
      <c r="D594" s="32"/>
      <c r="E594" s="32"/>
      <c r="F594" s="32"/>
      <c r="G594" s="32"/>
      <c r="H594" s="32"/>
      <c r="I594" s="32"/>
    </row>
    <row r="595">
      <c r="A595" s="32"/>
      <c r="B595" s="33"/>
      <c r="C595" s="32"/>
      <c r="D595" s="32"/>
      <c r="E595" s="32"/>
      <c r="F595" s="32"/>
      <c r="G595" s="32"/>
      <c r="H595" s="32"/>
      <c r="I595" s="32"/>
    </row>
    <row r="596">
      <c r="A596" s="32"/>
      <c r="B596" s="33"/>
      <c r="C596" s="32"/>
      <c r="D596" s="32"/>
      <c r="E596" s="32"/>
      <c r="F596" s="32"/>
      <c r="G596" s="32"/>
      <c r="H596" s="32"/>
      <c r="I596" s="32"/>
    </row>
    <row r="597">
      <c r="A597" s="32"/>
      <c r="B597" s="33"/>
      <c r="C597" s="32"/>
      <c r="D597" s="32"/>
      <c r="E597" s="32"/>
      <c r="F597" s="32"/>
      <c r="G597" s="32"/>
      <c r="H597" s="32"/>
      <c r="I597" s="32"/>
    </row>
    <row r="598">
      <c r="A598" s="32"/>
      <c r="B598" s="33"/>
      <c r="C598" s="32"/>
      <c r="D598" s="32"/>
      <c r="E598" s="32"/>
      <c r="F598" s="32"/>
      <c r="G598" s="32"/>
      <c r="H598" s="32"/>
      <c r="I598" s="32"/>
    </row>
    <row r="599">
      <c r="A599" s="32"/>
      <c r="B599" s="33"/>
      <c r="C599" s="32"/>
      <c r="D599" s="32"/>
      <c r="E599" s="32"/>
      <c r="F599" s="32"/>
      <c r="G599" s="32"/>
      <c r="H599" s="32"/>
      <c r="I599" s="32"/>
    </row>
    <row r="600">
      <c r="A600" s="32"/>
      <c r="B600" s="33"/>
      <c r="C600" s="32"/>
      <c r="D600" s="32"/>
      <c r="E600" s="32"/>
      <c r="F600" s="32"/>
      <c r="G600" s="32"/>
      <c r="H600" s="32"/>
      <c r="I600" s="32"/>
    </row>
    <row r="601">
      <c r="A601" s="32"/>
      <c r="B601" s="33"/>
      <c r="C601" s="32"/>
      <c r="D601" s="32"/>
      <c r="E601" s="32"/>
      <c r="F601" s="32"/>
      <c r="G601" s="32"/>
      <c r="H601" s="32"/>
      <c r="I601" s="32"/>
    </row>
    <row r="602">
      <c r="A602" s="32"/>
      <c r="B602" s="33"/>
      <c r="C602" s="32"/>
      <c r="D602" s="32"/>
      <c r="E602" s="32"/>
      <c r="F602" s="32"/>
      <c r="G602" s="32"/>
      <c r="H602" s="32"/>
      <c r="I602" s="32"/>
    </row>
    <row r="603">
      <c r="A603" s="32"/>
      <c r="B603" s="33"/>
      <c r="C603" s="32"/>
      <c r="D603" s="32"/>
      <c r="E603" s="32"/>
      <c r="F603" s="32"/>
      <c r="G603" s="32"/>
      <c r="H603" s="32"/>
      <c r="I603" s="32"/>
    </row>
    <row r="604">
      <c r="A604" s="32"/>
      <c r="B604" s="33"/>
      <c r="C604" s="32"/>
      <c r="D604" s="32"/>
      <c r="E604" s="32"/>
      <c r="F604" s="32"/>
      <c r="G604" s="32"/>
      <c r="H604" s="32"/>
      <c r="I604" s="32"/>
    </row>
    <row r="605">
      <c r="A605" s="32"/>
      <c r="B605" s="33"/>
      <c r="C605" s="32"/>
      <c r="D605" s="32"/>
      <c r="E605" s="32"/>
      <c r="F605" s="32"/>
      <c r="G605" s="32"/>
      <c r="H605" s="32"/>
      <c r="I605" s="32"/>
    </row>
    <row r="606">
      <c r="A606" s="32"/>
      <c r="B606" s="33"/>
      <c r="C606" s="32"/>
      <c r="D606" s="32"/>
      <c r="E606" s="32"/>
      <c r="F606" s="32"/>
      <c r="G606" s="32"/>
      <c r="H606" s="32"/>
      <c r="I606" s="32"/>
    </row>
    <row r="607">
      <c r="A607" s="32"/>
      <c r="B607" s="33"/>
      <c r="C607" s="32"/>
      <c r="D607" s="32"/>
      <c r="E607" s="32"/>
      <c r="F607" s="32"/>
      <c r="G607" s="32"/>
      <c r="H607" s="32"/>
      <c r="I607" s="32"/>
    </row>
    <row r="608">
      <c r="A608" s="32"/>
      <c r="B608" s="33"/>
      <c r="C608" s="32"/>
      <c r="D608" s="32"/>
      <c r="E608" s="32"/>
      <c r="F608" s="32"/>
      <c r="G608" s="32"/>
      <c r="H608" s="32"/>
      <c r="I608" s="32"/>
    </row>
    <row r="609">
      <c r="A609" s="32"/>
      <c r="B609" s="33"/>
      <c r="C609" s="32"/>
      <c r="D609" s="32"/>
      <c r="E609" s="32"/>
      <c r="F609" s="32"/>
      <c r="G609" s="32"/>
      <c r="H609" s="32"/>
      <c r="I609" s="32"/>
    </row>
    <row r="610">
      <c r="A610" s="32"/>
      <c r="B610" s="33"/>
      <c r="C610" s="32"/>
      <c r="D610" s="32"/>
      <c r="E610" s="32"/>
      <c r="F610" s="32"/>
      <c r="G610" s="32"/>
      <c r="H610" s="32"/>
      <c r="I610" s="32"/>
    </row>
    <row r="611">
      <c r="A611" s="32"/>
      <c r="B611" s="33"/>
      <c r="C611" s="32"/>
      <c r="D611" s="32"/>
      <c r="E611" s="32"/>
      <c r="F611" s="32"/>
      <c r="G611" s="32"/>
      <c r="H611" s="32"/>
      <c r="I611" s="32"/>
    </row>
    <row r="612">
      <c r="A612" s="32"/>
      <c r="B612" s="33"/>
      <c r="C612" s="32"/>
      <c r="D612" s="32"/>
      <c r="E612" s="32"/>
      <c r="F612" s="32"/>
      <c r="G612" s="32"/>
      <c r="H612" s="32"/>
      <c r="I612" s="32"/>
    </row>
    <row r="613">
      <c r="A613" s="32"/>
      <c r="B613" s="33"/>
      <c r="C613" s="32"/>
      <c r="D613" s="32"/>
      <c r="E613" s="32"/>
      <c r="F613" s="32"/>
      <c r="G613" s="32"/>
      <c r="H613" s="32"/>
      <c r="I613" s="32"/>
    </row>
    <row r="614">
      <c r="A614" s="32"/>
      <c r="B614" s="33"/>
      <c r="C614" s="32"/>
      <c r="D614" s="32"/>
      <c r="E614" s="32"/>
      <c r="F614" s="32"/>
      <c r="G614" s="32"/>
      <c r="H614" s="32"/>
      <c r="I614" s="32"/>
    </row>
    <row r="615">
      <c r="A615" s="32"/>
      <c r="B615" s="33"/>
      <c r="C615" s="32"/>
      <c r="D615" s="32"/>
      <c r="E615" s="32"/>
      <c r="F615" s="32"/>
      <c r="G615" s="32"/>
      <c r="H615" s="32"/>
      <c r="I615" s="32"/>
    </row>
    <row r="616">
      <c r="A616" s="32"/>
      <c r="B616" s="33"/>
      <c r="C616" s="32"/>
      <c r="D616" s="32"/>
      <c r="E616" s="32"/>
      <c r="F616" s="32"/>
      <c r="G616" s="32"/>
      <c r="H616" s="32"/>
      <c r="I616" s="32"/>
    </row>
    <row r="617">
      <c r="A617" s="32"/>
      <c r="B617" s="33"/>
      <c r="C617" s="32"/>
      <c r="D617" s="32"/>
      <c r="E617" s="32"/>
      <c r="F617" s="32"/>
      <c r="G617" s="32"/>
      <c r="H617" s="32"/>
      <c r="I617" s="32"/>
    </row>
    <row r="618">
      <c r="A618" s="32"/>
      <c r="B618" s="33"/>
      <c r="C618" s="32"/>
      <c r="D618" s="32"/>
      <c r="E618" s="32"/>
      <c r="F618" s="32"/>
      <c r="G618" s="32"/>
      <c r="H618" s="32"/>
      <c r="I618" s="32"/>
    </row>
    <row r="619">
      <c r="A619" s="32"/>
      <c r="B619" s="33"/>
      <c r="C619" s="32"/>
      <c r="D619" s="32"/>
      <c r="E619" s="32"/>
      <c r="F619" s="32"/>
      <c r="G619" s="32"/>
      <c r="H619" s="32"/>
      <c r="I619" s="32"/>
    </row>
    <row r="620">
      <c r="A620" s="32"/>
      <c r="B620" s="33"/>
      <c r="C620" s="32"/>
      <c r="D620" s="32"/>
      <c r="E620" s="32"/>
      <c r="F620" s="32"/>
      <c r="G620" s="32"/>
      <c r="H620" s="32"/>
      <c r="I620" s="32"/>
    </row>
    <row r="621">
      <c r="A621" s="32"/>
      <c r="B621" s="33"/>
      <c r="C621" s="32"/>
      <c r="D621" s="32"/>
      <c r="E621" s="32"/>
      <c r="F621" s="32"/>
      <c r="G621" s="32"/>
      <c r="H621" s="32"/>
      <c r="I621" s="32"/>
    </row>
    <row r="622">
      <c r="A622" s="32"/>
      <c r="B622" s="33"/>
      <c r="C622" s="32"/>
      <c r="D622" s="32"/>
      <c r="E622" s="32"/>
      <c r="F622" s="32"/>
      <c r="G622" s="32"/>
      <c r="H622" s="32"/>
      <c r="I622" s="32"/>
    </row>
    <row r="623">
      <c r="A623" s="32"/>
      <c r="B623" s="33"/>
      <c r="C623" s="32"/>
      <c r="D623" s="32"/>
      <c r="E623" s="32"/>
      <c r="F623" s="32"/>
      <c r="G623" s="32"/>
      <c r="H623" s="32"/>
      <c r="I623" s="32"/>
    </row>
    <row r="624">
      <c r="A624" s="32"/>
      <c r="B624" s="33"/>
      <c r="C624" s="32"/>
      <c r="D624" s="32"/>
      <c r="E624" s="32"/>
      <c r="F624" s="32"/>
      <c r="G624" s="32"/>
      <c r="H624" s="32"/>
      <c r="I624" s="32"/>
    </row>
    <row r="625">
      <c r="A625" s="32"/>
      <c r="B625" s="33"/>
      <c r="C625" s="32"/>
      <c r="D625" s="32"/>
      <c r="E625" s="32"/>
      <c r="F625" s="32"/>
      <c r="G625" s="32"/>
      <c r="H625" s="32"/>
      <c r="I625" s="32"/>
    </row>
    <row r="626">
      <c r="A626" s="32"/>
      <c r="B626" s="33"/>
      <c r="C626" s="32"/>
      <c r="D626" s="32"/>
      <c r="E626" s="32"/>
      <c r="F626" s="32"/>
      <c r="G626" s="32"/>
      <c r="H626" s="32"/>
      <c r="I626" s="32"/>
    </row>
    <row r="627">
      <c r="A627" s="32"/>
      <c r="B627" s="33"/>
      <c r="C627" s="32"/>
      <c r="D627" s="32"/>
      <c r="E627" s="32"/>
      <c r="F627" s="32"/>
      <c r="G627" s="32"/>
      <c r="H627" s="32"/>
      <c r="I627" s="32"/>
    </row>
    <row r="628">
      <c r="A628" s="32"/>
      <c r="B628" s="33"/>
      <c r="C628" s="32"/>
      <c r="D628" s="32"/>
      <c r="E628" s="32"/>
      <c r="F628" s="32"/>
      <c r="G628" s="32"/>
      <c r="H628" s="32"/>
      <c r="I628" s="32"/>
    </row>
    <row r="629">
      <c r="A629" s="32"/>
      <c r="B629" s="33"/>
      <c r="C629" s="32"/>
      <c r="D629" s="32"/>
      <c r="E629" s="32"/>
      <c r="F629" s="32"/>
      <c r="G629" s="32"/>
      <c r="H629" s="32"/>
      <c r="I629" s="32"/>
    </row>
    <row r="630">
      <c r="A630" s="32"/>
      <c r="B630" s="33"/>
      <c r="C630" s="32"/>
      <c r="D630" s="32"/>
      <c r="E630" s="32"/>
      <c r="F630" s="32"/>
      <c r="G630" s="32"/>
      <c r="H630" s="32"/>
      <c r="I630" s="32"/>
    </row>
    <row r="631">
      <c r="A631" s="32"/>
      <c r="B631" s="33"/>
      <c r="C631" s="32"/>
      <c r="D631" s="32"/>
      <c r="E631" s="32"/>
      <c r="F631" s="32"/>
      <c r="G631" s="32"/>
      <c r="H631" s="32"/>
      <c r="I631" s="32"/>
    </row>
    <row r="632">
      <c r="A632" s="32"/>
      <c r="B632" s="33"/>
      <c r="C632" s="32"/>
      <c r="D632" s="32"/>
      <c r="E632" s="32"/>
      <c r="F632" s="32"/>
      <c r="G632" s="32"/>
      <c r="H632" s="32"/>
      <c r="I632" s="32"/>
    </row>
    <row r="633">
      <c r="A633" s="32"/>
      <c r="B633" s="33"/>
      <c r="C633" s="32"/>
      <c r="D633" s="32"/>
      <c r="E633" s="32"/>
      <c r="F633" s="32"/>
      <c r="G633" s="32"/>
      <c r="H633" s="32"/>
      <c r="I633" s="32"/>
    </row>
    <row r="634">
      <c r="A634" s="32"/>
      <c r="B634" s="33"/>
      <c r="C634" s="32"/>
      <c r="D634" s="32"/>
      <c r="E634" s="32"/>
      <c r="F634" s="32"/>
      <c r="G634" s="32"/>
      <c r="H634" s="32"/>
      <c r="I634" s="32"/>
    </row>
    <row r="635">
      <c r="A635" s="32"/>
      <c r="B635" s="33"/>
      <c r="C635" s="32"/>
      <c r="D635" s="32"/>
      <c r="E635" s="32"/>
      <c r="F635" s="32"/>
      <c r="G635" s="32"/>
      <c r="H635" s="32"/>
      <c r="I635" s="32"/>
    </row>
    <row r="636">
      <c r="A636" s="32"/>
      <c r="B636" s="33"/>
      <c r="C636" s="32"/>
      <c r="D636" s="32"/>
      <c r="E636" s="32"/>
      <c r="F636" s="32"/>
      <c r="G636" s="32"/>
      <c r="H636" s="32"/>
      <c r="I636" s="32"/>
    </row>
    <row r="637">
      <c r="A637" s="32"/>
      <c r="B637" s="33"/>
      <c r="C637" s="32"/>
      <c r="D637" s="32"/>
      <c r="E637" s="32"/>
      <c r="F637" s="32"/>
      <c r="G637" s="32"/>
      <c r="H637" s="32"/>
      <c r="I637" s="32"/>
    </row>
    <row r="638">
      <c r="A638" s="32"/>
      <c r="B638" s="33"/>
      <c r="C638" s="32"/>
      <c r="D638" s="32"/>
      <c r="E638" s="32"/>
      <c r="F638" s="32"/>
      <c r="G638" s="32"/>
      <c r="H638" s="32"/>
      <c r="I638" s="32"/>
    </row>
    <row r="639">
      <c r="A639" s="32"/>
      <c r="B639" s="33"/>
      <c r="C639" s="32"/>
      <c r="D639" s="32"/>
      <c r="E639" s="32"/>
      <c r="F639" s="32"/>
      <c r="G639" s="32"/>
      <c r="H639" s="32"/>
      <c r="I639" s="32"/>
    </row>
    <row r="640">
      <c r="A640" s="32"/>
      <c r="B640" s="33"/>
      <c r="C640" s="32"/>
      <c r="D640" s="32"/>
      <c r="E640" s="32"/>
      <c r="F640" s="32"/>
      <c r="G640" s="32"/>
      <c r="H640" s="32"/>
      <c r="I640" s="32"/>
    </row>
    <row r="641">
      <c r="A641" s="32"/>
      <c r="B641" s="33"/>
      <c r="C641" s="32"/>
      <c r="D641" s="32"/>
      <c r="E641" s="32"/>
      <c r="F641" s="32"/>
      <c r="G641" s="32"/>
      <c r="H641" s="32"/>
      <c r="I641" s="32"/>
    </row>
    <row r="642">
      <c r="A642" s="32"/>
      <c r="B642" s="33"/>
      <c r="C642" s="32"/>
      <c r="D642" s="32"/>
      <c r="E642" s="32"/>
      <c r="F642" s="32"/>
      <c r="G642" s="32"/>
      <c r="H642" s="32"/>
      <c r="I642" s="32"/>
    </row>
    <row r="643">
      <c r="A643" s="32"/>
      <c r="B643" s="33"/>
      <c r="C643" s="32"/>
      <c r="D643" s="32"/>
      <c r="E643" s="32"/>
      <c r="F643" s="32"/>
      <c r="G643" s="32"/>
      <c r="H643" s="32"/>
      <c r="I643" s="32"/>
    </row>
    <row r="644">
      <c r="A644" s="32"/>
      <c r="B644" s="33"/>
      <c r="C644" s="32"/>
      <c r="D644" s="32"/>
      <c r="E644" s="32"/>
      <c r="F644" s="32"/>
      <c r="G644" s="32"/>
      <c r="H644" s="32"/>
      <c r="I644" s="32"/>
    </row>
    <row r="645">
      <c r="A645" s="32"/>
      <c r="B645" s="33"/>
      <c r="C645" s="32"/>
      <c r="D645" s="32"/>
      <c r="E645" s="32"/>
      <c r="F645" s="32"/>
      <c r="G645" s="32"/>
      <c r="H645" s="32"/>
      <c r="I645" s="32"/>
    </row>
    <row r="646">
      <c r="A646" s="32"/>
      <c r="B646" s="33"/>
      <c r="C646" s="32"/>
      <c r="D646" s="32"/>
      <c r="E646" s="32"/>
      <c r="F646" s="32"/>
      <c r="G646" s="32"/>
      <c r="H646" s="32"/>
      <c r="I646" s="32"/>
    </row>
    <row r="647">
      <c r="A647" s="32"/>
      <c r="B647" s="33"/>
      <c r="C647" s="32"/>
      <c r="D647" s="32"/>
      <c r="E647" s="32"/>
      <c r="F647" s="32"/>
      <c r="G647" s="32"/>
      <c r="H647" s="32"/>
      <c r="I647" s="32"/>
    </row>
    <row r="648">
      <c r="A648" s="32"/>
      <c r="B648" s="33"/>
      <c r="C648" s="32"/>
      <c r="D648" s="32"/>
      <c r="E648" s="32"/>
      <c r="F648" s="32"/>
      <c r="G648" s="32"/>
      <c r="H648" s="32"/>
      <c r="I648" s="32"/>
    </row>
    <row r="649">
      <c r="A649" s="32"/>
      <c r="B649" s="33"/>
      <c r="C649" s="32"/>
      <c r="D649" s="32"/>
      <c r="E649" s="32"/>
      <c r="F649" s="32"/>
      <c r="G649" s="32"/>
      <c r="H649" s="32"/>
      <c r="I649" s="32"/>
    </row>
    <row r="650">
      <c r="A650" s="32"/>
      <c r="B650" s="33"/>
      <c r="C650" s="32"/>
      <c r="D650" s="32"/>
      <c r="E650" s="32"/>
      <c r="F650" s="32"/>
      <c r="G650" s="32"/>
      <c r="H650" s="32"/>
      <c r="I650" s="32"/>
    </row>
    <row r="651">
      <c r="A651" s="32"/>
      <c r="B651" s="33"/>
      <c r="C651" s="32"/>
      <c r="D651" s="32"/>
      <c r="E651" s="32"/>
      <c r="F651" s="32"/>
      <c r="G651" s="32"/>
      <c r="H651" s="32"/>
      <c r="I651" s="32"/>
    </row>
    <row r="652">
      <c r="A652" s="32"/>
      <c r="B652" s="33"/>
      <c r="C652" s="32"/>
      <c r="D652" s="32"/>
      <c r="E652" s="32"/>
      <c r="F652" s="32"/>
      <c r="G652" s="32"/>
      <c r="H652" s="32"/>
      <c r="I652" s="32"/>
    </row>
    <row r="653">
      <c r="A653" s="32"/>
      <c r="B653" s="33"/>
      <c r="C653" s="32"/>
      <c r="D653" s="32"/>
      <c r="E653" s="32"/>
      <c r="F653" s="32"/>
      <c r="G653" s="32"/>
      <c r="H653" s="32"/>
      <c r="I653" s="32"/>
    </row>
    <row r="654">
      <c r="A654" s="32"/>
      <c r="B654" s="33"/>
      <c r="C654" s="32"/>
      <c r="D654" s="32"/>
      <c r="E654" s="32"/>
      <c r="F654" s="32"/>
      <c r="G654" s="32"/>
      <c r="H654" s="32"/>
      <c r="I654" s="32"/>
    </row>
    <row r="655">
      <c r="A655" s="32"/>
      <c r="B655" s="33"/>
      <c r="C655" s="32"/>
      <c r="D655" s="32"/>
      <c r="E655" s="32"/>
      <c r="F655" s="32"/>
      <c r="G655" s="32"/>
      <c r="H655" s="32"/>
      <c r="I655" s="32"/>
    </row>
    <row r="656">
      <c r="A656" s="32"/>
      <c r="B656" s="33"/>
      <c r="C656" s="32"/>
      <c r="D656" s="32"/>
      <c r="E656" s="32"/>
      <c r="F656" s="32"/>
      <c r="G656" s="32"/>
      <c r="H656" s="32"/>
      <c r="I656" s="32"/>
    </row>
    <row r="657">
      <c r="A657" s="32"/>
      <c r="B657" s="33"/>
      <c r="C657" s="32"/>
      <c r="D657" s="32"/>
      <c r="E657" s="32"/>
      <c r="F657" s="32"/>
      <c r="G657" s="32"/>
      <c r="H657" s="32"/>
      <c r="I657" s="32"/>
    </row>
    <row r="658">
      <c r="A658" s="32"/>
      <c r="B658" s="33"/>
      <c r="C658" s="32"/>
      <c r="D658" s="32"/>
      <c r="E658" s="32"/>
      <c r="F658" s="32"/>
      <c r="G658" s="32"/>
      <c r="H658" s="32"/>
      <c r="I658" s="32"/>
    </row>
    <row r="659">
      <c r="A659" s="32"/>
      <c r="B659" s="33"/>
      <c r="C659" s="32"/>
      <c r="D659" s="32"/>
      <c r="E659" s="32"/>
      <c r="F659" s="32"/>
      <c r="G659" s="32"/>
      <c r="H659" s="32"/>
      <c r="I659" s="32"/>
    </row>
    <row r="660">
      <c r="A660" s="32"/>
      <c r="B660" s="33"/>
      <c r="C660" s="32"/>
      <c r="D660" s="32"/>
      <c r="E660" s="32"/>
      <c r="F660" s="32"/>
      <c r="G660" s="32"/>
      <c r="H660" s="32"/>
      <c r="I660" s="32"/>
    </row>
    <row r="661">
      <c r="A661" s="32"/>
      <c r="B661" s="33"/>
      <c r="C661" s="32"/>
      <c r="D661" s="32"/>
      <c r="E661" s="32"/>
      <c r="F661" s="32"/>
      <c r="G661" s="32"/>
      <c r="H661" s="32"/>
      <c r="I661" s="32"/>
    </row>
    <row r="662">
      <c r="A662" s="32"/>
      <c r="B662" s="33"/>
      <c r="C662" s="32"/>
      <c r="D662" s="32"/>
      <c r="E662" s="32"/>
      <c r="F662" s="32"/>
      <c r="G662" s="32"/>
      <c r="H662" s="32"/>
      <c r="I662" s="32"/>
    </row>
    <row r="663">
      <c r="A663" s="32"/>
      <c r="B663" s="33"/>
      <c r="C663" s="32"/>
      <c r="D663" s="32"/>
      <c r="E663" s="32"/>
      <c r="F663" s="32"/>
      <c r="G663" s="32"/>
      <c r="H663" s="32"/>
      <c r="I663" s="32"/>
    </row>
    <row r="664">
      <c r="A664" s="32"/>
      <c r="B664" s="33"/>
      <c r="C664" s="32"/>
      <c r="D664" s="32"/>
      <c r="E664" s="32"/>
      <c r="F664" s="32"/>
      <c r="G664" s="32"/>
      <c r="H664" s="32"/>
      <c r="I664" s="32"/>
    </row>
    <row r="665">
      <c r="A665" s="32"/>
      <c r="B665" s="33"/>
      <c r="C665" s="32"/>
      <c r="D665" s="32"/>
      <c r="E665" s="32"/>
      <c r="F665" s="32"/>
      <c r="G665" s="32"/>
      <c r="H665" s="32"/>
      <c r="I665" s="32"/>
    </row>
    <row r="666">
      <c r="A666" s="32"/>
      <c r="B666" s="33"/>
      <c r="C666" s="32"/>
      <c r="D666" s="32"/>
      <c r="E666" s="32"/>
      <c r="F666" s="32"/>
      <c r="G666" s="32"/>
      <c r="H666" s="32"/>
      <c r="I666" s="32"/>
    </row>
    <row r="667">
      <c r="A667" s="32"/>
      <c r="B667" s="33"/>
      <c r="C667" s="32"/>
      <c r="D667" s="32"/>
      <c r="E667" s="32"/>
      <c r="F667" s="32"/>
      <c r="G667" s="32"/>
      <c r="H667" s="32"/>
      <c r="I667" s="32"/>
    </row>
    <row r="668">
      <c r="A668" s="32"/>
      <c r="B668" s="33"/>
      <c r="C668" s="32"/>
      <c r="D668" s="32"/>
      <c r="E668" s="32"/>
      <c r="F668" s="32"/>
      <c r="G668" s="32"/>
      <c r="H668" s="32"/>
      <c r="I668" s="32"/>
    </row>
    <row r="669">
      <c r="A669" s="32"/>
      <c r="B669" s="33"/>
      <c r="C669" s="32"/>
      <c r="D669" s="32"/>
      <c r="E669" s="32"/>
      <c r="F669" s="32"/>
      <c r="G669" s="32"/>
      <c r="H669" s="32"/>
      <c r="I669" s="32"/>
    </row>
    <row r="670">
      <c r="A670" s="32"/>
      <c r="B670" s="33"/>
      <c r="C670" s="32"/>
      <c r="D670" s="32"/>
      <c r="E670" s="32"/>
      <c r="F670" s="32"/>
      <c r="G670" s="32"/>
      <c r="H670" s="32"/>
      <c r="I670" s="32"/>
    </row>
    <row r="671">
      <c r="A671" s="32"/>
      <c r="B671" s="33"/>
      <c r="C671" s="32"/>
      <c r="D671" s="32"/>
      <c r="E671" s="32"/>
      <c r="F671" s="32"/>
      <c r="G671" s="32"/>
      <c r="H671" s="32"/>
      <c r="I671" s="32"/>
    </row>
    <row r="672">
      <c r="A672" s="32"/>
      <c r="B672" s="33"/>
      <c r="C672" s="32"/>
      <c r="D672" s="32"/>
      <c r="E672" s="32"/>
      <c r="F672" s="32"/>
      <c r="G672" s="32"/>
      <c r="H672" s="32"/>
      <c r="I672" s="32"/>
    </row>
    <row r="673">
      <c r="A673" s="32"/>
      <c r="B673" s="33"/>
      <c r="C673" s="32"/>
      <c r="D673" s="32"/>
      <c r="E673" s="32"/>
      <c r="F673" s="32"/>
      <c r="G673" s="32"/>
      <c r="H673" s="32"/>
      <c r="I673" s="32"/>
    </row>
    <row r="674">
      <c r="A674" s="32"/>
      <c r="B674" s="33"/>
      <c r="C674" s="32"/>
      <c r="D674" s="32"/>
      <c r="E674" s="32"/>
      <c r="F674" s="32"/>
      <c r="G674" s="32"/>
      <c r="H674" s="32"/>
      <c r="I674" s="32"/>
    </row>
    <row r="675">
      <c r="A675" s="32"/>
      <c r="B675" s="33"/>
      <c r="C675" s="32"/>
      <c r="D675" s="32"/>
      <c r="E675" s="32"/>
      <c r="F675" s="32"/>
      <c r="G675" s="32"/>
      <c r="H675" s="32"/>
      <c r="I675" s="32"/>
    </row>
    <row r="676">
      <c r="A676" s="32"/>
      <c r="B676" s="33"/>
      <c r="C676" s="32"/>
      <c r="D676" s="32"/>
      <c r="E676" s="32"/>
      <c r="F676" s="32"/>
      <c r="G676" s="32"/>
      <c r="H676" s="32"/>
      <c r="I676" s="32"/>
    </row>
    <row r="677">
      <c r="A677" s="32"/>
      <c r="B677" s="33"/>
      <c r="C677" s="32"/>
      <c r="D677" s="32"/>
      <c r="E677" s="32"/>
      <c r="F677" s="32"/>
      <c r="G677" s="32"/>
      <c r="H677" s="32"/>
      <c r="I677" s="32"/>
    </row>
    <row r="678">
      <c r="A678" s="32"/>
      <c r="B678" s="33"/>
      <c r="C678" s="32"/>
      <c r="D678" s="32"/>
      <c r="E678" s="32"/>
      <c r="F678" s="32"/>
      <c r="G678" s="32"/>
      <c r="H678" s="32"/>
      <c r="I678" s="32"/>
    </row>
    <row r="679">
      <c r="A679" s="32"/>
      <c r="B679" s="33"/>
      <c r="C679" s="32"/>
      <c r="D679" s="32"/>
      <c r="E679" s="32"/>
      <c r="F679" s="32"/>
      <c r="G679" s="32"/>
      <c r="H679" s="32"/>
      <c r="I679" s="32"/>
    </row>
    <row r="680">
      <c r="A680" s="32"/>
      <c r="B680" s="33"/>
      <c r="C680" s="32"/>
      <c r="D680" s="32"/>
      <c r="E680" s="32"/>
      <c r="F680" s="32"/>
      <c r="G680" s="32"/>
      <c r="H680" s="32"/>
      <c r="I680" s="32"/>
    </row>
    <row r="681">
      <c r="A681" s="32"/>
      <c r="B681" s="33"/>
      <c r="C681" s="32"/>
      <c r="D681" s="32"/>
      <c r="E681" s="32"/>
      <c r="F681" s="32"/>
      <c r="G681" s="32"/>
      <c r="H681" s="32"/>
      <c r="I681" s="32"/>
    </row>
    <row r="682">
      <c r="A682" s="32"/>
      <c r="B682" s="33"/>
      <c r="C682" s="32"/>
      <c r="D682" s="32"/>
      <c r="E682" s="32"/>
      <c r="F682" s="32"/>
      <c r="G682" s="32"/>
      <c r="H682" s="32"/>
      <c r="I682" s="32"/>
    </row>
    <row r="683">
      <c r="A683" s="32"/>
      <c r="B683" s="33"/>
      <c r="C683" s="32"/>
      <c r="D683" s="32"/>
      <c r="E683" s="32"/>
      <c r="F683" s="32"/>
      <c r="G683" s="32"/>
      <c r="H683" s="32"/>
      <c r="I683" s="32"/>
    </row>
    <row r="684">
      <c r="A684" s="32"/>
      <c r="B684" s="33"/>
      <c r="C684" s="32"/>
      <c r="D684" s="32"/>
      <c r="E684" s="32"/>
      <c r="F684" s="32"/>
      <c r="G684" s="32"/>
      <c r="H684" s="32"/>
      <c r="I684" s="32"/>
    </row>
    <row r="685">
      <c r="A685" s="32"/>
      <c r="B685" s="33"/>
      <c r="C685" s="32"/>
      <c r="D685" s="32"/>
      <c r="E685" s="32"/>
      <c r="F685" s="32"/>
      <c r="G685" s="32"/>
      <c r="H685" s="32"/>
      <c r="I685" s="32"/>
    </row>
    <row r="686">
      <c r="A686" s="32"/>
      <c r="B686" s="33"/>
      <c r="C686" s="32"/>
      <c r="D686" s="32"/>
      <c r="E686" s="32"/>
      <c r="F686" s="32"/>
      <c r="G686" s="32"/>
      <c r="H686" s="32"/>
      <c r="I686" s="32"/>
    </row>
    <row r="687">
      <c r="A687" s="32"/>
      <c r="B687" s="33"/>
      <c r="C687" s="32"/>
      <c r="D687" s="32"/>
      <c r="E687" s="32"/>
      <c r="F687" s="32"/>
      <c r="G687" s="32"/>
      <c r="H687" s="32"/>
      <c r="I687" s="32"/>
    </row>
    <row r="688">
      <c r="A688" s="32"/>
      <c r="B688" s="33"/>
      <c r="C688" s="32"/>
      <c r="D688" s="32"/>
      <c r="E688" s="32"/>
      <c r="F688" s="32"/>
      <c r="G688" s="32"/>
      <c r="H688" s="32"/>
      <c r="I688" s="32"/>
    </row>
    <row r="689">
      <c r="A689" s="32"/>
      <c r="B689" s="33"/>
      <c r="C689" s="32"/>
      <c r="D689" s="32"/>
      <c r="E689" s="32"/>
      <c r="F689" s="32"/>
      <c r="G689" s="32"/>
      <c r="H689" s="32"/>
      <c r="I689" s="32"/>
    </row>
    <row r="690">
      <c r="A690" s="32"/>
      <c r="B690" s="33"/>
      <c r="C690" s="32"/>
      <c r="D690" s="32"/>
      <c r="E690" s="32"/>
      <c r="F690" s="32"/>
      <c r="G690" s="32"/>
      <c r="H690" s="32"/>
      <c r="I690" s="32"/>
    </row>
    <row r="691">
      <c r="A691" s="32"/>
      <c r="B691" s="33"/>
      <c r="C691" s="32"/>
      <c r="D691" s="32"/>
      <c r="E691" s="32"/>
      <c r="F691" s="32"/>
      <c r="G691" s="32"/>
      <c r="H691" s="32"/>
      <c r="I691" s="32"/>
    </row>
    <row r="692">
      <c r="A692" s="32"/>
      <c r="B692" s="33"/>
      <c r="C692" s="32"/>
      <c r="D692" s="32"/>
      <c r="E692" s="32"/>
      <c r="F692" s="32"/>
      <c r="G692" s="32"/>
      <c r="H692" s="32"/>
      <c r="I692" s="32"/>
    </row>
    <row r="693">
      <c r="A693" s="32"/>
      <c r="B693" s="33"/>
      <c r="C693" s="32"/>
      <c r="D693" s="32"/>
      <c r="E693" s="32"/>
      <c r="F693" s="32"/>
      <c r="G693" s="32"/>
      <c r="H693" s="32"/>
      <c r="I693" s="32"/>
    </row>
    <row r="694">
      <c r="A694" s="32"/>
      <c r="B694" s="33"/>
      <c r="C694" s="32"/>
      <c r="D694" s="32"/>
      <c r="E694" s="32"/>
      <c r="F694" s="32"/>
      <c r="G694" s="32"/>
      <c r="H694" s="32"/>
      <c r="I694" s="32"/>
    </row>
    <row r="695">
      <c r="A695" s="32"/>
      <c r="B695" s="33"/>
      <c r="C695" s="32"/>
      <c r="D695" s="32"/>
      <c r="E695" s="32"/>
      <c r="F695" s="32"/>
      <c r="G695" s="32"/>
      <c r="H695" s="32"/>
      <c r="I695" s="32"/>
    </row>
    <row r="696">
      <c r="A696" s="32"/>
      <c r="B696" s="33"/>
      <c r="C696" s="32"/>
      <c r="D696" s="32"/>
      <c r="E696" s="32"/>
      <c r="F696" s="32"/>
      <c r="G696" s="32"/>
      <c r="H696" s="32"/>
      <c r="I696" s="32"/>
    </row>
    <row r="697">
      <c r="A697" s="32"/>
      <c r="B697" s="33"/>
      <c r="C697" s="32"/>
      <c r="D697" s="32"/>
      <c r="E697" s="32"/>
      <c r="F697" s="32"/>
      <c r="G697" s="32"/>
      <c r="H697" s="32"/>
      <c r="I697" s="32"/>
    </row>
    <row r="698">
      <c r="A698" s="32"/>
      <c r="B698" s="33"/>
      <c r="C698" s="32"/>
      <c r="D698" s="32"/>
      <c r="E698" s="32"/>
      <c r="F698" s="32"/>
      <c r="G698" s="32"/>
      <c r="H698" s="32"/>
      <c r="I698" s="32"/>
    </row>
    <row r="699">
      <c r="A699" s="32"/>
      <c r="B699" s="33"/>
      <c r="C699" s="32"/>
      <c r="D699" s="32"/>
      <c r="E699" s="32"/>
      <c r="F699" s="32"/>
      <c r="G699" s="32"/>
      <c r="H699" s="32"/>
      <c r="I699" s="32"/>
    </row>
    <row r="700">
      <c r="A700" s="32"/>
      <c r="B700" s="33"/>
      <c r="C700" s="32"/>
      <c r="D700" s="32"/>
      <c r="E700" s="32"/>
      <c r="F700" s="32"/>
      <c r="G700" s="32"/>
      <c r="H700" s="32"/>
      <c r="I700" s="32"/>
    </row>
    <row r="701">
      <c r="A701" s="32"/>
      <c r="B701" s="33"/>
      <c r="C701" s="32"/>
      <c r="D701" s="32"/>
      <c r="E701" s="32"/>
      <c r="F701" s="32"/>
      <c r="G701" s="32"/>
      <c r="H701" s="32"/>
      <c r="I701" s="32"/>
    </row>
    <row r="702">
      <c r="A702" s="32"/>
      <c r="B702" s="33"/>
      <c r="C702" s="32"/>
      <c r="D702" s="32"/>
      <c r="E702" s="32"/>
      <c r="F702" s="32"/>
      <c r="G702" s="32"/>
      <c r="H702" s="32"/>
      <c r="I702" s="32"/>
    </row>
    <row r="703">
      <c r="A703" s="32"/>
      <c r="B703" s="33"/>
      <c r="C703" s="32"/>
      <c r="D703" s="32"/>
      <c r="E703" s="32"/>
      <c r="F703" s="32"/>
      <c r="G703" s="32"/>
      <c r="H703" s="32"/>
      <c r="I703" s="32"/>
    </row>
    <row r="704">
      <c r="A704" s="32"/>
      <c r="B704" s="33"/>
      <c r="C704" s="32"/>
      <c r="D704" s="32"/>
      <c r="E704" s="32"/>
      <c r="F704" s="32"/>
      <c r="G704" s="32"/>
      <c r="H704" s="32"/>
      <c r="I704" s="32"/>
    </row>
    <row r="705">
      <c r="A705" s="32"/>
      <c r="B705" s="33"/>
      <c r="C705" s="32"/>
      <c r="D705" s="32"/>
      <c r="E705" s="32"/>
      <c r="F705" s="32"/>
      <c r="G705" s="32"/>
      <c r="H705" s="32"/>
      <c r="I705" s="32"/>
    </row>
    <row r="706">
      <c r="A706" s="32"/>
      <c r="B706" s="33"/>
      <c r="C706" s="32"/>
      <c r="D706" s="32"/>
      <c r="E706" s="32"/>
      <c r="F706" s="32"/>
      <c r="G706" s="32"/>
      <c r="H706" s="32"/>
      <c r="I706" s="32"/>
    </row>
    <row r="707">
      <c r="A707" s="32"/>
      <c r="B707" s="33"/>
      <c r="C707" s="32"/>
      <c r="D707" s="32"/>
      <c r="E707" s="32"/>
      <c r="F707" s="32"/>
      <c r="G707" s="32"/>
      <c r="H707" s="32"/>
      <c r="I707" s="32"/>
    </row>
    <row r="708">
      <c r="A708" s="32"/>
      <c r="B708" s="33"/>
      <c r="C708" s="32"/>
      <c r="D708" s="32"/>
      <c r="E708" s="32"/>
      <c r="F708" s="32"/>
      <c r="G708" s="32"/>
      <c r="H708" s="32"/>
      <c r="I708" s="32"/>
    </row>
    <row r="709">
      <c r="A709" s="32"/>
      <c r="B709" s="33"/>
      <c r="C709" s="32"/>
      <c r="D709" s="32"/>
      <c r="E709" s="32"/>
      <c r="F709" s="32"/>
      <c r="G709" s="32"/>
      <c r="H709" s="32"/>
      <c r="I709" s="32"/>
    </row>
    <row r="710">
      <c r="A710" s="32"/>
      <c r="B710" s="33"/>
      <c r="C710" s="32"/>
      <c r="D710" s="32"/>
      <c r="E710" s="32"/>
      <c r="F710" s="32"/>
      <c r="G710" s="32"/>
      <c r="H710" s="32"/>
      <c r="I710" s="32"/>
    </row>
    <row r="711">
      <c r="A711" s="32"/>
      <c r="B711" s="33"/>
      <c r="C711" s="32"/>
      <c r="D711" s="32"/>
      <c r="E711" s="32"/>
      <c r="F711" s="32"/>
      <c r="G711" s="32"/>
      <c r="H711" s="32"/>
      <c r="I711" s="32"/>
    </row>
    <row r="712">
      <c r="A712" s="32"/>
      <c r="B712" s="33"/>
      <c r="C712" s="32"/>
      <c r="D712" s="32"/>
      <c r="E712" s="32"/>
      <c r="F712" s="32"/>
      <c r="G712" s="32"/>
      <c r="H712" s="32"/>
      <c r="I712" s="32"/>
    </row>
    <row r="713">
      <c r="A713" s="32"/>
      <c r="B713" s="33"/>
      <c r="C713" s="32"/>
      <c r="D713" s="32"/>
      <c r="E713" s="32"/>
      <c r="F713" s="32"/>
      <c r="G713" s="32"/>
      <c r="H713" s="32"/>
      <c r="I713" s="32"/>
    </row>
    <row r="714">
      <c r="A714" s="32"/>
      <c r="B714" s="33"/>
      <c r="C714" s="32"/>
      <c r="D714" s="32"/>
      <c r="E714" s="32"/>
      <c r="F714" s="32"/>
      <c r="G714" s="32"/>
      <c r="H714" s="32"/>
      <c r="I714" s="32"/>
    </row>
    <row r="715">
      <c r="A715" s="32"/>
      <c r="B715" s="33"/>
      <c r="C715" s="32"/>
      <c r="D715" s="32"/>
      <c r="E715" s="32"/>
      <c r="F715" s="32"/>
      <c r="G715" s="32"/>
      <c r="H715" s="32"/>
      <c r="I715" s="32"/>
    </row>
    <row r="716">
      <c r="A716" s="32"/>
      <c r="B716" s="33"/>
      <c r="C716" s="32"/>
      <c r="D716" s="32"/>
      <c r="E716" s="32"/>
      <c r="F716" s="32"/>
      <c r="G716" s="32"/>
      <c r="H716" s="32"/>
      <c r="I716" s="32"/>
    </row>
    <row r="717">
      <c r="A717" s="32"/>
      <c r="B717" s="33"/>
      <c r="C717" s="32"/>
      <c r="D717" s="32"/>
      <c r="E717" s="32"/>
      <c r="F717" s="32"/>
      <c r="G717" s="32"/>
      <c r="H717" s="32"/>
      <c r="I717" s="32"/>
    </row>
    <row r="718">
      <c r="A718" s="32"/>
      <c r="B718" s="33"/>
      <c r="C718" s="32"/>
      <c r="D718" s="32"/>
      <c r="E718" s="32"/>
      <c r="F718" s="32"/>
      <c r="G718" s="32"/>
      <c r="H718" s="32"/>
      <c r="I718" s="32"/>
    </row>
    <row r="719">
      <c r="A719" s="32"/>
      <c r="B719" s="33"/>
      <c r="C719" s="32"/>
      <c r="D719" s="32"/>
      <c r="E719" s="32"/>
      <c r="F719" s="32"/>
      <c r="G719" s="32"/>
      <c r="H719" s="32"/>
      <c r="I719" s="32"/>
    </row>
    <row r="720">
      <c r="A720" s="32"/>
      <c r="B720" s="33"/>
      <c r="C720" s="32"/>
      <c r="D720" s="32"/>
      <c r="E720" s="32"/>
      <c r="F720" s="32"/>
      <c r="G720" s="32"/>
      <c r="H720" s="32"/>
      <c r="I720" s="32"/>
    </row>
    <row r="721">
      <c r="A721" s="32"/>
      <c r="B721" s="33"/>
      <c r="C721" s="32"/>
      <c r="D721" s="32"/>
      <c r="E721" s="32"/>
      <c r="F721" s="32"/>
      <c r="G721" s="32"/>
      <c r="H721" s="32"/>
      <c r="I721" s="32"/>
    </row>
    <row r="722">
      <c r="A722" s="32"/>
      <c r="B722" s="33"/>
      <c r="C722" s="32"/>
      <c r="D722" s="32"/>
      <c r="E722" s="32"/>
      <c r="F722" s="32"/>
      <c r="G722" s="32"/>
      <c r="H722" s="32"/>
      <c r="I722" s="32"/>
    </row>
    <row r="723">
      <c r="A723" s="32"/>
      <c r="B723" s="33"/>
      <c r="C723" s="32"/>
      <c r="D723" s="32"/>
      <c r="E723" s="32"/>
      <c r="F723" s="32"/>
      <c r="G723" s="32"/>
      <c r="H723" s="32"/>
      <c r="I723" s="32"/>
    </row>
    <row r="724">
      <c r="A724" s="32"/>
      <c r="B724" s="33"/>
      <c r="C724" s="32"/>
      <c r="D724" s="32"/>
      <c r="E724" s="32"/>
      <c r="F724" s="32"/>
      <c r="G724" s="32"/>
      <c r="H724" s="32"/>
      <c r="I724" s="32"/>
    </row>
    <row r="725">
      <c r="A725" s="32"/>
      <c r="B725" s="33"/>
      <c r="C725" s="32"/>
      <c r="D725" s="32"/>
      <c r="E725" s="32"/>
      <c r="F725" s="32"/>
      <c r="G725" s="32"/>
      <c r="H725" s="32"/>
      <c r="I725" s="32"/>
    </row>
    <row r="726">
      <c r="A726" s="32"/>
      <c r="B726" s="33"/>
      <c r="C726" s="32"/>
      <c r="D726" s="32"/>
      <c r="E726" s="32"/>
      <c r="F726" s="32"/>
      <c r="G726" s="32"/>
      <c r="H726" s="32"/>
      <c r="I726" s="32"/>
    </row>
    <row r="727">
      <c r="A727" s="32"/>
      <c r="B727" s="33"/>
      <c r="C727" s="32"/>
      <c r="D727" s="32"/>
      <c r="E727" s="32"/>
      <c r="F727" s="32"/>
      <c r="G727" s="32"/>
      <c r="H727" s="32"/>
      <c r="I727" s="32"/>
    </row>
    <row r="728">
      <c r="A728" s="32"/>
      <c r="B728" s="33"/>
      <c r="C728" s="32"/>
      <c r="D728" s="32"/>
      <c r="E728" s="32"/>
      <c r="F728" s="32"/>
      <c r="G728" s="32"/>
      <c r="H728" s="32"/>
      <c r="I728" s="32"/>
    </row>
    <row r="729">
      <c r="A729" s="32"/>
      <c r="B729" s="33"/>
      <c r="C729" s="32"/>
      <c r="D729" s="32"/>
      <c r="E729" s="32"/>
      <c r="F729" s="32"/>
      <c r="G729" s="32"/>
      <c r="H729" s="32"/>
      <c r="I729" s="32"/>
    </row>
    <row r="730">
      <c r="A730" s="32"/>
      <c r="B730" s="33"/>
      <c r="C730" s="32"/>
      <c r="D730" s="32"/>
      <c r="E730" s="32"/>
      <c r="F730" s="32"/>
      <c r="G730" s="32"/>
      <c r="H730" s="32"/>
      <c r="I730" s="32"/>
    </row>
    <row r="731">
      <c r="A731" s="32"/>
      <c r="B731" s="33"/>
      <c r="C731" s="32"/>
      <c r="D731" s="32"/>
      <c r="E731" s="32"/>
      <c r="F731" s="32"/>
      <c r="G731" s="32"/>
      <c r="H731" s="32"/>
      <c r="I731" s="32"/>
    </row>
    <row r="732">
      <c r="A732" s="32"/>
      <c r="B732" s="33"/>
      <c r="C732" s="32"/>
      <c r="D732" s="32"/>
      <c r="E732" s="32"/>
      <c r="F732" s="32"/>
      <c r="G732" s="32"/>
      <c r="H732" s="32"/>
      <c r="I732" s="32"/>
    </row>
    <row r="733">
      <c r="A733" s="32"/>
      <c r="B733" s="33"/>
      <c r="C733" s="32"/>
      <c r="D733" s="32"/>
      <c r="E733" s="32"/>
      <c r="F733" s="32"/>
      <c r="G733" s="32"/>
      <c r="H733" s="32"/>
      <c r="I733" s="32"/>
    </row>
    <row r="734">
      <c r="A734" s="32"/>
      <c r="B734" s="33"/>
      <c r="C734" s="32"/>
      <c r="D734" s="32"/>
      <c r="E734" s="32"/>
      <c r="F734" s="32"/>
      <c r="G734" s="32"/>
      <c r="H734" s="32"/>
      <c r="I734" s="32"/>
    </row>
    <row r="735">
      <c r="A735" s="32"/>
      <c r="B735" s="33"/>
      <c r="C735" s="32"/>
      <c r="D735" s="32"/>
      <c r="E735" s="32"/>
      <c r="F735" s="32"/>
      <c r="G735" s="32"/>
      <c r="H735" s="32"/>
      <c r="I735" s="32"/>
    </row>
    <row r="736">
      <c r="A736" s="32"/>
      <c r="B736" s="33"/>
      <c r="C736" s="32"/>
      <c r="D736" s="32"/>
      <c r="E736" s="32"/>
      <c r="F736" s="32"/>
      <c r="G736" s="32"/>
      <c r="H736" s="32"/>
      <c r="I736" s="32"/>
    </row>
    <row r="737">
      <c r="A737" s="32"/>
      <c r="B737" s="33"/>
      <c r="C737" s="32"/>
      <c r="D737" s="32"/>
      <c r="E737" s="32"/>
      <c r="F737" s="32"/>
      <c r="G737" s="32"/>
      <c r="H737" s="32"/>
      <c r="I737" s="32"/>
    </row>
    <row r="738">
      <c r="A738" s="32"/>
      <c r="B738" s="33"/>
      <c r="C738" s="32"/>
      <c r="D738" s="32"/>
      <c r="E738" s="32"/>
      <c r="F738" s="32"/>
      <c r="G738" s="32"/>
      <c r="H738" s="32"/>
      <c r="I738" s="32"/>
    </row>
    <row r="739">
      <c r="A739" s="32"/>
      <c r="B739" s="33"/>
      <c r="C739" s="32"/>
      <c r="D739" s="32"/>
      <c r="E739" s="32"/>
      <c r="F739" s="32"/>
      <c r="G739" s="32"/>
      <c r="H739" s="32"/>
      <c r="I739" s="32"/>
    </row>
    <row r="740">
      <c r="A740" s="32"/>
      <c r="B740" s="33"/>
      <c r="C740" s="32"/>
      <c r="D740" s="32"/>
      <c r="E740" s="32"/>
      <c r="F740" s="32"/>
      <c r="G740" s="32"/>
      <c r="H740" s="32"/>
      <c r="I740" s="32"/>
    </row>
    <row r="741">
      <c r="A741" s="32"/>
      <c r="B741" s="33"/>
      <c r="C741" s="32"/>
      <c r="D741" s="32"/>
      <c r="E741" s="32"/>
      <c r="F741" s="32"/>
      <c r="G741" s="32"/>
      <c r="H741" s="32"/>
      <c r="I741" s="32"/>
    </row>
    <row r="742">
      <c r="A742" s="32"/>
      <c r="B742" s="33"/>
      <c r="C742" s="32"/>
      <c r="D742" s="32"/>
      <c r="E742" s="32"/>
      <c r="F742" s="32"/>
      <c r="G742" s="32"/>
      <c r="H742" s="32"/>
      <c r="I742" s="32"/>
    </row>
    <row r="743">
      <c r="A743" s="32"/>
      <c r="B743" s="33"/>
      <c r="C743" s="32"/>
      <c r="D743" s="32"/>
      <c r="E743" s="32"/>
      <c r="F743" s="32"/>
      <c r="G743" s="32"/>
      <c r="H743" s="32"/>
      <c r="I743" s="32"/>
    </row>
    <row r="744">
      <c r="A744" s="32"/>
      <c r="B744" s="33"/>
      <c r="C744" s="32"/>
      <c r="D744" s="32"/>
      <c r="E744" s="32"/>
      <c r="F744" s="32"/>
      <c r="G744" s="32"/>
      <c r="H744" s="32"/>
      <c r="I744" s="32"/>
    </row>
    <row r="745">
      <c r="A745" s="32"/>
      <c r="B745" s="33"/>
      <c r="C745" s="32"/>
      <c r="D745" s="32"/>
      <c r="E745" s="32"/>
      <c r="F745" s="32"/>
      <c r="G745" s="32"/>
      <c r="H745" s="32"/>
      <c r="I745" s="32"/>
    </row>
    <row r="746">
      <c r="A746" s="32"/>
      <c r="B746" s="33"/>
      <c r="C746" s="32"/>
      <c r="D746" s="32"/>
      <c r="E746" s="32"/>
      <c r="F746" s="32"/>
      <c r="G746" s="32"/>
      <c r="H746" s="32"/>
      <c r="I746" s="32"/>
    </row>
    <row r="747">
      <c r="A747" s="32"/>
      <c r="B747" s="33"/>
      <c r="C747" s="32"/>
      <c r="D747" s="32"/>
      <c r="E747" s="32"/>
      <c r="F747" s="32"/>
      <c r="G747" s="32"/>
      <c r="H747" s="32"/>
      <c r="I747" s="32"/>
    </row>
    <row r="748">
      <c r="A748" s="32"/>
      <c r="B748" s="33"/>
      <c r="C748" s="32"/>
      <c r="D748" s="32"/>
      <c r="E748" s="32"/>
      <c r="F748" s="32"/>
      <c r="G748" s="32"/>
      <c r="H748" s="32"/>
      <c r="I748" s="32"/>
    </row>
    <row r="749">
      <c r="A749" s="32"/>
      <c r="B749" s="33"/>
      <c r="C749" s="32"/>
      <c r="D749" s="32"/>
      <c r="E749" s="32"/>
      <c r="F749" s="32"/>
      <c r="G749" s="32"/>
      <c r="H749" s="32"/>
      <c r="I749" s="32"/>
    </row>
    <row r="750">
      <c r="A750" s="32"/>
      <c r="B750" s="33"/>
      <c r="C750" s="32"/>
      <c r="D750" s="32"/>
      <c r="E750" s="32"/>
      <c r="F750" s="32"/>
      <c r="G750" s="32"/>
      <c r="H750" s="32"/>
      <c r="I750" s="32"/>
    </row>
    <row r="751">
      <c r="A751" s="32"/>
      <c r="B751" s="33"/>
      <c r="C751" s="32"/>
      <c r="D751" s="32"/>
      <c r="E751" s="32"/>
      <c r="F751" s="32"/>
      <c r="G751" s="32"/>
      <c r="H751" s="32"/>
      <c r="I751" s="32"/>
    </row>
    <row r="752">
      <c r="A752" s="32"/>
      <c r="B752" s="33"/>
      <c r="C752" s="32"/>
      <c r="D752" s="32"/>
      <c r="E752" s="32"/>
      <c r="F752" s="32"/>
      <c r="G752" s="32"/>
      <c r="H752" s="32"/>
      <c r="I752" s="32"/>
    </row>
    <row r="753">
      <c r="A753" s="32"/>
      <c r="B753" s="33"/>
      <c r="C753" s="32"/>
      <c r="D753" s="32"/>
      <c r="E753" s="32"/>
      <c r="F753" s="32"/>
      <c r="G753" s="32"/>
      <c r="H753" s="32"/>
      <c r="I753" s="32"/>
    </row>
    <row r="754">
      <c r="A754" s="32"/>
      <c r="B754" s="33"/>
      <c r="C754" s="32"/>
      <c r="D754" s="32"/>
      <c r="E754" s="32"/>
      <c r="F754" s="32"/>
      <c r="G754" s="32"/>
      <c r="H754" s="32"/>
      <c r="I754" s="32"/>
    </row>
    <row r="755">
      <c r="A755" s="32"/>
      <c r="B755" s="33"/>
      <c r="C755" s="32"/>
      <c r="D755" s="32"/>
      <c r="E755" s="32"/>
      <c r="F755" s="32"/>
      <c r="G755" s="32"/>
      <c r="H755" s="32"/>
      <c r="I755" s="32"/>
    </row>
    <row r="756">
      <c r="A756" s="32"/>
      <c r="B756" s="33"/>
      <c r="C756" s="32"/>
      <c r="D756" s="32"/>
      <c r="E756" s="32"/>
      <c r="F756" s="32"/>
      <c r="G756" s="32"/>
      <c r="H756" s="32"/>
      <c r="I756" s="32"/>
    </row>
    <row r="757">
      <c r="A757" s="32"/>
      <c r="B757" s="33"/>
      <c r="C757" s="32"/>
      <c r="D757" s="32"/>
      <c r="E757" s="32"/>
      <c r="F757" s="32"/>
      <c r="G757" s="32"/>
      <c r="H757" s="32"/>
      <c r="I757" s="32"/>
    </row>
    <row r="758">
      <c r="A758" s="32"/>
      <c r="B758" s="33"/>
      <c r="C758" s="32"/>
      <c r="D758" s="32"/>
      <c r="E758" s="32"/>
      <c r="F758" s="32"/>
      <c r="G758" s="32"/>
      <c r="H758" s="32"/>
      <c r="I758" s="32"/>
    </row>
    <row r="759">
      <c r="A759" s="32"/>
      <c r="B759" s="33"/>
      <c r="C759" s="32"/>
      <c r="D759" s="32"/>
      <c r="E759" s="32"/>
      <c r="F759" s="32"/>
      <c r="G759" s="32"/>
      <c r="H759" s="32"/>
      <c r="I759" s="32"/>
    </row>
    <row r="760">
      <c r="A760" s="32"/>
      <c r="B760" s="33"/>
      <c r="C760" s="32"/>
      <c r="D760" s="32"/>
      <c r="E760" s="32"/>
      <c r="F760" s="32"/>
      <c r="G760" s="32"/>
      <c r="H760" s="32"/>
      <c r="I760" s="32"/>
    </row>
    <row r="761">
      <c r="A761" s="32"/>
      <c r="B761" s="33"/>
      <c r="C761" s="32"/>
      <c r="D761" s="32"/>
      <c r="E761" s="32"/>
      <c r="F761" s="32"/>
      <c r="G761" s="32"/>
      <c r="H761" s="32"/>
      <c r="I761" s="32"/>
    </row>
    <row r="762">
      <c r="A762" s="32"/>
      <c r="B762" s="33"/>
      <c r="C762" s="32"/>
      <c r="D762" s="32"/>
      <c r="E762" s="32"/>
      <c r="F762" s="32"/>
      <c r="G762" s="32"/>
      <c r="H762" s="32"/>
      <c r="I762" s="32"/>
    </row>
    <row r="763">
      <c r="A763" s="32"/>
      <c r="B763" s="33"/>
      <c r="C763" s="32"/>
      <c r="D763" s="32"/>
      <c r="E763" s="32"/>
      <c r="F763" s="32"/>
      <c r="G763" s="32"/>
      <c r="H763" s="32"/>
      <c r="I763" s="32"/>
    </row>
    <row r="764">
      <c r="A764" s="32"/>
      <c r="B764" s="33"/>
      <c r="C764" s="32"/>
      <c r="D764" s="32"/>
      <c r="E764" s="32"/>
      <c r="F764" s="32"/>
      <c r="G764" s="32"/>
      <c r="H764" s="32"/>
      <c r="I764" s="32"/>
    </row>
    <row r="765">
      <c r="A765" s="32"/>
      <c r="B765" s="33"/>
      <c r="C765" s="32"/>
      <c r="D765" s="32"/>
      <c r="E765" s="32"/>
      <c r="F765" s="32"/>
      <c r="G765" s="32"/>
      <c r="H765" s="32"/>
      <c r="I765" s="32"/>
    </row>
    <row r="766">
      <c r="A766" s="32"/>
      <c r="B766" s="33"/>
      <c r="C766" s="32"/>
      <c r="D766" s="32"/>
      <c r="E766" s="32"/>
      <c r="F766" s="32"/>
      <c r="G766" s="32"/>
      <c r="H766" s="32"/>
      <c r="I766" s="32"/>
    </row>
    <row r="767">
      <c r="A767" s="32"/>
      <c r="B767" s="33"/>
      <c r="C767" s="32"/>
      <c r="D767" s="32"/>
      <c r="E767" s="32"/>
      <c r="F767" s="32"/>
      <c r="G767" s="32"/>
      <c r="H767" s="32"/>
      <c r="I767" s="32"/>
    </row>
    <row r="768">
      <c r="A768" s="32"/>
      <c r="B768" s="33"/>
      <c r="C768" s="32"/>
      <c r="D768" s="32"/>
      <c r="E768" s="32"/>
      <c r="F768" s="32"/>
      <c r="G768" s="32"/>
      <c r="H768" s="32"/>
      <c r="I768" s="32"/>
    </row>
    <row r="769">
      <c r="A769" s="32"/>
      <c r="B769" s="33"/>
      <c r="C769" s="32"/>
      <c r="D769" s="32"/>
      <c r="E769" s="32"/>
      <c r="F769" s="32"/>
      <c r="G769" s="32"/>
      <c r="H769" s="32"/>
      <c r="I769" s="32"/>
    </row>
    <row r="770">
      <c r="A770" s="32"/>
      <c r="B770" s="33"/>
      <c r="C770" s="32"/>
      <c r="D770" s="32"/>
      <c r="E770" s="32"/>
      <c r="F770" s="32"/>
      <c r="G770" s="32"/>
      <c r="H770" s="32"/>
      <c r="I770" s="32"/>
    </row>
    <row r="771">
      <c r="A771" s="32"/>
      <c r="B771" s="33"/>
      <c r="C771" s="32"/>
      <c r="D771" s="32"/>
      <c r="E771" s="32"/>
      <c r="F771" s="32"/>
      <c r="G771" s="32"/>
      <c r="H771" s="32"/>
      <c r="I771" s="32"/>
    </row>
    <row r="772">
      <c r="A772" s="32"/>
      <c r="B772" s="33"/>
      <c r="C772" s="32"/>
      <c r="D772" s="32"/>
      <c r="E772" s="32"/>
      <c r="F772" s="32"/>
      <c r="G772" s="32"/>
      <c r="H772" s="32"/>
      <c r="I772" s="32"/>
    </row>
    <row r="773">
      <c r="A773" s="32"/>
      <c r="B773" s="33"/>
      <c r="C773" s="32"/>
      <c r="D773" s="32"/>
      <c r="E773" s="32"/>
      <c r="F773" s="32"/>
      <c r="G773" s="32"/>
      <c r="H773" s="32"/>
      <c r="I773" s="32"/>
    </row>
    <row r="774">
      <c r="A774" s="32"/>
      <c r="B774" s="33"/>
      <c r="C774" s="32"/>
      <c r="D774" s="32"/>
      <c r="E774" s="32"/>
      <c r="F774" s="32"/>
      <c r="G774" s="32"/>
      <c r="H774" s="32"/>
      <c r="I774" s="32"/>
    </row>
    <row r="775">
      <c r="A775" s="32"/>
      <c r="B775" s="33"/>
      <c r="C775" s="32"/>
      <c r="D775" s="32"/>
      <c r="E775" s="32"/>
      <c r="F775" s="32"/>
      <c r="G775" s="32"/>
      <c r="H775" s="32"/>
      <c r="I775" s="32"/>
    </row>
    <row r="776">
      <c r="A776" s="32"/>
      <c r="B776" s="33"/>
      <c r="C776" s="32"/>
      <c r="D776" s="32"/>
      <c r="E776" s="32"/>
      <c r="F776" s="32"/>
      <c r="G776" s="32"/>
      <c r="H776" s="32"/>
      <c r="I776" s="32"/>
    </row>
    <row r="777">
      <c r="A777" s="32"/>
      <c r="B777" s="33"/>
      <c r="C777" s="32"/>
      <c r="D777" s="32"/>
      <c r="E777" s="32"/>
      <c r="F777" s="32"/>
      <c r="G777" s="32"/>
      <c r="H777" s="32"/>
      <c r="I777" s="32"/>
    </row>
    <row r="778">
      <c r="A778" s="32"/>
      <c r="B778" s="33"/>
      <c r="C778" s="32"/>
      <c r="D778" s="32"/>
      <c r="E778" s="32"/>
      <c r="F778" s="32"/>
      <c r="G778" s="32"/>
      <c r="H778" s="32"/>
      <c r="I778" s="32"/>
    </row>
    <row r="779">
      <c r="A779" s="32"/>
      <c r="B779" s="33"/>
      <c r="C779" s="32"/>
      <c r="D779" s="32"/>
      <c r="E779" s="32"/>
      <c r="F779" s="32"/>
      <c r="G779" s="32"/>
      <c r="H779" s="32"/>
      <c r="I779" s="32"/>
    </row>
    <row r="780">
      <c r="A780" s="32"/>
      <c r="B780" s="33"/>
      <c r="C780" s="32"/>
      <c r="D780" s="32"/>
      <c r="E780" s="32"/>
      <c r="F780" s="32"/>
      <c r="G780" s="32"/>
      <c r="H780" s="32"/>
      <c r="I780" s="32"/>
    </row>
    <row r="781">
      <c r="A781" s="32"/>
      <c r="B781" s="33"/>
      <c r="C781" s="32"/>
      <c r="D781" s="32"/>
      <c r="E781" s="32"/>
      <c r="F781" s="32"/>
      <c r="G781" s="32"/>
      <c r="H781" s="32"/>
      <c r="I781" s="32"/>
    </row>
    <row r="782">
      <c r="A782" s="32"/>
      <c r="B782" s="33"/>
      <c r="C782" s="32"/>
      <c r="D782" s="32"/>
      <c r="E782" s="32"/>
      <c r="F782" s="32"/>
      <c r="G782" s="32"/>
      <c r="H782" s="32"/>
      <c r="I782" s="32"/>
    </row>
    <row r="783">
      <c r="A783" s="32"/>
      <c r="B783" s="33"/>
      <c r="C783" s="32"/>
      <c r="D783" s="32"/>
      <c r="E783" s="32"/>
      <c r="F783" s="32"/>
      <c r="G783" s="32"/>
      <c r="H783" s="32"/>
      <c r="I783" s="32"/>
    </row>
    <row r="784">
      <c r="A784" s="32"/>
      <c r="B784" s="33"/>
      <c r="C784" s="32"/>
      <c r="D784" s="32"/>
      <c r="E784" s="32"/>
      <c r="F784" s="32"/>
      <c r="G784" s="32"/>
      <c r="H784" s="32"/>
      <c r="I784" s="32"/>
    </row>
    <row r="785">
      <c r="A785" s="32"/>
      <c r="B785" s="33"/>
      <c r="C785" s="32"/>
      <c r="D785" s="32"/>
      <c r="E785" s="32"/>
      <c r="F785" s="32"/>
      <c r="G785" s="32"/>
      <c r="H785" s="32"/>
      <c r="I785" s="32"/>
    </row>
    <row r="786">
      <c r="A786" s="32"/>
      <c r="B786" s="33"/>
      <c r="C786" s="32"/>
      <c r="D786" s="32"/>
      <c r="E786" s="32"/>
      <c r="F786" s="32"/>
      <c r="G786" s="32"/>
      <c r="H786" s="32"/>
      <c r="I786" s="32"/>
    </row>
    <row r="787">
      <c r="A787" s="32"/>
      <c r="B787" s="33"/>
      <c r="C787" s="32"/>
      <c r="D787" s="32"/>
      <c r="E787" s="32"/>
      <c r="F787" s="32"/>
      <c r="G787" s="32"/>
      <c r="H787" s="32"/>
      <c r="I787" s="32"/>
    </row>
    <row r="788">
      <c r="A788" s="32"/>
      <c r="B788" s="33"/>
      <c r="C788" s="32"/>
      <c r="D788" s="32"/>
      <c r="E788" s="32"/>
      <c r="F788" s="32"/>
      <c r="G788" s="32"/>
      <c r="H788" s="32"/>
      <c r="I788" s="32"/>
    </row>
    <row r="789">
      <c r="A789" s="32"/>
      <c r="B789" s="33"/>
      <c r="C789" s="32"/>
      <c r="D789" s="32"/>
      <c r="E789" s="32"/>
      <c r="F789" s="32"/>
      <c r="G789" s="32"/>
      <c r="H789" s="32"/>
      <c r="I789" s="32"/>
    </row>
    <row r="790">
      <c r="A790" s="32"/>
      <c r="B790" s="33"/>
      <c r="C790" s="32"/>
      <c r="D790" s="32"/>
      <c r="E790" s="32"/>
      <c r="F790" s="32"/>
      <c r="G790" s="32"/>
      <c r="H790" s="32"/>
      <c r="I790" s="32"/>
    </row>
    <row r="791">
      <c r="A791" s="32"/>
      <c r="B791" s="33"/>
      <c r="C791" s="32"/>
      <c r="D791" s="32"/>
      <c r="E791" s="32"/>
      <c r="F791" s="32"/>
      <c r="G791" s="32"/>
      <c r="H791" s="32"/>
      <c r="I791" s="32"/>
    </row>
    <row r="792">
      <c r="A792" s="32"/>
      <c r="B792" s="33"/>
      <c r="C792" s="32"/>
      <c r="D792" s="32"/>
      <c r="E792" s="32"/>
      <c r="F792" s="32"/>
      <c r="G792" s="32"/>
      <c r="H792" s="32"/>
      <c r="I792" s="32"/>
    </row>
    <row r="793">
      <c r="A793" s="32"/>
      <c r="B793" s="33"/>
      <c r="C793" s="32"/>
      <c r="D793" s="32"/>
      <c r="E793" s="32"/>
      <c r="F793" s="32"/>
      <c r="G793" s="32"/>
      <c r="H793" s="32"/>
      <c r="I793" s="32"/>
    </row>
    <row r="794">
      <c r="A794" s="32"/>
      <c r="B794" s="33"/>
      <c r="C794" s="32"/>
      <c r="D794" s="32"/>
      <c r="E794" s="32"/>
      <c r="F794" s="32"/>
      <c r="G794" s="32"/>
      <c r="H794" s="32"/>
      <c r="I794" s="32"/>
    </row>
    <row r="795">
      <c r="A795" s="32"/>
      <c r="B795" s="33"/>
      <c r="C795" s="32"/>
      <c r="D795" s="32"/>
      <c r="E795" s="32"/>
      <c r="F795" s="32"/>
      <c r="G795" s="32"/>
      <c r="H795" s="32"/>
      <c r="I795" s="32"/>
    </row>
    <row r="796">
      <c r="A796" s="32"/>
      <c r="B796" s="33"/>
      <c r="C796" s="32"/>
      <c r="D796" s="32"/>
      <c r="E796" s="32"/>
      <c r="F796" s="32"/>
      <c r="G796" s="32"/>
      <c r="H796" s="32"/>
      <c r="I796" s="32"/>
    </row>
    <row r="797">
      <c r="A797" s="32"/>
      <c r="B797" s="33"/>
      <c r="C797" s="32"/>
      <c r="D797" s="32"/>
      <c r="E797" s="32"/>
      <c r="F797" s="32"/>
      <c r="G797" s="32"/>
      <c r="H797" s="32"/>
      <c r="I797" s="32"/>
    </row>
    <row r="798">
      <c r="A798" s="32"/>
      <c r="B798" s="33"/>
      <c r="C798" s="32"/>
      <c r="D798" s="32"/>
      <c r="E798" s="32"/>
      <c r="F798" s="32"/>
      <c r="G798" s="32"/>
      <c r="H798" s="32"/>
      <c r="I798" s="32"/>
    </row>
    <row r="799">
      <c r="A799" s="32"/>
      <c r="B799" s="33"/>
      <c r="C799" s="32"/>
      <c r="D799" s="32"/>
      <c r="E799" s="32"/>
      <c r="F799" s="32"/>
      <c r="G799" s="32"/>
      <c r="H799" s="32"/>
      <c r="I799" s="32"/>
    </row>
    <row r="800">
      <c r="A800" s="32"/>
      <c r="B800" s="33"/>
      <c r="C800" s="32"/>
      <c r="D800" s="32"/>
      <c r="E800" s="32"/>
      <c r="F800" s="32"/>
      <c r="G800" s="32"/>
      <c r="H800" s="32"/>
      <c r="I800" s="32"/>
    </row>
    <row r="801">
      <c r="A801" s="32"/>
      <c r="B801" s="33"/>
      <c r="C801" s="32"/>
      <c r="D801" s="32"/>
      <c r="E801" s="32"/>
      <c r="F801" s="32"/>
      <c r="G801" s="32"/>
      <c r="H801" s="32"/>
      <c r="I801" s="32"/>
    </row>
    <row r="802">
      <c r="A802" s="32"/>
      <c r="B802" s="33"/>
      <c r="C802" s="32"/>
      <c r="D802" s="32"/>
      <c r="E802" s="32"/>
      <c r="F802" s="32"/>
      <c r="G802" s="32"/>
      <c r="H802" s="32"/>
      <c r="I802" s="32"/>
    </row>
    <row r="803">
      <c r="A803" s="32"/>
      <c r="B803" s="33"/>
      <c r="C803" s="32"/>
      <c r="D803" s="32"/>
      <c r="E803" s="32"/>
      <c r="F803" s="32"/>
      <c r="G803" s="32"/>
      <c r="H803" s="32"/>
      <c r="I803" s="32"/>
    </row>
    <row r="804">
      <c r="A804" s="32"/>
      <c r="B804" s="33"/>
      <c r="C804" s="32"/>
      <c r="D804" s="32"/>
      <c r="E804" s="32"/>
      <c r="F804" s="32"/>
      <c r="G804" s="32"/>
      <c r="H804" s="32"/>
      <c r="I804" s="32"/>
    </row>
    <row r="805">
      <c r="A805" s="32"/>
      <c r="B805" s="33"/>
      <c r="C805" s="32"/>
      <c r="D805" s="32"/>
      <c r="E805" s="32"/>
      <c r="F805" s="32"/>
      <c r="G805" s="32"/>
      <c r="H805" s="32"/>
      <c r="I805" s="32"/>
    </row>
    <row r="806">
      <c r="A806" s="32"/>
      <c r="B806" s="33"/>
      <c r="C806" s="32"/>
      <c r="D806" s="32"/>
      <c r="E806" s="32"/>
      <c r="F806" s="32"/>
      <c r="G806" s="32"/>
      <c r="H806" s="32"/>
      <c r="I806" s="32"/>
    </row>
    <row r="807">
      <c r="A807" s="32"/>
      <c r="B807" s="33"/>
      <c r="C807" s="32"/>
      <c r="D807" s="32"/>
      <c r="E807" s="32"/>
      <c r="F807" s="32"/>
      <c r="G807" s="32"/>
      <c r="H807" s="32"/>
      <c r="I807" s="32"/>
    </row>
    <row r="808">
      <c r="A808" s="32"/>
      <c r="B808" s="33"/>
      <c r="C808" s="32"/>
      <c r="D808" s="32"/>
      <c r="E808" s="32"/>
      <c r="F808" s="32"/>
      <c r="G808" s="32"/>
      <c r="H808" s="32"/>
      <c r="I808" s="32"/>
    </row>
    <row r="809">
      <c r="A809" s="32"/>
      <c r="B809" s="33"/>
      <c r="C809" s="32"/>
      <c r="D809" s="32"/>
      <c r="E809" s="32"/>
      <c r="F809" s="32"/>
      <c r="G809" s="32"/>
      <c r="H809" s="32"/>
      <c r="I809" s="32"/>
    </row>
    <row r="810">
      <c r="A810" s="32"/>
      <c r="B810" s="33"/>
      <c r="C810" s="32"/>
      <c r="D810" s="32"/>
      <c r="E810" s="32"/>
      <c r="F810" s="32"/>
      <c r="G810" s="32"/>
      <c r="H810" s="32"/>
      <c r="I810" s="32"/>
    </row>
    <row r="811">
      <c r="A811" s="32"/>
      <c r="B811" s="33"/>
      <c r="C811" s="32"/>
      <c r="D811" s="32"/>
      <c r="E811" s="32"/>
      <c r="F811" s="32"/>
      <c r="G811" s="32"/>
      <c r="H811" s="32"/>
      <c r="I811" s="32"/>
    </row>
    <row r="812">
      <c r="A812" s="32"/>
      <c r="B812" s="33"/>
      <c r="C812" s="32"/>
      <c r="D812" s="32"/>
      <c r="E812" s="32"/>
      <c r="F812" s="32"/>
      <c r="G812" s="32"/>
      <c r="H812" s="32"/>
      <c r="I812" s="32"/>
    </row>
    <row r="813">
      <c r="A813" s="32"/>
      <c r="B813" s="33"/>
      <c r="C813" s="32"/>
      <c r="D813" s="32"/>
      <c r="E813" s="32"/>
      <c r="F813" s="32"/>
      <c r="G813" s="32"/>
      <c r="H813" s="32"/>
      <c r="I813" s="32"/>
    </row>
    <row r="814">
      <c r="A814" s="32"/>
      <c r="B814" s="33"/>
      <c r="C814" s="32"/>
      <c r="D814" s="32"/>
      <c r="E814" s="32"/>
      <c r="F814" s="32"/>
      <c r="G814" s="32"/>
      <c r="H814" s="32"/>
      <c r="I814" s="32"/>
    </row>
    <row r="815">
      <c r="A815" s="32"/>
      <c r="B815" s="33"/>
      <c r="C815" s="32"/>
      <c r="D815" s="32"/>
      <c r="E815" s="32"/>
      <c r="F815" s="32"/>
      <c r="G815" s="32"/>
      <c r="H815" s="32"/>
      <c r="I815" s="32"/>
    </row>
    <row r="816">
      <c r="A816" s="32"/>
      <c r="B816" s="33"/>
      <c r="C816" s="32"/>
      <c r="D816" s="32"/>
      <c r="E816" s="32"/>
      <c r="F816" s="32"/>
      <c r="G816" s="32"/>
      <c r="H816" s="32"/>
      <c r="I816" s="32"/>
    </row>
    <row r="817">
      <c r="A817" s="32"/>
      <c r="B817" s="33"/>
      <c r="C817" s="32"/>
      <c r="D817" s="32"/>
      <c r="E817" s="32"/>
      <c r="F817" s="32"/>
      <c r="G817" s="32"/>
      <c r="H817" s="32"/>
      <c r="I817" s="32"/>
    </row>
    <row r="818">
      <c r="A818" s="32"/>
      <c r="B818" s="33"/>
      <c r="C818" s="32"/>
      <c r="D818" s="32"/>
      <c r="E818" s="32"/>
      <c r="F818" s="32"/>
      <c r="G818" s="32"/>
      <c r="H818" s="32"/>
      <c r="I818" s="32"/>
    </row>
    <row r="819">
      <c r="A819" s="32"/>
      <c r="B819" s="33"/>
      <c r="C819" s="32"/>
      <c r="D819" s="32"/>
      <c r="E819" s="32"/>
      <c r="F819" s="32"/>
      <c r="G819" s="32"/>
      <c r="H819" s="32"/>
      <c r="I819" s="32"/>
    </row>
    <row r="820">
      <c r="A820" s="32"/>
      <c r="B820" s="33"/>
      <c r="C820" s="32"/>
      <c r="D820" s="32"/>
      <c r="E820" s="32"/>
      <c r="F820" s="32"/>
      <c r="G820" s="32"/>
      <c r="H820" s="32"/>
      <c r="I820" s="32"/>
    </row>
    <row r="821">
      <c r="A821" s="32"/>
      <c r="B821" s="33"/>
      <c r="C821" s="32"/>
      <c r="D821" s="32"/>
      <c r="E821" s="32"/>
      <c r="F821" s="32"/>
      <c r="G821" s="32"/>
      <c r="H821" s="32"/>
      <c r="I821" s="32"/>
    </row>
    <row r="822">
      <c r="A822" s="32"/>
      <c r="B822" s="33"/>
      <c r="C822" s="32"/>
      <c r="D822" s="32"/>
      <c r="E822" s="32"/>
      <c r="F822" s="32"/>
      <c r="G822" s="32"/>
      <c r="H822" s="32"/>
      <c r="I822" s="32"/>
    </row>
    <row r="823">
      <c r="A823" s="32"/>
      <c r="B823" s="33"/>
      <c r="C823" s="32"/>
      <c r="D823" s="32"/>
      <c r="E823" s="32"/>
      <c r="F823" s="32"/>
      <c r="G823" s="32"/>
      <c r="H823" s="32"/>
      <c r="I823" s="32"/>
    </row>
    <row r="824">
      <c r="A824" s="32"/>
      <c r="B824" s="33"/>
      <c r="C824" s="32"/>
      <c r="D824" s="32"/>
      <c r="E824" s="32"/>
      <c r="F824" s="32"/>
      <c r="G824" s="32"/>
      <c r="H824" s="32"/>
      <c r="I824" s="32"/>
    </row>
    <row r="825">
      <c r="A825" s="32"/>
      <c r="B825" s="33"/>
      <c r="C825" s="32"/>
      <c r="D825" s="32"/>
      <c r="E825" s="32"/>
      <c r="F825" s="32"/>
      <c r="G825" s="32"/>
      <c r="H825" s="32"/>
      <c r="I825" s="32"/>
    </row>
    <row r="826">
      <c r="A826" s="32"/>
      <c r="B826" s="33"/>
      <c r="C826" s="32"/>
      <c r="D826" s="32"/>
      <c r="E826" s="32"/>
      <c r="F826" s="32"/>
      <c r="G826" s="32"/>
      <c r="H826" s="32"/>
      <c r="I826" s="32"/>
    </row>
    <row r="827">
      <c r="A827" s="32"/>
      <c r="B827" s="33"/>
      <c r="C827" s="32"/>
      <c r="D827" s="32"/>
      <c r="E827" s="32"/>
      <c r="F827" s="32"/>
      <c r="G827" s="32"/>
      <c r="H827" s="32"/>
      <c r="I827" s="32"/>
    </row>
    <row r="828">
      <c r="A828" s="32"/>
      <c r="B828" s="33"/>
      <c r="C828" s="32"/>
      <c r="D828" s="32"/>
      <c r="E828" s="32"/>
      <c r="F828" s="32"/>
      <c r="G828" s="32"/>
      <c r="H828" s="32"/>
      <c r="I828" s="32"/>
    </row>
    <row r="829">
      <c r="A829" s="32"/>
      <c r="B829" s="33"/>
      <c r="C829" s="32"/>
      <c r="D829" s="32"/>
      <c r="E829" s="32"/>
      <c r="F829" s="32"/>
      <c r="G829" s="32"/>
      <c r="H829" s="32"/>
      <c r="I829" s="32"/>
    </row>
    <row r="830">
      <c r="A830" s="32"/>
      <c r="B830" s="33"/>
      <c r="C830" s="32"/>
      <c r="D830" s="32"/>
      <c r="E830" s="32"/>
      <c r="F830" s="32"/>
      <c r="G830" s="32"/>
      <c r="H830" s="32"/>
      <c r="I830" s="32"/>
    </row>
    <row r="831">
      <c r="A831" s="32"/>
      <c r="B831" s="33"/>
      <c r="C831" s="32"/>
      <c r="D831" s="32"/>
      <c r="E831" s="32"/>
      <c r="F831" s="32"/>
      <c r="G831" s="32"/>
      <c r="H831" s="32"/>
      <c r="I831" s="32"/>
    </row>
    <row r="832">
      <c r="A832" s="32"/>
      <c r="B832" s="33"/>
      <c r="C832" s="32"/>
      <c r="D832" s="32"/>
      <c r="E832" s="32"/>
      <c r="F832" s="32"/>
      <c r="G832" s="32"/>
      <c r="H832" s="32"/>
      <c r="I832" s="32"/>
    </row>
    <row r="833">
      <c r="A833" s="32"/>
      <c r="B833" s="33"/>
      <c r="C833" s="32"/>
      <c r="D833" s="32"/>
      <c r="E833" s="32"/>
      <c r="F833" s="32"/>
      <c r="G833" s="32"/>
      <c r="H833" s="32"/>
      <c r="I833" s="32"/>
    </row>
    <row r="834">
      <c r="A834" s="32"/>
      <c r="B834" s="33"/>
      <c r="C834" s="32"/>
      <c r="D834" s="32"/>
      <c r="E834" s="32"/>
      <c r="F834" s="32"/>
      <c r="G834" s="32"/>
      <c r="H834" s="32"/>
      <c r="I834" s="32"/>
    </row>
    <row r="835">
      <c r="A835" s="32"/>
      <c r="B835" s="33"/>
      <c r="C835" s="32"/>
      <c r="D835" s="32"/>
      <c r="E835" s="32"/>
      <c r="F835" s="32"/>
      <c r="G835" s="32"/>
      <c r="H835" s="32"/>
      <c r="I835" s="32"/>
    </row>
    <row r="836">
      <c r="A836" s="32"/>
      <c r="B836" s="33"/>
      <c r="C836" s="32"/>
      <c r="D836" s="32"/>
      <c r="E836" s="32"/>
      <c r="F836" s="32"/>
      <c r="G836" s="32"/>
      <c r="H836" s="32"/>
      <c r="I836" s="32"/>
    </row>
    <row r="837">
      <c r="A837" s="32"/>
      <c r="B837" s="33"/>
      <c r="C837" s="32"/>
      <c r="D837" s="32"/>
      <c r="E837" s="32"/>
      <c r="F837" s="32"/>
      <c r="G837" s="32"/>
      <c r="H837" s="32"/>
      <c r="I837" s="32"/>
    </row>
    <row r="838">
      <c r="A838" s="32"/>
      <c r="B838" s="33"/>
      <c r="C838" s="32"/>
      <c r="D838" s="32"/>
      <c r="E838" s="32"/>
      <c r="F838" s="32"/>
      <c r="G838" s="32"/>
      <c r="H838" s="32"/>
      <c r="I838" s="32"/>
    </row>
    <row r="839">
      <c r="A839" s="32"/>
      <c r="B839" s="33"/>
      <c r="C839" s="32"/>
      <c r="D839" s="32"/>
      <c r="E839" s="32"/>
      <c r="F839" s="32"/>
      <c r="G839" s="32"/>
      <c r="H839" s="32"/>
      <c r="I839" s="32"/>
    </row>
    <row r="840">
      <c r="A840" s="32"/>
      <c r="B840" s="33"/>
      <c r="C840" s="32"/>
      <c r="D840" s="32"/>
      <c r="E840" s="32"/>
      <c r="F840" s="32"/>
      <c r="G840" s="32"/>
      <c r="H840" s="32"/>
      <c r="I840" s="32"/>
    </row>
    <row r="841">
      <c r="A841" s="32"/>
      <c r="B841" s="33"/>
      <c r="C841" s="32"/>
      <c r="D841" s="32"/>
      <c r="E841" s="32"/>
      <c r="F841" s="32"/>
      <c r="G841" s="32"/>
      <c r="H841" s="32"/>
      <c r="I841" s="32"/>
    </row>
    <row r="842">
      <c r="A842" s="32"/>
      <c r="B842" s="33"/>
      <c r="C842" s="32"/>
      <c r="D842" s="32"/>
      <c r="E842" s="32"/>
      <c r="F842" s="32"/>
      <c r="G842" s="32"/>
      <c r="H842" s="32"/>
      <c r="I842" s="32"/>
    </row>
    <row r="843">
      <c r="A843" s="32"/>
      <c r="B843" s="33"/>
      <c r="C843" s="32"/>
      <c r="D843" s="32"/>
      <c r="E843" s="32"/>
      <c r="F843" s="32"/>
      <c r="G843" s="32"/>
      <c r="H843" s="32"/>
      <c r="I843" s="32"/>
    </row>
    <row r="844">
      <c r="A844" s="32"/>
      <c r="B844" s="33"/>
      <c r="C844" s="32"/>
      <c r="D844" s="32"/>
      <c r="E844" s="32"/>
      <c r="F844" s="32"/>
      <c r="G844" s="32"/>
      <c r="H844" s="32"/>
      <c r="I844" s="32"/>
    </row>
    <row r="845">
      <c r="A845" s="32"/>
      <c r="B845" s="33"/>
      <c r="C845" s="32"/>
      <c r="D845" s="32"/>
      <c r="E845" s="32"/>
      <c r="F845" s="32"/>
      <c r="G845" s="32"/>
      <c r="H845" s="32"/>
      <c r="I845" s="32"/>
    </row>
    <row r="846">
      <c r="A846" s="32"/>
      <c r="B846" s="33"/>
      <c r="C846" s="32"/>
      <c r="D846" s="32"/>
      <c r="E846" s="32"/>
      <c r="F846" s="32"/>
      <c r="G846" s="32"/>
      <c r="H846" s="32"/>
      <c r="I846" s="32"/>
    </row>
    <row r="847">
      <c r="A847" s="32"/>
      <c r="B847" s="33"/>
      <c r="C847" s="32"/>
      <c r="D847" s="32"/>
      <c r="E847" s="32"/>
      <c r="F847" s="32"/>
      <c r="G847" s="32"/>
      <c r="H847" s="32"/>
      <c r="I847" s="32"/>
    </row>
    <row r="848">
      <c r="A848" s="32"/>
      <c r="B848" s="33"/>
      <c r="C848" s="32"/>
      <c r="D848" s="32"/>
      <c r="E848" s="32"/>
      <c r="F848" s="32"/>
      <c r="G848" s="32"/>
      <c r="H848" s="32"/>
      <c r="I848" s="32"/>
    </row>
    <row r="849">
      <c r="A849" s="32"/>
      <c r="B849" s="33"/>
      <c r="C849" s="32"/>
      <c r="D849" s="32"/>
      <c r="E849" s="32"/>
      <c r="F849" s="32"/>
      <c r="G849" s="32"/>
      <c r="H849" s="32"/>
      <c r="I849" s="32"/>
    </row>
    <row r="850">
      <c r="A850" s="32"/>
      <c r="B850" s="33"/>
      <c r="C850" s="32"/>
      <c r="D850" s="32"/>
      <c r="E850" s="32"/>
      <c r="F850" s="32"/>
      <c r="G850" s="32"/>
      <c r="H850" s="32"/>
      <c r="I850" s="32"/>
    </row>
    <row r="851">
      <c r="A851" s="32"/>
      <c r="B851" s="33"/>
      <c r="C851" s="32"/>
      <c r="D851" s="32"/>
      <c r="E851" s="32"/>
      <c r="F851" s="32"/>
      <c r="G851" s="32"/>
      <c r="H851" s="32"/>
      <c r="I851" s="32"/>
    </row>
    <row r="852">
      <c r="A852" s="32"/>
      <c r="B852" s="33"/>
      <c r="C852" s="32"/>
      <c r="D852" s="32"/>
      <c r="E852" s="32"/>
      <c r="F852" s="32"/>
      <c r="G852" s="32"/>
      <c r="H852" s="32"/>
      <c r="I852" s="32"/>
    </row>
    <row r="853">
      <c r="A853" s="32"/>
      <c r="B853" s="33"/>
      <c r="C853" s="32"/>
      <c r="D853" s="32"/>
      <c r="E853" s="32"/>
      <c r="F853" s="32"/>
      <c r="G853" s="32"/>
      <c r="H853" s="32"/>
      <c r="I853" s="32"/>
    </row>
    <row r="854">
      <c r="A854" s="32"/>
      <c r="B854" s="33"/>
      <c r="C854" s="32"/>
      <c r="D854" s="32"/>
      <c r="E854" s="32"/>
      <c r="F854" s="32"/>
      <c r="G854" s="32"/>
      <c r="H854" s="32"/>
      <c r="I854" s="32"/>
    </row>
    <row r="855">
      <c r="A855" s="32"/>
      <c r="B855" s="33"/>
      <c r="C855" s="32"/>
      <c r="D855" s="32"/>
      <c r="E855" s="32"/>
      <c r="F855" s="32"/>
      <c r="G855" s="32"/>
      <c r="H855" s="32"/>
      <c r="I855" s="32"/>
    </row>
    <row r="856">
      <c r="A856" s="32"/>
      <c r="B856" s="33"/>
      <c r="C856" s="32"/>
      <c r="D856" s="32"/>
      <c r="E856" s="32"/>
      <c r="F856" s="32"/>
      <c r="G856" s="32"/>
      <c r="H856" s="32"/>
      <c r="I856" s="32"/>
    </row>
    <row r="857">
      <c r="A857" s="32"/>
      <c r="B857" s="33"/>
      <c r="C857" s="32"/>
      <c r="D857" s="32"/>
      <c r="E857" s="32"/>
      <c r="F857" s="32"/>
      <c r="G857" s="32"/>
      <c r="H857" s="32"/>
      <c r="I857" s="32"/>
    </row>
    <row r="858">
      <c r="A858" s="32"/>
      <c r="B858" s="33"/>
      <c r="C858" s="32"/>
      <c r="D858" s="32"/>
      <c r="E858" s="32"/>
      <c r="F858" s="32"/>
      <c r="G858" s="32"/>
      <c r="H858" s="32"/>
      <c r="I858" s="32"/>
    </row>
    <row r="859">
      <c r="A859" s="32"/>
      <c r="B859" s="33"/>
      <c r="C859" s="32"/>
      <c r="D859" s="32"/>
      <c r="E859" s="32"/>
      <c r="F859" s="32"/>
      <c r="G859" s="32"/>
      <c r="H859" s="32"/>
      <c r="I859" s="32"/>
    </row>
    <row r="860">
      <c r="A860" s="32"/>
      <c r="B860" s="33"/>
      <c r="C860" s="32"/>
      <c r="D860" s="32"/>
      <c r="E860" s="32"/>
      <c r="F860" s="32"/>
      <c r="G860" s="32"/>
      <c r="H860" s="32"/>
      <c r="I860" s="32"/>
    </row>
    <row r="861">
      <c r="A861" s="32"/>
      <c r="B861" s="33"/>
      <c r="C861" s="32"/>
      <c r="D861" s="32"/>
      <c r="E861" s="32"/>
      <c r="F861" s="32"/>
      <c r="G861" s="32"/>
      <c r="H861" s="32"/>
      <c r="I861" s="32"/>
    </row>
    <row r="862">
      <c r="A862" s="32"/>
      <c r="B862" s="33"/>
      <c r="C862" s="32"/>
      <c r="D862" s="32"/>
      <c r="E862" s="32"/>
      <c r="F862" s="32"/>
      <c r="G862" s="32"/>
      <c r="H862" s="32"/>
      <c r="I862" s="32"/>
    </row>
    <row r="863">
      <c r="A863" s="32"/>
      <c r="B863" s="33"/>
      <c r="C863" s="32"/>
      <c r="D863" s="32"/>
      <c r="E863" s="32"/>
      <c r="F863" s="32"/>
      <c r="G863" s="32"/>
      <c r="H863" s="32"/>
      <c r="I863" s="32"/>
    </row>
    <row r="864">
      <c r="A864" s="32"/>
      <c r="B864" s="33"/>
      <c r="C864" s="32"/>
      <c r="D864" s="32"/>
      <c r="E864" s="32"/>
      <c r="F864" s="32"/>
      <c r="G864" s="32"/>
      <c r="H864" s="32"/>
      <c r="I864" s="32"/>
    </row>
    <row r="865">
      <c r="A865" s="32"/>
      <c r="B865" s="33"/>
      <c r="C865" s="32"/>
      <c r="D865" s="32"/>
      <c r="E865" s="32"/>
      <c r="F865" s="32"/>
      <c r="G865" s="32"/>
      <c r="H865" s="32"/>
      <c r="I865" s="32"/>
    </row>
    <row r="866">
      <c r="A866" s="32"/>
      <c r="B866" s="33"/>
      <c r="C866" s="32"/>
      <c r="D866" s="32"/>
      <c r="E866" s="32"/>
      <c r="F866" s="32"/>
      <c r="G866" s="32"/>
      <c r="H866" s="32"/>
      <c r="I866" s="32"/>
    </row>
    <row r="867">
      <c r="A867" s="32"/>
      <c r="B867" s="33"/>
      <c r="C867" s="32"/>
      <c r="D867" s="32"/>
      <c r="E867" s="32"/>
      <c r="F867" s="32"/>
      <c r="G867" s="32"/>
      <c r="H867" s="32"/>
      <c r="I867" s="32"/>
    </row>
    <row r="868">
      <c r="A868" s="32"/>
      <c r="B868" s="33"/>
      <c r="C868" s="32"/>
      <c r="D868" s="32"/>
      <c r="E868" s="32"/>
      <c r="F868" s="32"/>
      <c r="G868" s="32"/>
      <c r="H868" s="32"/>
      <c r="I868" s="32"/>
    </row>
    <row r="869">
      <c r="A869" s="32"/>
      <c r="B869" s="33"/>
      <c r="C869" s="32"/>
      <c r="D869" s="32"/>
      <c r="E869" s="32"/>
      <c r="F869" s="32"/>
      <c r="G869" s="32"/>
      <c r="H869" s="32"/>
      <c r="I869" s="32"/>
    </row>
    <row r="870">
      <c r="A870" s="32"/>
      <c r="B870" s="33"/>
      <c r="C870" s="32"/>
      <c r="D870" s="32"/>
      <c r="E870" s="32"/>
      <c r="F870" s="32"/>
      <c r="G870" s="32"/>
      <c r="H870" s="32"/>
      <c r="I870" s="32"/>
    </row>
    <row r="871">
      <c r="A871" s="32"/>
      <c r="B871" s="33"/>
      <c r="C871" s="32"/>
      <c r="D871" s="32"/>
      <c r="E871" s="32"/>
      <c r="F871" s="32"/>
      <c r="G871" s="32"/>
      <c r="H871" s="32"/>
      <c r="I871" s="32"/>
    </row>
    <row r="872">
      <c r="A872" s="32"/>
      <c r="B872" s="33"/>
      <c r="C872" s="32"/>
      <c r="D872" s="32"/>
      <c r="E872" s="32"/>
      <c r="F872" s="32"/>
      <c r="G872" s="32"/>
      <c r="H872" s="32"/>
      <c r="I872" s="32"/>
    </row>
    <row r="873">
      <c r="A873" s="32"/>
      <c r="B873" s="33"/>
      <c r="C873" s="32"/>
      <c r="D873" s="32"/>
      <c r="E873" s="32"/>
      <c r="F873" s="32"/>
      <c r="G873" s="32"/>
      <c r="H873" s="32"/>
      <c r="I873" s="32"/>
    </row>
    <row r="874">
      <c r="A874" s="32"/>
      <c r="B874" s="33"/>
      <c r="C874" s="32"/>
      <c r="D874" s="32"/>
      <c r="E874" s="32"/>
      <c r="F874" s="32"/>
      <c r="G874" s="32"/>
      <c r="H874" s="32"/>
      <c r="I874" s="32"/>
    </row>
    <row r="875">
      <c r="A875" s="32"/>
      <c r="B875" s="33"/>
      <c r="C875" s="32"/>
      <c r="D875" s="32"/>
      <c r="E875" s="32"/>
      <c r="F875" s="32"/>
      <c r="G875" s="32"/>
      <c r="H875" s="32"/>
      <c r="I875" s="32"/>
    </row>
    <row r="876">
      <c r="A876" s="32"/>
      <c r="B876" s="33"/>
      <c r="C876" s="32"/>
      <c r="D876" s="32"/>
      <c r="E876" s="32"/>
      <c r="F876" s="32"/>
      <c r="G876" s="32"/>
      <c r="H876" s="32"/>
      <c r="I876" s="32"/>
    </row>
    <row r="877">
      <c r="A877" s="32"/>
      <c r="B877" s="33"/>
      <c r="C877" s="32"/>
      <c r="D877" s="32"/>
      <c r="E877" s="32"/>
      <c r="F877" s="32"/>
      <c r="G877" s="32"/>
      <c r="H877" s="32"/>
      <c r="I877" s="32"/>
    </row>
    <row r="878">
      <c r="A878" s="32"/>
      <c r="B878" s="33"/>
      <c r="C878" s="32"/>
      <c r="D878" s="32"/>
      <c r="E878" s="32"/>
      <c r="F878" s="32"/>
      <c r="G878" s="32"/>
      <c r="H878" s="32"/>
      <c r="I878" s="32"/>
    </row>
    <row r="879">
      <c r="A879" s="32"/>
      <c r="B879" s="33"/>
      <c r="C879" s="32"/>
      <c r="D879" s="32"/>
      <c r="E879" s="32"/>
      <c r="F879" s="32"/>
      <c r="G879" s="32"/>
      <c r="H879" s="32"/>
      <c r="I879" s="32"/>
    </row>
    <row r="880">
      <c r="A880" s="32"/>
      <c r="B880" s="33"/>
      <c r="C880" s="32"/>
      <c r="D880" s="32"/>
      <c r="E880" s="32"/>
      <c r="F880" s="32"/>
      <c r="G880" s="32"/>
      <c r="H880" s="32"/>
      <c r="I880" s="32"/>
    </row>
    <row r="881">
      <c r="A881" s="32"/>
      <c r="B881" s="33"/>
      <c r="C881" s="32"/>
      <c r="D881" s="32"/>
      <c r="E881" s="32"/>
      <c r="F881" s="32"/>
      <c r="G881" s="32"/>
      <c r="H881" s="32"/>
      <c r="I881" s="32"/>
    </row>
    <row r="882">
      <c r="A882" s="32"/>
      <c r="B882" s="33"/>
      <c r="C882" s="32"/>
      <c r="D882" s="32"/>
      <c r="E882" s="32"/>
      <c r="F882" s="32"/>
      <c r="G882" s="32"/>
      <c r="H882" s="32"/>
      <c r="I882" s="32"/>
    </row>
    <row r="883">
      <c r="A883" s="32"/>
      <c r="B883" s="33"/>
      <c r="C883" s="32"/>
      <c r="D883" s="32"/>
      <c r="E883" s="32"/>
      <c r="F883" s="32"/>
      <c r="G883" s="32"/>
      <c r="H883" s="32"/>
      <c r="I883" s="32"/>
    </row>
    <row r="884">
      <c r="A884" s="32"/>
      <c r="B884" s="33"/>
      <c r="C884" s="32"/>
      <c r="D884" s="32"/>
      <c r="E884" s="32"/>
      <c r="F884" s="32"/>
      <c r="G884" s="32"/>
      <c r="H884" s="32"/>
      <c r="I884" s="32"/>
    </row>
    <row r="885">
      <c r="A885" s="32"/>
      <c r="B885" s="33"/>
      <c r="C885" s="32"/>
      <c r="D885" s="32"/>
      <c r="E885" s="32"/>
      <c r="F885" s="32"/>
      <c r="G885" s="32"/>
      <c r="H885" s="32"/>
      <c r="I885" s="32"/>
    </row>
    <row r="886">
      <c r="A886" s="32"/>
      <c r="B886" s="33"/>
      <c r="C886" s="32"/>
      <c r="D886" s="32"/>
      <c r="E886" s="32"/>
      <c r="F886" s="32"/>
      <c r="G886" s="32"/>
      <c r="H886" s="32"/>
      <c r="I886" s="32"/>
    </row>
    <row r="887">
      <c r="A887" s="32"/>
      <c r="B887" s="33"/>
      <c r="C887" s="32"/>
      <c r="D887" s="32"/>
      <c r="E887" s="32"/>
      <c r="F887" s="32"/>
      <c r="G887" s="32"/>
      <c r="H887" s="32"/>
      <c r="I887" s="32"/>
    </row>
    <row r="888">
      <c r="A888" s="32"/>
      <c r="B888" s="33"/>
      <c r="C888" s="32"/>
      <c r="D888" s="32"/>
      <c r="E888" s="32"/>
      <c r="F888" s="32"/>
      <c r="G888" s="32"/>
      <c r="H888" s="32"/>
      <c r="I888" s="32"/>
    </row>
    <row r="889">
      <c r="A889" s="32"/>
      <c r="B889" s="33"/>
      <c r="C889" s="32"/>
      <c r="D889" s="32"/>
      <c r="E889" s="32"/>
      <c r="F889" s="32"/>
      <c r="G889" s="32"/>
      <c r="H889" s="32"/>
      <c r="I889" s="32"/>
    </row>
    <row r="890">
      <c r="A890" s="32"/>
      <c r="B890" s="33"/>
      <c r="C890" s="32"/>
      <c r="D890" s="32"/>
      <c r="E890" s="32"/>
      <c r="F890" s="32"/>
      <c r="G890" s="32"/>
      <c r="H890" s="32"/>
      <c r="I890" s="32"/>
    </row>
    <row r="891">
      <c r="A891" s="32"/>
      <c r="B891" s="33"/>
      <c r="C891" s="32"/>
      <c r="D891" s="32"/>
      <c r="E891" s="32"/>
      <c r="F891" s="32"/>
      <c r="G891" s="32"/>
      <c r="H891" s="32"/>
      <c r="I891" s="32"/>
    </row>
    <row r="892">
      <c r="A892" s="32"/>
      <c r="B892" s="33"/>
      <c r="C892" s="32"/>
      <c r="D892" s="32"/>
      <c r="E892" s="32"/>
      <c r="F892" s="32"/>
      <c r="G892" s="32"/>
      <c r="H892" s="32"/>
      <c r="I892" s="32"/>
    </row>
    <row r="893">
      <c r="A893" s="32"/>
      <c r="B893" s="33"/>
      <c r="C893" s="32"/>
      <c r="D893" s="32"/>
      <c r="E893" s="32"/>
      <c r="F893" s="32"/>
      <c r="G893" s="32"/>
      <c r="H893" s="32"/>
      <c r="I893" s="32"/>
    </row>
    <row r="894">
      <c r="A894" s="32"/>
      <c r="B894" s="33"/>
      <c r="C894" s="32"/>
      <c r="D894" s="32"/>
      <c r="E894" s="32"/>
      <c r="F894" s="32"/>
      <c r="G894" s="32"/>
      <c r="H894" s="32"/>
      <c r="I894" s="32"/>
    </row>
    <row r="895">
      <c r="A895" s="32"/>
      <c r="B895" s="33"/>
      <c r="C895" s="32"/>
      <c r="D895" s="32"/>
      <c r="E895" s="32"/>
      <c r="F895" s="32"/>
      <c r="G895" s="32"/>
      <c r="H895" s="32"/>
      <c r="I895" s="32"/>
    </row>
    <row r="896">
      <c r="A896" s="32"/>
      <c r="B896" s="33"/>
      <c r="C896" s="32"/>
      <c r="D896" s="32"/>
      <c r="E896" s="32"/>
      <c r="F896" s="32"/>
      <c r="G896" s="32"/>
      <c r="H896" s="32"/>
      <c r="I896" s="32"/>
    </row>
    <row r="897">
      <c r="A897" s="32"/>
      <c r="B897" s="33"/>
      <c r="C897" s="32"/>
      <c r="D897" s="32"/>
      <c r="E897" s="32"/>
      <c r="F897" s="32"/>
      <c r="G897" s="32"/>
      <c r="H897" s="32"/>
      <c r="I897" s="32"/>
    </row>
    <row r="898">
      <c r="A898" s="32"/>
      <c r="B898" s="33"/>
      <c r="C898" s="32"/>
      <c r="D898" s="32"/>
      <c r="E898" s="32"/>
      <c r="F898" s="32"/>
      <c r="G898" s="32"/>
      <c r="H898" s="32"/>
      <c r="I898" s="32"/>
    </row>
    <row r="899">
      <c r="A899" s="32"/>
      <c r="B899" s="33"/>
      <c r="C899" s="32"/>
      <c r="D899" s="32"/>
      <c r="E899" s="32"/>
      <c r="F899" s="32"/>
      <c r="G899" s="32"/>
      <c r="H899" s="32"/>
      <c r="I899" s="32"/>
    </row>
    <row r="900">
      <c r="A900" s="32"/>
      <c r="B900" s="33"/>
      <c r="C900" s="32"/>
      <c r="D900" s="32"/>
      <c r="E900" s="32"/>
      <c r="F900" s="32"/>
      <c r="G900" s="32"/>
      <c r="H900" s="32"/>
      <c r="I900" s="32"/>
    </row>
    <row r="901">
      <c r="A901" s="32"/>
      <c r="B901" s="33"/>
      <c r="C901" s="32"/>
      <c r="D901" s="32"/>
      <c r="E901" s="32"/>
      <c r="F901" s="32"/>
      <c r="G901" s="32"/>
      <c r="H901" s="32"/>
      <c r="I901" s="32"/>
    </row>
    <row r="902">
      <c r="A902" s="32"/>
      <c r="B902" s="33"/>
      <c r="C902" s="32"/>
      <c r="D902" s="32"/>
      <c r="E902" s="32"/>
      <c r="F902" s="32"/>
      <c r="G902" s="32"/>
      <c r="H902" s="32"/>
      <c r="I902" s="32"/>
    </row>
    <row r="903">
      <c r="A903" s="32"/>
      <c r="B903" s="33"/>
      <c r="C903" s="32"/>
      <c r="D903" s="32"/>
      <c r="E903" s="32"/>
      <c r="F903" s="32"/>
      <c r="G903" s="32"/>
      <c r="H903" s="32"/>
      <c r="I903" s="32"/>
    </row>
    <row r="904">
      <c r="A904" s="32"/>
      <c r="B904" s="33"/>
      <c r="C904" s="32"/>
      <c r="D904" s="32"/>
      <c r="E904" s="32"/>
      <c r="F904" s="32"/>
      <c r="G904" s="32"/>
      <c r="H904" s="32"/>
      <c r="I904" s="32"/>
    </row>
    <row r="905">
      <c r="A905" s="32"/>
      <c r="B905" s="33"/>
      <c r="C905" s="32"/>
      <c r="D905" s="32"/>
      <c r="E905" s="32"/>
      <c r="F905" s="32"/>
      <c r="G905" s="32"/>
      <c r="H905" s="32"/>
      <c r="I905" s="32"/>
    </row>
    <row r="906">
      <c r="A906" s="32"/>
      <c r="B906" s="33"/>
      <c r="C906" s="32"/>
      <c r="D906" s="32"/>
      <c r="E906" s="32"/>
      <c r="F906" s="32"/>
      <c r="G906" s="32"/>
      <c r="H906" s="32"/>
      <c r="I906" s="32"/>
    </row>
    <row r="907">
      <c r="A907" s="32"/>
      <c r="B907" s="33"/>
      <c r="C907" s="32"/>
      <c r="D907" s="32"/>
      <c r="E907" s="32"/>
      <c r="F907" s="32"/>
      <c r="G907" s="32"/>
      <c r="H907" s="32"/>
      <c r="I907" s="32"/>
    </row>
    <row r="908">
      <c r="A908" s="32"/>
      <c r="B908" s="33"/>
      <c r="C908" s="32"/>
      <c r="D908" s="32"/>
      <c r="E908" s="32"/>
      <c r="F908" s="32"/>
      <c r="G908" s="32"/>
      <c r="H908" s="32"/>
      <c r="I908" s="32"/>
    </row>
    <row r="909">
      <c r="A909" s="32"/>
      <c r="B909" s="33"/>
      <c r="C909" s="32"/>
      <c r="D909" s="32"/>
      <c r="E909" s="32"/>
      <c r="F909" s="32"/>
      <c r="G909" s="32"/>
      <c r="H909" s="32"/>
      <c r="I909" s="32"/>
    </row>
    <row r="910">
      <c r="A910" s="32"/>
      <c r="B910" s="33"/>
      <c r="C910" s="32"/>
      <c r="D910" s="32"/>
      <c r="E910" s="32"/>
      <c r="F910" s="32"/>
      <c r="G910" s="32"/>
      <c r="H910" s="32"/>
      <c r="I910" s="32"/>
    </row>
    <row r="911">
      <c r="A911" s="32"/>
      <c r="B911" s="33"/>
      <c r="C911" s="32"/>
      <c r="D911" s="32"/>
      <c r="E911" s="32"/>
      <c r="F911" s="32"/>
      <c r="G911" s="32"/>
      <c r="H911" s="32"/>
      <c r="I911" s="32"/>
    </row>
    <row r="912">
      <c r="A912" s="32"/>
      <c r="B912" s="33"/>
      <c r="C912" s="32"/>
      <c r="D912" s="32"/>
      <c r="E912" s="32"/>
      <c r="F912" s="32"/>
      <c r="G912" s="32"/>
      <c r="H912" s="32"/>
      <c r="I912" s="32"/>
    </row>
    <row r="913">
      <c r="A913" s="32"/>
      <c r="B913" s="33"/>
      <c r="C913" s="32"/>
      <c r="D913" s="32"/>
      <c r="E913" s="32"/>
      <c r="F913" s="32"/>
      <c r="G913" s="32"/>
      <c r="H913" s="32"/>
      <c r="I913" s="32"/>
    </row>
    <row r="914">
      <c r="A914" s="32"/>
      <c r="B914" s="33"/>
      <c r="C914" s="32"/>
      <c r="D914" s="32"/>
      <c r="E914" s="32"/>
      <c r="F914" s="32"/>
      <c r="G914" s="32"/>
      <c r="H914" s="32"/>
      <c r="I914" s="32"/>
    </row>
    <row r="915">
      <c r="A915" s="32"/>
      <c r="B915" s="33"/>
      <c r="C915" s="32"/>
      <c r="D915" s="32"/>
      <c r="E915" s="32"/>
      <c r="F915" s="32"/>
      <c r="G915" s="32"/>
      <c r="H915" s="32"/>
      <c r="I915" s="32"/>
    </row>
    <row r="916">
      <c r="A916" s="32"/>
      <c r="B916" s="33"/>
      <c r="C916" s="32"/>
      <c r="D916" s="32"/>
      <c r="E916" s="32"/>
      <c r="F916" s="32"/>
      <c r="G916" s="32"/>
      <c r="H916" s="32"/>
      <c r="I916" s="32"/>
    </row>
    <row r="917">
      <c r="A917" s="32"/>
      <c r="B917" s="33"/>
      <c r="C917" s="32"/>
      <c r="D917" s="32"/>
      <c r="E917" s="32"/>
      <c r="F917" s="32"/>
      <c r="G917" s="32"/>
      <c r="H917" s="32"/>
      <c r="I917" s="32"/>
    </row>
    <row r="918">
      <c r="A918" s="32"/>
      <c r="B918" s="33"/>
      <c r="C918" s="32"/>
      <c r="D918" s="32"/>
      <c r="E918" s="32"/>
      <c r="F918" s="32"/>
      <c r="G918" s="32"/>
      <c r="H918" s="32"/>
      <c r="I918" s="32"/>
    </row>
    <row r="919">
      <c r="A919" s="32"/>
      <c r="B919" s="33"/>
      <c r="C919" s="32"/>
      <c r="D919" s="32"/>
      <c r="E919" s="32"/>
      <c r="F919" s="32"/>
      <c r="G919" s="32"/>
      <c r="H919" s="32"/>
      <c r="I919" s="32"/>
    </row>
    <row r="920">
      <c r="A920" s="32"/>
      <c r="B920" s="33"/>
      <c r="C920" s="32"/>
      <c r="D920" s="32"/>
      <c r="E920" s="32"/>
      <c r="F920" s="32"/>
      <c r="G920" s="32"/>
      <c r="H920" s="32"/>
      <c r="I920" s="32"/>
    </row>
    <row r="921">
      <c r="A921" s="32"/>
      <c r="B921" s="33"/>
      <c r="C921" s="32"/>
      <c r="D921" s="32"/>
      <c r="E921" s="32"/>
      <c r="F921" s="32"/>
      <c r="G921" s="32"/>
      <c r="H921" s="32"/>
      <c r="I921" s="32"/>
    </row>
    <row r="922">
      <c r="A922" s="32"/>
      <c r="B922" s="33"/>
      <c r="C922" s="32"/>
      <c r="D922" s="32"/>
      <c r="E922" s="32"/>
      <c r="F922" s="32"/>
      <c r="G922" s="32"/>
      <c r="H922" s="32"/>
      <c r="I922" s="32"/>
    </row>
    <row r="923">
      <c r="A923" s="32"/>
      <c r="B923" s="33"/>
      <c r="C923" s="32"/>
      <c r="D923" s="32"/>
      <c r="E923" s="32"/>
      <c r="F923" s="32"/>
      <c r="G923" s="32"/>
      <c r="H923" s="32"/>
      <c r="I923" s="32"/>
    </row>
    <row r="924">
      <c r="A924" s="32"/>
      <c r="B924" s="33"/>
      <c r="C924" s="32"/>
      <c r="D924" s="32"/>
      <c r="E924" s="32"/>
      <c r="F924" s="32"/>
      <c r="G924" s="32"/>
      <c r="H924" s="32"/>
      <c r="I924" s="32"/>
    </row>
    <row r="925">
      <c r="A925" s="32"/>
      <c r="B925" s="33"/>
      <c r="C925" s="32"/>
      <c r="D925" s="32"/>
      <c r="E925" s="32"/>
      <c r="F925" s="32"/>
      <c r="G925" s="32"/>
      <c r="H925" s="32"/>
      <c r="I925" s="32"/>
    </row>
    <row r="926">
      <c r="A926" s="32"/>
      <c r="B926" s="33"/>
      <c r="C926" s="32"/>
      <c r="D926" s="32"/>
      <c r="E926" s="32"/>
      <c r="F926" s="32"/>
      <c r="G926" s="32"/>
      <c r="H926" s="32"/>
      <c r="I926" s="32"/>
    </row>
    <row r="927">
      <c r="A927" s="32"/>
      <c r="B927" s="33"/>
      <c r="C927" s="32"/>
      <c r="D927" s="32"/>
      <c r="E927" s="32"/>
      <c r="F927" s="32"/>
      <c r="G927" s="32"/>
      <c r="H927" s="32"/>
      <c r="I927" s="32"/>
    </row>
    <row r="928">
      <c r="A928" s="32"/>
      <c r="B928" s="33"/>
      <c r="C928" s="32"/>
      <c r="D928" s="32"/>
      <c r="E928" s="32"/>
      <c r="F928" s="32"/>
      <c r="G928" s="32"/>
      <c r="H928" s="32"/>
      <c r="I928" s="32"/>
    </row>
    <row r="929">
      <c r="A929" s="32"/>
      <c r="B929" s="33"/>
      <c r="C929" s="32"/>
      <c r="D929" s="32"/>
      <c r="E929" s="32"/>
      <c r="F929" s="32"/>
      <c r="G929" s="32"/>
      <c r="H929" s="32"/>
      <c r="I929" s="32"/>
    </row>
    <row r="930">
      <c r="A930" s="32"/>
      <c r="B930" s="33"/>
      <c r="C930" s="32"/>
      <c r="D930" s="32"/>
      <c r="E930" s="32"/>
      <c r="F930" s="32"/>
      <c r="G930" s="32"/>
      <c r="H930" s="32"/>
      <c r="I930" s="32"/>
    </row>
    <row r="931">
      <c r="A931" s="32"/>
      <c r="B931" s="33"/>
      <c r="C931" s="32"/>
      <c r="D931" s="32"/>
      <c r="E931" s="32"/>
      <c r="F931" s="32"/>
      <c r="G931" s="32"/>
      <c r="H931" s="32"/>
      <c r="I931" s="32"/>
    </row>
    <row r="932">
      <c r="A932" s="32"/>
      <c r="B932" s="33"/>
      <c r="C932" s="32"/>
      <c r="D932" s="32"/>
      <c r="E932" s="32"/>
      <c r="F932" s="32"/>
      <c r="G932" s="32"/>
      <c r="H932" s="32"/>
      <c r="I932" s="32"/>
    </row>
    <row r="933">
      <c r="A933" s="32"/>
      <c r="B933" s="33"/>
      <c r="C933" s="32"/>
      <c r="D933" s="32"/>
      <c r="E933" s="32"/>
      <c r="F933" s="32"/>
      <c r="G933" s="32"/>
      <c r="H933" s="32"/>
      <c r="I933" s="32"/>
    </row>
    <row r="934">
      <c r="A934" s="32"/>
      <c r="B934" s="33"/>
      <c r="C934" s="32"/>
      <c r="D934" s="32"/>
      <c r="E934" s="32"/>
      <c r="F934" s="32"/>
      <c r="G934" s="32"/>
      <c r="H934" s="32"/>
      <c r="I934" s="32"/>
    </row>
    <row r="935">
      <c r="A935" s="32"/>
      <c r="B935" s="33"/>
      <c r="C935" s="32"/>
      <c r="D935" s="32"/>
      <c r="E935" s="32"/>
      <c r="F935" s="32"/>
      <c r="G935" s="32"/>
      <c r="H935" s="32"/>
      <c r="I935" s="32"/>
    </row>
    <row r="936">
      <c r="A936" s="32"/>
      <c r="B936" s="33"/>
      <c r="C936" s="32"/>
      <c r="D936" s="32"/>
      <c r="E936" s="32"/>
      <c r="F936" s="32"/>
      <c r="G936" s="32"/>
      <c r="H936" s="32"/>
      <c r="I936" s="32"/>
    </row>
    <row r="937">
      <c r="A937" s="32"/>
      <c r="B937" s="33"/>
      <c r="C937" s="32"/>
      <c r="D937" s="32"/>
      <c r="E937" s="32"/>
      <c r="F937" s="32"/>
      <c r="G937" s="32"/>
      <c r="H937" s="32"/>
      <c r="I937" s="32"/>
    </row>
    <row r="938">
      <c r="A938" s="32"/>
      <c r="B938" s="33"/>
      <c r="C938" s="32"/>
      <c r="D938" s="32"/>
      <c r="E938" s="32"/>
      <c r="F938" s="32"/>
      <c r="G938" s="32"/>
      <c r="H938" s="32"/>
      <c r="I938" s="32"/>
    </row>
    <row r="939">
      <c r="A939" s="32"/>
      <c r="B939" s="33"/>
      <c r="C939" s="32"/>
      <c r="D939" s="32"/>
      <c r="E939" s="32"/>
      <c r="F939" s="32"/>
      <c r="G939" s="32"/>
      <c r="H939" s="32"/>
      <c r="I939" s="32"/>
    </row>
    <row r="940">
      <c r="A940" s="32"/>
      <c r="B940" s="33"/>
      <c r="C940" s="32"/>
      <c r="D940" s="32"/>
      <c r="E940" s="32"/>
      <c r="F940" s="32"/>
      <c r="G940" s="32"/>
      <c r="H940" s="32"/>
      <c r="I940" s="32"/>
    </row>
    <row r="941">
      <c r="A941" s="32"/>
      <c r="B941" s="33"/>
      <c r="C941" s="32"/>
      <c r="D941" s="32"/>
      <c r="E941" s="32"/>
      <c r="F941" s="32"/>
      <c r="G941" s="32"/>
      <c r="H941" s="32"/>
      <c r="I941" s="32"/>
    </row>
    <row r="942">
      <c r="A942" s="32"/>
      <c r="B942" s="33"/>
      <c r="C942" s="32"/>
      <c r="D942" s="32"/>
      <c r="E942" s="32"/>
      <c r="F942" s="32"/>
      <c r="G942" s="32"/>
      <c r="H942" s="32"/>
      <c r="I942" s="32"/>
    </row>
    <row r="943">
      <c r="A943" s="32"/>
      <c r="B943" s="33"/>
      <c r="C943" s="32"/>
      <c r="D943" s="32"/>
      <c r="E943" s="32"/>
      <c r="F943" s="32"/>
      <c r="G943" s="32"/>
      <c r="H943" s="32"/>
      <c r="I943" s="32"/>
    </row>
    <row r="944">
      <c r="A944" s="32"/>
      <c r="B944" s="33"/>
      <c r="C944" s="32"/>
      <c r="D944" s="32"/>
      <c r="E944" s="32"/>
      <c r="F944" s="32"/>
      <c r="G944" s="32"/>
      <c r="H944" s="32"/>
      <c r="I944" s="32"/>
    </row>
    <row r="945">
      <c r="A945" s="32"/>
      <c r="B945" s="33"/>
      <c r="C945" s="32"/>
      <c r="D945" s="32"/>
      <c r="E945" s="32"/>
      <c r="F945" s="32"/>
      <c r="G945" s="32"/>
      <c r="H945" s="32"/>
      <c r="I945" s="32"/>
    </row>
    <row r="946">
      <c r="A946" s="32"/>
      <c r="B946" s="33"/>
      <c r="C946" s="32"/>
      <c r="D946" s="32"/>
      <c r="E946" s="32"/>
      <c r="F946" s="32"/>
      <c r="G946" s="32"/>
      <c r="H946" s="32"/>
      <c r="I946" s="32"/>
    </row>
    <row r="947">
      <c r="A947" s="32"/>
      <c r="B947" s="33"/>
      <c r="C947" s="32"/>
      <c r="D947" s="32"/>
      <c r="E947" s="32"/>
      <c r="F947" s="32"/>
      <c r="G947" s="32"/>
      <c r="H947" s="32"/>
      <c r="I947" s="32"/>
    </row>
    <row r="948">
      <c r="A948" s="32"/>
      <c r="B948" s="33"/>
      <c r="C948" s="32"/>
      <c r="D948" s="32"/>
      <c r="E948" s="32"/>
      <c r="F948" s="32"/>
      <c r="G948" s="32"/>
      <c r="H948" s="32"/>
      <c r="I948" s="32"/>
    </row>
    <row r="949">
      <c r="A949" s="32"/>
      <c r="B949" s="33"/>
      <c r="C949" s="32"/>
      <c r="D949" s="32"/>
      <c r="E949" s="32"/>
      <c r="F949" s="32"/>
      <c r="G949" s="32"/>
      <c r="H949" s="32"/>
      <c r="I949" s="32"/>
    </row>
    <row r="950">
      <c r="A950" s="32"/>
      <c r="B950" s="33"/>
      <c r="C950" s="32"/>
      <c r="D950" s="32"/>
      <c r="E950" s="32"/>
      <c r="F950" s="32"/>
      <c r="G950" s="32"/>
      <c r="H950" s="32"/>
      <c r="I950" s="32"/>
    </row>
    <row r="951">
      <c r="A951" s="32"/>
      <c r="B951" s="33"/>
      <c r="C951" s="32"/>
      <c r="D951" s="32"/>
      <c r="E951" s="32"/>
      <c r="F951" s="32"/>
      <c r="G951" s="32"/>
      <c r="H951" s="32"/>
      <c r="I951" s="32"/>
    </row>
    <row r="952">
      <c r="A952" s="32"/>
      <c r="B952" s="33"/>
      <c r="C952" s="32"/>
      <c r="D952" s="32"/>
      <c r="E952" s="32"/>
      <c r="F952" s="32"/>
      <c r="G952" s="32"/>
      <c r="H952" s="32"/>
      <c r="I952" s="32"/>
    </row>
    <row r="953">
      <c r="A953" s="32"/>
      <c r="B953" s="33"/>
      <c r="C953" s="32"/>
      <c r="D953" s="32"/>
      <c r="E953" s="32"/>
      <c r="F953" s="32"/>
      <c r="G953" s="32"/>
      <c r="H953" s="32"/>
      <c r="I953" s="32"/>
    </row>
    <row r="954">
      <c r="A954" s="32"/>
      <c r="B954" s="33"/>
      <c r="C954" s="32"/>
      <c r="D954" s="32"/>
      <c r="E954" s="32"/>
      <c r="F954" s="32"/>
      <c r="G954" s="32"/>
      <c r="H954" s="32"/>
      <c r="I954" s="32"/>
    </row>
    <row r="955">
      <c r="A955" s="32"/>
      <c r="B955" s="33"/>
      <c r="C955" s="32"/>
      <c r="D955" s="32"/>
      <c r="E955" s="32"/>
      <c r="F955" s="32"/>
      <c r="G955" s="32"/>
      <c r="H955" s="32"/>
      <c r="I955" s="32"/>
    </row>
    <row r="956">
      <c r="A956" s="32"/>
      <c r="B956" s="33"/>
      <c r="C956" s="32"/>
      <c r="D956" s="32"/>
      <c r="E956" s="32"/>
      <c r="F956" s="32"/>
      <c r="G956" s="32"/>
      <c r="H956" s="32"/>
      <c r="I956" s="32"/>
    </row>
    <row r="957">
      <c r="A957" s="32"/>
      <c r="B957" s="33"/>
      <c r="C957" s="32"/>
      <c r="D957" s="32"/>
      <c r="E957" s="32"/>
      <c r="F957" s="32"/>
      <c r="G957" s="32"/>
      <c r="H957" s="32"/>
      <c r="I957" s="32"/>
    </row>
    <row r="958">
      <c r="A958" s="32"/>
      <c r="B958" s="33"/>
      <c r="C958" s="32"/>
      <c r="D958" s="32"/>
      <c r="E958" s="32"/>
      <c r="F958" s="32"/>
      <c r="G958" s="32"/>
      <c r="H958" s="32"/>
      <c r="I958" s="32"/>
    </row>
    <row r="959">
      <c r="A959" s="32"/>
      <c r="B959" s="33"/>
      <c r="C959" s="32"/>
      <c r="D959" s="32"/>
      <c r="E959" s="32"/>
      <c r="F959" s="32"/>
      <c r="G959" s="32"/>
      <c r="H959" s="32"/>
      <c r="I959" s="32"/>
    </row>
    <row r="960">
      <c r="A960" s="32"/>
      <c r="B960" s="33"/>
      <c r="C960" s="32"/>
      <c r="D960" s="32"/>
      <c r="E960" s="32"/>
      <c r="F960" s="32"/>
      <c r="G960" s="32"/>
      <c r="H960" s="32"/>
      <c r="I960" s="32"/>
    </row>
    <row r="961">
      <c r="A961" s="32"/>
      <c r="B961" s="33"/>
      <c r="C961" s="32"/>
      <c r="D961" s="32"/>
      <c r="E961" s="32"/>
      <c r="F961" s="32"/>
      <c r="G961" s="32"/>
      <c r="H961" s="32"/>
      <c r="I961" s="32"/>
    </row>
    <row r="962">
      <c r="A962" s="32"/>
      <c r="B962" s="33"/>
      <c r="C962" s="32"/>
      <c r="D962" s="32"/>
      <c r="E962" s="32"/>
      <c r="F962" s="32"/>
      <c r="G962" s="32"/>
      <c r="H962" s="32"/>
      <c r="I962" s="32"/>
    </row>
    <row r="963">
      <c r="A963" s="32"/>
      <c r="B963" s="33"/>
      <c r="C963" s="32"/>
      <c r="D963" s="32"/>
      <c r="E963" s="32"/>
      <c r="F963" s="32"/>
      <c r="G963" s="32"/>
      <c r="H963" s="32"/>
      <c r="I963" s="32"/>
    </row>
    <row r="964">
      <c r="A964" s="32"/>
      <c r="B964" s="33"/>
      <c r="C964" s="32"/>
      <c r="D964" s="32"/>
      <c r="E964" s="32"/>
      <c r="F964" s="32"/>
      <c r="G964" s="32"/>
      <c r="H964" s="32"/>
      <c r="I964" s="32"/>
    </row>
    <row r="965">
      <c r="A965" s="32"/>
      <c r="B965" s="33"/>
      <c r="C965" s="32"/>
      <c r="D965" s="32"/>
      <c r="E965" s="32"/>
      <c r="F965" s="32"/>
      <c r="G965" s="32"/>
      <c r="H965" s="32"/>
      <c r="I965" s="32"/>
    </row>
    <row r="966">
      <c r="A966" s="32"/>
      <c r="B966" s="33"/>
      <c r="C966" s="32"/>
      <c r="D966" s="32"/>
      <c r="E966" s="32"/>
      <c r="F966" s="32"/>
      <c r="G966" s="32"/>
      <c r="H966" s="32"/>
      <c r="I966" s="32"/>
    </row>
    <row r="967">
      <c r="A967" s="32"/>
      <c r="B967" s="33"/>
      <c r="C967" s="32"/>
      <c r="D967" s="32"/>
      <c r="E967" s="32"/>
      <c r="F967" s="32"/>
      <c r="G967" s="32"/>
      <c r="H967" s="32"/>
      <c r="I967" s="32"/>
    </row>
    <row r="968">
      <c r="A968" s="32"/>
      <c r="B968" s="33"/>
      <c r="C968" s="32"/>
      <c r="D968" s="32"/>
      <c r="E968" s="32"/>
      <c r="F968" s="32"/>
      <c r="G968" s="32"/>
      <c r="H968" s="32"/>
      <c r="I968" s="32"/>
    </row>
    <row r="969">
      <c r="A969" s="32"/>
      <c r="B969" s="33"/>
      <c r="C969" s="32"/>
      <c r="D969" s="32"/>
      <c r="E969" s="32"/>
      <c r="F969" s="32"/>
      <c r="G969" s="32"/>
      <c r="H969" s="32"/>
      <c r="I969" s="32"/>
    </row>
    <row r="970">
      <c r="A970" s="32"/>
      <c r="B970" s="33"/>
      <c r="C970" s="32"/>
      <c r="D970" s="32"/>
      <c r="E970" s="32"/>
      <c r="F970" s="32"/>
      <c r="G970" s="32"/>
      <c r="H970" s="32"/>
      <c r="I970" s="32"/>
    </row>
    <row r="971">
      <c r="A971" s="32"/>
      <c r="B971" s="33"/>
      <c r="C971" s="32"/>
      <c r="D971" s="32"/>
      <c r="E971" s="32"/>
      <c r="F971" s="32"/>
      <c r="G971" s="32"/>
      <c r="H971" s="32"/>
      <c r="I971" s="32"/>
    </row>
    <row r="972">
      <c r="A972" s="32"/>
      <c r="B972" s="33"/>
      <c r="C972" s="32"/>
      <c r="D972" s="32"/>
      <c r="E972" s="32"/>
      <c r="F972" s="32"/>
      <c r="G972" s="32"/>
      <c r="H972" s="32"/>
      <c r="I972" s="32"/>
    </row>
    <row r="973">
      <c r="A973" s="32"/>
      <c r="B973" s="33"/>
      <c r="C973" s="32"/>
      <c r="D973" s="32"/>
      <c r="E973" s="32"/>
      <c r="F973" s="32"/>
      <c r="G973" s="32"/>
      <c r="H973" s="32"/>
      <c r="I973" s="32"/>
    </row>
    <row r="974">
      <c r="A974" s="32"/>
      <c r="B974" s="33"/>
      <c r="C974" s="32"/>
      <c r="D974" s="32"/>
      <c r="E974" s="32"/>
      <c r="F974" s="32"/>
      <c r="G974" s="32"/>
      <c r="H974" s="32"/>
      <c r="I974" s="32"/>
    </row>
    <row r="975">
      <c r="A975" s="32"/>
      <c r="B975" s="33"/>
      <c r="C975" s="32"/>
      <c r="D975" s="32"/>
      <c r="E975" s="32"/>
      <c r="F975" s="32"/>
      <c r="G975" s="32"/>
      <c r="H975" s="32"/>
      <c r="I975" s="32"/>
    </row>
    <row r="976">
      <c r="A976" s="32"/>
      <c r="B976" s="33"/>
      <c r="C976" s="32"/>
      <c r="D976" s="32"/>
      <c r="E976" s="32"/>
      <c r="F976" s="32"/>
      <c r="G976" s="32"/>
      <c r="H976" s="32"/>
      <c r="I976" s="32"/>
    </row>
    <row r="977">
      <c r="A977" s="32"/>
      <c r="B977" s="33"/>
      <c r="C977" s="32"/>
      <c r="D977" s="32"/>
      <c r="E977" s="32"/>
      <c r="F977" s="32"/>
      <c r="G977" s="32"/>
      <c r="H977" s="32"/>
      <c r="I977" s="32"/>
    </row>
    <row r="978">
      <c r="A978" s="32"/>
      <c r="B978" s="33"/>
      <c r="C978" s="32"/>
      <c r="D978" s="32"/>
      <c r="E978" s="32"/>
      <c r="F978" s="32"/>
      <c r="G978" s="32"/>
      <c r="H978" s="32"/>
      <c r="I978" s="32"/>
    </row>
    <row r="979">
      <c r="A979" s="32"/>
      <c r="B979" s="33"/>
      <c r="C979" s="32"/>
      <c r="D979" s="32"/>
      <c r="E979" s="32"/>
      <c r="F979" s="32"/>
      <c r="G979" s="32"/>
      <c r="H979" s="32"/>
      <c r="I979" s="32"/>
    </row>
    <row r="980">
      <c r="A980" s="32"/>
      <c r="B980" s="33"/>
      <c r="C980" s="32"/>
      <c r="D980" s="32"/>
      <c r="E980" s="32"/>
      <c r="F980" s="32"/>
      <c r="G980" s="32"/>
      <c r="H980" s="32"/>
      <c r="I980" s="32"/>
    </row>
    <row r="981">
      <c r="A981" s="32"/>
      <c r="B981" s="33"/>
      <c r="C981" s="32"/>
      <c r="D981" s="32"/>
      <c r="E981" s="32"/>
      <c r="F981" s="32"/>
      <c r="G981" s="32"/>
      <c r="H981" s="32"/>
      <c r="I981" s="32"/>
    </row>
    <row r="982">
      <c r="A982" s="32"/>
      <c r="B982" s="33"/>
      <c r="C982" s="32"/>
      <c r="D982" s="32"/>
      <c r="E982" s="32"/>
      <c r="F982" s="32"/>
      <c r="G982" s="32"/>
      <c r="H982" s="32"/>
      <c r="I982" s="32"/>
    </row>
    <row r="983">
      <c r="A983" s="32"/>
      <c r="B983" s="33"/>
      <c r="C983" s="32"/>
      <c r="D983" s="32"/>
      <c r="E983" s="32"/>
      <c r="F983" s="32"/>
      <c r="G983" s="32"/>
      <c r="H983" s="32"/>
      <c r="I983" s="32"/>
    </row>
    <row r="984">
      <c r="A984" s="32"/>
      <c r="B984" s="33"/>
      <c r="C984" s="32"/>
      <c r="D984" s="32"/>
      <c r="E984" s="32"/>
      <c r="F984" s="32"/>
      <c r="G984" s="32"/>
      <c r="H984" s="32"/>
      <c r="I984" s="32"/>
    </row>
    <row r="985">
      <c r="A985" s="32"/>
      <c r="B985" s="33"/>
      <c r="C985" s="32"/>
      <c r="D985" s="32"/>
      <c r="E985" s="32"/>
      <c r="F985" s="32"/>
      <c r="G985" s="32"/>
      <c r="H985" s="32"/>
      <c r="I985" s="32"/>
    </row>
    <row r="986">
      <c r="A986" s="32"/>
      <c r="B986" s="33"/>
      <c r="C986" s="32"/>
      <c r="D986" s="32"/>
      <c r="E986" s="32"/>
      <c r="F986" s="32"/>
      <c r="G986" s="32"/>
      <c r="H986" s="32"/>
      <c r="I986" s="32"/>
    </row>
    <row r="987">
      <c r="A987" s="32"/>
      <c r="B987" s="33"/>
      <c r="C987" s="32"/>
      <c r="D987" s="32"/>
      <c r="E987" s="32"/>
      <c r="F987" s="32"/>
      <c r="G987" s="32"/>
      <c r="H987" s="32"/>
      <c r="I987" s="32"/>
    </row>
    <row r="988">
      <c r="A988" s="32"/>
      <c r="B988" s="33"/>
      <c r="C988" s="32"/>
      <c r="D988" s="32"/>
      <c r="E988" s="32"/>
      <c r="F988" s="32"/>
      <c r="G988" s="32"/>
      <c r="H988" s="32"/>
      <c r="I988" s="32"/>
    </row>
    <row r="989">
      <c r="A989" s="32"/>
      <c r="B989" s="33"/>
      <c r="C989" s="32"/>
      <c r="D989" s="32"/>
      <c r="E989" s="32"/>
      <c r="F989" s="32"/>
      <c r="G989" s="32"/>
      <c r="H989" s="32"/>
      <c r="I989" s="32"/>
    </row>
    <row r="990">
      <c r="A990" s="32"/>
      <c r="B990" s="33"/>
      <c r="C990" s="32"/>
      <c r="D990" s="32"/>
      <c r="E990" s="32"/>
      <c r="F990" s="32"/>
      <c r="G990" s="32"/>
      <c r="H990" s="32"/>
      <c r="I990" s="32"/>
    </row>
    <row r="991">
      <c r="A991" s="32"/>
      <c r="B991" s="33"/>
      <c r="C991" s="32"/>
      <c r="D991" s="32"/>
      <c r="E991" s="32"/>
      <c r="F991" s="32"/>
      <c r="G991" s="32"/>
      <c r="H991" s="32"/>
      <c r="I991" s="32"/>
    </row>
    <row r="992">
      <c r="A992" s="32"/>
      <c r="B992" s="33"/>
      <c r="C992" s="32"/>
      <c r="D992" s="32"/>
      <c r="E992" s="32"/>
      <c r="F992" s="32"/>
      <c r="G992" s="32"/>
      <c r="H992" s="32"/>
      <c r="I992" s="32"/>
    </row>
    <row r="993">
      <c r="A993" s="32"/>
      <c r="B993" s="33"/>
      <c r="C993" s="32"/>
      <c r="D993" s="32"/>
      <c r="E993" s="32"/>
      <c r="F993" s="32"/>
      <c r="G993" s="32"/>
      <c r="H993" s="32"/>
      <c r="I993" s="32"/>
    </row>
    <row r="994">
      <c r="A994" s="32"/>
      <c r="B994" s="33"/>
      <c r="C994" s="32"/>
      <c r="D994" s="32"/>
      <c r="E994" s="32"/>
      <c r="F994" s="32"/>
      <c r="G994" s="32"/>
      <c r="H994" s="32"/>
      <c r="I994" s="32"/>
    </row>
    <row r="995">
      <c r="A995" s="32"/>
      <c r="B995" s="33"/>
      <c r="C995" s="32"/>
      <c r="D995" s="32"/>
      <c r="E995" s="32"/>
      <c r="F995" s="32"/>
      <c r="G995" s="32"/>
      <c r="H995" s="32"/>
      <c r="I995" s="32"/>
    </row>
    <row r="996">
      <c r="A996" s="32"/>
      <c r="B996" s="33"/>
      <c r="C996" s="32"/>
      <c r="D996" s="32"/>
      <c r="E996" s="32"/>
      <c r="F996" s="32"/>
      <c r="G996" s="32"/>
      <c r="H996" s="32"/>
      <c r="I996" s="32"/>
    </row>
    <row r="997">
      <c r="A997" s="32"/>
      <c r="B997" s="33"/>
      <c r="C997" s="32"/>
      <c r="D997" s="32"/>
      <c r="E997" s="32"/>
      <c r="F997" s="32"/>
      <c r="G997" s="32"/>
      <c r="H997" s="32"/>
      <c r="I997" s="32"/>
    </row>
    <row r="998">
      <c r="A998" s="32"/>
      <c r="B998" s="33"/>
      <c r="C998" s="32"/>
      <c r="D998" s="32"/>
      <c r="E998" s="32"/>
      <c r="F998" s="32"/>
      <c r="G998" s="32"/>
      <c r="H998" s="32"/>
      <c r="I998" s="32"/>
    </row>
    <row r="999">
      <c r="A999" s="32"/>
      <c r="B999" s="33"/>
      <c r="C999" s="32"/>
      <c r="D999" s="32"/>
      <c r="E999" s="32"/>
      <c r="F999" s="32"/>
      <c r="G999" s="32"/>
      <c r="H999" s="32"/>
      <c r="I999" s="32"/>
    </row>
    <row r="1000">
      <c r="A1000" s="32"/>
      <c r="B1000" s="33"/>
      <c r="C1000" s="32"/>
      <c r="D1000" s="32"/>
      <c r="E1000" s="32"/>
      <c r="F1000" s="32"/>
      <c r="G1000" s="32"/>
      <c r="H1000" s="32"/>
      <c r="I1000" s="32"/>
    </row>
    <row r="1001">
      <c r="A1001" s="32"/>
      <c r="B1001" s="33"/>
      <c r="C1001" s="32"/>
      <c r="D1001" s="32"/>
      <c r="E1001" s="32"/>
      <c r="F1001" s="32"/>
      <c r="G1001" s="32"/>
      <c r="H1001" s="32"/>
      <c r="I1001" s="32"/>
    </row>
    <row r="1002">
      <c r="A1002" s="32"/>
      <c r="B1002" s="33"/>
      <c r="C1002" s="32"/>
      <c r="D1002" s="32"/>
      <c r="E1002" s="32"/>
      <c r="F1002" s="32"/>
      <c r="G1002" s="32"/>
      <c r="H1002" s="32"/>
      <c r="I1002" s="32"/>
    </row>
    <row r="1003">
      <c r="A1003" s="32"/>
      <c r="B1003" s="33"/>
      <c r="C1003" s="32"/>
      <c r="D1003" s="32"/>
      <c r="E1003" s="32"/>
      <c r="F1003" s="32"/>
      <c r="G1003" s="32"/>
      <c r="H1003" s="32"/>
      <c r="I1003" s="32"/>
    </row>
    <row r="1004">
      <c r="A1004" s="32"/>
      <c r="B1004" s="33"/>
      <c r="C1004" s="32"/>
      <c r="D1004" s="32"/>
      <c r="E1004" s="32"/>
      <c r="F1004" s="32"/>
      <c r="G1004" s="32"/>
      <c r="H1004" s="32"/>
      <c r="I1004" s="32"/>
    </row>
    <row r="1005">
      <c r="A1005" s="32"/>
      <c r="B1005" s="33"/>
      <c r="C1005" s="32"/>
      <c r="D1005" s="32"/>
      <c r="E1005" s="32"/>
      <c r="F1005" s="32"/>
      <c r="G1005" s="32"/>
      <c r="H1005" s="32"/>
      <c r="I1005" s="32"/>
    </row>
  </sheetData>
  <autoFilter ref="$A$1:$A$1005"/>
  <conditionalFormatting sqref="C10:D10">
    <cfRule type="expression" dxfId="0" priority="1">
      <formula>C3=#REF!</formula>
    </cfRule>
  </conditionalFormatting>
  <conditionalFormatting sqref="E1">
    <cfRule type="containsText" dxfId="1" priority="2" operator="containsText" text="Universal Verse">
      <formula>NOT(ISERROR(SEARCH(("Universal Verse"),(E1))))</formula>
    </cfRule>
  </conditionalFormatting>
  <conditionalFormatting sqref="D18">
    <cfRule type="notContainsBlanks" dxfId="0" priority="3">
      <formula>LEN(TRIM(D18))&gt;0</formula>
    </cfRule>
  </conditionalFormatting>
  <hyperlinks>
    <hyperlink r:id="rId1" ref="I2"/>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3" max="3" width="8.0"/>
    <col customWidth="1" min="5" max="5" width="21.75"/>
    <col customWidth="1" min="6" max="7" width="16.38"/>
    <col customWidth="1" min="8" max="8" width="19.5"/>
    <col customWidth="1" min="9" max="9" width="21.5"/>
  </cols>
  <sheetData>
    <row r="1">
      <c r="A1" s="5" t="s">
        <v>0</v>
      </c>
      <c r="B1" s="5" t="s">
        <v>1</v>
      </c>
      <c r="C1" s="5" t="s">
        <v>688</v>
      </c>
      <c r="D1" s="5" t="s">
        <v>2</v>
      </c>
      <c r="E1" s="5" t="s">
        <v>3</v>
      </c>
      <c r="F1" s="64" t="s">
        <v>4</v>
      </c>
      <c r="G1" s="5" t="s">
        <v>5</v>
      </c>
      <c r="H1" s="65" t="s">
        <v>6</v>
      </c>
      <c r="I1" s="5" t="s">
        <v>7</v>
      </c>
    </row>
    <row r="5">
      <c r="A5" s="66" t="s">
        <v>47</v>
      </c>
    </row>
    <row r="6">
      <c r="A6" s="66" t="s">
        <v>53</v>
      </c>
    </row>
    <row r="7">
      <c r="A7" s="66" t="s">
        <v>53</v>
      </c>
    </row>
    <row r="8">
      <c r="A8" s="66" t="s">
        <v>9</v>
      </c>
    </row>
  </sheetData>
  <conditionalFormatting sqref="F1">
    <cfRule type="containsText" dxfId="1" priority="1" operator="containsText" text="Universal Verse">
      <formula>NOT(ISERROR(SEARCH(("Universal Verse"),(F1))))</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13"/>
    <col customWidth="1" min="2" max="2" width="11.88"/>
    <col customWidth="1" min="3" max="3" width="15.88"/>
    <col customWidth="1" min="4" max="4" width="62.38"/>
    <col customWidth="1" min="5" max="5" width="53.0"/>
    <col customWidth="1" min="7" max="7" width="21.5"/>
    <col customWidth="1" min="8" max="8" width="15.13"/>
  </cols>
  <sheetData>
    <row r="1">
      <c r="A1" s="34" t="s">
        <v>0</v>
      </c>
      <c r="B1" s="35" t="s">
        <v>1</v>
      </c>
      <c r="C1" s="35" t="s">
        <v>2</v>
      </c>
      <c r="D1" s="35" t="s">
        <v>4</v>
      </c>
      <c r="E1" s="35" t="s">
        <v>56</v>
      </c>
      <c r="F1" s="35" t="s">
        <v>57</v>
      </c>
      <c r="G1" s="34" t="s">
        <v>7</v>
      </c>
      <c r="H1" s="35" t="s">
        <v>8</v>
      </c>
    </row>
    <row r="2">
      <c r="A2" s="36" t="s">
        <v>9</v>
      </c>
      <c r="B2" s="37"/>
      <c r="C2" s="38" t="s">
        <v>58</v>
      </c>
      <c r="D2" s="39" t="s">
        <v>59</v>
      </c>
      <c r="E2" s="40" t="s">
        <v>60</v>
      </c>
      <c r="F2" s="14"/>
      <c r="G2" s="41" t="str">
        <f>IFERROR(__xludf.DUMMYFUNCTION("CONCATENATE(""https://www.bible."",MID(A2,FIND(""-"",A2) + 1,17 - (FIND(""-"",A2))),""/bible/"",REGEXEXTRACT(C2,""[\d]+""),""55/GEN."",RIGHT(C2,LEN(C2) - (FIND(""."",C2) - 2)))"),"https://www.bible.com/bible/155/GEN.1.1")</f>
        <v>https://www.bible.com/bible/155/GEN.1.1</v>
      </c>
      <c r="H2" s="42" t="s">
        <v>16</v>
      </c>
    </row>
    <row r="3">
      <c r="A3" s="36" t="s">
        <v>9</v>
      </c>
      <c r="B3" s="37"/>
      <c r="C3" s="38" t="s">
        <v>61</v>
      </c>
      <c r="D3" s="43" t="s">
        <v>62</v>
      </c>
      <c r="E3" s="44" t="s">
        <v>63</v>
      </c>
      <c r="F3" s="14"/>
      <c r="G3" s="41" t="str">
        <f>IFERROR(__xludf.DUMMYFUNCTION("CONCATENATE(""https://www.bible."",MID(A3,FIND(""-"",A3) + 1,17 - (FIND(""-"",A3))),""/bible/"",REGEXEXTRACT(C3,""[\d]+""),""55/GEN."",RIGHT(C3,LEN(C3) - (FIND(""."",C3) - 2)))"),"https://www.bible.com/bible/155/GEN.1.2")</f>
        <v>https://www.bible.com/bible/155/GEN.1.2</v>
      </c>
      <c r="H3" s="42" t="s">
        <v>16</v>
      </c>
    </row>
    <row r="4">
      <c r="A4" s="36" t="s">
        <v>9</v>
      </c>
      <c r="B4" s="37"/>
      <c r="C4" s="38" t="s">
        <v>64</v>
      </c>
      <c r="D4" s="43" t="s">
        <v>65</v>
      </c>
      <c r="E4" s="44" t="s">
        <v>66</v>
      </c>
      <c r="F4" s="14"/>
      <c r="G4" s="41" t="str">
        <f>IFERROR(__xludf.DUMMYFUNCTION("CONCATENATE(""https://www.bible."",MID(A4,FIND(""-"",A4) + 1,17 - (FIND(""-"",A4))),""/bible/"",REGEXEXTRACT(C4,""[\d]+""),""55/GEN."",RIGHT(C4,LEN(C4) - (FIND(""."",C4) - 2)))"),"https://www.bible.com/bible/155/GEN.1.3")</f>
        <v>https://www.bible.com/bible/155/GEN.1.3</v>
      </c>
      <c r="H4" s="42" t="s">
        <v>16</v>
      </c>
    </row>
    <row r="5">
      <c r="A5" s="36" t="s">
        <v>9</v>
      </c>
      <c r="B5" s="37"/>
      <c r="C5" s="38" t="s">
        <v>67</v>
      </c>
      <c r="D5" s="43" t="s">
        <v>68</v>
      </c>
      <c r="E5" s="44" t="s">
        <v>69</v>
      </c>
      <c r="F5" s="14"/>
      <c r="G5" s="45" t="str">
        <f>IFERROR(__xludf.DUMMYFUNCTION("CONCATENATE(""https://www.bible."",MID(A5,FIND(""-"",A5) + 1,17 - (FIND(""-"",A5))),""/bible/"",REGEXEXTRACT(C5,""[\d]+""),""55/GEN."",RIGHT(C5,LEN(C5) - (FIND(""."",C5) - 2)))"),"https://www.bible.com/bible/155/GEN.1.4")</f>
        <v>https://www.bible.com/bible/155/GEN.1.4</v>
      </c>
      <c r="H5" s="42" t="s">
        <v>16</v>
      </c>
    </row>
    <row r="6">
      <c r="A6" s="36" t="s">
        <v>9</v>
      </c>
      <c r="B6" s="37"/>
      <c r="C6" s="38" t="s">
        <v>70</v>
      </c>
      <c r="D6" s="43" t="s">
        <v>71</v>
      </c>
      <c r="E6" s="44" t="s">
        <v>72</v>
      </c>
      <c r="F6" s="14"/>
      <c r="G6" s="45" t="str">
        <f>IFERROR(__xludf.DUMMYFUNCTION("CONCATENATE(""https://www.bible."",MID(A6,FIND(""-"",A6) + 1,17 - (FIND(""-"",A6))),""/bible/"",REGEXEXTRACT(C6,""[\d]+""),""55/GEN."",RIGHT(C6,LEN(C6) - (FIND(""."",C6) - 2)))"),"https://www.bible.com/bible/155/GEN.1.5")</f>
        <v>https://www.bible.com/bible/155/GEN.1.5</v>
      </c>
      <c r="H6" s="42" t="s">
        <v>16</v>
      </c>
    </row>
    <row r="7">
      <c r="A7" s="36" t="s">
        <v>9</v>
      </c>
      <c r="B7" s="37"/>
      <c r="C7" s="38" t="s">
        <v>73</v>
      </c>
      <c r="D7" s="43" t="s">
        <v>74</v>
      </c>
      <c r="E7" s="46" t="s">
        <v>75</v>
      </c>
      <c r="F7" s="14"/>
      <c r="G7" s="45" t="str">
        <f>IFERROR(__xludf.DUMMYFUNCTION("CONCATENATE(""https://www.bible."",MID(A7,FIND(""-"",A7) + 1,17 - (FIND(""-"",A7))),""/bible/"",REGEXEXTRACT(C7,""[\d]+""),""55/GEN."",RIGHT(C7,LEN(C7) - (FIND(""."",C7) - 2)))"),"https://www.bible.com/bible/155/GEN.1.6")</f>
        <v>https://www.bible.com/bible/155/GEN.1.6</v>
      </c>
      <c r="H7" s="42" t="s">
        <v>16</v>
      </c>
    </row>
    <row r="8">
      <c r="A8" s="36" t="s">
        <v>9</v>
      </c>
      <c r="B8" s="14"/>
      <c r="C8" s="47" t="s">
        <v>76</v>
      </c>
      <c r="D8" s="43" t="s">
        <v>77</v>
      </c>
      <c r="E8" s="46" t="s">
        <v>78</v>
      </c>
      <c r="F8" s="14"/>
      <c r="G8" s="45" t="str">
        <f>IFERROR(__xludf.DUMMYFUNCTION("CONCATENATE(""https://www.bible."",MID(A8,FIND(""-"",A8) + 1,17 - (FIND(""-"",A8))),""/bible/"",REGEXEXTRACT(C8,""[\d]+""),""55/GEN."",RIGHT(C8,LEN(C8) - (FIND(""."",C8) - 2)))"),"https://www.bible.com/bible/155/GEN.1.7")</f>
        <v>https://www.bible.com/bible/155/GEN.1.7</v>
      </c>
      <c r="H8" s="42" t="s">
        <v>16</v>
      </c>
    </row>
    <row r="9">
      <c r="A9" s="36" t="s">
        <v>9</v>
      </c>
      <c r="B9" s="22"/>
      <c r="C9" s="47" t="s">
        <v>79</v>
      </c>
      <c r="D9" s="43" t="s">
        <v>80</v>
      </c>
      <c r="E9" s="46" t="s">
        <v>81</v>
      </c>
      <c r="F9" s="22"/>
      <c r="G9" s="45" t="str">
        <f>IFERROR(__xludf.DUMMYFUNCTION("CONCATENATE(""https://www.bible."",MID(A9,FIND(""-"",A9) + 1,17 - (FIND(""-"",A9))),""/bible/"",REGEXEXTRACT(C9,""[\d]+""),""55/GEN."",RIGHT(C9,LEN(C9) - (FIND(""."",C9) - 2)))"),"https://www.bible.com/bible/155/GEN.1.8")</f>
        <v>https://www.bible.com/bible/155/GEN.1.8</v>
      </c>
      <c r="H9" s="42" t="s">
        <v>16</v>
      </c>
    </row>
    <row r="10">
      <c r="A10" s="36" t="s">
        <v>9</v>
      </c>
      <c r="B10" s="22"/>
      <c r="C10" s="47" t="s">
        <v>82</v>
      </c>
      <c r="D10" s="43" t="s">
        <v>83</v>
      </c>
      <c r="E10" s="44" t="s">
        <v>84</v>
      </c>
      <c r="F10" s="22"/>
      <c r="G10" s="45" t="str">
        <f>IFERROR(__xludf.DUMMYFUNCTION("CONCATENATE(""https://www.bible."",MID(A10,FIND(""-"",A10) + 1,17 - (FIND(""-"",A10))),""/bible/"",REGEXEXTRACT(C10,""[\d]+""),""55/GEN."",RIGHT(C10,LEN(C10) - (FIND(""."",C10) - 2)))"),"https://www.bible.com/bible/155/GEN.1.9")</f>
        <v>https://www.bible.com/bible/155/GEN.1.9</v>
      </c>
      <c r="H10" s="42" t="s">
        <v>16</v>
      </c>
    </row>
    <row r="11">
      <c r="A11" s="36" t="s">
        <v>9</v>
      </c>
      <c r="B11" s="22"/>
      <c r="C11" s="47" t="s">
        <v>85</v>
      </c>
      <c r="D11" s="43" t="s">
        <v>86</v>
      </c>
      <c r="E11" s="46" t="s">
        <v>87</v>
      </c>
      <c r="F11" s="22"/>
      <c r="G11" s="45" t="str">
        <f>IFERROR(__xludf.DUMMYFUNCTION("CONCATENATE(""https://www.bible."",MID(A11,FIND(""-"",A11) + 1,17 - (FIND(""-"",A11))),""/bible/"",REGEXEXTRACT(C11,""[\d]+""),""55/GEN."",RIGHT(C11,LEN(C11) - (FIND(""."",C11) - 2)))"),"https://www.bible.com/bible/155/GEN.1.10")</f>
        <v>https://www.bible.com/bible/155/GEN.1.10</v>
      </c>
      <c r="H11" s="42" t="s">
        <v>16</v>
      </c>
    </row>
    <row r="12">
      <c r="A12" s="36" t="s">
        <v>9</v>
      </c>
      <c r="B12" s="22"/>
      <c r="C12" s="47" t="s">
        <v>88</v>
      </c>
      <c r="D12" s="43" t="s">
        <v>89</v>
      </c>
      <c r="E12" s="46" t="s">
        <v>90</v>
      </c>
      <c r="F12" s="22"/>
      <c r="G12" s="45" t="str">
        <f>IFERROR(__xludf.DUMMYFUNCTION("CONCATENATE(""https://www.bible."",MID(A12,FIND(""-"",A12) + 1,17 - (FIND(""-"",A12))),""/bible/"",REGEXEXTRACT(C12,""[\d]+""),""55/GEN."",RIGHT(C12,LEN(C12) - (FIND(""."",C12) - 2)))"),"https://www.bible.com/bible/155/GEN.1.11")</f>
        <v>https://www.bible.com/bible/155/GEN.1.11</v>
      </c>
      <c r="H12" s="42" t="s">
        <v>16</v>
      </c>
    </row>
    <row r="13">
      <c r="A13" s="36" t="s">
        <v>9</v>
      </c>
      <c r="B13" s="22"/>
      <c r="C13" s="47" t="s">
        <v>91</v>
      </c>
      <c r="D13" s="43" t="s">
        <v>92</v>
      </c>
      <c r="E13" s="44" t="s">
        <v>93</v>
      </c>
      <c r="F13" s="22"/>
      <c r="G13" s="45" t="str">
        <f>IFERROR(__xludf.DUMMYFUNCTION("CONCATENATE(""https://www.bible."",MID(A13,FIND(""-"",A13) + 1,17 - (FIND(""-"",A13))),""/bible/"",REGEXEXTRACT(C13,""[\d]+""),""55/GEN."",RIGHT(C13,LEN(C13) - (FIND(""."",C13) - 2)))"),"https://www.bible.com/bible/155/GEN.1.12")</f>
        <v>https://www.bible.com/bible/155/GEN.1.12</v>
      </c>
      <c r="H13" s="42" t="s">
        <v>16</v>
      </c>
    </row>
    <row r="14">
      <c r="A14" s="36" t="s">
        <v>9</v>
      </c>
      <c r="B14" s="22"/>
      <c r="C14" s="47" t="s">
        <v>94</v>
      </c>
      <c r="D14" s="43" t="s">
        <v>95</v>
      </c>
      <c r="E14" s="44" t="s">
        <v>96</v>
      </c>
      <c r="F14" s="22"/>
      <c r="G14" s="45" t="str">
        <f>IFERROR(__xludf.DUMMYFUNCTION("CONCATENATE(""https://www.bible."",MID(A14,FIND(""-"",A14) + 1,17 - (FIND(""-"",A14))),""/bible/"",REGEXEXTRACT(C14,""[\d]+""),""55/GEN."",RIGHT(C14,LEN(C14) - (FIND(""."",C14) - 2)))"),"https://www.bible.com/bible/155/GEN.1.13")</f>
        <v>https://www.bible.com/bible/155/GEN.1.13</v>
      </c>
      <c r="H14" s="42" t="s">
        <v>16</v>
      </c>
    </row>
    <row r="15">
      <c r="A15" s="36" t="s">
        <v>9</v>
      </c>
      <c r="B15" s="22"/>
      <c r="C15" s="47" t="s">
        <v>97</v>
      </c>
      <c r="D15" s="43" t="s">
        <v>98</v>
      </c>
      <c r="E15" s="46" t="s">
        <v>99</v>
      </c>
      <c r="F15" s="22"/>
      <c r="G15" s="45" t="str">
        <f>IFERROR(__xludf.DUMMYFUNCTION("CONCATENATE(""https://www.bible."",MID(A15,FIND(""-"",A15) + 1,17 - (FIND(""-"",A15))),""/bible/"",REGEXEXTRACT(C15,""[\d]+""),""55/GEN."",RIGHT(C15,LEN(C15) - (FIND(""."",C15) - 2)))"),"https://www.bible.com/bible/155/GEN.1.14")</f>
        <v>https://www.bible.com/bible/155/GEN.1.14</v>
      </c>
      <c r="H15" s="42" t="s">
        <v>16</v>
      </c>
    </row>
    <row r="16">
      <c r="A16" s="36" t="s">
        <v>9</v>
      </c>
      <c r="B16" s="22"/>
      <c r="C16" s="47" t="s">
        <v>100</v>
      </c>
      <c r="D16" s="43" t="s">
        <v>101</v>
      </c>
      <c r="E16" s="44" t="s">
        <v>102</v>
      </c>
      <c r="F16" s="22"/>
      <c r="G16" s="45" t="str">
        <f>IFERROR(__xludf.DUMMYFUNCTION("CONCATENATE(""https://www.bible."",MID(A16,FIND(""-"",A16) + 1,17 - (FIND(""-"",A16))),""/bible/"",REGEXEXTRACT(C16,""[\d]+""),""55/GEN."",RIGHT(C16,LEN(C16) - (FIND(""."",C16) - 2)))"),"https://www.bible.com/bible/155/GEN.1.15")</f>
        <v>https://www.bible.com/bible/155/GEN.1.15</v>
      </c>
      <c r="H16" s="42" t="s">
        <v>16</v>
      </c>
    </row>
    <row r="17">
      <c r="A17" s="36" t="s">
        <v>9</v>
      </c>
      <c r="B17" s="22"/>
      <c r="C17" s="47" t="s">
        <v>103</v>
      </c>
      <c r="D17" s="43" t="s">
        <v>104</v>
      </c>
      <c r="E17" s="44" t="s">
        <v>105</v>
      </c>
      <c r="F17" s="22"/>
      <c r="G17" s="45" t="str">
        <f>IFERROR(__xludf.DUMMYFUNCTION("CONCATENATE(""https://www.bible."",MID(A17,FIND(""-"",A17) + 1,17 - (FIND(""-"",A17))),""/bible/"",REGEXEXTRACT(C17,""[\d]+""),""55/GEN."",RIGHT(C17,LEN(C17) - (FIND(""."",C17) - 2)))"),"https://www.bible.com/bible/155/GEN.1.16")</f>
        <v>https://www.bible.com/bible/155/GEN.1.16</v>
      </c>
      <c r="H17" s="42" t="s">
        <v>16</v>
      </c>
    </row>
    <row r="18">
      <c r="A18" s="36" t="s">
        <v>9</v>
      </c>
      <c r="B18" s="22"/>
      <c r="C18" s="47" t="s">
        <v>106</v>
      </c>
      <c r="D18" s="43" t="s">
        <v>107</v>
      </c>
      <c r="E18" s="44" t="s">
        <v>108</v>
      </c>
      <c r="F18" s="22"/>
      <c r="G18" s="45" t="str">
        <f>IFERROR(__xludf.DUMMYFUNCTION("CONCATENATE(""https://www.bible."",MID(A18,FIND(""-"",A18) + 1,17 - (FIND(""-"",A18))),""/bible/"",REGEXEXTRACT(C18,""[\d]+""),""55/GEN."",RIGHT(C18,LEN(C18) - (FIND(""."",C18) - 2)))"),"https://www.bible.com/bible/155/GEN.1.17")</f>
        <v>https://www.bible.com/bible/155/GEN.1.17</v>
      </c>
      <c r="H18" s="42" t="s">
        <v>16</v>
      </c>
    </row>
    <row r="19">
      <c r="A19" s="36" t="s">
        <v>9</v>
      </c>
      <c r="B19" s="22"/>
      <c r="C19" s="47" t="s">
        <v>109</v>
      </c>
      <c r="D19" s="43" t="s">
        <v>110</v>
      </c>
      <c r="E19" s="44" t="s">
        <v>111</v>
      </c>
      <c r="F19" s="22"/>
      <c r="G19" s="45" t="str">
        <f>IFERROR(__xludf.DUMMYFUNCTION("CONCATENATE(""https://www.bible."",MID(A19,FIND(""-"",A19) + 1,17 - (FIND(""-"",A19))),""/bible/"",REGEXEXTRACT(C19,""[\d]+""),""55/GEN."",RIGHT(C19,LEN(C19) - (FIND(""."",C19) - 2)))"),"https://www.bible.com/bible/155/GEN.1.18")</f>
        <v>https://www.bible.com/bible/155/GEN.1.18</v>
      </c>
      <c r="H19" s="42" t="s">
        <v>16</v>
      </c>
    </row>
    <row r="20">
      <c r="A20" s="36" t="s">
        <v>9</v>
      </c>
      <c r="B20" s="22"/>
      <c r="C20" s="47" t="s">
        <v>112</v>
      </c>
      <c r="D20" s="43" t="s">
        <v>113</v>
      </c>
      <c r="E20" s="44" t="s">
        <v>114</v>
      </c>
      <c r="F20" s="22"/>
      <c r="G20" s="45" t="str">
        <f>IFERROR(__xludf.DUMMYFUNCTION("CONCATENATE(""https://www.bible."",MID(A20,FIND(""-"",A20) + 1,17 - (FIND(""-"",A20))),""/bible/"",REGEXEXTRACT(C20,""[\d]+""),""55/GEN."",RIGHT(C20,LEN(C20) - (FIND(""."",C20) - 2)))"),"https://www.bible.com/bible/155/GEN.1.19")</f>
        <v>https://www.bible.com/bible/155/GEN.1.19</v>
      </c>
      <c r="H20" s="42" t="s">
        <v>16</v>
      </c>
    </row>
    <row r="21">
      <c r="A21" s="36" t="s">
        <v>9</v>
      </c>
      <c r="B21" s="22"/>
      <c r="C21" s="47" t="s">
        <v>115</v>
      </c>
      <c r="D21" s="43" t="s">
        <v>116</v>
      </c>
      <c r="E21" s="46" t="s">
        <v>117</v>
      </c>
      <c r="F21" s="22"/>
      <c r="G21" s="45" t="str">
        <f>IFERROR(__xludf.DUMMYFUNCTION("CONCATENATE(""https://www.bible."",MID(A21,FIND(""-"",A21) + 1,17 - (FIND(""-"",A21))),""/bible/"",REGEXEXTRACT(C21,""[\d]+""),""55/GEN."",RIGHT(C21,LEN(C21) - (FIND(""."",C21) - 2)))"),"https://www.bible.com/bible/155/GEN.1.20")</f>
        <v>https://www.bible.com/bible/155/GEN.1.20</v>
      </c>
      <c r="H21" s="42" t="s">
        <v>16</v>
      </c>
    </row>
    <row r="22">
      <c r="A22" s="36" t="s">
        <v>9</v>
      </c>
      <c r="B22" s="22"/>
      <c r="C22" s="47" t="s">
        <v>118</v>
      </c>
      <c r="D22" s="43" t="s">
        <v>119</v>
      </c>
      <c r="E22" s="44" t="s">
        <v>120</v>
      </c>
      <c r="F22" s="22"/>
      <c r="G22" s="45" t="str">
        <f>IFERROR(__xludf.DUMMYFUNCTION("CONCATENATE(""https://www.bible."",MID(A22,FIND(""-"",A22) + 1,17 - (FIND(""-"",A22))),""/bible/"",REGEXEXTRACT(C22,""[\d]+""),""55/GEN."",RIGHT(C22,LEN(C22) - (FIND(""."",C22) - 2)))"),"https://www.bible.com/bible/155/GEN.1.21")</f>
        <v>https://www.bible.com/bible/155/GEN.1.21</v>
      </c>
      <c r="H22" s="42" t="s">
        <v>16</v>
      </c>
    </row>
    <row r="23">
      <c r="A23" s="36" t="s">
        <v>9</v>
      </c>
      <c r="B23" s="22"/>
      <c r="C23" s="47" t="s">
        <v>121</v>
      </c>
      <c r="D23" s="43" t="s">
        <v>122</v>
      </c>
      <c r="E23" s="44" t="s">
        <v>123</v>
      </c>
      <c r="F23" s="22"/>
      <c r="G23" s="45" t="str">
        <f>IFERROR(__xludf.DUMMYFUNCTION("CONCATENATE(""https://www.bible."",MID(A23,FIND(""-"",A23) + 1,17 - (FIND(""-"",A23))),""/bible/"",REGEXEXTRACT(C23,""[\d]+""),""55/GEN."",RIGHT(C23,LEN(C23) - (FIND(""."",C23) - 2)))"),"https://www.bible.com/bible/155/GEN.1.22")</f>
        <v>https://www.bible.com/bible/155/GEN.1.22</v>
      </c>
      <c r="H23" s="42" t="s">
        <v>16</v>
      </c>
    </row>
    <row r="24">
      <c r="A24" s="36" t="s">
        <v>9</v>
      </c>
      <c r="B24" s="22"/>
      <c r="C24" s="47" t="s">
        <v>124</v>
      </c>
      <c r="D24" s="43" t="s">
        <v>125</v>
      </c>
      <c r="E24" s="44" t="s">
        <v>126</v>
      </c>
      <c r="F24" s="22"/>
      <c r="G24" s="45" t="str">
        <f>IFERROR(__xludf.DUMMYFUNCTION("CONCATENATE(""https://www.bible."",MID(A24,FIND(""-"",A24) + 1,17 - (FIND(""-"",A24))),""/bible/"",REGEXEXTRACT(C24,""[\d]+""),""55/GEN."",RIGHT(C24,LEN(C24) - (FIND(""."",C24) - 2)))"),"https://www.bible.com/bible/155/GEN.1.23")</f>
        <v>https://www.bible.com/bible/155/GEN.1.23</v>
      </c>
      <c r="H24" s="42" t="s">
        <v>16</v>
      </c>
    </row>
    <row r="25">
      <c r="A25" s="36" t="s">
        <v>9</v>
      </c>
      <c r="B25" s="22"/>
      <c r="C25" s="47" t="s">
        <v>127</v>
      </c>
      <c r="D25" s="43" t="s">
        <v>128</v>
      </c>
      <c r="E25" s="44" t="s">
        <v>129</v>
      </c>
      <c r="F25" s="22"/>
      <c r="G25" s="48" t="str">
        <f>IFERROR(__xludf.DUMMYFUNCTION("CONCATENATE(""https://www.bible."",MID(A25,FIND(""-"",A25) + 1,17 - (FIND(""-"",A25))),""/bible/"",REGEXEXTRACT(C25,""[\d]+""),""55/GEN."",RIGHT(C25,LEN(C25) - (FIND(""."",C25) - 2)))"),"https://www.bible.com/bible/155/GEN.1.24")</f>
        <v>https://www.bible.com/bible/155/GEN.1.24</v>
      </c>
      <c r="H25" s="42" t="s">
        <v>16</v>
      </c>
    </row>
    <row r="26">
      <c r="A26" s="36" t="s">
        <v>9</v>
      </c>
      <c r="B26" s="22"/>
      <c r="C26" s="47" t="s">
        <v>130</v>
      </c>
      <c r="D26" s="43" t="s">
        <v>131</v>
      </c>
      <c r="E26" s="44" t="s">
        <v>132</v>
      </c>
      <c r="F26" s="22"/>
      <c r="G26" s="48" t="str">
        <f>IFERROR(__xludf.DUMMYFUNCTION("CONCATENATE(""https://www.bible."",MID(A26,FIND(""-"",A26) + 1,17 - (FIND(""-"",A26))),""/bible/"",REGEXEXTRACT(C26,""[\d]+""),""55/GEN."",RIGHT(C26,LEN(C26) - (FIND(""."",C26) - 2)))"),"https://www.bible.com/bible/155/GEN.1.25")</f>
        <v>https://www.bible.com/bible/155/GEN.1.25</v>
      </c>
      <c r="H26" s="42" t="s">
        <v>16</v>
      </c>
    </row>
    <row r="27">
      <c r="A27" s="25" t="s">
        <v>52</v>
      </c>
      <c r="B27" s="22"/>
      <c r="C27" s="47" t="s">
        <v>133</v>
      </c>
      <c r="D27" s="43" t="s">
        <v>134</v>
      </c>
      <c r="E27" s="46" t="s">
        <v>135</v>
      </c>
      <c r="F27" s="22"/>
      <c r="G27" s="47" t="s">
        <v>136</v>
      </c>
      <c r="H27" s="42" t="s">
        <v>16</v>
      </c>
    </row>
    <row r="28">
      <c r="A28" s="25" t="s">
        <v>52</v>
      </c>
      <c r="B28" s="22"/>
      <c r="C28" s="47" t="s">
        <v>137</v>
      </c>
      <c r="D28" s="43" t="s">
        <v>138</v>
      </c>
      <c r="E28" s="44" t="s">
        <v>139</v>
      </c>
      <c r="F28" s="22"/>
      <c r="G28" s="48" t="s">
        <v>140</v>
      </c>
      <c r="H28" s="42" t="s">
        <v>16</v>
      </c>
    </row>
    <row r="29">
      <c r="A29" s="36" t="s">
        <v>9</v>
      </c>
      <c r="B29" s="22"/>
      <c r="C29" s="47" t="s">
        <v>141</v>
      </c>
      <c r="D29" s="43" t="s">
        <v>142</v>
      </c>
      <c r="E29" s="44" t="s">
        <v>143</v>
      </c>
      <c r="F29" s="22"/>
      <c r="G29" s="45" t="str">
        <f>IFERROR(__xludf.DUMMYFUNCTION("CONCATENATE(""https://www.bible."",MID(A29,FIND(""-"",A29) + 1,17 - (FIND(""-"",A29))),""/bible/"",REGEXEXTRACT(C29,""[\d]+""),""55/GEN."",RIGHT(C29,LEN(C29) - (FIND(""."",C29) - 2)))"),"https://www.bible.com/bible/155/GEN.1.28")</f>
        <v>https://www.bible.com/bible/155/GEN.1.28</v>
      </c>
      <c r="H29" s="42" t="s">
        <v>16</v>
      </c>
    </row>
    <row r="30">
      <c r="A30" s="36" t="s">
        <v>9</v>
      </c>
      <c r="B30" s="22"/>
      <c r="C30" s="47" t="s">
        <v>144</v>
      </c>
      <c r="D30" s="43" t="s">
        <v>145</v>
      </c>
      <c r="E30" s="44" t="s">
        <v>146</v>
      </c>
      <c r="F30" s="22"/>
      <c r="G30" s="45" t="str">
        <f>IFERROR(__xludf.DUMMYFUNCTION("CONCATENATE(""https://www.bible."",MID(A30,FIND(""-"",A30) + 1,17 - (FIND(""-"",A30))),""/bible/"",REGEXEXTRACT(C30,""[\d]+""),""55/GEN."",RIGHT(C30,LEN(C30) - (FIND(""."",C30) - 2)))"),"https://www.bible.com/bible/155/GEN.1.29")</f>
        <v>https://www.bible.com/bible/155/GEN.1.29</v>
      </c>
      <c r="H30" s="42" t="s">
        <v>16</v>
      </c>
    </row>
    <row r="31">
      <c r="A31" s="36" t="s">
        <v>9</v>
      </c>
      <c r="B31" s="22"/>
      <c r="C31" s="47" t="s">
        <v>147</v>
      </c>
      <c r="D31" s="43" t="s">
        <v>148</v>
      </c>
      <c r="E31" s="44" t="s">
        <v>149</v>
      </c>
      <c r="F31" s="22"/>
      <c r="G31" s="45" t="str">
        <f>IFERROR(__xludf.DUMMYFUNCTION("CONCATENATE(""https://www.bible."",MID(A31,FIND(""-"",A31) + 1,17 - (FIND(""-"",A31))),""/bible/"",REGEXEXTRACT(C31,""[\d]+""),""55/GEN."",RIGHT(C31,LEN(C31) - (FIND(""."",C31) - 2)))"),"https://www.bible.com/bible/155/GEN.1.30")</f>
        <v>https://www.bible.com/bible/155/GEN.1.30</v>
      </c>
      <c r="H31" s="42" t="s">
        <v>16</v>
      </c>
    </row>
    <row r="32">
      <c r="A32" s="36" t="s">
        <v>9</v>
      </c>
      <c r="B32" s="22"/>
      <c r="C32" s="47" t="s">
        <v>150</v>
      </c>
      <c r="D32" s="43" t="s">
        <v>151</v>
      </c>
      <c r="E32" s="44" t="s">
        <v>152</v>
      </c>
      <c r="F32" s="22"/>
      <c r="G32" s="45" t="str">
        <f>IFERROR(__xludf.DUMMYFUNCTION("CONCATENATE(""https://www.bible."",MID(A32,FIND(""-"",A32) + 1,17 - (FIND(""-"",A32))),""/bible/"",REGEXEXTRACT(C32,""[\d]+""),""55/GEN."",RIGHT(C32,LEN(C32) - (FIND(""."",C32) - 2)))"),"https://www.bible.com/bible/155/GEN.1.31")</f>
        <v>https://www.bible.com/bible/155/GEN.1.31</v>
      </c>
      <c r="H32" s="42" t="s">
        <v>16</v>
      </c>
    </row>
    <row r="33">
      <c r="A33" s="36" t="s">
        <v>9</v>
      </c>
      <c r="B33" s="22"/>
      <c r="C33" s="47" t="s">
        <v>153</v>
      </c>
      <c r="D33" s="43" t="s">
        <v>154</v>
      </c>
      <c r="E33" s="40" t="s">
        <v>155</v>
      </c>
      <c r="F33" s="22"/>
      <c r="G33" s="45" t="str">
        <f>IFERROR(__xludf.DUMMYFUNCTION("CONCATENATE(""https://www.bible."",MID(A33,FIND(""-"",A33) + 1,17 - (FIND(""-"",A33))),""/bible/"",REGEXEXTRACT(C33,""[\d]+""),""55/GEN."",RIGHT(C33,LEN(C33) - (FIND(""."",C33) - 2)))"),"https://www.bible.com/bible/255/GEN.2.1")</f>
        <v>https://www.bible.com/bible/255/GEN.2.1</v>
      </c>
      <c r="H33" s="22"/>
    </row>
    <row r="34">
      <c r="A34" s="36" t="s">
        <v>9</v>
      </c>
      <c r="B34" s="22"/>
      <c r="C34" s="47" t="s">
        <v>156</v>
      </c>
      <c r="D34" s="43" t="s">
        <v>157</v>
      </c>
      <c r="E34" s="44" t="s">
        <v>158</v>
      </c>
      <c r="F34" s="22"/>
      <c r="G34" s="45" t="str">
        <f>IFERROR(__xludf.DUMMYFUNCTION("CONCATENATE(""https://www.bible."",MID(A34,FIND(""-"",A34) + 1,17 - (FIND(""-"",A34))),""/bible/"",REGEXEXTRACT(C34,""[\d]+""),""55/GEN."",RIGHT(C34,LEN(C34) - (FIND(""."",C34) - 2)))"),"https://www.bible.com/bible/255/GEN.2.2")</f>
        <v>https://www.bible.com/bible/255/GEN.2.2</v>
      </c>
      <c r="H34" s="22"/>
    </row>
    <row r="35">
      <c r="A35" s="36" t="s">
        <v>9</v>
      </c>
      <c r="B35" s="22"/>
      <c r="C35" s="47" t="s">
        <v>159</v>
      </c>
      <c r="D35" s="43" t="s">
        <v>160</v>
      </c>
      <c r="E35" s="44" t="s">
        <v>161</v>
      </c>
      <c r="F35" s="22"/>
      <c r="G35" s="45" t="str">
        <f>IFERROR(__xludf.DUMMYFUNCTION("CONCATENATE(""https://www.bible."",MID(A35,FIND(""-"",A35) + 1,17 - (FIND(""-"",A35))),""/bible/"",REGEXEXTRACT(C35,""[\d]+""),""55/GEN."",RIGHT(C35,LEN(C35) - (FIND(""."",C35) - 2)))"),"https://www.bible.com/bible/255/GEN.2.3")</f>
        <v>https://www.bible.com/bible/255/GEN.2.3</v>
      </c>
      <c r="H35" s="22"/>
    </row>
    <row r="36">
      <c r="A36" s="36" t="s">
        <v>9</v>
      </c>
      <c r="B36" s="22"/>
      <c r="C36" s="47" t="s">
        <v>162</v>
      </c>
      <c r="D36" s="43" t="s">
        <v>163</v>
      </c>
      <c r="E36" s="44" t="s">
        <v>164</v>
      </c>
      <c r="F36" s="22"/>
      <c r="G36" s="45" t="str">
        <f>IFERROR(__xludf.DUMMYFUNCTION("CONCATENATE(""https://www.bible."",MID(A36,FIND(""-"",A36) + 1,17 - (FIND(""-"",A36))),""/bible/"",REGEXEXTRACT(C36,""[\d]+""),""55/GEN."",RIGHT(C36,LEN(C36) - (FIND(""."",C36) - 2)))"),"https://www.bible.com/bible/255/GEN.2.4")</f>
        <v>https://www.bible.com/bible/255/GEN.2.4</v>
      </c>
      <c r="H36" s="22"/>
    </row>
    <row r="37">
      <c r="A37" s="36" t="s">
        <v>9</v>
      </c>
      <c r="B37" s="22"/>
      <c r="C37" s="47" t="s">
        <v>165</v>
      </c>
      <c r="D37" s="43" t="s">
        <v>166</v>
      </c>
      <c r="E37" s="46" t="s">
        <v>167</v>
      </c>
      <c r="F37" s="22"/>
      <c r="G37" s="45" t="str">
        <f>IFERROR(__xludf.DUMMYFUNCTION("CONCATENATE(""https://www.bible."",MID(A37,FIND(""-"",A37) + 1,17 - (FIND(""-"",A37))),""/bible/"",REGEXEXTRACT(C37,""[\d]+""),""55/GEN."",RIGHT(C37,LEN(C37) - (FIND(""."",C37) - 2)))"),"https://www.bible.com/bible/255/GEN.2.5")</f>
        <v>https://www.bible.com/bible/255/GEN.2.5</v>
      </c>
      <c r="H37" s="22"/>
    </row>
    <row r="38">
      <c r="A38" s="36" t="s">
        <v>9</v>
      </c>
      <c r="B38" s="22"/>
      <c r="C38" s="47" t="s">
        <v>168</v>
      </c>
      <c r="D38" s="43" t="s">
        <v>169</v>
      </c>
      <c r="E38" s="46" t="s">
        <v>170</v>
      </c>
      <c r="F38" s="22"/>
      <c r="G38" s="45" t="str">
        <f>IFERROR(__xludf.DUMMYFUNCTION("CONCATENATE(""https://www.bible."",MID(A38,FIND(""-"",A38) + 1,17 - (FIND(""-"",A38))),""/bible/"",REGEXEXTRACT(C38,""[\d]+""),""55/GEN."",RIGHT(C38,LEN(C38) - (FIND(""."",C38) - 2)))"),"https://www.bible.com/bible/255/GEN.2.6")</f>
        <v>https://www.bible.com/bible/255/GEN.2.6</v>
      </c>
      <c r="H38" s="22"/>
    </row>
    <row r="39">
      <c r="A39" s="36" t="s">
        <v>9</v>
      </c>
      <c r="B39" s="22"/>
      <c r="C39" s="47" t="s">
        <v>171</v>
      </c>
      <c r="D39" s="43" t="s">
        <v>172</v>
      </c>
      <c r="E39" s="46" t="s">
        <v>173</v>
      </c>
      <c r="F39" s="22"/>
      <c r="G39" s="45" t="str">
        <f>IFERROR(__xludf.DUMMYFUNCTION("CONCATENATE(""https://www.bible."",MID(A39,FIND(""-"",A39) + 1,17 - (FIND(""-"",A39))),""/bible/"",REGEXEXTRACT(C39,""[\d]+""),""55/GEN."",RIGHT(C39,LEN(C39) - (FIND(""."",C39) - 2)))"),"https://www.bible.com/bible/255/GEN.2.7")</f>
        <v>https://www.bible.com/bible/255/GEN.2.7</v>
      </c>
      <c r="H39" s="22"/>
    </row>
    <row r="40">
      <c r="A40" s="36" t="s">
        <v>9</v>
      </c>
      <c r="B40" s="22"/>
      <c r="C40" s="47" t="s">
        <v>174</v>
      </c>
      <c r="D40" s="43" t="s">
        <v>175</v>
      </c>
      <c r="E40" s="44" t="s">
        <v>176</v>
      </c>
      <c r="F40" s="22"/>
      <c r="G40" s="45" t="str">
        <f>IFERROR(__xludf.DUMMYFUNCTION("CONCATENATE(""https://www.bible."",MID(A40,FIND(""-"",A40) + 1,17 - (FIND(""-"",A40))),""/bible/"",REGEXEXTRACT(C40,""[\d]+""),""55/GEN."",RIGHT(C40,LEN(C40) - (FIND(""."",C40) - 2)))"),"https://www.bible.com/bible/255/GEN.2.8")</f>
        <v>https://www.bible.com/bible/255/GEN.2.8</v>
      </c>
      <c r="H40" s="22"/>
    </row>
    <row r="41">
      <c r="A41" s="36" t="s">
        <v>9</v>
      </c>
      <c r="B41" s="22"/>
      <c r="C41" s="47" t="s">
        <v>177</v>
      </c>
      <c r="D41" s="43" t="s">
        <v>178</v>
      </c>
      <c r="E41" s="44" t="s">
        <v>179</v>
      </c>
      <c r="F41" s="22"/>
      <c r="G41" s="45" t="str">
        <f>IFERROR(__xludf.DUMMYFUNCTION("CONCATENATE(""https://www.bible."",MID(A41,FIND(""-"",A41) + 1,17 - (FIND(""-"",A41))),""/bible/"",REGEXEXTRACT(C41,""[\d]+""),""55/GEN."",RIGHT(C41,LEN(C41) - (FIND(""."",C41) - 2)))"),"https://www.bible.com/bible/255/GEN.2.9")</f>
        <v>https://www.bible.com/bible/255/GEN.2.9</v>
      </c>
      <c r="H41" s="22"/>
    </row>
    <row r="42">
      <c r="A42" s="36" t="s">
        <v>9</v>
      </c>
      <c r="B42" s="22"/>
      <c r="C42" s="47" t="s">
        <v>180</v>
      </c>
      <c r="D42" s="43" t="s">
        <v>181</v>
      </c>
      <c r="E42" s="44" t="s">
        <v>182</v>
      </c>
      <c r="F42" s="22"/>
      <c r="G42" s="45" t="str">
        <f>IFERROR(__xludf.DUMMYFUNCTION("CONCATENATE(""https://www.bible."",MID(A42,FIND(""-"",A42) + 1,17 - (FIND(""-"",A42))),""/bible/"",REGEXEXTRACT(C42,""[\d]+""),""55/GEN."",RIGHT(C42,LEN(C42) - (FIND(""."",C42) - 2)))"),"https://www.bible.com/bible/255/GEN.2.10")</f>
        <v>https://www.bible.com/bible/255/GEN.2.10</v>
      </c>
      <c r="H42" s="22"/>
    </row>
    <row r="43">
      <c r="A43" s="36" t="s">
        <v>9</v>
      </c>
      <c r="B43" s="22"/>
      <c r="C43" s="47" t="s">
        <v>183</v>
      </c>
      <c r="D43" s="43" t="s">
        <v>184</v>
      </c>
      <c r="E43" s="44" t="s">
        <v>185</v>
      </c>
      <c r="F43" s="22"/>
      <c r="G43" s="45" t="str">
        <f>IFERROR(__xludf.DUMMYFUNCTION("CONCATENATE(""https://www.bible."",MID(A43,FIND(""-"",A43) + 1,17 - (FIND(""-"",A43))),""/bible/"",REGEXEXTRACT(C43,""[\d]+""),""55/GEN."",RIGHT(C43,LEN(C43) - (FIND(""."",C43) - 2)))"),"https://www.bible.com/bible/255/GEN.2.11")</f>
        <v>https://www.bible.com/bible/255/GEN.2.11</v>
      </c>
      <c r="H43" s="22"/>
    </row>
    <row r="44">
      <c r="A44" s="36" t="s">
        <v>9</v>
      </c>
      <c r="B44" s="22"/>
      <c r="C44" s="47" t="s">
        <v>186</v>
      </c>
      <c r="D44" s="43" t="s">
        <v>187</v>
      </c>
      <c r="E44" s="46" t="s">
        <v>188</v>
      </c>
      <c r="F44" s="22"/>
      <c r="G44" s="45" t="str">
        <f>IFERROR(__xludf.DUMMYFUNCTION("CONCATENATE(""https://www.bible."",MID(A44,FIND(""-"",A44) + 1,17 - (FIND(""-"",A44))),""/bible/"",REGEXEXTRACT(C44,""[\d]+""),""55/GEN."",RIGHT(C44,LEN(C44) - (FIND(""."",C44) - 2)))"),"https://www.bible.com/bible/255/GEN.2.12")</f>
        <v>https://www.bible.com/bible/255/GEN.2.12</v>
      </c>
      <c r="H44" s="22"/>
    </row>
    <row r="45">
      <c r="A45" s="36" t="s">
        <v>9</v>
      </c>
      <c r="B45" s="22"/>
      <c r="C45" s="47" t="s">
        <v>189</v>
      </c>
      <c r="D45" s="43" t="s">
        <v>190</v>
      </c>
      <c r="E45" s="46" t="s">
        <v>191</v>
      </c>
      <c r="F45" s="22"/>
      <c r="G45" s="45" t="str">
        <f>IFERROR(__xludf.DUMMYFUNCTION("CONCATENATE(""https://www.bible."",MID(A45,FIND(""-"",A45) + 1,17 - (FIND(""-"",A45))),""/bible/"",REGEXEXTRACT(C45,""[\d]+""),""55/GEN."",RIGHT(C45,LEN(C45) - (FIND(""."",C45) - 2)))"),"https://www.bible.com/bible/255/GEN.2.13")</f>
        <v>https://www.bible.com/bible/255/GEN.2.13</v>
      </c>
      <c r="H45" s="22"/>
    </row>
    <row r="46">
      <c r="A46" s="36" t="s">
        <v>9</v>
      </c>
      <c r="B46" s="22"/>
      <c r="C46" s="47" t="s">
        <v>192</v>
      </c>
      <c r="D46" s="43" t="s">
        <v>193</v>
      </c>
      <c r="E46" s="44" t="s">
        <v>194</v>
      </c>
      <c r="F46" s="22"/>
      <c r="G46" s="45" t="str">
        <f>IFERROR(__xludf.DUMMYFUNCTION("CONCATENATE(""https://www.bible."",MID(A46,FIND(""-"",A46) + 1,17 - (FIND(""-"",A46))),""/bible/"",REGEXEXTRACT(C46,""[\d]+""),""55/GEN."",RIGHT(C46,LEN(C46) - (FIND(""."",C46) - 2)))"),"https://www.bible.com/bible/255/GEN.2.14")</f>
        <v>https://www.bible.com/bible/255/GEN.2.14</v>
      </c>
      <c r="H46" s="22"/>
    </row>
    <row r="47">
      <c r="A47" s="36" t="s">
        <v>9</v>
      </c>
      <c r="B47" s="22"/>
      <c r="C47" s="47" t="s">
        <v>195</v>
      </c>
      <c r="D47" s="43" t="s">
        <v>196</v>
      </c>
      <c r="E47" s="44" t="s">
        <v>197</v>
      </c>
      <c r="F47" s="22"/>
      <c r="G47" s="45" t="str">
        <f>IFERROR(__xludf.DUMMYFUNCTION("CONCATENATE(""https://www.bible."",MID(A47,FIND(""-"",A47) + 1,17 - (FIND(""-"",A47))),""/bible/"",REGEXEXTRACT(C47,""[\d]+""),""55/GEN."",RIGHT(C47,LEN(C47) - (FIND(""."",C47) - 2)))"),"https://www.bible.com/bible/255/GEN.2.15")</f>
        <v>https://www.bible.com/bible/255/GEN.2.15</v>
      </c>
      <c r="H47" s="22"/>
    </row>
    <row r="48">
      <c r="A48" s="36" t="s">
        <v>9</v>
      </c>
      <c r="B48" s="22"/>
      <c r="C48" s="47" t="s">
        <v>198</v>
      </c>
      <c r="D48" s="43" t="s">
        <v>199</v>
      </c>
      <c r="E48" s="44" t="s">
        <v>200</v>
      </c>
      <c r="F48" s="22"/>
      <c r="G48" s="45" t="str">
        <f>IFERROR(__xludf.DUMMYFUNCTION("CONCATENATE(""https://www.bible."",MID(A48,FIND(""-"",A48) + 1,17 - (FIND(""-"",A48))),""/bible/"",REGEXEXTRACT(C48,""[\d]+""),""55/GEN."",RIGHT(C48,LEN(C48) - (FIND(""."",C48) - 2)))"),"https://www.bible.com/bible/255/GEN.2.16")</f>
        <v>https://www.bible.com/bible/255/GEN.2.16</v>
      </c>
      <c r="H48" s="22"/>
    </row>
    <row r="49">
      <c r="A49" s="36" t="s">
        <v>9</v>
      </c>
      <c r="B49" s="22"/>
      <c r="C49" s="47" t="s">
        <v>201</v>
      </c>
      <c r="D49" s="43" t="s">
        <v>202</v>
      </c>
      <c r="E49" s="44" t="s">
        <v>203</v>
      </c>
      <c r="F49" s="22"/>
      <c r="G49" s="45" t="str">
        <f>IFERROR(__xludf.DUMMYFUNCTION("CONCATENATE(""https://www.bible."",MID(A49,FIND(""-"",A49) + 1,17 - (FIND(""-"",A49))),""/bible/"",REGEXEXTRACT(C49,""[\d]+""),""55/GEN."",RIGHT(C49,LEN(C49) - (FIND(""."",C49) - 2)))"),"https://www.bible.com/bible/255/GEN.2.17")</f>
        <v>https://www.bible.com/bible/255/GEN.2.17</v>
      </c>
      <c r="H49" s="22"/>
    </row>
    <row r="50">
      <c r="A50" s="30"/>
      <c r="B50" s="22"/>
      <c r="C50" s="47" t="s">
        <v>204</v>
      </c>
      <c r="D50" s="43" t="s">
        <v>205</v>
      </c>
      <c r="E50" s="44" t="s">
        <v>206</v>
      </c>
      <c r="F50" s="22"/>
      <c r="G50" s="30" t="str">
        <f>IFERROR(__xludf.DUMMYFUNCTION("CONCATENATE(""https://www.bible."",MID(A50,FIND(""-"",A50) + 1,17 - (FIND(""-"",A50))),""/bible/"",REGEXEXTRACT(C50,""[\d]+""),""55/GEN."",RIGHT(C50,LEN(C50) - (FIND(""."",C50) - 2)))"),"#VALUE!")</f>
        <v>#VALUE!</v>
      </c>
      <c r="H50" s="22"/>
    </row>
    <row r="51">
      <c r="A51" s="30"/>
      <c r="B51" s="22"/>
      <c r="C51" s="47" t="s">
        <v>207</v>
      </c>
      <c r="D51" s="43" t="s">
        <v>208</v>
      </c>
      <c r="E51" s="44" t="s">
        <v>209</v>
      </c>
      <c r="F51" s="22"/>
      <c r="G51" s="30" t="str">
        <f>IFERROR(__xludf.DUMMYFUNCTION("CONCATENATE(""https://www.bible."",MID(A51,FIND(""-"",A51) + 1,17 - (FIND(""-"",A51))),""/bible/"",REGEXEXTRACT(C51,""[\d]+""),""55/GEN."",RIGHT(C51,LEN(C51) - (FIND(""."",C51) - 2)))"),"#VALUE!")</f>
        <v>#VALUE!</v>
      </c>
      <c r="H51" s="22"/>
    </row>
    <row r="52">
      <c r="A52" s="30"/>
      <c r="B52" s="22"/>
      <c r="C52" s="47" t="s">
        <v>210</v>
      </c>
      <c r="D52" s="43" t="s">
        <v>211</v>
      </c>
      <c r="E52" s="44" t="s">
        <v>212</v>
      </c>
      <c r="F52" s="22"/>
      <c r="G52" s="30" t="str">
        <f>IFERROR(__xludf.DUMMYFUNCTION("CONCATENATE(""https://www.bible."",MID(A52,FIND(""-"",A52) + 1,17 - (FIND(""-"",A52))),""/bible/"",REGEXEXTRACT(C52,""[\d]+""),""55/GEN."",RIGHT(C52,LEN(C52) - (FIND(""."",C52) - 2)))"),"#VALUE!")</f>
        <v>#VALUE!</v>
      </c>
      <c r="H52" s="22"/>
    </row>
    <row r="53">
      <c r="A53" s="30"/>
      <c r="B53" s="22"/>
      <c r="C53" s="47" t="s">
        <v>213</v>
      </c>
      <c r="D53" s="43" t="s">
        <v>214</v>
      </c>
      <c r="E53" s="46" t="s">
        <v>215</v>
      </c>
      <c r="F53" s="22"/>
      <c r="G53" s="30" t="str">
        <f>IFERROR(__xludf.DUMMYFUNCTION("CONCATENATE(""https://www.bible."",MID(A53,FIND(""-"",A53) + 1,17 - (FIND(""-"",A53))),""/bible/"",REGEXEXTRACT(C53,""[\d]+""),""55/GEN."",RIGHT(C53,LEN(C53) - (FIND(""."",C53) - 2)))"),"#VALUE!")</f>
        <v>#VALUE!</v>
      </c>
      <c r="H53" s="22"/>
    </row>
    <row r="54">
      <c r="A54" s="30"/>
      <c r="B54" s="22"/>
      <c r="C54" s="47" t="s">
        <v>216</v>
      </c>
      <c r="D54" s="43" t="s">
        <v>217</v>
      </c>
      <c r="E54" s="46" t="s">
        <v>218</v>
      </c>
      <c r="F54" s="22"/>
      <c r="G54" s="30" t="str">
        <f>IFERROR(__xludf.DUMMYFUNCTION("CONCATENATE(""https://www.bible."",MID(A54,FIND(""-"",A54) + 1,17 - (FIND(""-"",A54))),""/bible/"",REGEXEXTRACT(C54,""[\d]+""),""55/GEN."",RIGHT(C54,LEN(C54) - (FIND(""."",C54) - 2)))"),"#VALUE!")</f>
        <v>#VALUE!</v>
      </c>
      <c r="H54" s="22"/>
    </row>
    <row r="55">
      <c r="A55" s="30"/>
      <c r="B55" s="22"/>
      <c r="C55" s="47" t="s">
        <v>219</v>
      </c>
      <c r="D55" s="43" t="s">
        <v>220</v>
      </c>
      <c r="E55" s="44" t="s">
        <v>221</v>
      </c>
      <c r="F55" s="22"/>
      <c r="G55" s="30" t="str">
        <f>IFERROR(__xludf.DUMMYFUNCTION("CONCATENATE(""https://www.bible."",MID(A55,FIND(""-"",A55) + 1,17 - (FIND(""-"",A55))),""/bible/"",REGEXEXTRACT(C55,""[\d]+""),""55/GEN."",RIGHT(C55,LEN(C55) - (FIND(""."",C55) - 2)))"),"#VALUE!")</f>
        <v>#VALUE!</v>
      </c>
      <c r="H55" s="22"/>
    </row>
    <row r="56">
      <c r="A56" s="30"/>
      <c r="B56" s="22"/>
      <c r="C56" s="47" t="s">
        <v>222</v>
      </c>
      <c r="D56" s="43" t="s">
        <v>223</v>
      </c>
      <c r="E56" s="44" t="s">
        <v>224</v>
      </c>
      <c r="F56" s="22"/>
      <c r="G56" s="30" t="str">
        <f>IFERROR(__xludf.DUMMYFUNCTION("CONCATENATE(""https://www.bible."",MID(A56,FIND(""-"",A56) + 1,17 - (FIND(""-"",A56))),""/bible/"",REGEXEXTRACT(C56,""[\d]+""),""55/GEN."",RIGHT(C56,LEN(C56) - (FIND(""."",C56) - 2)))"),"#VALUE!")</f>
        <v>#VALUE!</v>
      </c>
      <c r="H56" s="22"/>
    </row>
    <row r="57">
      <c r="A57" s="30"/>
      <c r="B57" s="22"/>
      <c r="C57" s="47" t="s">
        <v>225</v>
      </c>
      <c r="D57" s="43" t="s">
        <v>226</v>
      </c>
      <c r="E57" s="44" t="s">
        <v>227</v>
      </c>
      <c r="F57" s="22"/>
      <c r="G57" s="30" t="str">
        <f>IFERROR(__xludf.DUMMYFUNCTION("CONCATENATE(""https://www.bible."",MID(A57,FIND(""-"",A57) + 1,17 - (FIND(""-"",A57))),""/bible/"",REGEXEXTRACT(C57,""[\d]+""),""55/GEN."",RIGHT(C57,LEN(C57) - (FIND(""."",C57) - 2)))"),"#VALUE!")</f>
        <v>#VALUE!</v>
      </c>
      <c r="H57" s="22"/>
    </row>
    <row r="58">
      <c r="A58" s="30"/>
      <c r="B58" s="22"/>
      <c r="C58" s="47" t="s">
        <v>228</v>
      </c>
      <c r="D58" s="43" t="s">
        <v>229</v>
      </c>
      <c r="E58" s="44" t="s">
        <v>230</v>
      </c>
      <c r="F58" s="22"/>
      <c r="G58" s="30" t="str">
        <f>IFERROR(__xludf.DUMMYFUNCTION("CONCATENATE(""https://www.bible."",MID(A58,FIND(""-"",A58) + 1,17 - (FIND(""-"",A58))),""/bible/"",REGEXEXTRACT(C58,""[\d]+""),""55/GEN."",RIGHT(C58,LEN(C58) - (FIND(""."",C58) - 2)))"),"#VALUE!")</f>
        <v>#VALUE!</v>
      </c>
      <c r="H58" s="22"/>
    </row>
    <row r="59">
      <c r="A59" s="30"/>
      <c r="B59" s="22"/>
      <c r="C59" s="47" t="s">
        <v>231</v>
      </c>
      <c r="D59" s="43" t="s">
        <v>232</v>
      </c>
      <c r="E59" s="44" t="s">
        <v>233</v>
      </c>
      <c r="F59" s="22"/>
      <c r="G59" s="30" t="str">
        <f>IFERROR(__xludf.DUMMYFUNCTION("CONCATENATE(""https://www.bible."",MID(A59,FIND(""-"",A59) + 1,17 - (FIND(""-"",A59))),""/bible/"",REGEXEXTRACT(C59,""[\d]+""),""55/GEN."",RIGHT(C59,LEN(C59) - (FIND(""."",C59) - 2)))"),"#VALUE!")</f>
        <v>#VALUE!</v>
      </c>
      <c r="H59" s="22"/>
    </row>
    <row r="60">
      <c r="A60" s="30"/>
      <c r="B60" s="22"/>
      <c r="C60" s="47" t="s">
        <v>234</v>
      </c>
      <c r="D60" s="43" t="s">
        <v>235</v>
      </c>
      <c r="E60" s="44" t="s">
        <v>236</v>
      </c>
      <c r="F60" s="22"/>
      <c r="G60" s="30" t="str">
        <f>IFERROR(__xludf.DUMMYFUNCTION("CONCATENATE(""https://www.bible."",MID(A60,FIND(""-"",A60) + 1,17 - (FIND(""-"",A60))),""/bible/"",REGEXEXTRACT(C60,""[\d]+""),""55/GEN."",RIGHT(C60,LEN(C60) - (FIND(""."",C60) - 2)))"),"#VALUE!")</f>
        <v>#VALUE!</v>
      </c>
      <c r="H60" s="22"/>
    </row>
    <row r="61">
      <c r="A61" s="30"/>
      <c r="B61" s="22"/>
      <c r="C61" s="47" t="s">
        <v>237</v>
      </c>
      <c r="D61" s="43" t="s">
        <v>238</v>
      </c>
      <c r="E61" s="44" t="s">
        <v>239</v>
      </c>
      <c r="F61" s="22"/>
      <c r="G61" s="30" t="str">
        <f>IFERROR(__xludf.DUMMYFUNCTION("CONCATENATE(""https://www.bible."",MID(A61,FIND(""-"",A61) + 1,17 - (FIND(""-"",A61))),""/bible/"",REGEXEXTRACT(C61,""[\d]+""),""55/GEN."",RIGHT(C61,LEN(C61) - (FIND(""."",C61) - 2)))"),"#VALUE!")</f>
        <v>#VALUE!</v>
      </c>
      <c r="H61" s="22"/>
    </row>
    <row r="62">
      <c r="A62" s="30"/>
      <c r="B62" s="22"/>
      <c r="C62" s="47" t="s">
        <v>240</v>
      </c>
      <c r="D62" s="43" t="s">
        <v>241</v>
      </c>
      <c r="E62" s="44" t="s">
        <v>242</v>
      </c>
      <c r="F62" s="22"/>
      <c r="G62" s="30" t="str">
        <f>IFERROR(__xludf.DUMMYFUNCTION("CONCATENATE(""https://www.bible."",MID(A62,FIND(""-"",A62) + 1,17 - (FIND(""-"",A62))),""/bible/"",REGEXEXTRACT(C62,""[\d]+""),""55/GEN."",RIGHT(C62,LEN(C62) - (FIND(""."",C62) - 2)))"),"#VALUE!")</f>
        <v>#VALUE!</v>
      </c>
      <c r="H62" s="22"/>
    </row>
    <row r="63">
      <c r="A63" s="30"/>
      <c r="B63" s="22"/>
      <c r="C63" s="47" t="s">
        <v>243</v>
      </c>
      <c r="D63" s="43" t="s">
        <v>244</v>
      </c>
      <c r="E63" s="44" t="s">
        <v>245</v>
      </c>
      <c r="F63" s="22"/>
      <c r="G63" s="30" t="str">
        <f>IFERROR(__xludf.DUMMYFUNCTION("CONCATENATE(""https://www.bible."",MID(A63,FIND(""-"",A63) + 1,17 - (FIND(""-"",A63))),""/bible/"",REGEXEXTRACT(C63,""[\d]+""),""55/GEN."",RIGHT(C63,LEN(C63) - (FIND(""."",C63) - 2)))"),"#VALUE!")</f>
        <v>#VALUE!</v>
      </c>
      <c r="H63" s="22"/>
    </row>
    <row r="64">
      <c r="A64" s="30"/>
      <c r="B64" s="22"/>
      <c r="C64" s="47" t="s">
        <v>246</v>
      </c>
      <c r="D64" s="43" t="s">
        <v>247</v>
      </c>
      <c r="E64" s="44" t="s">
        <v>248</v>
      </c>
      <c r="F64" s="22"/>
      <c r="G64" s="30" t="str">
        <f>IFERROR(__xludf.DUMMYFUNCTION("CONCATENATE(""https://www.bible."",MID(A64,FIND(""-"",A64) + 1,17 - (FIND(""-"",A64))),""/bible/"",REGEXEXTRACT(C64,""[\d]+""),""55/GEN."",RIGHT(C64,LEN(C64) - (FIND(""."",C64) - 2)))"),"#VALUE!")</f>
        <v>#VALUE!</v>
      </c>
      <c r="H64" s="22"/>
    </row>
    <row r="65">
      <c r="A65" s="30"/>
      <c r="B65" s="22"/>
      <c r="C65" s="47" t="s">
        <v>249</v>
      </c>
      <c r="D65" s="43" t="s">
        <v>250</v>
      </c>
      <c r="E65" s="44" t="s">
        <v>251</v>
      </c>
      <c r="F65" s="22"/>
      <c r="G65" s="30" t="str">
        <f>IFERROR(__xludf.DUMMYFUNCTION("CONCATENATE(""https://www.bible."",MID(A65,FIND(""-"",A65) + 1,17 - (FIND(""-"",A65))),""/bible/"",REGEXEXTRACT(C65,""[\d]+""),""55/GEN."",RIGHT(C65,LEN(C65) - (FIND(""."",C65) - 2)))"),"#VALUE!")</f>
        <v>#VALUE!</v>
      </c>
      <c r="H65" s="22"/>
    </row>
    <row r="66">
      <c r="A66" s="30"/>
      <c r="B66" s="22"/>
      <c r="C66" s="47" t="s">
        <v>252</v>
      </c>
      <c r="D66" s="43" t="s">
        <v>253</v>
      </c>
      <c r="E66" s="44" t="s">
        <v>254</v>
      </c>
      <c r="F66" s="22"/>
      <c r="G66" s="30" t="str">
        <f>IFERROR(__xludf.DUMMYFUNCTION("CONCATENATE(""https://www.bible."",MID(A66,FIND(""-"",A66) + 1,17 - (FIND(""-"",A66))),""/bible/"",REGEXEXTRACT(C66,""[\d]+""),""55/GEN."",RIGHT(C66,LEN(C66) - (FIND(""."",C66) - 2)))"),"#VALUE!")</f>
        <v>#VALUE!</v>
      </c>
      <c r="H66" s="22"/>
    </row>
    <row r="67">
      <c r="A67" s="30"/>
      <c r="B67" s="22"/>
      <c r="C67" s="47" t="s">
        <v>255</v>
      </c>
      <c r="D67" s="43" t="s">
        <v>256</v>
      </c>
      <c r="E67" s="44" t="s">
        <v>257</v>
      </c>
      <c r="F67" s="22"/>
      <c r="G67" s="30" t="str">
        <f>IFERROR(__xludf.DUMMYFUNCTION("CONCATENATE(""https://www.bible."",MID(A67,FIND(""-"",A67) + 1,17 - (FIND(""-"",A67))),""/bible/"",REGEXEXTRACT(C67,""[\d]+""),""55/GEN."",RIGHT(C67,LEN(C67) - (FIND(""."",C67) - 2)))"),"#VALUE!")</f>
        <v>#VALUE!</v>
      </c>
      <c r="H67" s="22"/>
    </row>
    <row r="68">
      <c r="A68" s="30"/>
      <c r="B68" s="22"/>
      <c r="C68" s="47" t="s">
        <v>258</v>
      </c>
      <c r="D68" s="43" t="s">
        <v>259</v>
      </c>
      <c r="E68" s="44" t="s">
        <v>260</v>
      </c>
      <c r="F68" s="22"/>
      <c r="G68" s="30" t="str">
        <f>IFERROR(__xludf.DUMMYFUNCTION("CONCATENATE(""https://www.bible."",MID(A68,FIND(""-"",A68) + 1,17 - (FIND(""-"",A68))),""/bible/"",REGEXEXTRACT(C68,""[\d]+""),""55/GEN."",RIGHT(C68,LEN(C68) - (FIND(""."",C68) - 2)))"),"#VALUE!")</f>
        <v>#VALUE!</v>
      </c>
      <c r="H68" s="22"/>
    </row>
    <row r="69">
      <c r="A69" s="30"/>
      <c r="B69" s="22"/>
      <c r="C69" s="47" t="s">
        <v>261</v>
      </c>
      <c r="D69" s="43" t="s">
        <v>262</v>
      </c>
      <c r="E69" s="44" t="s">
        <v>263</v>
      </c>
      <c r="F69" s="22"/>
      <c r="G69" s="30" t="str">
        <f>IFERROR(__xludf.DUMMYFUNCTION("CONCATENATE(""https://www.bible."",MID(A69,FIND(""-"",A69) + 1,17 - (FIND(""-"",A69))),""/bible/"",REGEXEXTRACT(C69,""[\d]+""),""55/GEN."",RIGHT(C69,LEN(C69) - (FIND(""."",C69) - 2)))"),"#VALUE!")</f>
        <v>#VALUE!</v>
      </c>
      <c r="H69" s="22"/>
    </row>
    <row r="70">
      <c r="A70" s="30"/>
      <c r="B70" s="22"/>
      <c r="C70" s="47" t="s">
        <v>264</v>
      </c>
      <c r="D70" s="43" t="s">
        <v>265</v>
      </c>
      <c r="E70" s="44" t="s">
        <v>266</v>
      </c>
      <c r="F70" s="22"/>
      <c r="G70" s="30" t="str">
        <f>IFERROR(__xludf.DUMMYFUNCTION("CONCATENATE(""https://www.bible."",MID(A70,FIND(""-"",A70) + 1,17 - (FIND(""-"",A70))),""/bible/"",REGEXEXTRACT(C70,""[\d]+""),""55/GEN."",RIGHT(C70,LEN(C70) - (FIND(""."",C70) - 2)))"),"#VALUE!")</f>
        <v>#VALUE!</v>
      </c>
      <c r="H70" s="22"/>
    </row>
    <row r="71">
      <c r="A71" s="30"/>
      <c r="B71" s="22"/>
      <c r="C71" s="47" t="s">
        <v>267</v>
      </c>
      <c r="D71" s="43" t="s">
        <v>268</v>
      </c>
      <c r="E71" s="44" t="s">
        <v>269</v>
      </c>
      <c r="F71" s="22"/>
      <c r="G71" s="30" t="str">
        <f>IFERROR(__xludf.DUMMYFUNCTION("CONCATENATE(""https://www.bible."",MID(A71,FIND(""-"",A71) + 1,17 - (FIND(""-"",A71))),""/bible/"",REGEXEXTRACT(C71,""[\d]+""),""55/GEN."",RIGHT(C71,LEN(C71) - (FIND(""."",C71) - 2)))"),"#VALUE!")</f>
        <v>#VALUE!</v>
      </c>
      <c r="H71" s="22"/>
    </row>
    <row r="72">
      <c r="A72" s="30"/>
      <c r="B72" s="22"/>
      <c r="C72" s="47" t="s">
        <v>270</v>
      </c>
      <c r="D72" s="43" t="s">
        <v>271</v>
      </c>
      <c r="E72" s="44" t="s">
        <v>272</v>
      </c>
      <c r="F72" s="22"/>
      <c r="G72" s="30" t="str">
        <f>IFERROR(__xludf.DUMMYFUNCTION("CONCATENATE(""https://www.bible."",MID(A72,FIND(""-"",A72) + 1,17 - (FIND(""-"",A72))),""/bible/"",REGEXEXTRACT(C72,""[\d]+""),""55/GEN."",RIGHT(C72,LEN(C72) - (FIND(""."",C72) - 2)))"),"#VALUE!")</f>
        <v>#VALUE!</v>
      </c>
      <c r="H72" s="22"/>
    </row>
    <row r="73">
      <c r="A73" s="30"/>
      <c r="B73" s="22"/>
      <c r="C73" s="47" t="s">
        <v>273</v>
      </c>
      <c r="D73" s="43" t="s">
        <v>274</v>
      </c>
      <c r="E73" s="44" t="s">
        <v>275</v>
      </c>
      <c r="F73" s="22"/>
      <c r="G73" s="30" t="str">
        <f>IFERROR(__xludf.DUMMYFUNCTION("CONCATENATE(""https://www.bible."",MID(A73,FIND(""-"",A73) + 1,17 - (FIND(""-"",A73))),""/bible/"",REGEXEXTRACT(C73,""[\d]+""),""55/GEN."",RIGHT(C73,LEN(C73) - (FIND(""."",C73) - 2)))"),"#VALUE!")</f>
        <v>#VALUE!</v>
      </c>
      <c r="H73" s="22"/>
    </row>
    <row r="74">
      <c r="A74" s="30"/>
      <c r="B74" s="22"/>
      <c r="C74" s="47" t="s">
        <v>276</v>
      </c>
      <c r="D74" s="43" t="s">
        <v>277</v>
      </c>
      <c r="E74" s="44" t="s">
        <v>278</v>
      </c>
      <c r="F74" s="22"/>
      <c r="G74" s="30" t="str">
        <f>IFERROR(__xludf.DUMMYFUNCTION("CONCATENATE(""https://www.bible."",MID(A74,FIND(""-"",A74) + 1,17 - (FIND(""-"",A74))),""/bible/"",REGEXEXTRACT(C74,""[\d]+""),""55/GEN."",RIGHT(C74,LEN(C74) - (FIND(""."",C74) - 2)))"),"#VALUE!")</f>
        <v>#VALUE!</v>
      </c>
      <c r="H74" s="22"/>
    </row>
    <row r="75">
      <c r="A75" s="30"/>
      <c r="B75" s="22"/>
      <c r="C75" s="47" t="s">
        <v>279</v>
      </c>
      <c r="D75" s="43" t="s">
        <v>280</v>
      </c>
      <c r="E75" s="44" t="s">
        <v>281</v>
      </c>
      <c r="F75" s="22"/>
      <c r="G75" s="30" t="str">
        <f>IFERROR(__xludf.DUMMYFUNCTION("CONCATENATE(""https://www.bible."",MID(A75,FIND(""-"",A75) + 1,17 - (FIND(""-"",A75))),""/bible/"",REGEXEXTRACT(C75,""[\d]+""),""55/GEN."",RIGHT(C75,LEN(C75) - (FIND(""."",C75) - 2)))"),"#VALUE!")</f>
        <v>#VALUE!</v>
      </c>
      <c r="H75" s="22"/>
    </row>
    <row r="76">
      <c r="A76" s="30"/>
      <c r="B76" s="22"/>
      <c r="C76" s="47" t="s">
        <v>282</v>
      </c>
      <c r="D76" s="43" t="s">
        <v>283</v>
      </c>
      <c r="E76" s="44" t="s">
        <v>284</v>
      </c>
      <c r="F76" s="22"/>
      <c r="G76" s="30" t="str">
        <f>IFERROR(__xludf.DUMMYFUNCTION("CONCATENATE(""https://www.bible."",MID(A76,FIND(""-"",A76) + 1,17 - (FIND(""-"",A76))),""/bible/"",REGEXEXTRACT(C76,""[\d]+""),""55/GEN."",RIGHT(C76,LEN(C76) - (FIND(""."",C76) - 2)))"),"#VALUE!")</f>
        <v>#VALUE!</v>
      </c>
      <c r="H76" s="22"/>
    </row>
    <row r="77">
      <c r="A77" s="30"/>
      <c r="B77" s="22"/>
      <c r="C77" s="47" t="s">
        <v>285</v>
      </c>
      <c r="D77" s="43" t="s">
        <v>286</v>
      </c>
      <c r="E77" s="46" t="s">
        <v>287</v>
      </c>
      <c r="F77" s="22"/>
      <c r="G77" s="30" t="str">
        <f>IFERROR(__xludf.DUMMYFUNCTION("CONCATENATE(""https://www.bible."",MID(A77,FIND(""-"",A77) + 1,17 - (FIND(""-"",A77))),""/bible/"",REGEXEXTRACT(C77,""[\d]+""),""55/GEN."",RIGHT(C77,LEN(C77) - (FIND(""."",C77) - 2)))"),"#VALUE!")</f>
        <v>#VALUE!</v>
      </c>
      <c r="H77" s="22"/>
    </row>
    <row r="78">
      <c r="A78" s="30"/>
      <c r="B78" s="22"/>
      <c r="C78" s="47" t="s">
        <v>288</v>
      </c>
      <c r="D78" s="43" t="s">
        <v>289</v>
      </c>
      <c r="E78" s="44" t="s">
        <v>290</v>
      </c>
      <c r="F78" s="22"/>
      <c r="G78" s="30" t="str">
        <f>IFERROR(__xludf.DUMMYFUNCTION("CONCATENATE(""https://www.bible."",MID(A78,FIND(""-"",A78) + 1,17 - (FIND(""-"",A78))),""/bible/"",REGEXEXTRACT(C78,""[\d]+""),""55/GEN."",RIGHT(C78,LEN(C78) - (FIND(""."",C78) - 2)))"),"#VALUE!")</f>
        <v>#VALUE!</v>
      </c>
      <c r="H78" s="22"/>
    </row>
    <row r="79">
      <c r="A79" s="30"/>
      <c r="B79" s="22"/>
      <c r="C79" s="47" t="s">
        <v>291</v>
      </c>
      <c r="D79" s="43" t="s">
        <v>292</v>
      </c>
      <c r="E79" s="44" t="s">
        <v>293</v>
      </c>
      <c r="F79" s="22"/>
      <c r="G79" s="30" t="str">
        <f>IFERROR(__xludf.DUMMYFUNCTION("CONCATENATE(""https://www.bible."",MID(A79,FIND(""-"",A79) + 1,17 - (FIND(""-"",A79))),""/bible/"",REGEXEXTRACT(C79,""[\d]+""),""55/GEN."",RIGHT(C79,LEN(C79) - (FIND(""."",C79) - 2)))"),"#VALUE!")</f>
        <v>#VALUE!</v>
      </c>
      <c r="H79" s="22"/>
    </row>
    <row r="80">
      <c r="A80" s="30"/>
      <c r="B80" s="22"/>
      <c r="C80" s="47" t="s">
        <v>294</v>
      </c>
      <c r="D80" s="43" t="s">
        <v>295</v>
      </c>
      <c r="E80" s="44" t="s">
        <v>296</v>
      </c>
      <c r="F80" s="22"/>
      <c r="G80" s="30" t="str">
        <f>IFERROR(__xludf.DUMMYFUNCTION("CONCATENATE(""https://www.bible."",MID(A80,FIND(""-"",A80) + 1,17 - (FIND(""-"",A80))),""/bible/"",REGEXEXTRACT(C80,""[\d]+""),""55/GEN."",RIGHT(C80,LEN(C80) - (FIND(""."",C80) - 2)))"),"#VALUE!")</f>
        <v>#VALUE!</v>
      </c>
      <c r="H80" s="22"/>
    </row>
    <row r="81">
      <c r="A81" s="30"/>
      <c r="B81" s="22"/>
      <c r="C81" s="47" t="s">
        <v>297</v>
      </c>
      <c r="D81" s="43" t="s">
        <v>298</v>
      </c>
      <c r="E81" s="46" t="s">
        <v>299</v>
      </c>
      <c r="F81" s="22"/>
      <c r="G81" s="30" t="str">
        <f>IFERROR(__xludf.DUMMYFUNCTION("CONCATENATE(""https://www.bible."",MID(A81,FIND(""-"",A81) + 1,17 - (FIND(""-"",A81))),""/bible/"",REGEXEXTRACT(C81,""[\d]+""),""55/GEN."",RIGHT(C81,LEN(C81) - (FIND(""."",C81) - 2)))"),"#VALUE!")</f>
        <v>#VALUE!</v>
      </c>
      <c r="H81" s="22"/>
    </row>
    <row r="82">
      <c r="A82" s="30"/>
      <c r="B82" s="22"/>
      <c r="C82" s="49" t="s">
        <v>300</v>
      </c>
      <c r="D82" s="43" t="s">
        <v>301</v>
      </c>
      <c r="E82" s="46" t="s">
        <v>302</v>
      </c>
      <c r="F82" s="22"/>
      <c r="G82" s="30" t="str">
        <f>IFERROR(__xludf.DUMMYFUNCTION("CONCATENATE(""https://www.bible."",MID(A82,FIND(""-"",A82) + 1,17 - (FIND(""-"",A82))),""/bible/"",REGEXEXTRACT(C82,""[\d]+""),""55/GEN."",RIGHT(C82,LEN(C82) - (FIND(""."",C82) - 2)))"),"#VALUE!")</f>
        <v>#VALUE!</v>
      </c>
      <c r="H82" s="22"/>
    </row>
    <row r="83">
      <c r="A83" s="30"/>
      <c r="B83" s="22"/>
      <c r="C83" s="49" t="s">
        <v>303</v>
      </c>
      <c r="D83" s="43" t="s">
        <v>304</v>
      </c>
      <c r="E83" s="44" t="s">
        <v>305</v>
      </c>
      <c r="F83" s="22"/>
      <c r="G83" s="30" t="str">
        <f>IFERROR(__xludf.DUMMYFUNCTION("CONCATENATE(""https://www.bible."",MID(A83,FIND(""-"",A83) + 1,17 - (FIND(""-"",A83))),""/bible/"",REGEXEXTRACT(C83,""[\d]+""),""55/GEN."",RIGHT(C83,LEN(C83) - (FIND(""."",C83) - 2)))"),"#VALUE!")</f>
        <v>#VALUE!</v>
      </c>
      <c r="H83" s="22"/>
    </row>
    <row r="84">
      <c r="A84" s="30"/>
      <c r="B84" s="22"/>
      <c r="C84" s="49" t="s">
        <v>306</v>
      </c>
      <c r="D84" s="43" t="s">
        <v>307</v>
      </c>
      <c r="E84" s="44" t="s">
        <v>308</v>
      </c>
      <c r="F84" s="22"/>
      <c r="G84" s="30" t="str">
        <f>IFERROR(__xludf.DUMMYFUNCTION("CONCATENATE(""https://www.bible."",MID(A84,FIND(""-"",A84) + 1,17 - (FIND(""-"",A84))),""/bible/"",REGEXEXTRACT(C84,""[\d]+""),""55/GEN."",RIGHT(C84,LEN(C84) - (FIND(""."",C84) - 2)))"),"#VALUE!")</f>
        <v>#VALUE!</v>
      </c>
      <c r="H84" s="22"/>
    </row>
    <row r="85">
      <c r="A85" s="30"/>
      <c r="B85" s="22"/>
      <c r="C85" s="49" t="s">
        <v>309</v>
      </c>
      <c r="D85" s="43" t="s">
        <v>310</v>
      </c>
      <c r="E85" s="44" t="s">
        <v>311</v>
      </c>
      <c r="F85" s="22"/>
      <c r="G85" s="30" t="str">
        <f>IFERROR(__xludf.DUMMYFUNCTION("CONCATENATE(""https://www.bible."",MID(A85,FIND(""-"",A85) + 1,17 - (FIND(""-"",A85))),""/bible/"",REGEXEXTRACT(C85,""[\d]+""),""55/GEN."",RIGHT(C85,LEN(C85) - (FIND(""."",C85) - 2)))"),"#VALUE!")</f>
        <v>#VALUE!</v>
      </c>
      <c r="H85" s="22"/>
    </row>
    <row r="86">
      <c r="A86" s="30"/>
      <c r="B86" s="22"/>
      <c r="C86" s="49" t="s">
        <v>312</v>
      </c>
      <c r="D86" s="43" t="s">
        <v>313</v>
      </c>
      <c r="E86" s="44" t="s">
        <v>314</v>
      </c>
      <c r="F86" s="22"/>
      <c r="G86" s="30" t="str">
        <f>IFERROR(__xludf.DUMMYFUNCTION("CONCATENATE(""https://www.bible."",MID(A86,FIND(""-"",A86) + 1,17 - (FIND(""-"",A86))),""/bible/"",REGEXEXTRACT(C86,""[\d]+""),""55/GEN."",RIGHT(C86,LEN(C86) - (FIND(""."",C86) - 2)))"),"#VALUE!")</f>
        <v>#VALUE!</v>
      </c>
      <c r="H86" s="22"/>
    </row>
    <row r="87">
      <c r="A87" s="30"/>
      <c r="B87" s="22"/>
      <c r="C87" s="49" t="s">
        <v>315</v>
      </c>
      <c r="D87" s="43" t="s">
        <v>316</v>
      </c>
      <c r="E87" s="44" t="s">
        <v>317</v>
      </c>
      <c r="F87" s="22"/>
      <c r="G87" s="30" t="str">
        <f>IFERROR(__xludf.DUMMYFUNCTION("CONCATENATE(""https://www.bible."",MID(A87,FIND(""-"",A87) + 1,17 - (FIND(""-"",A87))),""/bible/"",REGEXEXTRACT(C87,""[\d]+""),""55/GEN."",RIGHT(C87,LEN(C87) - (FIND(""."",C87) - 2)))"),"#VALUE!")</f>
        <v>#VALUE!</v>
      </c>
      <c r="H87" s="22"/>
    </row>
    <row r="88">
      <c r="A88" s="30"/>
      <c r="B88" s="22"/>
      <c r="C88" s="49" t="s">
        <v>318</v>
      </c>
      <c r="D88" s="43" t="s">
        <v>319</v>
      </c>
      <c r="E88" s="44" t="s">
        <v>320</v>
      </c>
      <c r="F88" s="22"/>
      <c r="G88" s="30" t="str">
        <f>IFERROR(__xludf.DUMMYFUNCTION("CONCATENATE(""https://www.bible."",MID(A88,FIND(""-"",A88) + 1,17 - (FIND(""-"",A88))),""/bible/"",REGEXEXTRACT(C88,""[\d]+""),""55/GEN."",RIGHT(C88,LEN(C88) - (FIND(""."",C88) - 2)))"),"#VALUE!")</f>
        <v>#VALUE!</v>
      </c>
      <c r="H88" s="22"/>
    </row>
    <row r="89">
      <c r="A89" s="30"/>
      <c r="B89" s="22"/>
      <c r="C89" s="49" t="s">
        <v>321</v>
      </c>
      <c r="D89" s="43" t="s">
        <v>322</v>
      </c>
      <c r="E89" s="44" t="s">
        <v>323</v>
      </c>
      <c r="F89" s="22"/>
      <c r="G89" s="30" t="str">
        <f>IFERROR(__xludf.DUMMYFUNCTION("CONCATENATE(""https://www.bible."",MID(A89,FIND(""-"",A89) + 1,17 - (FIND(""-"",A89))),""/bible/"",REGEXEXTRACT(C89,""[\d]+""),""55/GEN."",RIGHT(C89,LEN(C89) - (FIND(""."",C89) - 2)))"),"#VALUE!")</f>
        <v>#VALUE!</v>
      </c>
      <c r="H89" s="22"/>
    </row>
    <row r="90">
      <c r="A90" s="30"/>
      <c r="B90" s="22"/>
      <c r="C90" s="49" t="s">
        <v>324</v>
      </c>
      <c r="D90" s="43" t="s">
        <v>325</v>
      </c>
      <c r="E90" s="44" t="s">
        <v>326</v>
      </c>
      <c r="F90" s="22"/>
      <c r="G90" s="30" t="str">
        <f>IFERROR(__xludf.DUMMYFUNCTION("CONCATENATE(""https://www.bible."",MID(A90,FIND(""-"",A90) + 1,17 - (FIND(""-"",A90))),""/bible/"",REGEXEXTRACT(C90,""[\d]+""),""55/GEN."",RIGHT(C90,LEN(C90) - (FIND(""."",C90) - 2)))"),"#VALUE!")</f>
        <v>#VALUE!</v>
      </c>
      <c r="H90" s="22"/>
    </row>
    <row r="91">
      <c r="A91" s="30"/>
      <c r="B91" s="22"/>
      <c r="C91" s="49" t="s">
        <v>327</v>
      </c>
      <c r="D91" s="43" t="s">
        <v>328</v>
      </c>
      <c r="E91" s="44" t="s">
        <v>329</v>
      </c>
      <c r="F91" s="22"/>
      <c r="G91" s="30" t="str">
        <f>IFERROR(__xludf.DUMMYFUNCTION("CONCATENATE(""https://www.bible."",MID(A91,FIND(""-"",A91) + 1,17 - (FIND(""-"",A91))),""/bible/"",REGEXEXTRACT(C91,""[\d]+""),""55/GEN."",RIGHT(C91,LEN(C91) - (FIND(""."",C91) - 2)))"),"#VALUE!")</f>
        <v>#VALUE!</v>
      </c>
      <c r="H91" s="22"/>
    </row>
    <row r="92">
      <c r="A92" s="30"/>
      <c r="B92" s="22"/>
      <c r="C92" s="49" t="s">
        <v>330</v>
      </c>
      <c r="D92" s="43" t="s">
        <v>331</v>
      </c>
      <c r="E92" s="44" t="s">
        <v>332</v>
      </c>
      <c r="F92" s="22"/>
      <c r="G92" s="30" t="str">
        <f>IFERROR(__xludf.DUMMYFUNCTION("CONCATENATE(""https://www.bible."",MID(A92,FIND(""-"",A92) + 1,17 - (FIND(""-"",A92))),""/bible/"",REGEXEXTRACT(C92,""[\d]+""),""55/GEN."",RIGHT(C92,LEN(C92) - (FIND(""."",C92) - 2)))"),"#VALUE!")</f>
        <v>#VALUE!</v>
      </c>
      <c r="H92" s="22"/>
    </row>
    <row r="93">
      <c r="A93" s="30"/>
      <c r="B93" s="22"/>
      <c r="C93" s="49" t="s">
        <v>333</v>
      </c>
      <c r="D93" s="43" t="s">
        <v>334</v>
      </c>
      <c r="E93" s="44" t="s">
        <v>335</v>
      </c>
      <c r="F93" s="22"/>
      <c r="G93" s="30" t="str">
        <f>IFERROR(__xludf.DUMMYFUNCTION("CONCATENATE(""https://www.bible."",MID(A93,FIND(""-"",A93) + 1,17 - (FIND(""-"",A93))),""/bible/"",REGEXEXTRACT(C93,""[\d]+""),""55/GEN."",RIGHT(C93,LEN(C93) - (FIND(""."",C93) - 2)))"),"#VALUE!")</f>
        <v>#VALUE!</v>
      </c>
      <c r="H93" s="22"/>
    </row>
    <row r="94">
      <c r="A94" s="30"/>
      <c r="B94" s="22"/>
      <c r="C94" s="49" t="s">
        <v>336</v>
      </c>
      <c r="D94" s="43" t="s">
        <v>337</v>
      </c>
      <c r="E94" s="44" t="s">
        <v>338</v>
      </c>
      <c r="F94" s="22"/>
      <c r="G94" s="30" t="str">
        <f>IFERROR(__xludf.DUMMYFUNCTION("CONCATENATE(""https://www.bible."",MID(A94,FIND(""-"",A94) + 1,17 - (FIND(""-"",A94))),""/bible/"",REGEXEXTRACT(C94,""[\d]+""),""55/GEN."",RIGHT(C94,LEN(C94) - (FIND(""."",C94) - 2)))"),"#VALUE!")</f>
        <v>#VALUE!</v>
      </c>
      <c r="H94" s="22"/>
    </row>
    <row r="95">
      <c r="A95" s="30"/>
      <c r="B95" s="22"/>
      <c r="C95" s="49" t="s">
        <v>339</v>
      </c>
      <c r="D95" s="43" t="s">
        <v>340</v>
      </c>
      <c r="E95" s="44" t="s">
        <v>341</v>
      </c>
      <c r="F95" s="22"/>
      <c r="G95" s="30" t="str">
        <f>IFERROR(__xludf.DUMMYFUNCTION("CONCATENATE(""https://www.bible."",MID(A95,FIND(""-"",A95) + 1,17 - (FIND(""-"",A95))),""/bible/"",REGEXEXTRACT(C95,""[\d]+""),""55/GEN."",RIGHT(C95,LEN(C95) - (FIND(""."",C95) - 2)))"),"#VALUE!")</f>
        <v>#VALUE!</v>
      </c>
      <c r="H95" s="22"/>
    </row>
    <row r="96">
      <c r="A96" s="30"/>
      <c r="B96" s="22"/>
      <c r="C96" s="49" t="s">
        <v>342</v>
      </c>
      <c r="D96" s="43" t="s">
        <v>343</v>
      </c>
      <c r="E96" s="46" t="s">
        <v>344</v>
      </c>
      <c r="F96" s="22"/>
      <c r="G96" s="30" t="str">
        <f>IFERROR(__xludf.DUMMYFUNCTION("CONCATENATE(""https://www.bible."",MID(A96,FIND(""-"",A96) + 1,17 - (FIND(""-"",A96))),""/bible/"",REGEXEXTRACT(C96,""[\d]+""),""55/GEN."",RIGHT(C96,LEN(C96) - (FIND(""."",C96) - 2)))"),"#VALUE!")</f>
        <v>#VALUE!</v>
      </c>
      <c r="H96" s="22"/>
    </row>
    <row r="97">
      <c r="A97" s="30"/>
      <c r="B97" s="22"/>
      <c r="C97" s="49" t="s">
        <v>345</v>
      </c>
      <c r="D97" s="43" t="s">
        <v>346</v>
      </c>
      <c r="E97" s="46" t="s">
        <v>347</v>
      </c>
      <c r="F97" s="22"/>
      <c r="G97" s="30" t="str">
        <f>IFERROR(__xludf.DUMMYFUNCTION("CONCATENATE(""https://www.bible."",MID(A97,FIND(""-"",A97) + 1,17 - (FIND(""-"",A97))),""/bible/"",REGEXEXTRACT(C97,""[\d]+""),""55/GEN."",RIGHT(C97,LEN(C97) - (FIND(""."",C97) - 2)))"),"#VALUE!")</f>
        <v>#VALUE!</v>
      </c>
      <c r="H97" s="22"/>
    </row>
    <row r="98">
      <c r="A98" s="30"/>
      <c r="B98" s="22"/>
      <c r="C98" s="49" t="s">
        <v>348</v>
      </c>
      <c r="D98" s="43" t="s">
        <v>349</v>
      </c>
      <c r="E98" s="44" t="s">
        <v>350</v>
      </c>
      <c r="F98" s="22"/>
      <c r="G98" s="30" t="str">
        <f>IFERROR(__xludf.DUMMYFUNCTION("CONCATENATE(""https://www.bible."",MID(A98,FIND(""-"",A98) + 1,17 - (FIND(""-"",A98))),""/bible/"",REGEXEXTRACT(C98,""[\d]+""),""55/GEN."",RIGHT(C98,LEN(C98) - (FIND(""."",C98) - 2)))"),"#VALUE!")</f>
        <v>#VALUE!</v>
      </c>
      <c r="H98" s="22"/>
    </row>
    <row r="99">
      <c r="A99" s="30"/>
      <c r="B99" s="22"/>
      <c r="C99" s="49" t="s">
        <v>351</v>
      </c>
      <c r="D99" s="43" t="s">
        <v>352</v>
      </c>
      <c r="E99" s="44" t="s">
        <v>353</v>
      </c>
      <c r="F99" s="22"/>
      <c r="G99" s="30" t="str">
        <f>IFERROR(__xludf.DUMMYFUNCTION("CONCATENATE(""https://www.bible."",MID(A99,FIND(""-"",A99) + 1,17 - (FIND(""-"",A99))),""/bible/"",REGEXEXTRACT(C99,""[\d]+""),""55/GEN."",RIGHT(C99,LEN(C99) - (FIND(""."",C99) - 2)))"),"#VALUE!")</f>
        <v>#VALUE!</v>
      </c>
      <c r="H99" s="22"/>
    </row>
    <row r="100">
      <c r="A100" s="30"/>
      <c r="B100" s="22"/>
      <c r="C100" s="49" t="s">
        <v>354</v>
      </c>
      <c r="D100" s="43" t="s">
        <v>355</v>
      </c>
      <c r="E100" s="44" t="s">
        <v>356</v>
      </c>
      <c r="F100" s="22"/>
      <c r="G100" s="30" t="str">
        <f>IFERROR(__xludf.DUMMYFUNCTION("CONCATENATE(""https://www.bible."",MID(A100,FIND(""-"",A100) + 1,17 - (FIND(""-"",A100))),""/bible/"",REGEXEXTRACT(C100,""[\d]+""),""55/GEN."",RIGHT(C100,LEN(C100) - (FIND(""."",C100) - 2)))"),"#VALUE!")</f>
        <v>#VALUE!</v>
      </c>
      <c r="H100" s="22"/>
    </row>
    <row r="101">
      <c r="A101" s="30"/>
      <c r="B101" s="22"/>
      <c r="C101" s="49" t="s">
        <v>357</v>
      </c>
      <c r="D101" s="43" t="s">
        <v>358</v>
      </c>
      <c r="E101" s="44" t="s">
        <v>359</v>
      </c>
      <c r="F101" s="22"/>
      <c r="G101" s="30" t="str">
        <f>IFERROR(__xludf.DUMMYFUNCTION("CONCATENATE(""https://www.bible."",MID(A101,FIND(""-"",A101) + 1,17 - (FIND(""-"",A101))),""/bible/"",REGEXEXTRACT(C101,""[\d]+""),""55/GEN."",RIGHT(C101,LEN(C101) - (FIND(""."",C101) - 2)))"),"#VALUE!")</f>
        <v>#VALUE!</v>
      </c>
      <c r="H101" s="22"/>
    </row>
    <row r="102">
      <c r="A102" s="30"/>
      <c r="B102" s="22"/>
      <c r="C102" s="49" t="s">
        <v>360</v>
      </c>
      <c r="D102" s="43" t="s">
        <v>361</v>
      </c>
      <c r="E102" s="44" t="s">
        <v>362</v>
      </c>
      <c r="F102" s="22"/>
      <c r="G102" s="30" t="str">
        <f>IFERROR(__xludf.DUMMYFUNCTION("CONCATENATE(""https://www.bible."",MID(A102,FIND(""-"",A102) + 1,17 - (FIND(""-"",A102))),""/bible/"",REGEXEXTRACT(C102,""[\d]+""),""55/GEN."",RIGHT(C102,LEN(C102) - (FIND(""."",C102) - 2)))"),"#VALUE!")</f>
        <v>#VALUE!</v>
      </c>
      <c r="H102" s="22"/>
    </row>
    <row r="103">
      <c r="A103" s="30"/>
      <c r="B103" s="22"/>
      <c r="C103" s="49" t="s">
        <v>363</v>
      </c>
      <c r="D103" s="43" t="s">
        <v>364</v>
      </c>
      <c r="E103" s="46" t="s">
        <v>365</v>
      </c>
      <c r="F103" s="22"/>
      <c r="G103" s="30" t="str">
        <f>IFERROR(__xludf.DUMMYFUNCTION("CONCATENATE(""https://www.bible."",MID(A103,FIND(""-"",A103) + 1,17 - (FIND(""-"",A103))),""/bible/"",REGEXEXTRACT(C103,""[\d]+""),""55/GEN."",RIGHT(C103,LEN(C103) - (FIND(""."",C103) - 2)))"),"#VALUE!")</f>
        <v>#VALUE!</v>
      </c>
      <c r="H103" s="22"/>
    </row>
    <row r="104">
      <c r="A104" s="30"/>
      <c r="B104" s="22"/>
      <c r="C104" s="49" t="s">
        <v>366</v>
      </c>
      <c r="D104" s="43" t="s">
        <v>367</v>
      </c>
      <c r="E104" s="44" t="s">
        <v>368</v>
      </c>
      <c r="F104" s="22"/>
      <c r="G104" s="30" t="str">
        <f>IFERROR(__xludf.DUMMYFUNCTION("CONCATENATE(""https://www.bible."",MID(A104,FIND(""-"",A104) + 1,17 - (FIND(""-"",A104))),""/bible/"",REGEXEXTRACT(C104,""[\d]+""),""55/GEN."",RIGHT(C104,LEN(C104) - (FIND(""."",C104) - 2)))"),"#VALUE!")</f>
        <v>#VALUE!</v>
      </c>
      <c r="H104" s="22"/>
    </row>
    <row r="105">
      <c r="A105" s="30"/>
      <c r="B105" s="22"/>
      <c r="C105" s="49" t="s">
        <v>369</v>
      </c>
      <c r="D105" s="43" t="s">
        <v>370</v>
      </c>
      <c r="E105" s="44" t="s">
        <v>371</v>
      </c>
      <c r="F105" s="22"/>
      <c r="G105" s="30" t="str">
        <f>IFERROR(__xludf.DUMMYFUNCTION("CONCATENATE(""https://www.bible."",MID(A105,FIND(""-"",A105) + 1,17 - (FIND(""-"",A105))),""/bible/"",REGEXEXTRACT(C105,""[\d]+""),""55/GEN."",RIGHT(C105,LEN(C105) - (FIND(""."",C105) - 2)))"),"#VALUE!")</f>
        <v>#VALUE!</v>
      </c>
      <c r="H105" s="22"/>
    </row>
    <row r="106">
      <c r="A106" s="30"/>
      <c r="B106" s="22"/>
      <c r="C106" s="49" t="s">
        <v>372</v>
      </c>
      <c r="D106" s="43" t="s">
        <v>373</v>
      </c>
      <c r="E106" s="46" t="s">
        <v>374</v>
      </c>
      <c r="F106" s="22"/>
      <c r="G106" s="30" t="str">
        <f>IFERROR(__xludf.DUMMYFUNCTION("CONCATENATE(""https://www.bible."",MID(A106,FIND(""-"",A106) + 1,17 - (FIND(""-"",A106))),""/bible/"",REGEXEXTRACT(C106,""[\d]+""),""55/GEN."",RIGHT(C106,LEN(C106) - (FIND(""."",C106) - 2)))"),"#VALUE!")</f>
        <v>#VALUE!</v>
      </c>
      <c r="H106" s="22"/>
    </row>
    <row r="107">
      <c r="A107" s="30"/>
      <c r="B107" s="22"/>
      <c r="C107" s="49" t="s">
        <v>375</v>
      </c>
      <c r="D107" s="43" t="s">
        <v>376</v>
      </c>
      <c r="E107" s="44" t="s">
        <v>377</v>
      </c>
      <c r="F107" s="22"/>
      <c r="G107" s="30" t="str">
        <f>IFERROR(__xludf.DUMMYFUNCTION("CONCATENATE(""https://www.bible."",MID(A107,FIND(""-"",A107) + 1,17 - (FIND(""-"",A107))),""/bible/"",REGEXEXTRACT(C107,""[\d]+""),""55/GEN."",RIGHT(C107,LEN(C107) - (FIND(""."",C107) - 2)))"),"#VALUE!")</f>
        <v>#VALUE!</v>
      </c>
      <c r="H107" s="22"/>
    </row>
    <row r="108">
      <c r="A108" s="30"/>
      <c r="B108" s="22"/>
      <c r="C108" s="49" t="s">
        <v>378</v>
      </c>
      <c r="D108" s="43" t="s">
        <v>379</v>
      </c>
      <c r="E108" s="44" t="s">
        <v>380</v>
      </c>
      <c r="F108" s="22"/>
      <c r="G108" s="30" t="str">
        <f>IFERROR(__xludf.DUMMYFUNCTION("CONCATENATE(""https://www.bible."",MID(A108,FIND(""-"",A108) + 1,17 - (FIND(""-"",A108))),""/bible/"",REGEXEXTRACT(C108,""[\d]+""),""55/GEN."",RIGHT(C108,LEN(C108) - (FIND(""."",C108) - 2)))"),"#VALUE!")</f>
        <v>#VALUE!</v>
      </c>
      <c r="H108" s="22"/>
    </row>
    <row r="109">
      <c r="A109" s="30"/>
      <c r="B109" s="22"/>
      <c r="C109" s="49" t="s">
        <v>381</v>
      </c>
      <c r="D109" s="43" t="s">
        <v>382</v>
      </c>
      <c r="E109" s="46" t="s">
        <v>383</v>
      </c>
      <c r="F109" s="22"/>
      <c r="G109" s="30" t="str">
        <f>IFERROR(__xludf.DUMMYFUNCTION("CONCATENATE(""https://www.bible."",MID(A109,FIND(""-"",A109) + 1,17 - (FIND(""-"",A109))),""/bible/"",REGEXEXTRACT(C109,""[\d]+""),""55/GEN."",RIGHT(C109,LEN(C109) - (FIND(""."",C109) - 2)))"),"#VALUE!")</f>
        <v>#VALUE!</v>
      </c>
      <c r="H109" s="22"/>
    </row>
    <row r="110">
      <c r="A110" s="30"/>
      <c r="B110" s="22"/>
      <c r="C110" s="49" t="s">
        <v>384</v>
      </c>
      <c r="D110" s="43" t="s">
        <v>385</v>
      </c>
      <c r="E110" s="44" t="s">
        <v>386</v>
      </c>
      <c r="F110" s="22"/>
      <c r="G110" s="30" t="str">
        <f>IFERROR(__xludf.DUMMYFUNCTION("CONCATENATE(""https://www.bible."",MID(A110,FIND(""-"",A110) + 1,17 - (FIND(""-"",A110))),""/bible/"",REGEXEXTRACT(C110,""[\d]+""),""55/GEN."",RIGHT(C110,LEN(C110) - (FIND(""."",C110) - 2)))"),"#VALUE!")</f>
        <v>#VALUE!</v>
      </c>
      <c r="H110" s="22"/>
    </row>
    <row r="111">
      <c r="A111" s="30"/>
      <c r="B111" s="22"/>
      <c r="C111" s="49" t="s">
        <v>387</v>
      </c>
      <c r="D111" s="43" t="s">
        <v>388</v>
      </c>
      <c r="E111" s="44" t="s">
        <v>389</v>
      </c>
      <c r="F111" s="22"/>
      <c r="G111" s="30" t="str">
        <f>IFERROR(__xludf.DUMMYFUNCTION("CONCATENATE(""https://www.bible."",MID(A111,FIND(""-"",A111) + 1,17 - (FIND(""-"",A111))),""/bible/"",REGEXEXTRACT(C111,""[\d]+""),""55/GEN."",RIGHT(C111,LEN(C111) - (FIND(""."",C111) - 2)))"),"#VALUE!")</f>
        <v>#VALUE!</v>
      </c>
      <c r="H111" s="22"/>
    </row>
    <row r="112">
      <c r="A112" s="30"/>
      <c r="B112" s="22"/>
      <c r="C112" s="49" t="s">
        <v>390</v>
      </c>
      <c r="D112" s="43" t="s">
        <v>391</v>
      </c>
      <c r="E112" s="44" t="s">
        <v>392</v>
      </c>
      <c r="F112" s="22"/>
      <c r="G112" s="30" t="str">
        <f>IFERROR(__xludf.DUMMYFUNCTION("CONCATENATE(""https://www.bible."",MID(A112,FIND(""-"",A112) + 1,17 - (FIND(""-"",A112))),""/bible/"",REGEXEXTRACT(C112,""[\d]+""),""55/GEN."",RIGHT(C112,LEN(C112) - (FIND(""."",C112) - 2)))"),"#VALUE!")</f>
        <v>#VALUE!</v>
      </c>
      <c r="H112" s="22"/>
    </row>
    <row r="113">
      <c r="A113" s="30"/>
      <c r="B113" s="22"/>
      <c r="C113" s="49" t="s">
        <v>393</v>
      </c>
      <c r="D113" s="43" t="s">
        <v>394</v>
      </c>
      <c r="E113" s="44" t="s">
        <v>395</v>
      </c>
      <c r="F113" s="22"/>
      <c r="G113" s="30" t="str">
        <f>IFERROR(__xludf.DUMMYFUNCTION("CONCATENATE(""https://www.bible."",MID(A113,FIND(""-"",A113) + 1,17 - (FIND(""-"",A113))),""/bible/"",REGEXEXTRACT(C113,""[\d]+""),""55/GEN."",RIGHT(C113,LEN(C113) - (FIND(""."",C113) - 2)))"),"#VALUE!")</f>
        <v>#VALUE!</v>
      </c>
      <c r="H113" s="22"/>
    </row>
    <row r="114">
      <c r="A114" s="30"/>
      <c r="B114" s="22"/>
      <c r="C114" s="49" t="s">
        <v>396</v>
      </c>
      <c r="D114" s="43" t="s">
        <v>397</v>
      </c>
      <c r="E114" s="44" t="s">
        <v>398</v>
      </c>
      <c r="F114" s="22"/>
      <c r="G114" s="30" t="str">
        <f>IFERROR(__xludf.DUMMYFUNCTION("CONCATENATE(""https://www.bible."",MID(A114,FIND(""-"",A114) + 1,17 - (FIND(""-"",A114))),""/bible/"",REGEXEXTRACT(C114,""[\d]+""),""55/GEN."",RIGHT(C114,LEN(C114) - (FIND(""."",C114) - 2)))"),"#VALUE!")</f>
        <v>#VALUE!</v>
      </c>
      <c r="H114" s="22"/>
    </row>
    <row r="115">
      <c r="A115" s="30"/>
      <c r="B115" s="22"/>
      <c r="C115" s="49" t="s">
        <v>399</v>
      </c>
      <c r="D115" s="43" t="s">
        <v>400</v>
      </c>
      <c r="E115" s="44" t="s">
        <v>401</v>
      </c>
      <c r="F115" s="22"/>
      <c r="G115" s="30" t="str">
        <f>IFERROR(__xludf.DUMMYFUNCTION("CONCATENATE(""https://www.bible."",MID(A115,FIND(""-"",A115) + 1,17 - (FIND(""-"",A115))),""/bible/"",REGEXEXTRACT(C115,""[\d]+""),""55/GEN."",RIGHT(C115,LEN(C115) - (FIND(""."",C115) - 2)))"),"#VALUE!")</f>
        <v>#VALUE!</v>
      </c>
      <c r="H115" s="22"/>
    </row>
    <row r="116">
      <c r="A116" s="30"/>
      <c r="B116" s="22"/>
      <c r="C116" s="49" t="s">
        <v>402</v>
      </c>
      <c r="D116" s="43" t="s">
        <v>403</v>
      </c>
      <c r="E116" s="44" t="s">
        <v>404</v>
      </c>
      <c r="F116" s="22"/>
      <c r="G116" s="30" t="str">
        <f>IFERROR(__xludf.DUMMYFUNCTION("CONCATENATE(""https://www.bible."",MID(A116,FIND(""-"",A116) + 1,17 - (FIND(""-"",A116))),""/bible/"",REGEXEXTRACT(C116,""[\d]+""),""55/GEN."",RIGHT(C116,LEN(C116) - (FIND(""."",C116) - 2)))"),"#VALUE!")</f>
        <v>#VALUE!</v>
      </c>
      <c r="H116" s="22"/>
    </row>
    <row r="117">
      <c r="A117" s="30"/>
      <c r="B117" s="22"/>
      <c r="C117" s="49" t="s">
        <v>405</v>
      </c>
      <c r="D117" s="43" t="s">
        <v>406</v>
      </c>
      <c r="E117" s="44" t="s">
        <v>407</v>
      </c>
      <c r="F117" s="22"/>
      <c r="G117" s="30" t="str">
        <f>IFERROR(__xludf.DUMMYFUNCTION("CONCATENATE(""https://www.bible."",MID(A117,FIND(""-"",A117) + 1,17 - (FIND(""-"",A117))),""/bible/"",REGEXEXTRACT(C117,""[\d]+""),""55/GEN."",RIGHT(C117,LEN(C117) - (FIND(""."",C117) - 2)))"),"#VALUE!")</f>
        <v>#VALUE!</v>
      </c>
      <c r="H117" s="22"/>
    </row>
    <row r="118">
      <c r="A118" s="30"/>
      <c r="B118" s="22"/>
      <c r="C118" s="49" t="s">
        <v>408</v>
      </c>
      <c r="D118" s="43" t="s">
        <v>409</v>
      </c>
      <c r="E118" s="44" t="s">
        <v>410</v>
      </c>
      <c r="F118" s="22"/>
      <c r="G118" s="30" t="str">
        <f>IFERROR(__xludf.DUMMYFUNCTION("CONCATENATE(""https://www.bible."",MID(A118,FIND(""-"",A118) + 1,17 - (FIND(""-"",A118))),""/bible/"",REGEXEXTRACT(C118,""[\d]+""),""55/GEN."",RIGHT(C118,LEN(C118) - (FIND(""."",C118) - 2)))"),"#VALUE!")</f>
        <v>#VALUE!</v>
      </c>
      <c r="H118" s="22"/>
    </row>
    <row r="119">
      <c r="A119" s="30"/>
      <c r="B119" s="22"/>
      <c r="C119" s="49" t="s">
        <v>411</v>
      </c>
      <c r="D119" s="43" t="s">
        <v>412</v>
      </c>
      <c r="E119" s="44" t="s">
        <v>413</v>
      </c>
      <c r="F119" s="22"/>
      <c r="G119" s="30" t="str">
        <f>IFERROR(__xludf.DUMMYFUNCTION("CONCATENATE(""https://www.bible."",MID(A119,FIND(""-"",A119) + 1,17 - (FIND(""-"",A119))),""/bible/"",REGEXEXTRACT(C119,""[\d]+""),""55/GEN."",RIGHT(C119,LEN(C119) - (FIND(""."",C119) - 2)))"),"#VALUE!")</f>
        <v>#VALUE!</v>
      </c>
      <c r="H119" s="22"/>
    </row>
    <row r="120">
      <c r="A120" s="30"/>
      <c r="B120" s="22"/>
      <c r="C120" s="49" t="s">
        <v>414</v>
      </c>
      <c r="D120" s="43" t="s">
        <v>415</v>
      </c>
      <c r="E120" s="44" t="s">
        <v>416</v>
      </c>
      <c r="F120" s="22"/>
      <c r="G120" s="30" t="str">
        <f>IFERROR(__xludf.DUMMYFUNCTION("CONCATENATE(""https://www.bible."",MID(A120,FIND(""-"",A120) + 1,17 - (FIND(""-"",A120))),""/bible/"",REGEXEXTRACT(C120,""[\d]+""),""55/GEN."",RIGHT(C120,LEN(C120) - (FIND(""."",C120) - 2)))"),"#VALUE!")</f>
        <v>#VALUE!</v>
      </c>
      <c r="H120" s="22"/>
    </row>
    <row r="121">
      <c r="A121" s="30"/>
      <c r="B121" s="22"/>
      <c r="C121" s="49" t="s">
        <v>417</v>
      </c>
      <c r="D121" s="43" t="s">
        <v>418</v>
      </c>
      <c r="E121" s="44" t="s">
        <v>419</v>
      </c>
      <c r="F121" s="22"/>
      <c r="G121" s="30" t="str">
        <f>IFERROR(__xludf.DUMMYFUNCTION("CONCATENATE(""https://www.bible."",MID(A121,FIND(""-"",A121) + 1,17 - (FIND(""-"",A121))),""/bible/"",REGEXEXTRACT(C121,""[\d]+""),""55/GEN."",RIGHT(C121,LEN(C121) - (FIND(""."",C121) - 2)))"),"#VALUE!")</f>
        <v>#VALUE!</v>
      </c>
      <c r="H121" s="22"/>
    </row>
    <row r="122">
      <c r="A122" s="30"/>
      <c r="B122" s="22"/>
      <c r="C122" s="49" t="s">
        <v>420</v>
      </c>
      <c r="D122" s="43" t="s">
        <v>421</v>
      </c>
      <c r="E122" s="44" t="s">
        <v>422</v>
      </c>
      <c r="F122" s="22"/>
      <c r="G122" s="30" t="str">
        <f>IFERROR(__xludf.DUMMYFUNCTION("CONCATENATE(""https://www.bible."",MID(A122,FIND(""-"",A122) + 1,17 - (FIND(""-"",A122))),""/bible/"",REGEXEXTRACT(C122,""[\d]+""),""55/GEN."",RIGHT(C122,LEN(C122) - (FIND(""."",C122) - 2)))"),"#VALUE!")</f>
        <v>#VALUE!</v>
      </c>
      <c r="H122" s="22"/>
    </row>
    <row r="123">
      <c r="A123" s="30"/>
      <c r="B123" s="22"/>
      <c r="C123" s="49" t="s">
        <v>423</v>
      </c>
      <c r="D123" s="43" t="s">
        <v>424</v>
      </c>
      <c r="E123" s="44" t="s">
        <v>425</v>
      </c>
      <c r="F123" s="22"/>
      <c r="G123" s="30" t="str">
        <f>IFERROR(__xludf.DUMMYFUNCTION("CONCATENATE(""https://www.bible."",MID(A123,FIND(""-"",A123) + 1,17 - (FIND(""-"",A123))),""/bible/"",REGEXEXTRACT(C123,""[\d]+""),""55/GEN."",RIGHT(C123,LEN(C123) - (FIND(""."",C123) - 2)))"),"#VALUE!")</f>
        <v>#VALUE!</v>
      </c>
      <c r="H123" s="22"/>
    </row>
    <row r="124">
      <c r="A124" s="30"/>
      <c r="B124" s="22"/>
      <c r="C124" s="49" t="s">
        <v>426</v>
      </c>
      <c r="D124" s="43" t="s">
        <v>427</v>
      </c>
      <c r="E124" s="44" t="s">
        <v>428</v>
      </c>
      <c r="F124" s="22"/>
      <c r="G124" s="30" t="str">
        <f>IFERROR(__xludf.DUMMYFUNCTION("CONCATENATE(""https://www.bible."",MID(A124,FIND(""-"",A124) + 1,17 - (FIND(""-"",A124))),""/bible/"",REGEXEXTRACT(C124,""[\d]+""),""55/GEN."",RIGHT(C124,LEN(C124) - (FIND(""."",C124) - 2)))"),"#VALUE!")</f>
        <v>#VALUE!</v>
      </c>
      <c r="H124" s="22"/>
    </row>
    <row r="125">
      <c r="A125" s="30"/>
      <c r="B125" s="22"/>
      <c r="C125" s="49" t="s">
        <v>429</v>
      </c>
      <c r="D125" s="43" t="s">
        <v>430</v>
      </c>
      <c r="E125" s="44" t="s">
        <v>431</v>
      </c>
      <c r="F125" s="22"/>
      <c r="G125" s="30" t="str">
        <f>IFERROR(__xludf.DUMMYFUNCTION("CONCATENATE(""https://www.bible."",MID(A125,FIND(""-"",A125) + 1,17 - (FIND(""-"",A125))),""/bible/"",REGEXEXTRACT(C125,""[\d]+""),""55/GEN."",RIGHT(C125,LEN(C125) - (FIND(""."",C125) - 2)))"),"#VALUE!")</f>
        <v>#VALUE!</v>
      </c>
      <c r="H125" s="22"/>
    </row>
    <row r="126">
      <c r="A126" s="30"/>
      <c r="B126" s="22"/>
      <c r="C126" s="49" t="s">
        <v>432</v>
      </c>
      <c r="D126" s="43" t="s">
        <v>433</v>
      </c>
      <c r="E126" s="44" t="s">
        <v>434</v>
      </c>
      <c r="F126" s="22"/>
      <c r="G126" s="30"/>
      <c r="H126" s="22"/>
    </row>
    <row r="127">
      <c r="A127" s="30"/>
      <c r="B127" s="22"/>
      <c r="C127" s="49" t="s">
        <v>435</v>
      </c>
      <c r="D127" s="43" t="s">
        <v>436</v>
      </c>
      <c r="E127" s="44" t="s">
        <v>437</v>
      </c>
      <c r="F127" s="22"/>
      <c r="G127" s="30"/>
      <c r="H127" s="22"/>
    </row>
    <row r="128">
      <c r="A128" s="30"/>
      <c r="B128" s="22"/>
      <c r="C128" s="49" t="s">
        <v>438</v>
      </c>
      <c r="D128" s="43" t="s">
        <v>439</v>
      </c>
      <c r="E128" s="44" t="s">
        <v>440</v>
      </c>
      <c r="F128" s="22"/>
      <c r="G128" s="30"/>
      <c r="H128" s="22"/>
    </row>
    <row r="129">
      <c r="A129" s="30"/>
      <c r="B129" s="22"/>
      <c r="C129" s="49" t="s">
        <v>441</v>
      </c>
      <c r="D129" s="43" t="s">
        <v>442</v>
      </c>
      <c r="E129" s="46" t="s">
        <v>443</v>
      </c>
      <c r="F129" s="22"/>
      <c r="G129" s="30"/>
      <c r="H129" s="22"/>
    </row>
    <row r="130">
      <c r="A130" s="30"/>
      <c r="B130" s="22"/>
      <c r="C130" s="49" t="s">
        <v>444</v>
      </c>
      <c r="D130" s="43" t="s">
        <v>445</v>
      </c>
      <c r="E130" s="44" t="s">
        <v>446</v>
      </c>
      <c r="F130" s="22"/>
      <c r="G130" s="30"/>
      <c r="H130" s="22"/>
    </row>
    <row r="131">
      <c r="A131" s="30"/>
      <c r="B131" s="22"/>
      <c r="C131" s="49" t="s">
        <v>447</v>
      </c>
      <c r="D131" s="43" t="s">
        <v>448</v>
      </c>
      <c r="E131" s="46" t="s">
        <v>449</v>
      </c>
      <c r="F131" s="22"/>
      <c r="G131" s="30"/>
      <c r="H131" s="22"/>
    </row>
    <row r="132">
      <c r="A132" s="30"/>
      <c r="B132" s="22"/>
      <c r="C132" s="49" t="s">
        <v>450</v>
      </c>
      <c r="D132" s="43" t="s">
        <v>451</v>
      </c>
      <c r="E132" s="44" t="s">
        <v>452</v>
      </c>
      <c r="F132" s="22"/>
      <c r="G132" s="30"/>
      <c r="H132" s="22"/>
    </row>
    <row r="133">
      <c r="A133" s="30"/>
      <c r="B133" s="22"/>
      <c r="C133" s="49" t="s">
        <v>453</v>
      </c>
      <c r="D133" s="43" t="s">
        <v>454</v>
      </c>
      <c r="E133" s="44" t="s">
        <v>455</v>
      </c>
      <c r="F133" s="22"/>
      <c r="G133" s="30"/>
      <c r="H133" s="22"/>
    </row>
    <row r="134">
      <c r="A134" s="30"/>
      <c r="B134" s="22"/>
      <c r="C134" s="49" t="s">
        <v>456</v>
      </c>
      <c r="D134" s="43" t="s">
        <v>457</v>
      </c>
      <c r="E134" s="44" t="s">
        <v>458</v>
      </c>
      <c r="F134" s="22"/>
      <c r="G134" s="30"/>
      <c r="H134" s="22"/>
    </row>
    <row r="135">
      <c r="A135" s="30"/>
      <c r="B135" s="22"/>
      <c r="C135" s="49" t="s">
        <v>459</v>
      </c>
      <c r="D135" s="43" t="s">
        <v>460</v>
      </c>
      <c r="E135" s="44" t="s">
        <v>461</v>
      </c>
      <c r="F135" s="22"/>
      <c r="G135" s="30"/>
      <c r="H135" s="22"/>
    </row>
    <row r="136">
      <c r="A136" s="30"/>
      <c r="B136" s="22"/>
      <c r="C136" s="49" t="s">
        <v>462</v>
      </c>
      <c r="D136" s="43" t="s">
        <v>463</v>
      </c>
      <c r="E136" s="46" t="s">
        <v>464</v>
      </c>
      <c r="F136" s="22"/>
      <c r="G136" s="30"/>
      <c r="H136" s="22"/>
    </row>
    <row r="137">
      <c r="A137" s="30"/>
      <c r="B137" s="22"/>
      <c r="C137" s="49" t="s">
        <v>465</v>
      </c>
      <c r="D137" s="43" t="s">
        <v>466</v>
      </c>
      <c r="E137" s="44" t="s">
        <v>467</v>
      </c>
      <c r="F137" s="22"/>
      <c r="G137" s="30"/>
      <c r="H137" s="22"/>
    </row>
    <row r="138">
      <c r="A138" s="30"/>
      <c r="B138" s="22"/>
      <c r="C138" s="49" t="s">
        <v>468</v>
      </c>
      <c r="D138" s="43" t="s">
        <v>469</v>
      </c>
      <c r="E138" s="44" t="s">
        <v>470</v>
      </c>
      <c r="F138" s="22"/>
      <c r="G138" s="30"/>
      <c r="H138" s="22"/>
    </row>
    <row r="139">
      <c r="A139" s="30"/>
      <c r="B139" s="22"/>
      <c r="C139" s="49" t="s">
        <v>471</v>
      </c>
      <c r="D139" s="43" t="s">
        <v>472</v>
      </c>
      <c r="E139" s="44" t="s">
        <v>473</v>
      </c>
      <c r="F139" s="22"/>
      <c r="G139" s="30"/>
      <c r="H139" s="22"/>
    </row>
    <row r="140">
      <c r="A140" s="30"/>
      <c r="B140" s="22"/>
      <c r="C140" s="49" t="s">
        <v>474</v>
      </c>
      <c r="D140" s="43" t="s">
        <v>475</v>
      </c>
      <c r="E140" s="46" t="s">
        <v>476</v>
      </c>
      <c r="F140" s="22"/>
      <c r="G140" s="30"/>
      <c r="H140" s="22"/>
    </row>
    <row r="141">
      <c r="A141" s="30"/>
      <c r="B141" s="22"/>
      <c r="C141" s="49" t="s">
        <v>477</v>
      </c>
      <c r="D141" s="43" t="s">
        <v>478</v>
      </c>
      <c r="E141" s="46" t="s">
        <v>479</v>
      </c>
      <c r="F141" s="22"/>
      <c r="G141" s="30"/>
      <c r="H141" s="22"/>
    </row>
    <row r="142">
      <c r="A142" s="30"/>
      <c r="B142" s="22"/>
      <c r="C142" s="49" t="s">
        <v>480</v>
      </c>
      <c r="D142" s="43" t="s">
        <v>481</v>
      </c>
      <c r="E142" s="46" t="s">
        <v>482</v>
      </c>
      <c r="F142" s="22"/>
      <c r="G142" s="30"/>
      <c r="H142" s="22"/>
    </row>
    <row r="143">
      <c r="A143" s="30"/>
      <c r="B143" s="22"/>
      <c r="C143" s="49" t="s">
        <v>483</v>
      </c>
      <c r="D143" s="43" t="s">
        <v>484</v>
      </c>
      <c r="E143" s="46" t="s">
        <v>485</v>
      </c>
      <c r="F143" s="22"/>
      <c r="G143" s="30"/>
      <c r="H143" s="22"/>
    </row>
    <row r="144">
      <c r="A144" s="30"/>
      <c r="B144" s="22"/>
      <c r="C144" s="49" t="s">
        <v>486</v>
      </c>
      <c r="D144" s="43" t="s">
        <v>487</v>
      </c>
      <c r="E144" s="44" t="s">
        <v>488</v>
      </c>
      <c r="F144" s="22"/>
      <c r="G144" s="30"/>
      <c r="H144" s="22"/>
    </row>
    <row r="145">
      <c r="A145" s="30"/>
      <c r="B145" s="22"/>
      <c r="C145" s="49" t="s">
        <v>489</v>
      </c>
      <c r="D145" s="43" t="s">
        <v>490</v>
      </c>
      <c r="E145" s="44" t="s">
        <v>491</v>
      </c>
      <c r="F145" s="22"/>
      <c r="G145" s="30"/>
      <c r="H145" s="22"/>
    </row>
    <row r="146">
      <c r="A146" s="30"/>
      <c r="B146" s="22"/>
      <c r="C146" s="49" t="s">
        <v>492</v>
      </c>
      <c r="D146" s="43" t="s">
        <v>493</v>
      </c>
      <c r="E146" s="44" t="s">
        <v>494</v>
      </c>
      <c r="F146" s="22"/>
      <c r="G146" s="30"/>
      <c r="H146" s="22"/>
    </row>
    <row r="147">
      <c r="A147" s="30"/>
      <c r="B147" s="22"/>
      <c r="C147" s="49" t="s">
        <v>495</v>
      </c>
      <c r="D147" s="43" t="s">
        <v>496</v>
      </c>
      <c r="E147" s="44" t="s">
        <v>497</v>
      </c>
      <c r="F147" s="22"/>
      <c r="G147" s="30"/>
      <c r="H147" s="22"/>
    </row>
    <row r="148">
      <c r="A148" s="30"/>
      <c r="B148" s="22"/>
      <c r="C148" s="49" t="s">
        <v>498</v>
      </c>
      <c r="D148" s="43" t="s">
        <v>499</v>
      </c>
      <c r="E148" s="44" t="s">
        <v>500</v>
      </c>
      <c r="F148" s="22"/>
      <c r="G148" s="30"/>
      <c r="H148" s="22"/>
    </row>
    <row r="149">
      <c r="A149" s="30"/>
      <c r="B149" s="22"/>
      <c r="C149" s="49" t="s">
        <v>501</v>
      </c>
      <c r="D149" s="43" t="s">
        <v>502</v>
      </c>
      <c r="E149" s="44" t="s">
        <v>503</v>
      </c>
      <c r="F149" s="22"/>
      <c r="G149" s="30"/>
      <c r="H149" s="22"/>
    </row>
    <row r="150">
      <c r="A150" s="30"/>
      <c r="B150" s="22"/>
      <c r="C150" s="49" t="s">
        <v>504</v>
      </c>
      <c r="D150" s="43" t="s">
        <v>505</v>
      </c>
      <c r="E150" s="44" t="s">
        <v>506</v>
      </c>
      <c r="F150" s="22"/>
      <c r="G150" s="30"/>
      <c r="H150" s="22"/>
    </row>
    <row r="151">
      <c r="A151" s="30"/>
      <c r="B151" s="22"/>
      <c r="C151" s="49" t="s">
        <v>507</v>
      </c>
      <c r="D151" s="43" t="s">
        <v>508</v>
      </c>
      <c r="E151" s="44" t="s">
        <v>509</v>
      </c>
      <c r="F151" s="22"/>
      <c r="G151" s="30"/>
      <c r="H151" s="22"/>
    </row>
    <row r="152">
      <c r="A152" s="30"/>
      <c r="B152" s="22"/>
      <c r="C152" s="49" t="s">
        <v>510</v>
      </c>
      <c r="D152" s="43" t="s">
        <v>511</v>
      </c>
      <c r="E152" s="46" t="s">
        <v>512</v>
      </c>
      <c r="F152" s="22"/>
      <c r="G152" s="30"/>
      <c r="H152" s="22"/>
    </row>
    <row r="153">
      <c r="A153" s="30"/>
      <c r="B153" s="22"/>
      <c r="C153" s="49" t="s">
        <v>513</v>
      </c>
      <c r="D153" s="43" t="s">
        <v>514</v>
      </c>
      <c r="E153" s="46" t="s">
        <v>515</v>
      </c>
      <c r="F153" s="22"/>
      <c r="G153" s="30"/>
      <c r="H153" s="22"/>
    </row>
    <row r="154">
      <c r="A154" s="30"/>
      <c r="B154" s="22"/>
      <c r="C154" s="49" t="s">
        <v>516</v>
      </c>
      <c r="D154" s="43" t="s">
        <v>517</v>
      </c>
      <c r="E154" s="46" t="s">
        <v>518</v>
      </c>
      <c r="F154" s="22"/>
      <c r="G154" s="30"/>
      <c r="H154" s="22"/>
    </row>
    <row r="155">
      <c r="A155" s="30"/>
      <c r="B155" s="22"/>
      <c r="C155" s="49" t="s">
        <v>519</v>
      </c>
      <c r="D155" s="43" t="s">
        <v>520</v>
      </c>
      <c r="E155" s="46" t="s">
        <v>521</v>
      </c>
      <c r="F155" s="22"/>
      <c r="G155" s="30"/>
      <c r="H155" s="22"/>
    </row>
    <row r="156">
      <c r="A156" s="30"/>
      <c r="B156" s="22"/>
      <c r="C156" s="49" t="s">
        <v>522</v>
      </c>
      <c r="D156" s="43" t="s">
        <v>523</v>
      </c>
      <c r="E156" s="44" t="s">
        <v>524</v>
      </c>
      <c r="F156" s="22"/>
      <c r="G156" s="30"/>
      <c r="H156" s="22"/>
    </row>
    <row r="157">
      <c r="A157" s="30"/>
      <c r="B157" s="22"/>
      <c r="C157" s="49" t="s">
        <v>525</v>
      </c>
      <c r="D157" s="43" t="s">
        <v>526</v>
      </c>
      <c r="E157" s="44" t="s">
        <v>527</v>
      </c>
      <c r="F157" s="22"/>
      <c r="G157" s="30"/>
      <c r="H157" s="22"/>
    </row>
    <row r="158">
      <c r="A158" s="30"/>
      <c r="B158" s="22"/>
      <c r="C158" s="49" t="s">
        <v>528</v>
      </c>
      <c r="D158" s="43" t="s">
        <v>529</v>
      </c>
      <c r="E158" s="44" t="s">
        <v>530</v>
      </c>
      <c r="F158" s="22"/>
      <c r="G158" s="30"/>
      <c r="H158" s="22"/>
    </row>
    <row r="159">
      <c r="A159" s="30"/>
      <c r="B159" s="22"/>
      <c r="C159" s="49" t="s">
        <v>531</v>
      </c>
      <c r="D159" s="43" t="s">
        <v>532</v>
      </c>
      <c r="E159" s="44" t="s">
        <v>533</v>
      </c>
      <c r="F159" s="22"/>
      <c r="G159" s="30"/>
      <c r="H159" s="22"/>
    </row>
    <row r="160">
      <c r="A160" s="30"/>
      <c r="B160" s="22"/>
      <c r="C160" s="49" t="s">
        <v>534</v>
      </c>
      <c r="D160" s="43" t="s">
        <v>535</v>
      </c>
      <c r="E160" s="44" t="s">
        <v>536</v>
      </c>
      <c r="F160" s="22"/>
      <c r="G160" s="30"/>
      <c r="H160" s="22"/>
    </row>
    <row r="161">
      <c r="A161" s="30"/>
      <c r="B161" s="22"/>
      <c r="C161" s="49" t="s">
        <v>537</v>
      </c>
      <c r="D161" s="43" t="s">
        <v>538</v>
      </c>
      <c r="E161" s="44" t="s">
        <v>539</v>
      </c>
      <c r="F161" s="22"/>
      <c r="G161" s="30"/>
      <c r="H161" s="22"/>
    </row>
    <row r="162">
      <c r="A162" s="30"/>
      <c r="B162" s="22"/>
      <c r="C162" s="49" t="s">
        <v>540</v>
      </c>
      <c r="D162" s="43" t="s">
        <v>541</v>
      </c>
      <c r="E162" s="44" t="s">
        <v>542</v>
      </c>
      <c r="F162" s="22"/>
      <c r="G162" s="30"/>
      <c r="H162" s="22"/>
    </row>
    <row r="163">
      <c r="A163" s="30"/>
      <c r="B163" s="22"/>
      <c r="C163" s="49" t="s">
        <v>543</v>
      </c>
      <c r="D163" s="43" t="s">
        <v>544</v>
      </c>
      <c r="E163" s="46" t="s">
        <v>545</v>
      </c>
      <c r="F163" s="22"/>
      <c r="G163" s="30"/>
      <c r="H163" s="22"/>
    </row>
    <row r="164">
      <c r="A164" s="30"/>
      <c r="B164" s="22"/>
      <c r="C164" s="49" t="s">
        <v>546</v>
      </c>
      <c r="D164" s="43" t="s">
        <v>547</v>
      </c>
      <c r="E164" s="46" t="s">
        <v>548</v>
      </c>
      <c r="F164" s="22"/>
      <c r="G164" s="30"/>
      <c r="H164" s="22"/>
    </row>
    <row r="165">
      <c r="A165" s="30"/>
      <c r="B165" s="22"/>
      <c r="C165" s="49" t="s">
        <v>549</v>
      </c>
      <c r="D165" s="43" t="s">
        <v>550</v>
      </c>
      <c r="E165" s="46" t="s">
        <v>551</v>
      </c>
      <c r="F165" s="22"/>
      <c r="G165" s="30"/>
      <c r="H165" s="22"/>
    </row>
    <row r="166">
      <c r="A166" s="30"/>
      <c r="B166" s="22"/>
      <c r="C166" s="49" t="s">
        <v>552</v>
      </c>
      <c r="D166" s="43" t="s">
        <v>553</v>
      </c>
      <c r="E166" s="44" t="s">
        <v>554</v>
      </c>
      <c r="F166" s="22"/>
      <c r="G166" s="30"/>
      <c r="H166" s="22"/>
    </row>
    <row r="167">
      <c r="A167" s="30"/>
      <c r="B167" s="22"/>
      <c r="C167" s="49" t="s">
        <v>555</v>
      </c>
      <c r="D167" s="43" t="s">
        <v>556</v>
      </c>
      <c r="E167" s="44" t="s">
        <v>557</v>
      </c>
      <c r="F167" s="22"/>
      <c r="G167" s="30"/>
      <c r="H167" s="22"/>
    </row>
    <row r="168">
      <c r="A168" s="30"/>
      <c r="B168" s="22"/>
      <c r="C168" s="49" t="s">
        <v>558</v>
      </c>
      <c r="D168" s="43" t="s">
        <v>559</v>
      </c>
      <c r="E168" s="44" t="s">
        <v>560</v>
      </c>
      <c r="F168" s="22"/>
      <c r="G168" s="30"/>
      <c r="H168" s="22"/>
    </row>
    <row r="169">
      <c r="A169" s="30"/>
      <c r="B169" s="22"/>
      <c r="C169" s="49" t="s">
        <v>561</v>
      </c>
      <c r="D169" s="43" t="s">
        <v>562</v>
      </c>
      <c r="E169" s="44" t="s">
        <v>563</v>
      </c>
      <c r="F169" s="22"/>
      <c r="G169" s="30"/>
      <c r="H169" s="22"/>
    </row>
    <row r="170">
      <c r="A170" s="30"/>
      <c r="B170" s="22"/>
      <c r="C170" s="49" t="s">
        <v>564</v>
      </c>
      <c r="D170" s="43" t="s">
        <v>565</v>
      </c>
      <c r="E170" s="44" t="s">
        <v>566</v>
      </c>
      <c r="F170" s="22"/>
      <c r="G170" s="30"/>
      <c r="H170" s="22"/>
    </row>
    <row r="171">
      <c r="A171" s="30"/>
      <c r="B171" s="22"/>
      <c r="C171" s="49" t="s">
        <v>567</v>
      </c>
      <c r="D171" s="43" t="s">
        <v>568</v>
      </c>
      <c r="E171" s="44" t="s">
        <v>569</v>
      </c>
      <c r="F171" s="22"/>
      <c r="G171" s="30"/>
      <c r="H171" s="22"/>
    </row>
    <row r="172">
      <c r="A172" s="30"/>
      <c r="B172" s="22"/>
      <c r="C172" s="49" t="s">
        <v>570</v>
      </c>
      <c r="D172" s="43" t="s">
        <v>571</v>
      </c>
      <c r="E172" s="44" t="s">
        <v>572</v>
      </c>
      <c r="F172" s="22"/>
      <c r="G172" s="30"/>
      <c r="H172" s="22"/>
    </row>
    <row r="173">
      <c r="A173" s="30"/>
      <c r="B173" s="22"/>
      <c r="C173" s="49" t="s">
        <v>573</v>
      </c>
      <c r="D173" s="43" t="s">
        <v>574</v>
      </c>
      <c r="E173" s="44" t="s">
        <v>575</v>
      </c>
      <c r="F173" s="22"/>
      <c r="G173" s="30"/>
      <c r="H173" s="22"/>
    </row>
    <row r="174">
      <c r="A174" s="30"/>
      <c r="B174" s="22"/>
      <c r="C174" s="49" t="s">
        <v>576</v>
      </c>
      <c r="D174" s="43" t="s">
        <v>577</v>
      </c>
      <c r="E174" s="44" t="s">
        <v>578</v>
      </c>
      <c r="F174" s="22"/>
      <c r="G174" s="30"/>
      <c r="H174" s="22"/>
    </row>
    <row r="175">
      <c r="A175" s="30"/>
      <c r="B175" s="22"/>
      <c r="C175" s="49" t="s">
        <v>579</v>
      </c>
      <c r="D175" s="43" t="s">
        <v>580</v>
      </c>
      <c r="E175" s="44" t="s">
        <v>581</v>
      </c>
      <c r="F175" s="22"/>
      <c r="G175" s="30"/>
      <c r="H175" s="22"/>
    </row>
    <row r="176">
      <c r="A176" s="30"/>
      <c r="B176" s="22"/>
      <c r="C176" s="49" t="s">
        <v>582</v>
      </c>
      <c r="D176" s="43" t="s">
        <v>583</v>
      </c>
      <c r="E176" s="44" t="s">
        <v>584</v>
      </c>
      <c r="F176" s="22"/>
      <c r="G176" s="30"/>
      <c r="H176" s="22"/>
    </row>
    <row r="177">
      <c r="A177" s="30"/>
      <c r="B177" s="22"/>
      <c r="C177" s="49" t="s">
        <v>585</v>
      </c>
      <c r="D177" s="43" t="s">
        <v>586</v>
      </c>
      <c r="E177" s="44" t="s">
        <v>587</v>
      </c>
      <c r="F177" s="22"/>
      <c r="G177" s="30"/>
      <c r="H177" s="22"/>
    </row>
    <row r="178">
      <c r="A178" s="30"/>
      <c r="B178" s="22"/>
      <c r="C178" s="49" t="s">
        <v>588</v>
      </c>
      <c r="D178" s="43" t="s">
        <v>589</v>
      </c>
      <c r="E178" s="44" t="s">
        <v>590</v>
      </c>
      <c r="F178" s="22"/>
      <c r="G178" s="30"/>
      <c r="H178" s="22"/>
    </row>
    <row r="179">
      <c r="A179" s="30"/>
      <c r="B179" s="22"/>
      <c r="C179" s="49" t="s">
        <v>591</v>
      </c>
      <c r="D179" s="43" t="s">
        <v>592</v>
      </c>
      <c r="E179" s="44" t="s">
        <v>593</v>
      </c>
      <c r="F179" s="22"/>
      <c r="G179" s="30"/>
      <c r="H179" s="22"/>
    </row>
    <row r="180">
      <c r="A180" s="30"/>
      <c r="B180" s="22"/>
      <c r="C180" s="49" t="s">
        <v>594</v>
      </c>
      <c r="D180" s="43" t="s">
        <v>595</v>
      </c>
      <c r="E180" s="44" t="s">
        <v>596</v>
      </c>
      <c r="F180" s="22"/>
      <c r="G180" s="30"/>
      <c r="H180" s="22"/>
    </row>
    <row r="181">
      <c r="A181" s="30"/>
      <c r="B181" s="22"/>
      <c r="C181" s="49" t="s">
        <v>597</v>
      </c>
      <c r="D181" s="43" t="s">
        <v>598</v>
      </c>
      <c r="E181" s="46" t="s">
        <v>599</v>
      </c>
      <c r="F181" s="22"/>
      <c r="G181" s="30"/>
      <c r="H181" s="22"/>
    </row>
    <row r="182">
      <c r="A182" s="30"/>
      <c r="B182" s="22"/>
      <c r="C182" s="49" t="s">
        <v>600</v>
      </c>
      <c r="D182" s="43" t="s">
        <v>601</v>
      </c>
      <c r="E182" s="44" t="s">
        <v>602</v>
      </c>
      <c r="F182" s="22"/>
      <c r="G182" s="30"/>
      <c r="H182" s="22"/>
    </row>
    <row r="183">
      <c r="A183" s="30"/>
      <c r="B183" s="22"/>
      <c r="C183" s="49" t="s">
        <v>603</v>
      </c>
      <c r="D183" s="43" t="s">
        <v>604</v>
      </c>
      <c r="E183" s="44" t="s">
        <v>605</v>
      </c>
      <c r="F183" s="22"/>
      <c r="G183" s="30"/>
      <c r="H183" s="22"/>
    </row>
    <row r="184">
      <c r="A184" s="30"/>
      <c r="B184" s="22"/>
      <c r="C184" s="49" t="s">
        <v>606</v>
      </c>
      <c r="D184" s="43" t="s">
        <v>607</v>
      </c>
      <c r="E184" s="44" t="s">
        <v>608</v>
      </c>
      <c r="F184" s="22"/>
      <c r="G184" s="30"/>
      <c r="H184" s="22"/>
    </row>
    <row r="185">
      <c r="A185" s="30"/>
      <c r="B185" s="22"/>
      <c r="C185" s="49" t="s">
        <v>609</v>
      </c>
      <c r="D185" s="43" t="s">
        <v>610</v>
      </c>
      <c r="E185" s="44" t="s">
        <v>611</v>
      </c>
      <c r="F185" s="22"/>
      <c r="G185" s="30"/>
      <c r="H185" s="22"/>
    </row>
    <row r="186">
      <c r="A186" s="30"/>
      <c r="B186" s="22"/>
      <c r="C186" s="49" t="s">
        <v>612</v>
      </c>
      <c r="D186" s="43" t="s">
        <v>613</v>
      </c>
      <c r="E186" s="44" t="s">
        <v>614</v>
      </c>
      <c r="F186" s="22"/>
      <c r="G186" s="30"/>
      <c r="H186" s="22"/>
    </row>
    <row r="187">
      <c r="A187" s="30"/>
      <c r="B187" s="22"/>
      <c r="C187" s="49" t="s">
        <v>615</v>
      </c>
      <c r="D187" s="43" t="s">
        <v>616</v>
      </c>
      <c r="E187" s="44" t="s">
        <v>617</v>
      </c>
      <c r="F187" s="22"/>
      <c r="G187" s="30"/>
      <c r="H187" s="22"/>
    </row>
    <row r="188">
      <c r="A188" s="30"/>
      <c r="B188" s="22"/>
      <c r="C188" s="49" t="s">
        <v>618</v>
      </c>
      <c r="D188" s="43" t="s">
        <v>619</v>
      </c>
      <c r="E188" s="44" t="s">
        <v>620</v>
      </c>
      <c r="F188" s="22"/>
      <c r="G188" s="30"/>
      <c r="H188" s="22"/>
    </row>
    <row r="189">
      <c r="A189" s="30"/>
      <c r="B189" s="22"/>
      <c r="C189" s="49" t="s">
        <v>621</v>
      </c>
      <c r="D189" s="43" t="s">
        <v>622</v>
      </c>
      <c r="E189" s="44" t="s">
        <v>623</v>
      </c>
      <c r="F189" s="22"/>
      <c r="G189" s="30"/>
      <c r="H189" s="22"/>
    </row>
    <row r="190">
      <c r="A190" s="30"/>
      <c r="B190" s="22"/>
      <c r="C190" s="49" t="s">
        <v>624</v>
      </c>
      <c r="D190" s="43" t="s">
        <v>625</v>
      </c>
      <c r="E190" s="44" t="s">
        <v>626</v>
      </c>
      <c r="F190" s="22"/>
      <c r="G190" s="30"/>
      <c r="H190" s="22"/>
    </row>
    <row r="191">
      <c r="A191" s="30"/>
      <c r="B191" s="22"/>
      <c r="C191" s="49" t="s">
        <v>627</v>
      </c>
      <c r="D191" s="43" t="s">
        <v>628</v>
      </c>
      <c r="E191" s="44" t="s">
        <v>629</v>
      </c>
      <c r="F191" s="22"/>
      <c r="G191" s="30"/>
      <c r="H191" s="22"/>
    </row>
    <row r="192">
      <c r="A192" s="30"/>
      <c r="B192" s="22"/>
      <c r="C192" s="49" t="s">
        <v>630</v>
      </c>
      <c r="D192" s="43" t="s">
        <v>631</v>
      </c>
      <c r="E192" s="44" t="s">
        <v>632</v>
      </c>
      <c r="F192" s="22"/>
      <c r="G192" s="30"/>
      <c r="H192" s="22"/>
    </row>
    <row r="193">
      <c r="A193" s="30"/>
      <c r="B193" s="22"/>
      <c r="C193" s="49" t="s">
        <v>633</v>
      </c>
      <c r="D193" s="43" t="s">
        <v>634</v>
      </c>
      <c r="E193" s="44" t="s">
        <v>635</v>
      </c>
      <c r="F193" s="22"/>
      <c r="G193" s="30"/>
      <c r="H193" s="22"/>
    </row>
    <row r="194">
      <c r="A194" s="30"/>
      <c r="B194" s="22"/>
      <c r="C194" s="49" t="s">
        <v>636</v>
      </c>
      <c r="D194" s="43" t="s">
        <v>637</v>
      </c>
      <c r="E194" s="44" t="s">
        <v>638</v>
      </c>
      <c r="F194" s="22"/>
      <c r="G194" s="30"/>
      <c r="H194" s="22"/>
    </row>
    <row r="195">
      <c r="A195" s="30"/>
      <c r="B195" s="22"/>
      <c r="C195" s="49" t="s">
        <v>639</v>
      </c>
      <c r="D195" s="43" t="s">
        <v>640</v>
      </c>
      <c r="E195" s="44" t="s">
        <v>641</v>
      </c>
      <c r="F195" s="22"/>
      <c r="G195" s="30"/>
      <c r="H195" s="22"/>
    </row>
    <row r="196">
      <c r="A196" s="30"/>
      <c r="B196" s="22"/>
      <c r="C196" s="49" t="s">
        <v>642</v>
      </c>
      <c r="D196" s="43" t="s">
        <v>643</v>
      </c>
      <c r="E196" s="44" t="s">
        <v>644</v>
      </c>
      <c r="F196" s="22"/>
      <c r="G196" s="30"/>
      <c r="H196" s="22"/>
    </row>
    <row r="197">
      <c r="A197" s="30"/>
      <c r="B197" s="22"/>
      <c r="C197" s="49" t="s">
        <v>645</v>
      </c>
      <c r="D197" s="43" t="s">
        <v>646</v>
      </c>
      <c r="E197" s="44" t="s">
        <v>647</v>
      </c>
      <c r="F197" s="22"/>
      <c r="G197" s="30"/>
      <c r="H197" s="22"/>
    </row>
    <row r="198">
      <c r="A198" s="30"/>
      <c r="B198" s="22"/>
      <c r="C198" s="49" t="s">
        <v>648</v>
      </c>
      <c r="D198" s="43" t="s">
        <v>649</v>
      </c>
      <c r="E198" s="44" t="s">
        <v>650</v>
      </c>
      <c r="F198" s="22"/>
      <c r="G198" s="30"/>
      <c r="H198" s="22"/>
    </row>
    <row r="199">
      <c r="A199" s="30"/>
      <c r="B199" s="22"/>
      <c r="C199" s="49" t="s">
        <v>651</v>
      </c>
      <c r="D199" s="43" t="s">
        <v>652</v>
      </c>
      <c r="E199" s="44" t="s">
        <v>653</v>
      </c>
      <c r="F199" s="22"/>
      <c r="G199" s="30"/>
      <c r="H199" s="22"/>
    </row>
    <row r="200">
      <c r="A200" s="30"/>
      <c r="B200" s="22"/>
      <c r="C200" s="49" t="s">
        <v>654</v>
      </c>
      <c r="D200" s="43" t="s">
        <v>655</v>
      </c>
      <c r="E200" s="44" t="s">
        <v>656</v>
      </c>
      <c r="F200" s="22"/>
      <c r="G200" s="30"/>
      <c r="H200" s="22"/>
    </row>
    <row r="201">
      <c r="A201" s="30"/>
      <c r="B201" s="22"/>
      <c r="C201" s="49" t="s">
        <v>657</v>
      </c>
      <c r="D201" s="43" t="s">
        <v>658</v>
      </c>
      <c r="E201" s="44" t="s">
        <v>659</v>
      </c>
      <c r="F201" s="22"/>
      <c r="G201" s="30"/>
      <c r="H201" s="22"/>
    </row>
    <row r="202">
      <c r="A202" s="30"/>
      <c r="B202" s="22"/>
      <c r="C202" s="49" t="s">
        <v>660</v>
      </c>
      <c r="D202" s="43" t="s">
        <v>661</v>
      </c>
      <c r="E202" s="44" t="s">
        <v>662</v>
      </c>
      <c r="F202" s="22"/>
      <c r="G202" s="30"/>
      <c r="H202" s="22"/>
    </row>
    <row r="203">
      <c r="A203" s="30"/>
      <c r="B203" s="22"/>
      <c r="C203" s="49" t="s">
        <v>663</v>
      </c>
      <c r="D203" s="43" t="s">
        <v>664</v>
      </c>
      <c r="E203" s="44" t="s">
        <v>665</v>
      </c>
      <c r="F203" s="22"/>
      <c r="G203" s="30"/>
      <c r="H203" s="22"/>
    </row>
    <row r="204">
      <c r="A204" s="30"/>
      <c r="B204" s="22"/>
      <c r="C204" s="49" t="s">
        <v>666</v>
      </c>
      <c r="D204" s="43" t="s">
        <v>667</v>
      </c>
      <c r="E204" s="44" t="s">
        <v>668</v>
      </c>
      <c r="F204" s="22"/>
      <c r="G204" s="30"/>
      <c r="H204" s="22"/>
    </row>
    <row r="205">
      <c r="A205" s="30"/>
      <c r="B205" s="22"/>
      <c r="C205" s="49" t="s">
        <v>669</v>
      </c>
      <c r="D205" s="43" t="s">
        <v>670</v>
      </c>
      <c r="E205" s="44" t="s">
        <v>671</v>
      </c>
      <c r="F205" s="22"/>
      <c r="G205" s="30"/>
      <c r="H205" s="22"/>
    </row>
    <row r="206">
      <c r="A206" s="30"/>
      <c r="B206" s="22"/>
      <c r="C206" s="49" t="s">
        <v>672</v>
      </c>
      <c r="D206" s="43" t="s">
        <v>673</v>
      </c>
      <c r="E206" s="46" t="s">
        <v>674</v>
      </c>
      <c r="F206" s="22"/>
      <c r="G206" s="30"/>
      <c r="H206" s="22"/>
    </row>
    <row r="207">
      <c r="A207" s="30"/>
      <c r="B207" s="22"/>
      <c r="C207" s="49" t="s">
        <v>675</v>
      </c>
      <c r="D207" s="43" t="s">
        <v>676</v>
      </c>
      <c r="E207" s="44" t="s">
        <v>677</v>
      </c>
      <c r="F207" s="22"/>
      <c r="G207" s="30"/>
      <c r="H207" s="22"/>
    </row>
    <row r="208">
      <c r="A208" s="30"/>
      <c r="B208" s="22"/>
      <c r="C208" s="50"/>
      <c r="D208" s="22"/>
      <c r="E208" s="14"/>
      <c r="F208" s="22"/>
      <c r="G208" s="30"/>
      <c r="H208" s="22"/>
    </row>
    <row r="209">
      <c r="A209" s="30"/>
      <c r="B209" s="22"/>
      <c r="C209" s="50"/>
      <c r="D209" s="22"/>
      <c r="E209" s="14"/>
      <c r="F209" s="22"/>
      <c r="G209" s="30"/>
      <c r="H209" s="22"/>
    </row>
    <row r="210">
      <c r="A210" s="30"/>
      <c r="B210" s="22"/>
      <c r="C210" s="50"/>
      <c r="D210" s="22"/>
      <c r="E210" s="14"/>
      <c r="F210" s="22"/>
      <c r="G210" s="30"/>
      <c r="H210" s="22"/>
    </row>
    <row r="211">
      <c r="A211" s="30"/>
      <c r="B211" s="22"/>
      <c r="C211" s="50"/>
      <c r="D211" s="22"/>
      <c r="E211" s="14"/>
      <c r="F211" s="22"/>
      <c r="G211" s="30"/>
      <c r="H211" s="22"/>
    </row>
    <row r="212">
      <c r="A212" s="26" t="s">
        <v>47</v>
      </c>
      <c r="B212" s="26" t="s">
        <v>10</v>
      </c>
      <c r="C212" s="50"/>
      <c r="D212" s="22"/>
      <c r="E212" s="14"/>
      <c r="F212" s="22"/>
      <c r="G212" s="30"/>
      <c r="H212" s="22"/>
    </row>
    <row r="213">
      <c r="A213" s="26" t="s">
        <v>53</v>
      </c>
      <c r="B213" s="26" t="s">
        <v>54</v>
      </c>
      <c r="C213" s="50"/>
      <c r="D213" s="22"/>
      <c r="E213" s="14"/>
      <c r="F213" s="22"/>
      <c r="G213" s="30"/>
      <c r="H213" s="22"/>
    </row>
    <row r="214">
      <c r="A214" s="26" t="s">
        <v>53</v>
      </c>
      <c r="B214" s="26" t="s">
        <v>55</v>
      </c>
      <c r="C214" s="50"/>
      <c r="D214" s="22"/>
      <c r="E214" s="14"/>
      <c r="F214" s="22"/>
      <c r="G214" s="30"/>
      <c r="H214" s="22"/>
    </row>
    <row r="215">
      <c r="A215" s="26" t="s">
        <v>9</v>
      </c>
      <c r="B215" s="22"/>
      <c r="C215" s="50"/>
      <c r="D215" s="22"/>
      <c r="E215" s="14"/>
      <c r="F215" s="22"/>
      <c r="G215" s="30"/>
      <c r="H215" s="22"/>
    </row>
    <row r="216">
      <c r="A216" s="30"/>
      <c r="B216" s="22"/>
      <c r="C216" s="50"/>
      <c r="D216" s="22"/>
      <c r="E216" s="14"/>
      <c r="F216" s="22"/>
      <c r="G216" s="30"/>
      <c r="H216" s="22"/>
    </row>
    <row r="217">
      <c r="A217" s="30"/>
      <c r="B217" s="22"/>
      <c r="C217" s="50"/>
      <c r="D217" s="22"/>
      <c r="E217" s="14"/>
      <c r="F217" s="22"/>
      <c r="G217" s="30"/>
      <c r="H217" s="22"/>
    </row>
    <row r="218">
      <c r="A218" s="30"/>
      <c r="B218" s="22"/>
      <c r="C218" s="50"/>
      <c r="D218" s="22"/>
      <c r="E218" s="14"/>
      <c r="F218" s="22"/>
      <c r="G218" s="30"/>
      <c r="H218" s="22"/>
    </row>
    <row r="219">
      <c r="A219" s="30"/>
      <c r="B219" s="22"/>
      <c r="C219" s="50"/>
      <c r="D219" s="22"/>
      <c r="E219" s="14"/>
      <c r="F219" s="22"/>
      <c r="G219" s="30"/>
      <c r="H219" s="22"/>
    </row>
    <row r="220">
      <c r="A220" s="30"/>
      <c r="B220" s="22"/>
      <c r="C220" s="50"/>
      <c r="D220" s="22"/>
      <c r="E220" s="14"/>
      <c r="F220" s="22"/>
      <c r="G220" s="30"/>
      <c r="H220" s="22"/>
    </row>
    <row r="221">
      <c r="A221" s="30"/>
      <c r="B221" s="22"/>
      <c r="C221" s="50"/>
      <c r="D221" s="22"/>
      <c r="E221" s="14"/>
      <c r="F221" s="22"/>
      <c r="G221" s="30"/>
      <c r="H221" s="22"/>
    </row>
    <row r="222">
      <c r="A222" s="30"/>
      <c r="B222" s="22"/>
      <c r="C222" s="50"/>
      <c r="D222" s="22"/>
      <c r="E222" s="14"/>
      <c r="F222" s="22"/>
      <c r="G222" s="30"/>
      <c r="H222" s="22"/>
    </row>
    <row r="223">
      <c r="A223" s="30"/>
      <c r="B223" s="22"/>
      <c r="C223" s="50"/>
      <c r="D223" s="22"/>
      <c r="E223" s="14"/>
      <c r="F223" s="22"/>
      <c r="G223" s="30"/>
      <c r="H223" s="22"/>
    </row>
    <row r="224">
      <c r="A224" s="30"/>
      <c r="B224" s="22"/>
      <c r="C224" s="50"/>
      <c r="D224" s="22"/>
      <c r="E224" s="14"/>
      <c r="F224" s="22"/>
      <c r="G224" s="30"/>
      <c r="H224" s="22"/>
    </row>
    <row r="225">
      <c r="A225" s="30"/>
      <c r="B225" s="22"/>
      <c r="C225" s="50"/>
      <c r="D225" s="22"/>
      <c r="E225" s="14"/>
      <c r="F225" s="22"/>
      <c r="G225" s="30"/>
      <c r="H225" s="22"/>
    </row>
    <row r="226">
      <c r="A226" s="30"/>
      <c r="B226" s="22"/>
      <c r="C226" s="50"/>
      <c r="D226" s="22"/>
      <c r="E226" s="14"/>
      <c r="F226" s="22"/>
      <c r="G226" s="30"/>
      <c r="H226" s="22"/>
    </row>
    <row r="227">
      <c r="A227" s="30"/>
      <c r="B227" s="22"/>
      <c r="C227" s="50"/>
      <c r="D227" s="22"/>
      <c r="E227" s="14"/>
      <c r="F227" s="22"/>
      <c r="G227" s="30"/>
      <c r="H227" s="22"/>
    </row>
    <row r="228">
      <c r="A228" s="30"/>
      <c r="B228" s="22"/>
      <c r="C228" s="50"/>
      <c r="D228" s="22"/>
      <c r="E228" s="14"/>
      <c r="F228" s="22"/>
      <c r="G228" s="30"/>
      <c r="H228" s="22"/>
    </row>
    <row r="229">
      <c r="A229" s="30"/>
      <c r="B229" s="22"/>
      <c r="C229" s="50"/>
      <c r="D229" s="22"/>
      <c r="E229" s="14"/>
      <c r="F229" s="22"/>
      <c r="G229" s="30"/>
      <c r="H229" s="22"/>
    </row>
    <row r="230">
      <c r="A230" s="30"/>
      <c r="B230" s="22"/>
      <c r="C230" s="50"/>
      <c r="D230" s="22"/>
      <c r="E230" s="14"/>
      <c r="F230" s="22"/>
      <c r="G230" s="30"/>
      <c r="H230" s="22"/>
    </row>
    <row r="231">
      <c r="A231" s="30"/>
      <c r="B231" s="22"/>
      <c r="C231" s="50"/>
      <c r="D231" s="22"/>
      <c r="E231" s="14"/>
      <c r="F231" s="22"/>
      <c r="G231" s="30"/>
      <c r="H231" s="22"/>
    </row>
    <row r="232">
      <c r="A232" s="30"/>
      <c r="B232" s="22"/>
      <c r="C232" s="50"/>
      <c r="D232" s="22"/>
      <c r="E232" s="14"/>
      <c r="F232" s="22"/>
      <c r="G232" s="30"/>
      <c r="H232" s="22"/>
    </row>
    <row r="233">
      <c r="A233" s="30"/>
      <c r="B233" s="22"/>
      <c r="C233" s="50"/>
      <c r="D233" s="22"/>
      <c r="E233" s="14"/>
      <c r="F233" s="22"/>
      <c r="G233" s="30"/>
      <c r="H233" s="22"/>
    </row>
    <row r="234">
      <c r="A234" s="30"/>
      <c r="B234" s="22"/>
      <c r="C234" s="50"/>
      <c r="D234" s="22"/>
      <c r="E234" s="14"/>
      <c r="F234" s="22"/>
      <c r="G234" s="30"/>
      <c r="H234" s="22"/>
    </row>
    <row r="235">
      <c r="A235" s="30"/>
      <c r="B235" s="22"/>
      <c r="C235" s="50"/>
      <c r="D235" s="22"/>
      <c r="E235" s="14"/>
      <c r="F235" s="22"/>
      <c r="G235" s="30"/>
      <c r="H235" s="22"/>
    </row>
    <row r="236">
      <c r="A236" s="30"/>
      <c r="B236" s="22"/>
      <c r="C236" s="50"/>
      <c r="D236" s="22"/>
      <c r="E236" s="14"/>
      <c r="F236" s="22"/>
      <c r="G236" s="30"/>
      <c r="H236" s="22"/>
    </row>
    <row r="237">
      <c r="A237" s="30"/>
      <c r="B237" s="22"/>
      <c r="C237" s="50"/>
      <c r="D237" s="22"/>
      <c r="E237" s="14"/>
      <c r="F237" s="22"/>
      <c r="G237" s="30"/>
      <c r="H237" s="22"/>
    </row>
    <row r="238">
      <c r="A238" s="30"/>
      <c r="B238" s="22"/>
      <c r="C238" s="50"/>
      <c r="D238" s="22"/>
      <c r="E238" s="14"/>
      <c r="F238" s="22"/>
      <c r="G238" s="30"/>
      <c r="H238" s="22"/>
    </row>
    <row r="239">
      <c r="A239" s="30"/>
      <c r="B239" s="22"/>
      <c r="C239" s="50"/>
      <c r="D239" s="22"/>
      <c r="E239" s="14"/>
      <c r="F239" s="22"/>
      <c r="G239" s="30"/>
      <c r="H239" s="22"/>
    </row>
    <row r="240">
      <c r="A240" s="30"/>
      <c r="B240" s="22"/>
      <c r="C240" s="50"/>
      <c r="D240" s="22"/>
      <c r="E240" s="14"/>
      <c r="F240" s="22"/>
      <c r="G240" s="30"/>
      <c r="H240" s="22"/>
    </row>
    <row r="241">
      <c r="A241" s="30"/>
      <c r="B241" s="22"/>
      <c r="C241" s="50"/>
      <c r="D241" s="22"/>
      <c r="E241" s="14"/>
      <c r="F241" s="22"/>
      <c r="G241" s="30"/>
      <c r="H241" s="22"/>
    </row>
    <row r="242">
      <c r="A242" s="30"/>
      <c r="B242" s="22"/>
      <c r="C242" s="50"/>
      <c r="D242" s="22"/>
      <c r="E242" s="14"/>
      <c r="F242" s="22"/>
      <c r="G242" s="30"/>
      <c r="H242" s="22"/>
    </row>
    <row r="243">
      <c r="A243" s="30"/>
      <c r="B243" s="22"/>
      <c r="C243" s="50"/>
      <c r="D243" s="22"/>
      <c r="E243" s="14"/>
      <c r="F243" s="22"/>
      <c r="G243" s="30"/>
      <c r="H243" s="22"/>
    </row>
    <row r="244">
      <c r="A244" s="30"/>
      <c r="B244" s="22"/>
      <c r="C244" s="50"/>
      <c r="D244" s="22"/>
      <c r="E244" s="14"/>
      <c r="F244" s="22"/>
      <c r="G244" s="30"/>
      <c r="H244" s="22"/>
    </row>
    <row r="245">
      <c r="A245" s="30"/>
      <c r="B245" s="22"/>
      <c r="C245" s="50"/>
      <c r="D245" s="22"/>
      <c r="E245" s="14"/>
      <c r="F245" s="22"/>
      <c r="G245" s="30"/>
      <c r="H245" s="22"/>
    </row>
    <row r="246">
      <c r="A246" s="30"/>
      <c r="B246" s="22"/>
      <c r="C246" s="50"/>
      <c r="D246" s="22"/>
      <c r="E246" s="14"/>
      <c r="F246" s="22"/>
      <c r="G246" s="30"/>
      <c r="H246" s="22"/>
    </row>
    <row r="247">
      <c r="A247" s="30"/>
      <c r="B247" s="22"/>
      <c r="C247" s="50"/>
      <c r="D247" s="22"/>
      <c r="E247" s="14"/>
      <c r="F247" s="22"/>
      <c r="G247" s="30"/>
      <c r="H247" s="22"/>
    </row>
    <row r="248">
      <c r="A248" s="30"/>
      <c r="B248" s="22"/>
      <c r="C248" s="50"/>
      <c r="D248" s="22"/>
      <c r="E248" s="14"/>
      <c r="F248" s="22"/>
      <c r="G248" s="30"/>
      <c r="H248" s="22"/>
    </row>
    <row r="249">
      <c r="A249" s="30"/>
      <c r="B249" s="22"/>
      <c r="C249" s="50"/>
      <c r="D249" s="22"/>
      <c r="E249" s="14"/>
      <c r="F249" s="22"/>
      <c r="G249" s="30"/>
      <c r="H249" s="22"/>
    </row>
    <row r="250">
      <c r="A250" s="30"/>
      <c r="B250" s="22"/>
      <c r="C250" s="50"/>
      <c r="D250" s="22"/>
      <c r="E250" s="14"/>
      <c r="F250" s="22"/>
      <c r="G250" s="30"/>
      <c r="H250" s="22"/>
    </row>
    <row r="251">
      <c r="A251" s="30"/>
      <c r="B251" s="22"/>
      <c r="C251" s="50"/>
      <c r="D251" s="22"/>
      <c r="E251" s="14"/>
      <c r="F251" s="22"/>
      <c r="G251" s="30"/>
      <c r="H251" s="22"/>
    </row>
    <row r="252">
      <c r="A252" s="30"/>
      <c r="B252" s="22"/>
      <c r="C252" s="50"/>
      <c r="D252" s="22"/>
      <c r="E252" s="14"/>
      <c r="F252" s="22"/>
      <c r="G252" s="30"/>
      <c r="H252" s="22"/>
    </row>
    <row r="253">
      <c r="A253" s="30"/>
      <c r="B253" s="22"/>
      <c r="C253" s="50"/>
      <c r="D253" s="22"/>
      <c r="E253" s="14"/>
      <c r="F253" s="22"/>
      <c r="G253" s="30"/>
      <c r="H253" s="22"/>
    </row>
    <row r="254">
      <c r="A254" s="30"/>
      <c r="B254" s="22"/>
      <c r="C254" s="50"/>
      <c r="D254" s="22"/>
      <c r="E254" s="14"/>
      <c r="F254" s="22"/>
      <c r="G254" s="30"/>
      <c r="H254" s="22"/>
    </row>
    <row r="255">
      <c r="A255" s="30"/>
      <c r="B255" s="22"/>
      <c r="C255" s="50"/>
      <c r="D255" s="22"/>
      <c r="E255" s="14"/>
      <c r="F255" s="22"/>
      <c r="G255" s="30"/>
      <c r="H255" s="22"/>
    </row>
    <row r="256">
      <c r="A256" s="30"/>
      <c r="B256" s="22"/>
      <c r="C256" s="50"/>
      <c r="D256" s="22"/>
      <c r="E256" s="14"/>
      <c r="F256" s="22"/>
      <c r="G256" s="30"/>
      <c r="H256" s="22"/>
    </row>
    <row r="257">
      <c r="A257" s="30"/>
      <c r="B257" s="22"/>
      <c r="C257" s="50"/>
      <c r="D257" s="22"/>
      <c r="E257" s="14"/>
      <c r="F257" s="22"/>
      <c r="G257" s="30"/>
      <c r="H257" s="22"/>
    </row>
    <row r="258">
      <c r="A258" s="30"/>
      <c r="B258" s="22"/>
      <c r="C258" s="50"/>
      <c r="D258" s="22"/>
      <c r="E258" s="14"/>
      <c r="F258" s="22"/>
      <c r="G258" s="30"/>
      <c r="H258" s="22"/>
    </row>
    <row r="259">
      <c r="A259" s="30"/>
      <c r="B259" s="22"/>
      <c r="C259" s="50"/>
      <c r="D259" s="22"/>
      <c r="E259" s="14"/>
      <c r="F259" s="22"/>
      <c r="G259" s="30"/>
      <c r="H259" s="22"/>
    </row>
    <row r="260">
      <c r="A260" s="30"/>
      <c r="B260" s="22"/>
      <c r="C260" s="50"/>
      <c r="D260" s="22"/>
      <c r="E260" s="14"/>
      <c r="F260" s="22"/>
      <c r="G260" s="30"/>
      <c r="H260" s="22"/>
    </row>
    <row r="261">
      <c r="A261" s="30"/>
      <c r="B261" s="22"/>
      <c r="C261" s="50"/>
      <c r="D261" s="22"/>
      <c r="E261" s="14"/>
      <c r="F261" s="22"/>
      <c r="G261" s="30"/>
      <c r="H261" s="22"/>
    </row>
    <row r="262">
      <c r="A262" s="30"/>
      <c r="B262" s="22"/>
      <c r="C262" s="50"/>
      <c r="D262" s="22"/>
      <c r="E262" s="14"/>
      <c r="F262" s="22"/>
      <c r="G262" s="30"/>
      <c r="H262" s="22"/>
    </row>
    <row r="263">
      <c r="A263" s="30"/>
      <c r="B263" s="22"/>
      <c r="C263" s="50"/>
      <c r="D263" s="22"/>
      <c r="E263" s="14"/>
      <c r="F263" s="22"/>
      <c r="G263" s="30"/>
      <c r="H263" s="22"/>
    </row>
    <row r="264">
      <c r="A264" s="30"/>
      <c r="B264" s="22"/>
      <c r="C264" s="50"/>
      <c r="D264" s="22"/>
      <c r="E264" s="14"/>
      <c r="F264" s="22"/>
      <c r="G264" s="30"/>
      <c r="H264" s="22"/>
    </row>
    <row r="265">
      <c r="A265" s="30"/>
      <c r="B265" s="22"/>
      <c r="C265" s="50"/>
      <c r="D265" s="22"/>
      <c r="E265" s="14"/>
      <c r="F265" s="22"/>
      <c r="G265" s="30"/>
      <c r="H265" s="22"/>
    </row>
    <row r="266">
      <c r="A266" s="30"/>
      <c r="B266" s="22"/>
      <c r="C266" s="50"/>
      <c r="D266" s="22"/>
      <c r="E266" s="14"/>
      <c r="F266" s="22"/>
      <c r="G266" s="30"/>
      <c r="H266" s="22"/>
    </row>
    <row r="267">
      <c r="A267" s="30"/>
      <c r="B267" s="22"/>
      <c r="C267" s="50"/>
      <c r="D267" s="22"/>
      <c r="E267" s="14"/>
      <c r="F267" s="22"/>
      <c r="G267" s="30"/>
      <c r="H267" s="22"/>
    </row>
    <row r="268">
      <c r="A268" s="30"/>
      <c r="B268" s="22"/>
      <c r="C268" s="50"/>
      <c r="D268" s="22"/>
      <c r="E268" s="14"/>
      <c r="F268" s="22"/>
      <c r="G268" s="30"/>
      <c r="H268" s="22"/>
    </row>
    <row r="269">
      <c r="A269" s="30"/>
      <c r="B269" s="22"/>
      <c r="C269" s="50"/>
      <c r="D269" s="22"/>
      <c r="E269" s="14"/>
      <c r="F269" s="22"/>
      <c r="G269" s="30"/>
      <c r="H269" s="22"/>
    </row>
    <row r="270">
      <c r="A270" s="30"/>
      <c r="B270" s="22"/>
      <c r="C270" s="50"/>
      <c r="D270" s="22"/>
      <c r="E270" s="14"/>
      <c r="F270" s="22"/>
      <c r="G270" s="30"/>
      <c r="H270" s="22"/>
    </row>
    <row r="271">
      <c r="A271" s="30"/>
      <c r="B271" s="22"/>
      <c r="C271" s="50"/>
      <c r="D271" s="22"/>
      <c r="E271" s="14"/>
      <c r="F271" s="22"/>
      <c r="G271" s="30"/>
      <c r="H271" s="22"/>
    </row>
    <row r="272">
      <c r="A272" s="30"/>
      <c r="B272" s="22"/>
      <c r="C272" s="50"/>
      <c r="D272" s="22"/>
      <c r="E272" s="14"/>
      <c r="F272" s="22"/>
      <c r="G272" s="30"/>
      <c r="H272" s="22"/>
    </row>
    <row r="273">
      <c r="A273" s="30"/>
      <c r="B273" s="22"/>
      <c r="C273" s="50"/>
      <c r="D273" s="22"/>
      <c r="E273" s="14"/>
      <c r="F273" s="22"/>
      <c r="G273" s="30"/>
      <c r="H273" s="22"/>
    </row>
    <row r="274">
      <c r="A274" s="30"/>
      <c r="B274" s="22"/>
      <c r="C274" s="50"/>
      <c r="D274" s="22"/>
      <c r="E274" s="14"/>
      <c r="F274" s="22"/>
      <c r="G274" s="30"/>
      <c r="H274" s="22"/>
    </row>
    <row r="275">
      <c r="A275" s="30"/>
      <c r="B275" s="22"/>
      <c r="C275" s="50"/>
      <c r="D275" s="22"/>
      <c r="E275" s="14"/>
      <c r="F275" s="22"/>
      <c r="G275" s="30"/>
      <c r="H275" s="22"/>
    </row>
    <row r="276">
      <c r="A276" s="30"/>
      <c r="B276" s="22"/>
      <c r="C276" s="50"/>
      <c r="D276" s="22"/>
      <c r="E276" s="14"/>
      <c r="F276" s="22"/>
      <c r="G276" s="30"/>
      <c r="H276" s="22"/>
    </row>
    <row r="277">
      <c r="A277" s="30"/>
      <c r="B277" s="22"/>
      <c r="C277" s="50"/>
      <c r="D277" s="22"/>
      <c r="E277" s="14"/>
      <c r="F277" s="22"/>
      <c r="G277" s="30"/>
      <c r="H277" s="22"/>
    </row>
    <row r="278">
      <c r="A278" s="30"/>
      <c r="B278" s="22"/>
      <c r="C278" s="50"/>
      <c r="D278" s="22"/>
      <c r="E278" s="14"/>
      <c r="F278" s="22"/>
      <c r="G278" s="30"/>
      <c r="H278" s="22"/>
    </row>
    <row r="279">
      <c r="A279" s="30"/>
      <c r="B279" s="22"/>
      <c r="C279" s="50"/>
      <c r="D279" s="22"/>
      <c r="E279" s="14"/>
      <c r="F279" s="22"/>
      <c r="G279" s="30"/>
      <c r="H279" s="22"/>
    </row>
    <row r="280">
      <c r="A280" s="30"/>
      <c r="B280" s="22"/>
      <c r="C280" s="50"/>
      <c r="D280" s="22"/>
      <c r="E280" s="14"/>
      <c r="F280" s="22"/>
      <c r="G280" s="30"/>
      <c r="H280" s="22"/>
    </row>
    <row r="281">
      <c r="A281" s="30"/>
      <c r="B281" s="22"/>
      <c r="C281" s="50"/>
      <c r="D281" s="22"/>
      <c r="E281" s="14"/>
      <c r="F281" s="22"/>
      <c r="G281" s="30"/>
      <c r="H281" s="22"/>
    </row>
    <row r="282">
      <c r="A282" s="30"/>
      <c r="B282" s="22"/>
      <c r="C282" s="50"/>
      <c r="D282" s="22"/>
      <c r="E282" s="14"/>
      <c r="F282" s="22"/>
      <c r="G282" s="30"/>
      <c r="H282" s="22"/>
    </row>
    <row r="283">
      <c r="A283" s="30"/>
      <c r="B283" s="22"/>
      <c r="C283" s="50"/>
      <c r="D283" s="22"/>
      <c r="E283" s="14"/>
      <c r="F283" s="22"/>
      <c r="G283" s="30"/>
      <c r="H283" s="22"/>
    </row>
    <row r="284">
      <c r="A284" s="30"/>
      <c r="B284" s="22"/>
      <c r="C284" s="50"/>
      <c r="D284" s="22"/>
      <c r="E284" s="14"/>
      <c r="F284" s="22"/>
      <c r="G284" s="30"/>
      <c r="H284" s="22"/>
    </row>
    <row r="285">
      <c r="A285" s="30"/>
      <c r="B285" s="22"/>
      <c r="C285" s="50"/>
      <c r="D285" s="22"/>
      <c r="E285" s="14"/>
      <c r="F285" s="22"/>
      <c r="G285" s="30"/>
      <c r="H285" s="22"/>
    </row>
    <row r="286">
      <c r="A286" s="30"/>
      <c r="B286" s="22"/>
      <c r="C286" s="50"/>
      <c r="D286" s="22"/>
      <c r="E286" s="14"/>
      <c r="F286" s="22"/>
      <c r="G286" s="30"/>
      <c r="H286" s="22"/>
    </row>
    <row r="287">
      <c r="A287" s="30"/>
      <c r="B287" s="22"/>
      <c r="C287" s="50"/>
      <c r="D287" s="22"/>
      <c r="E287" s="14"/>
      <c r="F287" s="22"/>
      <c r="G287" s="30"/>
      <c r="H287" s="22"/>
    </row>
    <row r="288">
      <c r="A288" s="30"/>
      <c r="B288" s="22"/>
      <c r="C288" s="50"/>
      <c r="D288" s="22"/>
      <c r="E288" s="14"/>
      <c r="F288" s="22"/>
      <c r="G288" s="30"/>
      <c r="H288" s="22"/>
    </row>
    <row r="289">
      <c r="A289" s="30"/>
      <c r="B289" s="22"/>
      <c r="C289" s="50"/>
      <c r="D289" s="22"/>
      <c r="E289" s="14"/>
      <c r="F289" s="22"/>
      <c r="G289" s="30"/>
      <c r="H289" s="22"/>
    </row>
    <row r="290">
      <c r="A290" s="30"/>
      <c r="B290" s="22"/>
      <c r="C290" s="50"/>
      <c r="D290" s="22"/>
      <c r="E290" s="14"/>
      <c r="F290" s="22"/>
      <c r="G290" s="30"/>
      <c r="H290" s="22"/>
    </row>
    <row r="291">
      <c r="A291" s="30"/>
      <c r="B291" s="22"/>
      <c r="C291" s="50"/>
      <c r="D291" s="22"/>
      <c r="E291" s="14"/>
      <c r="F291" s="22"/>
      <c r="G291" s="30"/>
      <c r="H291" s="22"/>
    </row>
    <row r="292">
      <c r="A292" s="30"/>
      <c r="B292" s="22"/>
      <c r="C292" s="50"/>
      <c r="D292" s="22"/>
      <c r="E292" s="14"/>
      <c r="F292" s="22"/>
      <c r="G292" s="30"/>
      <c r="H292" s="22"/>
    </row>
    <row r="293">
      <c r="A293" s="30"/>
      <c r="B293" s="22"/>
      <c r="C293" s="50"/>
      <c r="D293" s="22"/>
      <c r="E293" s="14"/>
      <c r="F293" s="22"/>
      <c r="G293" s="30"/>
      <c r="H293" s="22"/>
    </row>
    <row r="294">
      <c r="A294" s="30"/>
      <c r="B294" s="22"/>
      <c r="C294" s="50"/>
      <c r="D294" s="22"/>
      <c r="E294" s="14"/>
      <c r="F294" s="22"/>
      <c r="G294" s="30"/>
      <c r="H294" s="22"/>
    </row>
    <row r="295">
      <c r="A295" s="30"/>
      <c r="B295" s="22"/>
      <c r="C295" s="50"/>
      <c r="D295" s="22"/>
      <c r="E295" s="14"/>
      <c r="F295" s="22"/>
      <c r="G295" s="30"/>
      <c r="H295" s="22"/>
    </row>
    <row r="296">
      <c r="A296" s="30"/>
      <c r="B296" s="22"/>
      <c r="C296" s="50"/>
      <c r="D296" s="22"/>
      <c r="E296" s="14"/>
      <c r="F296" s="22"/>
      <c r="G296" s="30"/>
      <c r="H296" s="22"/>
    </row>
    <row r="297">
      <c r="A297" s="30"/>
      <c r="B297" s="22"/>
      <c r="C297" s="50"/>
      <c r="D297" s="22"/>
      <c r="E297" s="14"/>
      <c r="F297" s="22"/>
      <c r="G297" s="30"/>
      <c r="H297" s="22"/>
    </row>
    <row r="298">
      <c r="A298" s="30"/>
      <c r="B298" s="22"/>
      <c r="C298" s="50"/>
      <c r="D298" s="22"/>
      <c r="E298" s="14"/>
      <c r="F298" s="22"/>
      <c r="G298" s="30"/>
      <c r="H298" s="22"/>
    </row>
    <row r="299">
      <c r="A299" s="30"/>
      <c r="B299" s="22"/>
      <c r="C299" s="50"/>
      <c r="D299" s="22"/>
      <c r="E299" s="14"/>
      <c r="F299" s="22"/>
      <c r="G299" s="30"/>
      <c r="H299" s="22"/>
    </row>
    <row r="300">
      <c r="A300" s="30"/>
      <c r="B300" s="22"/>
      <c r="C300" s="50"/>
      <c r="D300" s="22"/>
      <c r="E300" s="14"/>
      <c r="F300" s="22"/>
      <c r="G300" s="30"/>
      <c r="H300" s="22"/>
    </row>
    <row r="301">
      <c r="A301" s="30"/>
      <c r="B301" s="22"/>
      <c r="C301" s="50"/>
      <c r="D301" s="22"/>
      <c r="E301" s="14"/>
      <c r="F301" s="22"/>
      <c r="G301" s="30"/>
      <c r="H301" s="22"/>
    </row>
    <row r="302">
      <c r="A302" s="30"/>
      <c r="B302" s="22"/>
      <c r="C302" s="50"/>
      <c r="D302" s="22"/>
      <c r="E302" s="14"/>
      <c r="F302" s="22"/>
      <c r="G302" s="30"/>
      <c r="H302" s="22"/>
    </row>
    <row r="303">
      <c r="A303" s="30"/>
      <c r="B303" s="22"/>
      <c r="C303" s="50"/>
      <c r="D303" s="22"/>
      <c r="E303" s="14"/>
      <c r="F303" s="22"/>
      <c r="G303" s="30"/>
      <c r="H303" s="22"/>
    </row>
    <row r="304">
      <c r="A304" s="30"/>
      <c r="B304" s="22"/>
      <c r="C304" s="50"/>
      <c r="D304" s="22"/>
      <c r="E304" s="14"/>
      <c r="F304" s="22"/>
      <c r="G304" s="30"/>
      <c r="H304" s="22"/>
    </row>
    <row r="305">
      <c r="A305" s="30"/>
      <c r="B305" s="22"/>
      <c r="C305" s="50"/>
      <c r="D305" s="22"/>
      <c r="E305" s="14"/>
      <c r="F305" s="22"/>
      <c r="G305" s="30"/>
      <c r="H305" s="22"/>
    </row>
    <row r="306">
      <c r="A306" s="30"/>
      <c r="B306" s="22"/>
      <c r="C306" s="50"/>
      <c r="D306" s="22"/>
      <c r="E306" s="14"/>
      <c r="F306" s="22"/>
      <c r="G306" s="30"/>
      <c r="H306" s="22"/>
    </row>
    <row r="307">
      <c r="A307" s="30"/>
      <c r="B307" s="22"/>
      <c r="C307" s="50"/>
      <c r="D307" s="22"/>
      <c r="E307" s="14"/>
      <c r="F307" s="22"/>
      <c r="G307" s="30"/>
      <c r="H307" s="22"/>
    </row>
    <row r="308">
      <c r="A308" s="30"/>
      <c r="B308" s="22"/>
      <c r="C308" s="50"/>
      <c r="D308" s="22"/>
      <c r="E308" s="14"/>
      <c r="F308" s="22"/>
      <c r="G308" s="30"/>
      <c r="H308" s="22"/>
    </row>
    <row r="309">
      <c r="A309" s="30"/>
      <c r="B309" s="22"/>
      <c r="C309" s="50"/>
      <c r="D309" s="22"/>
      <c r="E309" s="14"/>
      <c r="F309" s="22"/>
      <c r="G309" s="30"/>
      <c r="H309" s="22"/>
    </row>
    <row r="310">
      <c r="A310" s="30"/>
      <c r="B310" s="22"/>
      <c r="C310" s="50"/>
      <c r="D310" s="22"/>
      <c r="E310" s="14"/>
      <c r="F310" s="22"/>
      <c r="G310" s="30"/>
      <c r="H310" s="22"/>
    </row>
    <row r="311">
      <c r="A311" s="30"/>
      <c r="B311" s="22"/>
      <c r="C311" s="50"/>
      <c r="D311" s="22"/>
      <c r="E311" s="14"/>
      <c r="F311" s="22"/>
      <c r="G311" s="30"/>
      <c r="H311" s="22"/>
    </row>
    <row r="312">
      <c r="A312" s="30"/>
      <c r="B312" s="22"/>
      <c r="C312" s="50"/>
      <c r="D312" s="22"/>
      <c r="E312" s="14"/>
      <c r="F312" s="22"/>
      <c r="G312" s="30"/>
      <c r="H312" s="22"/>
    </row>
    <row r="313">
      <c r="A313" s="30"/>
      <c r="B313" s="22"/>
      <c r="C313" s="50"/>
      <c r="D313" s="22"/>
      <c r="E313" s="14"/>
      <c r="F313" s="22"/>
      <c r="G313" s="30"/>
      <c r="H313" s="22"/>
    </row>
    <row r="314">
      <c r="A314" s="30"/>
      <c r="B314" s="22"/>
      <c r="C314" s="50"/>
      <c r="D314" s="22"/>
      <c r="E314" s="14"/>
      <c r="F314" s="22"/>
      <c r="G314" s="30"/>
      <c r="H314" s="22"/>
    </row>
    <row r="315">
      <c r="A315" s="30"/>
      <c r="B315" s="22"/>
      <c r="C315" s="50"/>
      <c r="D315" s="22"/>
      <c r="E315" s="14"/>
      <c r="F315" s="22"/>
      <c r="G315" s="30"/>
      <c r="H315" s="22"/>
    </row>
    <row r="316">
      <c r="A316" s="30"/>
      <c r="B316" s="22"/>
      <c r="C316" s="50"/>
      <c r="D316" s="22"/>
      <c r="E316" s="14"/>
      <c r="F316" s="22"/>
      <c r="G316" s="30"/>
      <c r="H316" s="22"/>
    </row>
    <row r="317">
      <c r="A317" s="30"/>
      <c r="B317" s="22"/>
      <c r="C317" s="50"/>
      <c r="D317" s="22"/>
      <c r="E317" s="14"/>
      <c r="F317" s="22"/>
      <c r="G317" s="30"/>
      <c r="H317" s="22"/>
    </row>
    <row r="318">
      <c r="A318" s="30"/>
      <c r="B318" s="22"/>
      <c r="C318" s="50"/>
      <c r="D318" s="22"/>
      <c r="E318" s="14"/>
      <c r="F318" s="22"/>
      <c r="G318" s="30"/>
      <c r="H318" s="22"/>
    </row>
    <row r="319">
      <c r="A319" s="30"/>
      <c r="B319" s="22"/>
      <c r="C319" s="50"/>
      <c r="D319" s="22"/>
      <c r="E319" s="14"/>
      <c r="F319" s="22"/>
      <c r="G319" s="30"/>
      <c r="H319" s="22"/>
    </row>
    <row r="320">
      <c r="A320" s="30"/>
      <c r="B320" s="22"/>
      <c r="C320" s="50"/>
      <c r="D320" s="22"/>
      <c r="E320" s="14"/>
      <c r="F320" s="22"/>
      <c r="G320" s="30"/>
      <c r="H320" s="22"/>
    </row>
    <row r="321">
      <c r="A321" s="30"/>
      <c r="B321" s="22"/>
      <c r="C321" s="50"/>
      <c r="D321" s="22"/>
      <c r="E321" s="14"/>
      <c r="F321" s="22"/>
      <c r="G321" s="30"/>
      <c r="H321" s="22"/>
    </row>
    <row r="322">
      <c r="A322" s="30"/>
      <c r="B322" s="22"/>
      <c r="C322" s="50"/>
      <c r="D322" s="22"/>
      <c r="E322" s="14"/>
      <c r="F322" s="22"/>
      <c r="G322" s="30"/>
      <c r="H322" s="22"/>
    </row>
    <row r="323">
      <c r="A323" s="30"/>
      <c r="B323" s="22"/>
      <c r="C323" s="50"/>
      <c r="D323" s="22"/>
      <c r="E323" s="14"/>
      <c r="F323" s="22"/>
      <c r="G323" s="30"/>
      <c r="H323" s="22"/>
    </row>
    <row r="324">
      <c r="A324" s="30"/>
      <c r="B324" s="22"/>
      <c r="C324" s="50"/>
      <c r="D324" s="22"/>
      <c r="E324" s="14"/>
      <c r="F324" s="22"/>
      <c r="G324" s="30"/>
      <c r="H324" s="22"/>
    </row>
    <row r="325">
      <c r="A325" s="30"/>
      <c r="B325" s="22"/>
      <c r="C325" s="50"/>
      <c r="D325" s="22"/>
      <c r="E325" s="14"/>
      <c r="F325" s="22"/>
      <c r="G325" s="30"/>
      <c r="H325" s="22"/>
    </row>
    <row r="326">
      <c r="A326" s="30"/>
      <c r="B326" s="22"/>
      <c r="C326" s="50"/>
      <c r="D326" s="22"/>
      <c r="E326" s="14"/>
      <c r="F326" s="22"/>
      <c r="G326" s="30"/>
      <c r="H326" s="22"/>
    </row>
    <row r="327">
      <c r="A327" s="30"/>
      <c r="B327" s="22"/>
      <c r="C327" s="50"/>
      <c r="D327" s="22"/>
      <c r="E327" s="14"/>
      <c r="F327" s="22"/>
      <c r="G327" s="30"/>
      <c r="H327" s="22"/>
    </row>
    <row r="328">
      <c r="A328" s="30"/>
      <c r="B328" s="22"/>
      <c r="C328" s="50"/>
      <c r="D328" s="22"/>
      <c r="E328" s="14"/>
      <c r="F328" s="22"/>
      <c r="G328" s="30"/>
      <c r="H328" s="22"/>
    </row>
    <row r="329">
      <c r="A329" s="30"/>
      <c r="B329" s="22"/>
      <c r="C329" s="50"/>
      <c r="D329" s="22"/>
      <c r="E329" s="14"/>
      <c r="F329" s="22"/>
      <c r="G329" s="30"/>
      <c r="H329" s="22"/>
    </row>
    <row r="330">
      <c r="A330" s="30"/>
      <c r="B330" s="22"/>
      <c r="C330" s="50"/>
      <c r="D330" s="22"/>
      <c r="E330" s="14"/>
      <c r="F330" s="22"/>
      <c r="G330" s="30"/>
      <c r="H330" s="22"/>
    </row>
    <row r="331">
      <c r="A331" s="30"/>
      <c r="B331" s="22"/>
      <c r="C331" s="50"/>
      <c r="D331" s="22"/>
      <c r="E331" s="14"/>
      <c r="F331" s="22"/>
      <c r="G331" s="30"/>
      <c r="H331" s="22"/>
    </row>
    <row r="332">
      <c r="A332" s="30"/>
      <c r="B332" s="22"/>
      <c r="C332" s="50"/>
      <c r="D332" s="22"/>
      <c r="E332" s="14"/>
      <c r="F332" s="22"/>
      <c r="G332" s="30"/>
      <c r="H332" s="22"/>
    </row>
    <row r="333">
      <c r="A333" s="30"/>
      <c r="B333" s="22"/>
      <c r="C333" s="50"/>
      <c r="D333" s="22"/>
      <c r="E333" s="14"/>
      <c r="F333" s="22"/>
      <c r="G333" s="30"/>
      <c r="H333" s="22"/>
    </row>
    <row r="334">
      <c r="A334" s="30"/>
      <c r="B334" s="22"/>
      <c r="C334" s="50"/>
      <c r="D334" s="22"/>
      <c r="E334" s="14"/>
      <c r="F334" s="22"/>
      <c r="G334" s="30"/>
      <c r="H334" s="22"/>
    </row>
    <row r="335">
      <c r="A335" s="30"/>
      <c r="B335" s="22"/>
      <c r="C335" s="50"/>
      <c r="D335" s="22"/>
      <c r="E335" s="14"/>
      <c r="F335" s="22"/>
      <c r="G335" s="30"/>
      <c r="H335" s="22"/>
    </row>
    <row r="336">
      <c r="A336" s="30"/>
      <c r="B336" s="22"/>
      <c r="C336" s="50"/>
      <c r="D336" s="22"/>
      <c r="E336" s="14"/>
      <c r="F336" s="22"/>
      <c r="G336" s="30"/>
      <c r="H336" s="22"/>
    </row>
    <row r="337">
      <c r="A337" s="30"/>
      <c r="B337" s="22"/>
      <c r="C337" s="50"/>
      <c r="D337" s="22"/>
      <c r="E337" s="14"/>
      <c r="F337" s="22"/>
      <c r="G337" s="30"/>
      <c r="H337" s="22"/>
    </row>
    <row r="338">
      <c r="A338" s="30"/>
      <c r="B338" s="22"/>
      <c r="C338" s="50"/>
      <c r="D338" s="22"/>
      <c r="E338" s="14"/>
      <c r="F338" s="22"/>
      <c r="G338" s="30"/>
      <c r="H338" s="22"/>
    </row>
    <row r="339">
      <c r="A339" s="30"/>
      <c r="B339" s="22"/>
      <c r="C339" s="50"/>
      <c r="D339" s="22"/>
      <c r="E339" s="14"/>
      <c r="F339" s="22"/>
      <c r="G339" s="30"/>
      <c r="H339" s="22"/>
    </row>
    <row r="340">
      <c r="A340" s="30"/>
      <c r="B340" s="22"/>
      <c r="C340" s="50"/>
      <c r="D340" s="22"/>
      <c r="E340" s="14"/>
      <c r="F340" s="22"/>
      <c r="G340" s="30"/>
      <c r="H340" s="22"/>
    </row>
    <row r="341">
      <c r="A341" s="30"/>
      <c r="B341" s="22"/>
      <c r="C341" s="50"/>
      <c r="D341" s="22"/>
      <c r="E341" s="14"/>
      <c r="F341" s="22"/>
      <c r="G341" s="30"/>
      <c r="H341" s="22"/>
    </row>
    <row r="342">
      <c r="A342" s="30"/>
      <c r="B342" s="22"/>
      <c r="C342" s="50"/>
      <c r="D342" s="22"/>
      <c r="E342" s="14"/>
      <c r="F342" s="22"/>
      <c r="G342" s="30"/>
      <c r="H342" s="22"/>
    </row>
    <row r="343">
      <c r="A343" s="30"/>
      <c r="B343" s="22"/>
      <c r="C343" s="50"/>
      <c r="D343" s="22"/>
      <c r="E343" s="14"/>
      <c r="F343" s="22"/>
      <c r="G343" s="30"/>
      <c r="H343" s="22"/>
    </row>
    <row r="344">
      <c r="A344" s="30"/>
      <c r="B344" s="22"/>
      <c r="C344" s="50"/>
      <c r="D344" s="22"/>
      <c r="E344" s="14"/>
      <c r="F344" s="22"/>
      <c r="G344" s="30"/>
      <c r="H344" s="22"/>
    </row>
    <row r="345">
      <c r="A345" s="30"/>
      <c r="B345" s="22"/>
      <c r="C345" s="50"/>
      <c r="D345" s="22"/>
      <c r="E345" s="14"/>
      <c r="F345" s="22"/>
      <c r="G345" s="30"/>
      <c r="H345" s="22"/>
    </row>
    <row r="346">
      <c r="A346" s="30"/>
      <c r="B346" s="22"/>
      <c r="C346" s="50"/>
      <c r="D346" s="22"/>
      <c r="E346" s="14"/>
      <c r="F346" s="22"/>
      <c r="G346" s="30"/>
      <c r="H346" s="22"/>
    </row>
    <row r="347">
      <c r="A347" s="30"/>
      <c r="B347" s="22"/>
      <c r="C347" s="50"/>
      <c r="D347" s="22"/>
      <c r="E347" s="14"/>
      <c r="F347" s="22"/>
      <c r="G347" s="30"/>
      <c r="H347" s="22"/>
    </row>
    <row r="348">
      <c r="A348" s="30"/>
      <c r="B348" s="22"/>
      <c r="C348" s="50"/>
      <c r="D348" s="22"/>
      <c r="E348" s="14"/>
      <c r="F348" s="22"/>
      <c r="G348" s="30"/>
      <c r="H348" s="22"/>
    </row>
    <row r="349">
      <c r="A349" s="30"/>
      <c r="B349" s="22"/>
      <c r="C349" s="50"/>
      <c r="D349" s="22"/>
      <c r="E349" s="14"/>
      <c r="F349" s="22"/>
      <c r="G349" s="30"/>
      <c r="H349" s="22"/>
    </row>
    <row r="350">
      <c r="A350" s="30"/>
      <c r="B350" s="22"/>
      <c r="C350" s="50"/>
      <c r="D350" s="22"/>
      <c r="E350" s="14"/>
      <c r="F350" s="22"/>
      <c r="G350" s="30"/>
      <c r="H350" s="22"/>
    </row>
    <row r="351">
      <c r="A351" s="30"/>
      <c r="B351" s="22"/>
      <c r="C351" s="50"/>
      <c r="D351" s="22"/>
      <c r="E351" s="14"/>
      <c r="F351" s="22"/>
      <c r="G351" s="30"/>
      <c r="H351" s="22"/>
    </row>
    <row r="352">
      <c r="A352" s="30"/>
      <c r="B352" s="22"/>
      <c r="C352" s="50"/>
      <c r="D352" s="22"/>
      <c r="E352" s="14"/>
      <c r="F352" s="22"/>
      <c r="G352" s="30"/>
      <c r="H352" s="22"/>
    </row>
    <row r="353">
      <c r="A353" s="30"/>
      <c r="B353" s="22"/>
      <c r="C353" s="50"/>
      <c r="D353" s="22"/>
      <c r="E353" s="14"/>
      <c r="F353" s="22"/>
      <c r="G353" s="30"/>
      <c r="H353" s="22"/>
    </row>
    <row r="354">
      <c r="A354" s="30"/>
      <c r="B354" s="22"/>
      <c r="C354" s="50"/>
      <c r="D354" s="22"/>
      <c r="E354" s="14"/>
      <c r="F354" s="22"/>
      <c r="G354" s="30"/>
      <c r="H354" s="22"/>
    </row>
    <row r="355">
      <c r="A355" s="30"/>
      <c r="B355" s="22"/>
      <c r="C355" s="50"/>
      <c r="D355" s="22"/>
      <c r="E355" s="14"/>
      <c r="F355" s="22"/>
      <c r="G355" s="30"/>
      <c r="H355" s="22"/>
    </row>
    <row r="356">
      <c r="A356" s="30"/>
      <c r="B356" s="22"/>
      <c r="C356" s="50"/>
      <c r="D356" s="22"/>
      <c r="E356" s="14"/>
      <c r="F356" s="22"/>
      <c r="G356" s="30"/>
      <c r="H356" s="22"/>
    </row>
    <row r="357">
      <c r="A357" s="30"/>
      <c r="B357" s="22"/>
      <c r="C357" s="50"/>
      <c r="D357" s="22"/>
      <c r="E357" s="14"/>
      <c r="F357" s="22"/>
      <c r="G357" s="30"/>
      <c r="H357" s="22"/>
    </row>
    <row r="358">
      <c r="A358" s="30"/>
      <c r="B358" s="22"/>
      <c r="C358" s="50"/>
      <c r="D358" s="22"/>
      <c r="E358" s="14"/>
      <c r="F358" s="22"/>
      <c r="G358" s="30"/>
      <c r="H358" s="22"/>
    </row>
    <row r="359">
      <c r="A359" s="30"/>
      <c r="B359" s="22"/>
      <c r="C359" s="50"/>
      <c r="D359" s="22"/>
      <c r="E359" s="14"/>
      <c r="F359" s="22"/>
      <c r="G359" s="30"/>
      <c r="H359" s="22"/>
    </row>
    <row r="360">
      <c r="A360" s="30"/>
      <c r="B360" s="22"/>
      <c r="C360" s="50"/>
      <c r="D360" s="22"/>
      <c r="E360" s="14"/>
      <c r="F360" s="22"/>
      <c r="G360" s="30"/>
      <c r="H360" s="22"/>
    </row>
    <row r="361">
      <c r="A361" s="30"/>
      <c r="B361" s="22"/>
      <c r="C361" s="50"/>
      <c r="D361" s="22"/>
      <c r="E361" s="14"/>
      <c r="F361" s="22"/>
      <c r="G361" s="30"/>
      <c r="H361" s="22"/>
    </row>
    <row r="362">
      <c r="A362" s="30"/>
      <c r="B362" s="22"/>
      <c r="C362" s="50"/>
      <c r="D362" s="22"/>
      <c r="E362" s="14"/>
      <c r="F362" s="22"/>
      <c r="G362" s="30"/>
      <c r="H362" s="22"/>
    </row>
    <row r="363">
      <c r="A363" s="30"/>
      <c r="B363" s="22"/>
      <c r="C363" s="50"/>
      <c r="D363" s="22"/>
      <c r="E363" s="14"/>
      <c r="F363" s="22"/>
      <c r="G363" s="30"/>
      <c r="H363" s="22"/>
    </row>
    <row r="364">
      <c r="A364" s="30"/>
      <c r="B364" s="22"/>
      <c r="C364" s="50"/>
      <c r="D364" s="22"/>
      <c r="E364" s="14"/>
      <c r="F364" s="22"/>
      <c r="G364" s="30"/>
      <c r="H364" s="22"/>
    </row>
    <row r="365">
      <c r="A365" s="30"/>
      <c r="B365" s="22"/>
      <c r="C365" s="50"/>
      <c r="D365" s="22"/>
      <c r="E365" s="14"/>
      <c r="F365" s="22"/>
      <c r="G365" s="30"/>
      <c r="H365" s="22"/>
    </row>
    <row r="366">
      <c r="A366" s="30"/>
      <c r="B366" s="22"/>
      <c r="C366" s="50"/>
      <c r="D366" s="22"/>
      <c r="E366" s="14"/>
      <c r="F366" s="22"/>
      <c r="G366" s="30"/>
      <c r="H366" s="22"/>
    </row>
    <row r="367">
      <c r="A367" s="30"/>
      <c r="B367" s="22"/>
      <c r="C367" s="50"/>
      <c r="D367" s="22"/>
      <c r="E367" s="14"/>
      <c r="F367" s="22"/>
      <c r="G367" s="30"/>
      <c r="H367" s="22"/>
    </row>
    <row r="368">
      <c r="A368" s="30"/>
      <c r="B368" s="22"/>
      <c r="C368" s="50"/>
      <c r="D368" s="22"/>
      <c r="E368" s="14"/>
      <c r="F368" s="22"/>
      <c r="G368" s="30"/>
      <c r="H368" s="22"/>
    </row>
    <row r="369">
      <c r="A369" s="30"/>
      <c r="B369" s="22"/>
      <c r="C369" s="50"/>
      <c r="D369" s="22"/>
      <c r="E369" s="14"/>
      <c r="F369" s="22"/>
      <c r="G369" s="30"/>
      <c r="H369" s="22"/>
    </row>
    <row r="370">
      <c r="A370" s="30"/>
      <c r="B370" s="22"/>
      <c r="C370" s="50"/>
      <c r="D370" s="22"/>
      <c r="E370" s="14"/>
      <c r="F370" s="22"/>
      <c r="G370" s="30"/>
      <c r="H370" s="22"/>
    </row>
    <row r="371">
      <c r="A371" s="30"/>
      <c r="B371" s="22"/>
      <c r="C371" s="50"/>
      <c r="D371" s="22"/>
      <c r="E371" s="14"/>
      <c r="F371" s="22"/>
      <c r="G371" s="30"/>
      <c r="H371" s="22"/>
    </row>
    <row r="372">
      <c r="A372" s="30"/>
      <c r="B372" s="22"/>
      <c r="C372" s="50"/>
      <c r="D372" s="22"/>
      <c r="E372" s="14"/>
      <c r="F372" s="22"/>
      <c r="G372" s="30"/>
      <c r="H372" s="22"/>
    </row>
    <row r="373">
      <c r="A373" s="30"/>
      <c r="B373" s="22"/>
      <c r="C373" s="50"/>
      <c r="D373" s="22"/>
      <c r="E373" s="14"/>
      <c r="F373" s="22"/>
      <c r="G373" s="30"/>
      <c r="H373" s="22"/>
    </row>
    <row r="374">
      <c r="A374" s="30"/>
      <c r="B374" s="22"/>
      <c r="C374" s="50"/>
      <c r="D374" s="22"/>
      <c r="E374" s="14"/>
      <c r="F374" s="22"/>
      <c r="G374" s="30"/>
      <c r="H374" s="22"/>
    </row>
    <row r="375">
      <c r="A375" s="30"/>
      <c r="B375" s="22"/>
      <c r="C375" s="50"/>
      <c r="D375" s="22"/>
      <c r="E375" s="14"/>
      <c r="F375" s="22"/>
      <c r="G375" s="30"/>
      <c r="H375" s="22"/>
    </row>
    <row r="376">
      <c r="A376" s="30"/>
      <c r="B376" s="22"/>
      <c r="C376" s="50"/>
      <c r="D376" s="22"/>
      <c r="E376" s="14"/>
      <c r="F376" s="22"/>
      <c r="G376" s="30"/>
      <c r="H376" s="22"/>
    </row>
    <row r="377">
      <c r="A377" s="30"/>
      <c r="B377" s="22"/>
      <c r="C377" s="50"/>
      <c r="D377" s="22"/>
      <c r="E377" s="14"/>
      <c r="F377" s="22"/>
      <c r="G377" s="30"/>
      <c r="H377" s="22"/>
    </row>
    <row r="378">
      <c r="A378" s="30"/>
      <c r="B378" s="22"/>
      <c r="C378" s="50"/>
      <c r="D378" s="22"/>
      <c r="E378" s="14"/>
      <c r="F378" s="22"/>
      <c r="G378" s="30"/>
      <c r="H378" s="22"/>
    </row>
    <row r="379">
      <c r="A379" s="30"/>
      <c r="B379" s="22"/>
      <c r="C379" s="50"/>
      <c r="D379" s="22"/>
      <c r="E379" s="14"/>
      <c r="F379" s="22"/>
      <c r="G379" s="30"/>
      <c r="H379" s="22"/>
    </row>
    <row r="380">
      <c r="A380" s="30"/>
      <c r="B380" s="22"/>
      <c r="C380" s="50"/>
      <c r="D380" s="22"/>
      <c r="E380" s="14"/>
      <c r="F380" s="22"/>
      <c r="G380" s="30"/>
      <c r="H380" s="22"/>
    </row>
    <row r="381">
      <c r="A381" s="30"/>
      <c r="B381" s="22"/>
      <c r="C381" s="50"/>
      <c r="D381" s="22"/>
      <c r="E381" s="14"/>
      <c r="F381" s="22"/>
      <c r="G381" s="30"/>
      <c r="H381" s="22"/>
    </row>
    <row r="382">
      <c r="A382" s="30"/>
      <c r="B382" s="22"/>
      <c r="C382" s="50"/>
      <c r="D382" s="22"/>
      <c r="E382" s="14"/>
      <c r="F382" s="22"/>
      <c r="G382" s="30"/>
      <c r="H382" s="22"/>
    </row>
    <row r="383">
      <c r="A383" s="30"/>
      <c r="B383" s="22"/>
      <c r="C383" s="50"/>
      <c r="D383" s="22"/>
      <c r="E383" s="14"/>
      <c r="F383" s="22"/>
      <c r="G383" s="30"/>
      <c r="H383" s="22"/>
    </row>
    <row r="384">
      <c r="A384" s="30"/>
      <c r="B384" s="22"/>
      <c r="C384" s="50"/>
      <c r="D384" s="22"/>
      <c r="E384" s="14"/>
      <c r="F384" s="22"/>
      <c r="G384" s="30"/>
      <c r="H384" s="22"/>
    </row>
    <row r="385">
      <c r="A385" s="30"/>
      <c r="B385" s="22"/>
      <c r="C385" s="50"/>
      <c r="D385" s="22"/>
      <c r="E385" s="14"/>
      <c r="F385" s="22"/>
      <c r="G385" s="30"/>
      <c r="H385" s="22"/>
    </row>
    <row r="386">
      <c r="A386" s="30"/>
      <c r="B386" s="22"/>
      <c r="C386" s="50"/>
      <c r="D386" s="22"/>
      <c r="E386" s="14"/>
      <c r="F386" s="22"/>
      <c r="G386" s="30"/>
      <c r="H386" s="22"/>
    </row>
    <row r="387">
      <c r="A387" s="30"/>
      <c r="B387" s="22"/>
      <c r="C387" s="50"/>
      <c r="D387" s="22"/>
      <c r="E387" s="14"/>
      <c r="F387" s="22"/>
      <c r="G387" s="30"/>
      <c r="H387" s="22"/>
    </row>
    <row r="388">
      <c r="A388" s="30"/>
      <c r="B388" s="22"/>
      <c r="C388" s="50"/>
      <c r="D388" s="22"/>
      <c r="E388" s="14"/>
      <c r="F388" s="22"/>
      <c r="G388" s="30"/>
      <c r="H388" s="22"/>
    </row>
    <row r="389">
      <c r="A389" s="30"/>
      <c r="B389" s="22"/>
      <c r="C389" s="50"/>
      <c r="D389" s="22"/>
      <c r="E389" s="14"/>
      <c r="F389" s="22"/>
      <c r="G389" s="30"/>
      <c r="H389" s="22"/>
    </row>
    <row r="390">
      <c r="A390" s="30"/>
      <c r="B390" s="22"/>
      <c r="C390" s="50"/>
      <c r="D390" s="22"/>
      <c r="E390" s="14"/>
      <c r="F390" s="22"/>
      <c r="G390" s="30"/>
      <c r="H390" s="22"/>
    </row>
    <row r="391">
      <c r="A391" s="30"/>
      <c r="B391" s="22"/>
      <c r="C391" s="50"/>
      <c r="D391" s="22"/>
      <c r="E391" s="14"/>
      <c r="F391" s="22"/>
      <c r="G391" s="30"/>
      <c r="H391" s="22"/>
    </row>
    <row r="392">
      <c r="A392" s="30"/>
      <c r="B392" s="22"/>
      <c r="C392" s="50"/>
      <c r="D392" s="22"/>
      <c r="E392" s="14"/>
      <c r="F392" s="22"/>
      <c r="G392" s="30"/>
      <c r="H392" s="22"/>
    </row>
    <row r="393">
      <c r="A393" s="30"/>
      <c r="B393" s="22"/>
      <c r="C393" s="50"/>
      <c r="D393" s="22"/>
      <c r="E393" s="14"/>
      <c r="F393" s="22"/>
      <c r="G393" s="30"/>
      <c r="H393" s="22"/>
    </row>
    <row r="394">
      <c r="A394" s="30"/>
      <c r="B394" s="22"/>
      <c r="C394" s="50"/>
      <c r="D394" s="22"/>
      <c r="E394" s="14"/>
      <c r="F394" s="22"/>
      <c r="G394" s="30"/>
      <c r="H394" s="22"/>
    </row>
    <row r="395">
      <c r="A395" s="30"/>
      <c r="B395" s="22"/>
      <c r="C395" s="50"/>
      <c r="D395" s="22"/>
      <c r="E395" s="14"/>
      <c r="F395" s="22"/>
      <c r="G395" s="30"/>
      <c r="H395" s="22"/>
    </row>
    <row r="396">
      <c r="A396" s="30"/>
      <c r="B396" s="22"/>
      <c r="C396" s="50"/>
      <c r="D396" s="22"/>
      <c r="E396" s="14"/>
      <c r="F396" s="22"/>
      <c r="G396" s="30"/>
      <c r="H396" s="22"/>
    </row>
    <row r="397">
      <c r="A397" s="30"/>
      <c r="B397" s="22"/>
      <c r="C397" s="50"/>
      <c r="D397" s="22"/>
      <c r="E397" s="14"/>
      <c r="F397" s="22"/>
      <c r="G397" s="30"/>
      <c r="H397" s="22"/>
    </row>
    <row r="398">
      <c r="A398" s="30"/>
      <c r="B398" s="22"/>
      <c r="C398" s="50"/>
      <c r="D398" s="22"/>
      <c r="E398" s="14"/>
      <c r="F398" s="22"/>
      <c r="G398" s="30"/>
      <c r="H398" s="22"/>
    </row>
    <row r="399">
      <c r="A399" s="30"/>
      <c r="B399" s="22"/>
      <c r="C399" s="50"/>
      <c r="D399" s="22"/>
      <c r="E399" s="14"/>
      <c r="F399" s="22"/>
      <c r="G399" s="30"/>
      <c r="H399" s="22"/>
    </row>
    <row r="400">
      <c r="A400" s="30"/>
      <c r="B400" s="22"/>
      <c r="C400" s="50"/>
      <c r="D400" s="22"/>
      <c r="E400" s="14"/>
      <c r="F400" s="22"/>
      <c r="G400" s="30"/>
      <c r="H400" s="22"/>
    </row>
    <row r="401">
      <c r="A401" s="30"/>
      <c r="B401" s="22"/>
      <c r="C401" s="50"/>
      <c r="D401" s="22"/>
      <c r="E401" s="14"/>
      <c r="F401" s="22"/>
      <c r="G401" s="30"/>
      <c r="H401" s="22"/>
    </row>
    <row r="402">
      <c r="A402" s="30"/>
      <c r="B402" s="22"/>
      <c r="C402" s="50"/>
      <c r="D402" s="22"/>
      <c r="E402" s="14"/>
      <c r="F402" s="22"/>
      <c r="G402" s="30"/>
      <c r="H402" s="22"/>
    </row>
    <row r="403">
      <c r="A403" s="30"/>
      <c r="B403" s="22"/>
      <c r="C403" s="50"/>
      <c r="D403" s="22"/>
      <c r="E403" s="14"/>
      <c r="F403" s="22"/>
      <c r="G403" s="30"/>
      <c r="H403" s="22"/>
    </row>
    <row r="404">
      <c r="A404" s="30"/>
      <c r="B404" s="22"/>
      <c r="C404" s="50"/>
      <c r="D404" s="22"/>
      <c r="E404" s="14"/>
      <c r="F404" s="22"/>
      <c r="G404" s="30"/>
      <c r="H404" s="22"/>
    </row>
    <row r="405">
      <c r="A405" s="30"/>
      <c r="B405" s="22"/>
      <c r="C405" s="50"/>
      <c r="D405" s="22"/>
      <c r="E405" s="14"/>
      <c r="F405" s="22"/>
      <c r="G405" s="30"/>
      <c r="H405" s="22"/>
    </row>
    <row r="406">
      <c r="A406" s="30"/>
      <c r="B406" s="22"/>
      <c r="C406" s="50"/>
      <c r="D406" s="22"/>
      <c r="E406" s="14"/>
      <c r="F406" s="22"/>
      <c r="G406" s="30"/>
      <c r="H406" s="22"/>
    </row>
    <row r="407">
      <c r="A407" s="30"/>
      <c r="B407" s="22"/>
      <c r="C407" s="50"/>
      <c r="D407" s="22"/>
      <c r="E407" s="14"/>
      <c r="F407" s="22"/>
      <c r="G407" s="30"/>
      <c r="H407" s="22"/>
    </row>
    <row r="408">
      <c r="A408" s="30"/>
      <c r="B408" s="22"/>
      <c r="C408" s="50"/>
      <c r="D408" s="22"/>
      <c r="E408" s="14"/>
      <c r="F408" s="22"/>
      <c r="G408" s="30"/>
      <c r="H408" s="22"/>
    </row>
    <row r="409">
      <c r="A409" s="30"/>
      <c r="B409" s="22"/>
      <c r="C409" s="50"/>
      <c r="D409" s="22"/>
      <c r="E409" s="14"/>
      <c r="F409" s="22"/>
      <c r="G409" s="30"/>
      <c r="H409" s="22"/>
    </row>
    <row r="410">
      <c r="A410" s="30"/>
      <c r="B410" s="22"/>
      <c r="C410" s="50"/>
      <c r="D410" s="22"/>
      <c r="E410" s="14"/>
      <c r="F410" s="22"/>
      <c r="G410" s="30"/>
      <c r="H410" s="22"/>
    </row>
    <row r="411">
      <c r="A411" s="30"/>
      <c r="B411" s="22"/>
      <c r="C411" s="50"/>
      <c r="D411" s="22"/>
      <c r="E411" s="14"/>
      <c r="F411" s="22"/>
      <c r="G411" s="30"/>
      <c r="H411" s="22"/>
    </row>
    <row r="412">
      <c r="A412" s="30"/>
      <c r="B412" s="22"/>
      <c r="C412" s="50"/>
      <c r="D412" s="22"/>
      <c r="E412" s="14"/>
      <c r="F412" s="22"/>
      <c r="G412" s="30"/>
      <c r="H412" s="22"/>
    </row>
    <row r="413">
      <c r="A413" s="30"/>
      <c r="B413" s="22"/>
      <c r="C413" s="50"/>
      <c r="D413" s="22"/>
      <c r="E413" s="14"/>
      <c r="F413" s="22"/>
      <c r="G413" s="30"/>
      <c r="H413" s="22"/>
    </row>
    <row r="414">
      <c r="A414" s="30"/>
      <c r="B414" s="22"/>
      <c r="C414" s="50"/>
      <c r="D414" s="22"/>
      <c r="E414" s="14"/>
      <c r="F414" s="22"/>
      <c r="G414" s="30"/>
      <c r="H414" s="22"/>
    </row>
    <row r="415">
      <c r="A415" s="30"/>
      <c r="B415" s="22"/>
      <c r="C415" s="50"/>
      <c r="D415" s="22"/>
      <c r="E415" s="14"/>
      <c r="F415" s="22"/>
      <c r="G415" s="30"/>
      <c r="H415" s="22"/>
    </row>
    <row r="416">
      <c r="A416" s="30"/>
      <c r="B416" s="22"/>
      <c r="C416" s="50"/>
      <c r="D416" s="22"/>
      <c r="E416" s="14"/>
      <c r="F416" s="22"/>
      <c r="G416" s="30"/>
      <c r="H416" s="22"/>
    </row>
    <row r="417">
      <c r="A417" s="30"/>
      <c r="B417" s="22"/>
      <c r="C417" s="50"/>
      <c r="D417" s="22"/>
      <c r="E417" s="14"/>
      <c r="F417" s="22"/>
      <c r="G417" s="30"/>
      <c r="H417" s="22"/>
    </row>
    <row r="418">
      <c r="A418" s="30"/>
      <c r="B418" s="22"/>
      <c r="C418" s="50"/>
      <c r="D418" s="22"/>
      <c r="E418" s="14"/>
      <c r="F418" s="22"/>
      <c r="G418" s="30"/>
      <c r="H418" s="22"/>
    </row>
    <row r="419">
      <c r="A419" s="30"/>
      <c r="B419" s="22"/>
      <c r="C419" s="50"/>
      <c r="D419" s="22"/>
      <c r="E419" s="14"/>
      <c r="F419" s="22"/>
      <c r="G419" s="30"/>
      <c r="H419" s="22"/>
    </row>
    <row r="420">
      <c r="A420" s="30"/>
      <c r="B420" s="22"/>
      <c r="C420" s="50"/>
      <c r="D420" s="22"/>
      <c r="E420" s="14"/>
      <c r="F420" s="22"/>
      <c r="G420" s="30"/>
      <c r="H420" s="22"/>
    </row>
    <row r="421">
      <c r="A421" s="30"/>
      <c r="B421" s="22"/>
      <c r="C421" s="50"/>
      <c r="D421" s="22"/>
      <c r="E421" s="14"/>
      <c r="F421" s="22"/>
      <c r="G421" s="30"/>
      <c r="H421" s="22"/>
    </row>
    <row r="422">
      <c r="A422" s="30"/>
      <c r="B422" s="22"/>
      <c r="C422" s="50"/>
      <c r="D422" s="22"/>
      <c r="E422" s="14"/>
      <c r="F422" s="22"/>
      <c r="G422" s="30"/>
      <c r="H422" s="22"/>
    </row>
    <row r="423">
      <c r="A423" s="30"/>
      <c r="B423" s="22"/>
      <c r="C423" s="50"/>
      <c r="D423" s="22"/>
      <c r="E423" s="14"/>
      <c r="F423" s="22"/>
      <c r="G423" s="30"/>
      <c r="H423" s="22"/>
    </row>
    <row r="424">
      <c r="A424" s="30"/>
      <c r="B424" s="22"/>
      <c r="C424" s="50"/>
      <c r="D424" s="22"/>
      <c r="E424" s="14"/>
      <c r="F424" s="22"/>
      <c r="G424" s="30"/>
      <c r="H424" s="22"/>
    </row>
    <row r="425">
      <c r="A425" s="30"/>
      <c r="B425" s="22"/>
      <c r="C425" s="50"/>
      <c r="D425" s="22"/>
      <c r="E425" s="14"/>
      <c r="F425" s="22"/>
      <c r="G425" s="30"/>
      <c r="H425" s="22"/>
    </row>
    <row r="426">
      <c r="A426" s="30"/>
      <c r="B426" s="22"/>
      <c r="C426" s="50"/>
      <c r="D426" s="22"/>
      <c r="E426" s="14"/>
      <c r="F426" s="22"/>
      <c r="G426" s="30"/>
      <c r="H426" s="22"/>
    </row>
    <row r="427">
      <c r="A427" s="30"/>
      <c r="B427" s="22"/>
      <c r="C427" s="50"/>
      <c r="D427" s="22"/>
      <c r="E427" s="14"/>
      <c r="F427" s="22"/>
      <c r="G427" s="30"/>
      <c r="H427" s="22"/>
    </row>
    <row r="428">
      <c r="A428" s="30"/>
      <c r="B428" s="22"/>
      <c r="C428" s="50"/>
      <c r="D428" s="22"/>
      <c r="E428" s="14"/>
      <c r="F428" s="22"/>
      <c r="G428" s="30"/>
      <c r="H428" s="22"/>
    </row>
    <row r="429">
      <c r="A429" s="30"/>
      <c r="B429" s="22"/>
      <c r="C429" s="50"/>
      <c r="D429" s="22"/>
      <c r="E429" s="14"/>
      <c r="F429" s="22"/>
      <c r="G429" s="30"/>
      <c r="H429" s="22"/>
    </row>
    <row r="430">
      <c r="A430" s="30"/>
      <c r="B430" s="22"/>
      <c r="C430" s="50"/>
      <c r="D430" s="22"/>
      <c r="E430" s="14"/>
      <c r="F430" s="22"/>
      <c r="G430" s="30"/>
      <c r="H430" s="22"/>
    </row>
    <row r="431">
      <c r="A431" s="30"/>
      <c r="B431" s="22"/>
      <c r="C431" s="50"/>
      <c r="D431" s="22"/>
      <c r="E431" s="14"/>
      <c r="F431" s="22"/>
      <c r="G431" s="30"/>
      <c r="H431" s="22"/>
    </row>
    <row r="432">
      <c r="A432" s="30"/>
      <c r="B432" s="22"/>
      <c r="C432" s="50"/>
      <c r="D432" s="22"/>
      <c r="E432" s="14"/>
      <c r="F432" s="22"/>
      <c r="G432" s="30"/>
      <c r="H432" s="22"/>
    </row>
    <row r="433">
      <c r="A433" s="30"/>
      <c r="B433" s="22"/>
      <c r="C433" s="50"/>
      <c r="D433" s="22"/>
      <c r="E433" s="14"/>
      <c r="F433" s="22"/>
      <c r="G433" s="30"/>
      <c r="H433" s="22"/>
    </row>
    <row r="434">
      <c r="A434" s="30"/>
      <c r="B434" s="22"/>
      <c r="C434" s="50"/>
      <c r="D434" s="22"/>
      <c r="E434" s="14"/>
      <c r="F434" s="22"/>
      <c r="G434" s="30"/>
      <c r="H434" s="22"/>
    </row>
    <row r="435">
      <c r="A435" s="30"/>
      <c r="B435" s="22"/>
      <c r="C435" s="50"/>
      <c r="D435" s="22"/>
      <c r="E435" s="14"/>
      <c r="F435" s="22"/>
      <c r="G435" s="30"/>
      <c r="H435" s="22"/>
    </row>
    <row r="436">
      <c r="A436" s="30"/>
      <c r="B436" s="22"/>
      <c r="C436" s="50"/>
      <c r="D436" s="22"/>
      <c r="E436" s="14"/>
      <c r="F436" s="22"/>
      <c r="G436" s="30"/>
      <c r="H436" s="22"/>
    </row>
    <row r="437">
      <c r="A437" s="30"/>
      <c r="B437" s="22"/>
      <c r="C437" s="50"/>
      <c r="D437" s="22"/>
      <c r="E437" s="14"/>
      <c r="F437" s="22"/>
      <c r="G437" s="30"/>
      <c r="H437" s="22"/>
    </row>
    <row r="438">
      <c r="A438" s="30"/>
      <c r="B438" s="22"/>
      <c r="C438" s="50"/>
      <c r="D438" s="22"/>
      <c r="E438" s="14"/>
      <c r="F438" s="22"/>
      <c r="G438" s="30"/>
      <c r="H438" s="22"/>
    </row>
    <row r="439">
      <c r="A439" s="30"/>
      <c r="B439" s="22"/>
      <c r="C439" s="50"/>
      <c r="D439" s="22"/>
      <c r="E439" s="14"/>
      <c r="F439" s="22"/>
      <c r="G439" s="30"/>
      <c r="H439" s="22"/>
    </row>
    <row r="440">
      <c r="A440" s="30"/>
      <c r="B440" s="22"/>
      <c r="C440" s="50"/>
      <c r="D440" s="22"/>
      <c r="E440" s="14"/>
      <c r="F440" s="22"/>
      <c r="G440" s="30"/>
      <c r="H440" s="22"/>
    </row>
    <row r="441">
      <c r="A441" s="30"/>
      <c r="B441" s="22"/>
      <c r="C441" s="50"/>
      <c r="D441" s="22"/>
      <c r="E441" s="14"/>
      <c r="F441" s="22"/>
      <c r="G441" s="30"/>
      <c r="H441" s="22"/>
    </row>
    <row r="442">
      <c r="A442" s="30"/>
      <c r="B442" s="22"/>
      <c r="C442" s="50"/>
      <c r="D442" s="22"/>
      <c r="E442" s="14"/>
      <c r="F442" s="22"/>
      <c r="G442" s="30"/>
      <c r="H442" s="22"/>
    </row>
    <row r="443">
      <c r="A443" s="30"/>
      <c r="B443" s="22"/>
      <c r="C443" s="50"/>
      <c r="D443" s="22"/>
      <c r="E443" s="14"/>
      <c r="F443" s="22"/>
      <c r="G443" s="30"/>
      <c r="H443" s="22"/>
    </row>
    <row r="444">
      <c r="A444" s="30"/>
      <c r="B444" s="22"/>
      <c r="C444" s="50"/>
      <c r="D444" s="22"/>
      <c r="E444" s="14"/>
      <c r="F444" s="22"/>
      <c r="G444" s="30"/>
      <c r="H444" s="22"/>
    </row>
    <row r="445">
      <c r="A445" s="30"/>
      <c r="B445" s="22"/>
      <c r="C445" s="50"/>
      <c r="D445" s="22"/>
      <c r="E445" s="14"/>
      <c r="F445" s="22"/>
      <c r="G445" s="30"/>
      <c r="H445" s="22"/>
    </row>
    <row r="446">
      <c r="A446" s="30"/>
      <c r="B446" s="22"/>
      <c r="C446" s="50"/>
      <c r="D446" s="22"/>
      <c r="E446" s="14"/>
      <c r="F446" s="22"/>
      <c r="G446" s="30"/>
      <c r="H446" s="22"/>
    </row>
    <row r="447">
      <c r="A447" s="30"/>
      <c r="B447" s="22"/>
      <c r="C447" s="50"/>
      <c r="D447" s="22"/>
      <c r="E447" s="14"/>
      <c r="F447" s="22"/>
      <c r="G447" s="30"/>
      <c r="H447" s="22"/>
    </row>
    <row r="448">
      <c r="A448" s="30"/>
      <c r="B448" s="22"/>
      <c r="C448" s="50"/>
      <c r="D448" s="22"/>
      <c r="E448" s="14"/>
      <c r="F448" s="22"/>
      <c r="G448" s="30"/>
      <c r="H448" s="22"/>
    </row>
    <row r="449">
      <c r="A449" s="30"/>
      <c r="B449" s="22"/>
      <c r="C449" s="50"/>
      <c r="D449" s="22"/>
      <c r="E449" s="14"/>
      <c r="F449" s="22"/>
      <c r="G449" s="30"/>
      <c r="H449" s="22"/>
    </row>
    <row r="450">
      <c r="A450" s="30"/>
      <c r="B450" s="22"/>
      <c r="C450" s="50"/>
      <c r="D450" s="22"/>
      <c r="E450" s="14"/>
      <c r="F450" s="22"/>
      <c r="G450" s="30"/>
      <c r="H450" s="22"/>
    </row>
    <row r="451">
      <c r="A451" s="30"/>
      <c r="B451" s="22"/>
      <c r="C451" s="50"/>
      <c r="D451" s="22"/>
      <c r="E451" s="14"/>
      <c r="F451" s="22"/>
      <c r="G451" s="30"/>
      <c r="H451" s="22"/>
    </row>
    <row r="452">
      <c r="A452" s="30"/>
      <c r="B452" s="22"/>
      <c r="C452" s="50"/>
      <c r="D452" s="22"/>
      <c r="E452" s="14"/>
      <c r="F452" s="22"/>
      <c r="G452" s="30"/>
      <c r="H452" s="22"/>
    </row>
    <row r="453">
      <c r="A453" s="30"/>
      <c r="B453" s="22"/>
      <c r="C453" s="50"/>
      <c r="D453" s="22"/>
      <c r="E453" s="14"/>
      <c r="F453" s="22"/>
      <c r="G453" s="30"/>
      <c r="H453" s="22"/>
    </row>
    <row r="454">
      <c r="A454" s="30"/>
      <c r="B454" s="22"/>
      <c r="C454" s="50"/>
      <c r="D454" s="22"/>
      <c r="E454" s="14"/>
      <c r="F454" s="22"/>
      <c r="G454" s="30"/>
      <c r="H454" s="22"/>
    </row>
    <row r="455">
      <c r="A455" s="30"/>
      <c r="B455" s="22"/>
      <c r="C455" s="50"/>
      <c r="D455" s="22"/>
      <c r="E455" s="14"/>
      <c r="F455" s="22"/>
      <c r="G455" s="30"/>
      <c r="H455" s="22"/>
    </row>
    <row r="456">
      <c r="A456" s="30"/>
      <c r="B456" s="22"/>
      <c r="C456" s="50"/>
      <c r="D456" s="22"/>
      <c r="E456" s="14"/>
      <c r="F456" s="22"/>
      <c r="G456" s="30"/>
      <c r="H456" s="22"/>
    </row>
    <row r="457">
      <c r="A457" s="30"/>
      <c r="B457" s="22"/>
      <c r="C457" s="50"/>
      <c r="D457" s="22"/>
      <c r="E457" s="14"/>
      <c r="F457" s="22"/>
      <c r="G457" s="30"/>
      <c r="H457" s="22"/>
    </row>
    <row r="458">
      <c r="A458" s="30"/>
      <c r="B458" s="22"/>
      <c r="C458" s="50"/>
      <c r="D458" s="22"/>
      <c r="E458" s="14"/>
      <c r="F458" s="22"/>
      <c r="G458" s="30"/>
      <c r="H458" s="22"/>
    </row>
    <row r="459">
      <c r="A459" s="30"/>
      <c r="B459" s="22"/>
      <c r="C459" s="50"/>
      <c r="D459" s="22"/>
      <c r="E459" s="14"/>
      <c r="F459" s="22"/>
      <c r="G459" s="30"/>
      <c r="H459" s="22"/>
    </row>
    <row r="460">
      <c r="A460" s="30"/>
      <c r="B460" s="22"/>
      <c r="C460" s="50"/>
      <c r="D460" s="22"/>
      <c r="E460" s="14"/>
      <c r="F460" s="22"/>
      <c r="G460" s="30"/>
      <c r="H460" s="22"/>
    </row>
    <row r="461">
      <c r="A461" s="30"/>
      <c r="B461" s="22"/>
      <c r="C461" s="50"/>
      <c r="D461" s="22"/>
      <c r="E461" s="14"/>
      <c r="F461" s="22"/>
      <c r="G461" s="30"/>
      <c r="H461" s="22"/>
    </row>
    <row r="462">
      <c r="A462" s="30"/>
      <c r="B462" s="22"/>
      <c r="C462" s="50"/>
      <c r="D462" s="22"/>
      <c r="E462" s="14"/>
      <c r="F462" s="22"/>
      <c r="G462" s="30"/>
      <c r="H462" s="22"/>
    </row>
    <row r="463">
      <c r="A463" s="30"/>
      <c r="B463" s="22"/>
      <c r="C463" s="50"/>
      <c r="D463" s="22"/>
      <c r="E463" s="14"/>
      <c r="F463" s="22"/>
      <c r="G463" s="30"/>
      <c r="H463" s="22"/>
    </row>
    <row r="464">
      <c r="A464" s="30"/>
      <c r="B464" s="22"/>
      <c r="C464" s="50"/>
      <c r="D464" s="22"/>
      <c r="E464" s="14"/>
      <c r="F464" s="22"/>
      <c r="G464" s="30"/>
      <c r="H464" s="22"/>
    </row>
    <row r="465">
      <c r="A465" s="30"/>
      <c r="B465" s="22"/>
      <c r="C465" s="50"/>
      <c r="D465" s="22"/>
      <c r="E465" s="14"/>
      <c r="F465" s="22"/>
      <c r="G465" s="30"/>
      <c r="H465" s="22"/>
    </row>
    <row r="466">
      <c r="A466" s="30"/>
      <c r="B466" s="22"/>
      <c r="C466" s="50"/>
      <c r="D466" s="22"/>
      <c r="E466" s="14"/>
      <c r="F466" s="22"/>
      <c r="G466" s="30"/>
      <c r="H466" s="22"/>
    </row>
    <row r="467">
      <c r="A467" s="30"/>
      <c r="B467" s="22"/>
      <c r="C467" s="50"/>
      <c r="D467" s="22"/>
      <c r="E467" s="14"/>
      <c r="F467" s="22"/>
      <c r="G467" s="30"/>
      <c r="H467" s="22"/>
    </row>
    <row r="468">
      <c r="A468" s="30"/>
      <c r="B468" s="22"/>
      <c r="C468" s="50"/>
      <c r="D468" s="22"/>
      <c r="E468" s="14"/>
      <c r="F468" s="22"/>
      <c r="G468" s="30"/>
      <c r="H468" s="22"/>
    </row>
    <row r="469">
      <c r="A469" s="30"/>
      <c r="B469" s="22"/>
      <c r="C469" s="50"/>
      <c r="D469" s="22"/>
      <c r="E469" s="14"/>
      <c r="F469" s="22"/>
      <c r="G469" s="30"/>
      <c r="H469" s="22"/>
    </row>
    <row r="470">
      <c r="A470" s="30"/>
      <c r="B470" s="22"/>
      <c r="C470" s="50"/>
      <c r="D470" s="22"/>
      <c r="E470" s="14"/>
      <c r="F470" s="22"/>
      <c r="G470" s="30"/>
      <c r="H470" s="22"/>
    </row>
    <row r="471">
      <c r="A471" s="30"/>
      <c r="B471" s="22"/>
      <c r="C471" s="50"/>
      <c r="D471" s="22"/>
      <c r="E471" s="14"/>
      <c r="F471" s="22"/>
      <c r="G471" s="30"/>
      <c r="H471" s="22"/>
    </row>
    <row r="472">
      <c r="A472" s="30"/>
      <c r="B472" s="22"/>
      <c r="C472" s="50"/>
      <c r="D472" s="22"/>
      <c r="E472" s="14"/>
      <c r="F472" s="22"/>
      <c r="G472" s="30"/>
      <c r="H472" s="22"/>
    </row>
    <row r="473">
      <c r="A473" s="30"/>
      <c r="B473" s="22"/>
      <c r="C473" s="50"/>
      <c r="D473" s="22"/>
      <c r="E473" s="14"/>
      <c r="F473" s="22"/>
      <c r="G473" s="30"/>
      <c r="H473" s="22"/>
    </row>
    <row r="474">
      <c r="A474" s="30"/>
      <c r="B474" s="22"/>
      <c r="C474" s="50"/>
      <c r="D474" s="22"/>
      <c r="E474" s="14"/>
      <c r="F474" s="22"/>
      <c r="G474" s="30"/>
      <c r="H474" s="22"/>
    </row>
    <row r="475">
      <c r="A475" s="30"/>
      <c r="B475" s="22"/>
      <c r="C475" s="50"/>
      <c r="D475" s="22"/>
      <c r="E475" s="14"/>
      <c r="F475" s="22"/>
      <c r="G475" s="30"/>
      <c r="H475" s="22"/>
    </row>
    <row r="476">
      <c r="A476" s="30"/>
      <c r="B476" s="22"/>
      <c r="C476" s="50"/>
      <c r="D476" s="22"/>
      <c r="E476" s="14"/>
      <c r="F476" s="22"/>
      <c r="G476" s="30"/>
      <c r="H476" s="22"/>
    </row>
    <row r="477">
      <c r="A477" s="30"/>
      <c r="B477" s="22"/>
      <c r="C477" s="50"/>
      <c r="D477" s="22"/>
      <c r="E477" s="14"/>
      <c r="F477" s="22"/>
      <c r="G477" s="30"/>
      <c r="H477" s="22"/>
    </row>
    <row r="478">
      <c r="A478" s="30"/>
      <c r="B478" s="22"/>
      <c r="C478" s="50"/>
      <c r="D478" s="22"/>
      <c r="E478" s="14"/>
      <c r="F478" s="22"/>
      <c r="G478" s="30"/>
      <c r="H478" s="22"/>
    </row>
    <row r="479">
      <c r="A479" s="30"/>
      <c r="B479" s="22"/>
      <c r="C479" s="50"/>
      <c r="D479" s="22"/>
      <c r="E479" s="14"/>
      <c r="F479" s="22"/>
      <c r="G479" s="30"/>
      <c r="H479" s="22"/>
    </row>
    <row r="480">
      <c r="A480" s="30"/>
      <c r="B480" s="22"/>
      <c r="C480" s="50"/>
      <c r="D480" s="22"/>
      <c r="E480" s="14"/>
      <c r="F480" s="22"/>
      <c r="G480" s="30"/>
      <c r="H480" s="22"/>
    </row>
    <row r="481">
      <c r="A481" s="30"/>
      <c r="B481" s="22"/>
      <c r="C481" s="50"/>
      <c r="D481" s="22"/>
      <c r="E481" s="14"/>
      <c r="F481" s="22"/>
      <c r="G481" s="30"/>
      <c r="H481" s="22"/>
    </row>
    <row r="482">
      <c r="A482" s="30"/>
      <c r="B482" s="22"/>
      <c r="C482" s="50"/>
      <c r="D482" s="22"/>
      <c r="E482" s="14"/>
      <c r="F482" s="22"/>
      <c r="G482" s="30"/>
      <c r="H482" s="22"/>
    </row>
    <row r="483">
      <c r="A483" s="30"/>
      <c r="B483" s="22"/>
      <c r="C483" s="50"/>
      <c r="D483" s="22"/>
      <c r="E483" s="14"/>
      <c r="F483" s="22"/>
      <c r="G483" s="30"/>
      <c r="H483" s="22"/>
    </row>
    <row r="484">
      <c r="A484" s="30"/>
      <c r="B484" s="22"/>
      <c r="C484" s="50"/>
      <c r="D484" s="22"/>
      <c r="E484" s="14"/>
      <c r="F484" s="22"/>
      <c r="G484" s="30"/>
      <c r="H484" s="22"/>
    </row>
    <row r="485">
      <c r="A485" s="30"/>
      <c r="B485" s="22"/>
      <c r="C485" s="50"/>
      <c r="D485" s="22"/>
      <c r="E485" s="14"/>
      <c r="F485" s="22"/>
      <c r="G485" s="30"/>
      <c r="H485" s="22"/>
    </row>
    <row r="486">
      <c r="A486" s="30"/>
      <c r="B486" s="22"/>
      <c r="C486" s="50"/>
      <c r="D486" s="22"/>
      <c r="E486" s="14"/>
      <c r="F486" s="22"/>
      <c r="G486" s="30"/>
      <c r="H486" s="22"/>
    </row>
    <row r="487">
      <c r="A487" s="30"/>
      <c r="B487" s="22"/>
      <c r="C487" s="50"/>
      <c r="D487" s="22"/>
      <c r="E487" s="14"/>
      <c r="F487" s="22"/>
      <c r="G487" s="30"/>
      <c r="H487" s="22"/>
    </row>
    <row r="488">
      <c r="A488" s="30"/>
      <c r="B488" s="22"/>
      <c r="C488" s="50"/>
      <c r="D488" s="22"/>
      <c r="E488" s="14"/>
      <c r="F488" s="22"/>
      <c r="G488" s="30"/>
      <c r="H488" s="22"/>
    </row>
    <row r="489">
      <c r="A489" s="30"/>
      <c r="B489" s="22"/>
      <c r="C489" s="50"/>
      <c r="D489" s="22"/>
      <c r="E489" s="14"/>
      <c r="F489" s="22"/>
      <c r="G489" s="30"/>
      <c r="H489" s="22"/>
    </row>
    <row r="490">
      <c r="A490" s="30"/>
      <c r="B490" s="22"/>
      <c r="C490" s="50"/>
      <c r="D490" s="22"/>
      <c r="E490" s="14"/>
      <c r="F490" s="22"/>
      <c r="G490" s="30"/>
      <c r="H490" s="22"/>
    </row>
    <row r="491">
      <c r="A491" s="30"/>
      <c r="B491" s="22"/>
      <c r="C491" s="50"/>
      <c r="D491" s="22"/>
      <c r="E491" s="14"/>
      <c r="F491" s="22"/>
      <c r="G491" s="30"/>
      <c r="H491" s="22"/>
    </row>
    <row r="492">
      <c r="A492" s="30"/>
      <c r="B492" s="22"/>
      <c r="C492" s="50"/>
      <c r="D492" s="22"/>
      <c r="E492" s="14"/>
      <c r="F492" s="22"/>
      <c r="G492" s="30"/>
      <c r="H492" s="22"/>
    </row>
    <row r="493">
      <c r="A493" s="30"/>
      <c r="B493" s="22"/>
      <c r="C493" s="50"/>
      <c r="D493" s="22"/>
      <c r="E493" s="14"/>
      <c r="F493" s="22"/>
      <c r="G493" s="30"/>
      <c r="H493" s="22"/>
    </row>
    <row r="494">
      <c r="A494" s="30"/>
      <c r="B494" s="22"/>
      <c r="C494" s="50"/>
      <c r="D494" s="22"/>
      <c r="E494" s="14"/>
      <c r="F494" s="22"/>
      <c r="G494" s="30"/>
      <c r="H494" s="22"/>
    </row>
    <row r="495">
      <c r="A495" s="30"/>
      <c r="B495" s="22"/>
      <c r="C495" s="50"/>
      <c r="D495" s="22"/>
      <c r="E495" s="14"/>
      <c r="F495" s="22"/>
      <c r="G495" s="30"/>
      <c r="H495" s="22"/>
    </row>
    <row r="496">
      <c r="A496" s="30"/>
      <c r="B496" s="22"/>
      <c r="C496" s="50"/>
      <c r="D496" s="22"/>
      <c r="E496" s="14"/>
      <c r="F496" s="22"/>
      <c r="G496" s="30"/>
      <c r="H496" s="22"/>
    </row>
    <row r="497">
      <c r="A497" s="30"/>
      <c r="B497" s="22"/>
      <c r="C497" s="50"/>
      <c r="D497" s="22"/>
      <c r="E497" s="14"/>
      <c r="F497" s="22"/>
      <c r="G497" s="30"/>
      <c r="H497" s="22"/>
    </row>
    <row r="498">
      <c r="A498" s="30"/>
      <c r="B498" s="22"/>
      <c r="C498" s="50"/>
      <c r="D498" s="22"/>
      <c r="E498" s="14"/>
      <c r="F498" s="22"/>
      <c r="G498" s="30"/>
      <c r="H498" s="22"/>
    </row>
    <row r="499">
      <c r="A499" s="30"/>
      <c r="B499" s="22"/>
      <c r="C499" s="50"/>
      <c r="D499" s="22"/>
      <c r="E499" s="14"/>
      <c r="F499" s="22"/>
      <c r="G499" s="30"/>
      <c r="H499" s="22"/>
    </row>
    <row r="500">
      <c r="A500" s="30"/>
      <c r="B500" s="22"/>
      <c r="C500" s="50"/>
      <c r="D500" s="22"/>
      <c r="E500" s="14"/>
      <c r="F500" s="22"/>
      <c r="G500" s="30"/>
      <c r="H500" s="22"/>
    </row>
    <row r="501">
      <c r="A501" s="30"/>
      <c r="B501" s="22"/>
      <c r="C501" s="50"/>
      <c r="D501" s="22"/>
      <c r="E501" s="14"/>
      <c r="F501" s="22"/>
      <c r="G501" s="30"/>
      <c r="H501" s="22"/>
    </row>
    <row r="502">
      <c r="A502" s="30"/>
      <c r="B502" s="22"/>
      <c r="C502" s="50"/>
      <c r="D502" s="22"/>
      <c r="E502" s="14"/>
      <c r="F502" s="22"/>
      <c r="G502" s="30"/>
      <c r="H502" s="22"/>
    </row>
    <row r="503">
      <c r="A503" s="30"/>
      <c r="B503" s="22"/>
      <c r="C503" s="50"/>
      <c r="D503" s="22"/>
      <c r="E503" s="14"/>
      <c r="F503" s="22"/>
      <c r="G503" s="30"/>
      <c r="H503" s="22"/>
    </row>
    <row r="504">
      <c r="A504" s="30"/>
      <c r="B504" s="22"/>
      <c r="C504" s="50"/>
      <c r="D504" s="22"/>
      <c r="E504" s="14"/>
      <c r="F504" s="22"/>
      <c r="G504" s="30"/>
      <c r="H504" s="22"/>
    </row>
    <row r="505">
      <c r="A505" s="30"/>
      <c r="B505" s="22"/>
      <c r="C505" s="50"/>
      <c r="D505" s="22"/>
      <c r="E505" s="14"/>
      <c r="F505" s="22"/>
      <c r="G505" s="30"/>
      <c r="H505" s="22"/>
    </row>
    <row r="506">
      <c r="A506" s="30"/>
      <c r="B506" s="22"/>
      <c r="C506" s="50"/>
      <c r="D506" s="22"/>
      <c r="E506" s="14"/>
      <c r="F506" s="22"/>
      <c r="G506" s="30"/>
      <c r="H506" s="22"/>
    </row>
    <row r="507">
      <c r="A507" s="30"/>
      <c r="B507" s="22"/>
      <c r="C507" s="50"/>
      <c r="D507" s="22"/>
      <c r="E507" s="14"/>
      <c r="F507" s="22"/>
      <c r="G507" s="30"/>
      <c r="H507" s="22"/>
    </row>
    <row r="508">
      <c r="A508" s="30"/>
      <c r="B508" s="22"/>
      <c r="C508" s="50"/>
      <c r="D508" s="22"/>
      <c r="E508" s="14"/>
      <c r="F508" s="22"/>
      <c r="G508" s="30"/>
      <c r="H508" s="22"/>
    </row>
    <row r="509">
      <c r="A509" s="30"/>
      <c r="B509" s="22"/>
      <c r="C509" s="50"/>
      <c r="D509" s="22"/>
      <c r="E509" s="14"/>
      <c r="F509" s="22"/>
      <c r="G509" s="30"/>
      <c r="H509" s="22"/>
    </row>
    <row r="510">
      <c r="A510" s="30"/>
      <c r="B510" s="22"/>
      <c r="C510" s="50"/>
      <c r="D510" s="22"/>
      <c r="E510" s="14"/>
      <c r="F510" s="22"/>
      <c r="G510" s="30"/>
      <c r="H510" s="22"/>
    </row>
    <row r="511">
      <c r="A511" s="30"/>
      <c r="B511" s="22"/>
      <c r="C511" s="50"/>
      <c r="D511" s="22"/>
      <c r="E511" s="14"/>
      <c r="F511" s="22"/>
      <c r="G511" s="30"/>
      <c r="H511" s="22"/>
    </row>
    <row r="512">
      <c r="A512" s="30"/>
      <c r="B512" s="22"/>
      <c r="C512" s="50"/>
      <c r="D512" s="22"/>
      <c r="E512" s="14"/>
      <c r="F512" s="22"/>
      <c r="G512" s="30"/>
      <c r="H512" s="22"/>
    </row>
    <row r="513">
      <c r="A513" s="30"/>
      <c r="B513" s="22"/>
      <c r="C513" s="50"/>
      <c r="D513" s="22"/>
      <c r="E513" s="14"/>
      <c r="F513" s="22"/>
      <c r="G513" s="30"/>
      <c r="H513" s="22"/>
    </row>
    <row r="514">
      <c r="A514" s="30"/>
      <c r="B514" s="22"/>
      <c r="C514" s="50"/>
      <c r="D514" s="22"/>
      <c r="E514" s="14"/>
      <c r="F514" s="22"/>
      <c r="G514" s="30"/>
      <c r="H514" s="22"/>
    </row>
    <row r="515">
      <c r="A515" s="30"/>
      <c r="B515" s="22"/>
      <c r="C515" s="50"/>
      <c r="D515" s="22"/>
      <c r="E515" s="14"/>
      <c r="F515" s="22"/>
      <c r="G515" s="30"/>
      <c r="H515" s="22"/>
    </row>
    <row r="516">
      <c r="A516" s="30"/>
      <c r="B516" s="22"/>
      <c r="C516" s="50"/>
      <c r="D516" s="22"/>
      <c r="E516" s="14"/>
      <c r="F516" s="22"/>
      <c r="G516" s="30"/>
      <c r="H516" s="22"/>
    </row>
    <row r="517">
      <c r="A517" s="30"/>
      <c r="B517" s="22"/>
      <c r="C517" s="50"/>
      <c r="D517" s="22"/>
      <c r="E517" s="14"/>
      <c r="F517" s="22"/>
      <c r="G517" s="30"/>
      <c r="H517" s="22"/>
    </row>
    <row r="518">
      <c r="A518" s="30"/>
      <c r="B518" s="22"/>
      <c r="C518" s="50"/>
      <c r="D518" s="22"/>
      <c r="E518" s="14"/>
      <c r="F518" s="22"/>
      <c r="G518" s="30"/>
      <c r="H518" s="22"/>
    </row>
    <row r="519">
      <c r="A519" s="30"/>
      <c r="B519" s="22"/>
      <c r="C519" s="50"/>
      <c r="D519" s="22"/>
      <c r="E519" s="14"/>
      <c r="F519" s="22"/>
      <c r="G519" s="30"/>
      <c r="H519" s="22"/>
    </row>
    <row r="520">
      <c r="A520" s="30"/>
      <c r="B520" s="22"/>
      <c r="C520" s="50"/>
      <c r="D520" s="22"/>
      <c r="E520" s="14"/>
      <c r="F520" s="22"/>
      <c r="G520" s="30"/>
      <c r="H520" s="22"/>
    </row>
    <row r="521">
      <c r="A521" s="30"/>
      <c r="B521" s="22"/>
      <c r="C521" s="50"/>
      <c r="D521" s="22"/>
      <c r="E521" s="14"/>
      <c r="F521" s="22"/>
      <c r="G521" s="30"/>
      <c r="H521" s="22"/>
    </row>
    <row r="522">
      <c r="A522" s="30"/>
      <c r="B522" s="22"/>
      <c r="C522" s="50"/>
      <c r="D522" s="22"/>
      <c r="E522" s="14"/>
      <c r="F522" s="22"/>
      <c r="G522" s="30"/>
      <c r="H522" s="22"/>
    </row>
    <row r="523">
      <c r="A523" s="30"/>
      <c r="B523" s="22"/>
      <c r="C523" s="50"/>
      <c r="D523" s="22"/>
      <c r="E523" s="14"/>
      <c r="F523" s="22"/>
      <c r="G523" s="30"/>
      <c r="H523" s="22"/>
    </row>
    <row r="524">
      <c r="A524" s="30"/>
      <c r="B524" s="22"/>
      <c r="C524" s="50"/>
      <c r="D524" s="22"/>
      <c r="E524" s="14"/>
      <c r="F524" s="22"/>
      <c r="G524" s="30"/>
      <c r="H524" s="22"/>
    </row>
    <row r="525">
      <c r="A525" s="30"/>
      <c r="B525" s="22"/>
      <c r="C525" s="50"/>
      <c r="D525" s="22"/>
      <c r="E525" s="14"/>
      <c r="F525" s="22"/>
      <c r="G525" s="30"/>
      <c r="H525" s="22"/>
    </row>
    <row r="526">
      <c r="A526" s="30"/>
      <c r="B526" s="22"/>
      <c r="C526" s="50"/>
      <c r="D526" s="22"/>
      <c r="E526" s="14"/>
      <c r="F526" s="22"/>
      <c r="G526" s="30"/>
      <c r="H526" s="22"/>
    </row>
    <row r="527">
      <c r="A527" s="30"/>
      <c r="B527" s="22"/>
      <c r="C527" s="50"/>
      <c r="D527" s="22"/>
      <c r="E527" s="14"/>
      <c r="F527" s="22"/>
      <c r="G527" s="30"/>
      <c r="H527" s="22"/>
    </row>
    <row r="528">
      <c r="A528" s="30"/>
      <c r="B528" s="22"/>
      <c r="C528" s="50"/>
      <c r="D528" s="22"/>
      <c r="E528" s="14"/>
      <c r="F528" s="22"/>
      <c r="G528" s="30"/>
      <c r="H528" s="22"/>
    </row>
    <row r="529">
      <c r="A529" s="30"/>
      <c r="B529" s="22"/>
      <c r="C529" s="50"/>
      <c r="D529" s="22"/>
      <c r="E529" s="14"/>
      <c r="F529" s="22"/>
      <c r="G529" s="30"/>
      <c r="H529" s="22"/>
    </row>
    <row r="530">
      <c r="A530" s="30"/>
      <c r="B530" s="22"/>
      <c r="C530" s="50"/>
      <c r="D530" s="22"/>
      <c r="E530" s="14"/>
      <c r="F530" s="22"/>
      <c r="G530" s="30"/>
      <c r="H530" s="22"/>
    </row>
    <row r="531">
      <c r="A531" s="30"/>
      <c r="B531" s="22"/>
      <c r="C531" s="50"/>
      <c r="D531" s="22"/>
      <c r="E531" s="14"/>
      <c r="F531" s="22"/>
      <c r="G531" s="30"/>
      <c r="H531" s="22"/>
    </row>
    <row r="532">
      <c r="A532" s="30"/>
      <c r="B532" s="22"/>
      <c r="C532" s="50"/>
      <c r="D532" s="22"/>
      <c r="E532" s="14"/>
      <c r="F532" s="22"/>
      <c r="G532" s="30"/>
      <c r="H532" s="22"/>
    </row>
    <row r="533">
      <c r="A533" s="30"/>
      <c r="B533" s="22"/>
      <c r="C533" s="50"/>
      <c r="D533" s="22"/>
      <c r="E533" s="14"/>
      <c r="F533" s="22"/>
      <c r="G533" s="30"/>
      <c r="H533" s="22"/>
    </row>
    <row r="534">
      <c r="A534" s="30"/>
      <c r="B534" s="22"/>
      <c r="C534" s="50"/>
      <c r="D534" s="22"/>
      <c r="E534" s="14"/>
      <c r="F534" s="22"/>
      <c r="G534" s="30"/>
      <c r="H534" s="22"/>
    </row>
    <row r="535">
      <c r="A535" s="30"/>
      <c r="B535" s="22"/>
      <c r="C535" s="50"/>
      <c r="D535" s="22"/>
      <c r="E535" s="14"/>
      <c r="F535" s="22"/>
      <c r="G535" s="30"/>
      <c r="H535" s="22"/>
    </row>
    <row r="536">
      <c r="A536" s="30"/>
      <c r="B536" s="22"/>
      <c r="C536" s="50"/>
      <c r="D536" s="22"/>
      <c r="E536" s="14"/>
      <c r="F536" s="22"/>
      <c r="G536" s="30"/>
      <c r="H536" s="22"/>
    </row>
    <row r="537">
      <c r="A537" s="30"/>
      <c r="B537" s="22"/>
      <c r="C537" s="50"/>
      <c r="D537" s="22"/>
      <c r="E537" s="14"/>
      <c r="F537" s="22"/>
      <c r="G537" s="30"/>
      <c r="H537" s="22"/>
    </row>
    <row r="538">
      <c r="A538" s="30"/>
      <c r="B538" s="22"/>
      <c r="C538" s="50"/>
      <c r="D538" s="22"/>
      <c r="E538" s="14"/>
      <c r="F538" s="22"/>
      <c r="G538" s="30"/>
      <c r="H538" s="22"/>
    </row>
    <row r="539">
      <c r="A539" s="30"/>
      <c r="B539" s="22"/>
      <c r="C539" s="50"/>
      <c r="D539" s="22"/>
      <c r="E539" s="14"/>
      <c r="F539" s="22"/>
      <c r="G539" s="30"/>
      <c r="H539" s="22"/>
    </row>
    <row r="540">
      <c r="A540" s="30"/>
      <c r="B540" s="22"/>
      <c r="C540" s="50"/>
      <c r="D540" s="22"/>
      <c r="E540" s="14"/>
      <c r="F540" s="22"/>
      <c r="G540" s="30"/>
      <c r="H540" s="22"/>
    </row>
    <row r="541">
      <c r="A541" s="30"/>
      <c r="B541" s="22"/>
      <c r="C541" s="50"/>
      <c r="D541" s="22"/>
      <c r="E541" s="14"/>
      <c r="F541" s="22"/>
      <c r="G541" s="30"/>
      <c r="H541" s="22"/>
    </row>
    <row r="542">
      <c r="A542" s="30"/>
      <c r="B542" s="22"/>
      <c r="C542" s="50"/>
      <c r="D542" s="22"/>
      <c r="E542" s="14"/>
      <c r="F542" s="22"/>
      <c r="G542" s="30"/>
      <c r="H542" s="22"/>
    </row>
    <row r="543">
      <c r="A543" s="30"/>
      <c r="B543" s="22"/>
      <c r="C543" s="50"/>
      <c r="D543" s="22"/>
      <c r="E543" s="14"/>
      <c r="F543" s="22"/>
      <c r="G543" s="30"/>
      <c r="H543" s="22"/>
    </row>
    <row r="544">
      <c r="A544" s="30"/>
      <c r="B544" s="22"/>
      <c r="C544" s="50"/>
      <c r="D544" s="22"/>
      <c r="E544" s="14"/>
      <c r="F544" s="22"/>
      <c r="G544" s="30"/>
      <c r="H544" s="22"/>
    </row>
    <row r="545">
      <c r="A545" s="30"/>
      <c r="B545" s="22"/>
      <c r="C545" s="50"/>
      <c r="D545" s="22"/>
      <c r="E545" s="14"/>
      <c r="F545" s="22"/>
      <c r="G545" s="30"/>
      <c r="H545" s="22"/>
    </row>
    <row r="546">
      <c r="A546" s="30"/>
      <c r="B546" s="22"/>
      <c r="C546" s="50"/>
      <c r="D546" s="22"/>
      <c r="E546" s="14"/>
      <c r="F546" s="22"/>
      <c r="G546" s="30"/>
      <c r="H546" s="22"/>
    </row>
    <row r="547">
      <c r="A547" s="30"/>
      <c r="B547" s="22"/>
      <c r="C547" s="50"/>
      <c r="D547" s="22"/>
      <c r="E547" s="14"/>
      <c r="F547" s="22"/>
      <c r="G547" s="30"/>
      <c r="H547" s="22"/>
    </row>
    <row r="548">
      <c r="A548" s="30"/>
      <c r="B548" s="22"/>
      <c r="C548" s="50"/>
      <c r="D548" s="22"/>
      <c r="E548" s="14"/>
      <c r="F548" s="22"/>
      <c r="G548" s="30"/>
      <c r="H548" s="22"/>
    </row>
    <row r="549">
      <c r="A549" s="30"/>
      <c r="B549" s="22"/>
      <c r="C549" s="50"/>
      <c r="D549" s="22"/>
      <c r="E549" s="14"/>
      <c r="F549" s="22"/>
      <c r="G549" s="30"/>
      <c r="H549" s="22"/>
    </row>
    <row r="550">
      <c r="A550" s="30"/>
      <c r="B550" s="22"/>
      <c r="C550" s="50"/>
      <c r="D550" s="22"/>
      <c r="E550" s="14"/>
      <c r="F550" s="22"/>
      <c r="G550" s="30"/>
      <c r="H550" s="22"/>
    </row>
    <row r="551">
      <c r="A551" s="30"/>
      <c r="B551" s="22"/>
      <c r="C551" s="50"/>
      <c r="D551" s="22"/>
      <c r="E551" s="14"/>
      <c r="F551" s="22"/>
      <c r="G551" s="30"/>
      <c r="H551" s="22"/>
    </row>
    <row r="552">
      <c r="A552" s="30"/>
      <c r="B552" s="22"/>
      <c r="C552" s="50"/>
      <c r="D552" s="22"/>
      <c r="E552" s="14"/>
      <c r="F552" s="22"/>
      <c r="G552" s="30"/>
      <c r="H552" s="22"/>
    </row>
    <row r="553">
      <c r="A553" s="30"/>
      <c r="B553" s="22"/>
      <c r="C553" s="50"/>
      <c r="D553" s="22"/>
      <c r="E553" s="14"/>
      <c r="F553" s="22"/>
      <c r="G553" s="30"/>
      <c r="H553" s="22"/>
    </row>
    <row r="554">
      <c r="A554" s="33"/>
      <c r="C554" s="51"/>
      <c r="E554" s="32"/>
      <c r="G554" s="33"/>
    </row>
    <row r="555">
      <c r="A555" s="33"/>
      <c r="C555" s="51"/>
      <c r="E555" s="32"/>
      <c r="G555" s="33"/>
    </row>
    <row r="556">
      <c r="A556" s="33"/>
      <c r="C556" s="51"/>
      <c r="E556" s="32"/>
      <c r="G556" s="33"/>
    </row>
    <row r="557">
      <c r="A557" s="33"/>
      <c r="C557" s="51"/>
      <c r="E557" s="32"/>
      <c r="G557" s="33"/>
    </row>
    <row r="558">
      <c r="A558" s="33"/>
      <c r="C558" s="51"/>
      <c r="E558" s="32"/>
      <c r="G558" s="33"/>
    </row>
    <row r="559">
      <c r="A559" s="33"/>
      <c r="C559" s="51"/>
      <c r="E559" s="32"/>
      <c r="G559" s="33"/>
    </row>
    <row r="560">
      <c r="A560" s="33"/>
      <c r="C560" s="51"/>
      <c r="E560" s="32"/>
      <c r="G560" s="33"/>
    </row>
    <row r="561">
      <c r="A561" s="33"/>
      <c r="C561" s="51"/>
      <c r="E561" s="32"/>
      <c r="G561" s="33"/>
    </row>
    <row r="562">
      <c r="A562" s="33"/>
      <c r="C562" s="51"/>
      <c r="E562" s="32"/>
      <c r="G562" s="33"/>
    </row>
    <row r="563">
      <c r="A563" s="33"/>
      <c r="C563" s="51"/>
      <c r="E563" s="32"/>
      <c r="G563" s="33"/>
    </row>
    <row r="564">
      <c r="A564" s="33"/>
      <c r="C564" s="51"/>
      <c r="E564" s="32"/>
      <c r="G564" s="33"/>
    </row>
    <row r="565">
      <c r="A565" s="33"/>
      <c r="C565" s="51"/>
      <c r="E565" s="32"/>
      <c r="G565" s="33"/>
    </row>
    <row r="566">
      <c r="A566" s="33"/>
      <c r="C566" s="51"/>
      <c r="E566" s="32"/>
      <c r="G566" s="33"/>
    </row>
    <row r="567">
      <c r="A567" s="33"/>
      <c r="C567" s="51"/>
      <c r="E567" s="32"/>
      <c r="G567" s="33"/>
    </row>
    <row r="568">
      <c r="A568" s="33"/>
      <c r="C568" s="51"/>
      <c r="E568" s="32"/>
      <c r="G568" s="33"/>
    </row>
    <row r="569">
      <c r="A569" s="33"/>
      <c r="C569" s="51"/>
      <c r="E569" s="32"/>
      <c r="G569" s="33"/>
    </row>
    <row r="570">
      <c r="A570" s="33"/>
      <c r="C570" s="51"/>
      <c r="E570" s="32"/>
      <c r="G570" s="33"/>
    </row>
    <row r="571">
      <c r="A571" s="33"/>
      <c r="C571" s="51"/>
      <c r="E571" s="32"/>
      <c r="G571" s="33"/>
    </row>
    <row r="572">
      <c r="A572" s="33"/>
      <c r="C572" s="51"/>
      <c r="E572" s="32"/>
      <c r="G572" s="33"/>
    </row>
    <row r="573">
      <c r="A573" s="33"/>
      <c r="C573" s="51"/>
      <c r="E573" s="32"/>
      <c r="G573" s="33"/>
    </row>
    <row r="574">
      <c r="A574" s="33"/>
      <c r="C574" s="51"/>
      <c r="E574" s="32"/>
      <c r="G574" s="33"/>
    </row>
    <row r="575">
      <c r="A575" s="33"/>
      <c r="C575" s="51"/>
      <c r="E575" s="32"/>
      <c r="G575" s="33"/>
    </row>
    <row r="576">
      <c r="A576" s="33"/>
      <c r="C576" s="51"/>
      <c r="E576" s="32"/>
      <c r="G576" s="33"/>
    </row>
    <row r="577">
      <c r="A577" s="33"/>
      <c r="C577" s="51"/>
      <c r="E577" s="32"/>
      <c r="G577" s="33"/>
    </row>
    <row r="578">
      <c r="A578" s="33"/>
      <c r="C578" s="51"/>
      <c r="E578" s="32"/>
      <c r="G578" s="33"/>
    </row>
    <row r="579">
      <c r="A579" s="33"/>
      <c r="C579" s="51"/>
      <c r="E579" s="32"/>
      <c r="G579" s="33"/>
    </row>
    <row r="580">
      <c r="A580" s="33"/>
      <c r="C580" s="51"/>
      <c r="E580" s="32"/>
      <c r="G580" s="33"/>
    </row>
    <row r="581">
      <c r="A581" s="33"/>
      <c r="C581" s="51"/>
      <c r="E581" s="32"/>
      <c r="G581" s="33"/>
    </row>
    <row r="582">
      <c r="A582" s="33"/>
      <c r="C582" s="51"/>
      <c r="E582" s="32"/>
      <c r="G582" s="33"/>
    </row>
    <row r="583">
      <c r="A583" s="33"/>
      <c r="C583" s="51"/>
      <c r="E583" s="32"/>
      <c r="G583" s="33"/>
    </row>
    <row r="584">
      <c r="A584" s="33"/>
      <c r="C584" s="51"/>
      <c r="E584" s="32"/>
      <c r="G584" s="33"/>
    </row>
    <row r="585">
      <c r="A585" s="33"/>
      <c r="C585" s="51"/>
      <c r="E585" s="32"/>
      <c r="G585" s="33"/>
    </row>
    <row r="586">
      <c r="A586" s="33"/>
      <c r="C586" s="51"/>
      <c r="E586" s="32"/>
      <c r="G586" s="33"/>
    </row>
    <row r="587">
      <c r="A587" s="33"/>
      <c r="C587" s="51"/>
      <c r="E587" s="32"/>
      <c r="G587" s="33"/>
    </row>
    <row r="588">
      <c r="A588" s="33"/>
      <c r="C588" s="51"/>
      <c r="E588" s="32"/>
      <c r="G588" s="33"/>
    </row>
    <row r="589">
      <c r="A589" s="33"/>
      <c r="C589" s="51"/>
      <c r="E589" s="32"/>
      <c r="G589" s="33"/>
    </row>
    <row r="590">
      <c r="A590" s="33"/>
      <c r="C590" s="51"/>
      <c r="E590" s="32"/>
      <c r="G590" s="33"/>
    </row>
    <row r="591">
      <c r="A591" s="33"/>
      <c r="C591" s="51"/>
      <c r="E591" s="32"/>
      <c r="G591" s="33"/>
    </row>
    <row r="592">
      <c r="A592" s="33"/>
      <c r="C592" s="51"/>
      <c r="E592" s="32"/>
      <c r="G592" s="33"/>
    </row>
    <row r="593">
      <c r="A593" s="33"/>
      <c r="C593" s="51"/>
      <c r="E593" s="32"/>
      <c r="G593" s="33"/>
    </row>
    <row r="594">
      <c r="A594" s="33"/>
      <c r="C594" s="51"/>
      <c r="E594" s="32"/>
      <c r="G594" s="33"/>
    </row>
    <row r="595">
      <c r="A595" s="33"/>
      <c r="C595" s="51"/>
      <c r="E595" s="32"/>
      <c r="G595" s="33"/>
    </row>
    <row r="596">
      <c r="A596" s="33"/>
      <c r="C596" s="51"/>
      <c r="E596" s="32"/>
      <c r="G596" s="33"/>
    </row>
    <row r="597">
      <c r="A597" s="33"/>
      <c r="C597" s="51"/>
      <c r="E597" s="32"/>
      <c r="G597" s="33"/>
    </row>
    <row r="598">
      <c r="A598" s="33"/>
      <c r="C598" s="51"/>
      <c r="E598" s="32"/>
      <c r="G598" s="33"/>
    </row>
    <row r="599">
      <c r="A599" s="33"/>
      <c r="C599" s="51"/>
      <c r="E599" s="32"/>
      <c r="G599" s="33"/>
    </row>
    <row r="600">
      <c r="A600" s="33"/>
      <c r="C600" s="51"/>
      <c r="E600" s="32"/>
      <c r="G600" s="33"/>
    </row>
    <row r="601">
      <c r="A601" s="33"/>
      <c r="C601" s="51"/>
      <c r="E601" s="32"/>
      <c r="G601" s="33"/>
    </row>
    <row r="602">
      <c r="A602" s="33"/>
      <c r="C602" s="51"/>
      <c r="E602" s="32"/>
      <c r="G602" s="33"/>
    </row>
    <row r="603">
      <c r="A603" s="33"/>
      <c r="C603" s="51"/>
      <c r="E603" s="32"/>
      <c r="G603" s="33"/>
    </row>
    <row r="604">
      <c r="A604" s="33"/>
      <c r="C604" s="51"/>
      <c r="E604" s="32"/>
      <c r="G604" s="33"/>
    </row>
    <row r="605">
      <c r="A605" s="33"/>
      <c r="C605" s="51"/>
      <c r="E605" s="32"/>
      <c r="G605" s="33"/>
    </row>
    <row r="606">
      <c r="A606" s="33"/>
      <c r="C606" s="51"/>
      <c r="E606" s="32"/>
      <c r="G606" s="33"/>
    </row>
    <row r="607">
      <c r="A607" s="33"/>
      <c r="C607" s="51"/>
      <c r="E607" s="32"/>
      <c r="G607" s="33"/>
    </row>
    <row r="608">
      <c r="A608" s="33"/>
      <c r="C608" s="51"/>
      <c r="E608" s="32"/>
      <c r="G608" s="33"/>
    </row>
    <row r="609">
      <c r="A609" s="33"/>
      <c r="C609" s="51"/>
      <c r="E609" s="32"/>
      <c r="G609" s="33"/>
    </row>
    <row r="610">
      <c r="A610" s="33"/>
      <c r="C610" s="51"/>
      <c r="E610" s="32"/>
      <c r="G610" s="33"/>
    </row>
    <row r="611">
      <c r="A611" s="33"/>
      <c r="C611" s="51"/>
      <c r="E611" s="32"/>
      <c r="G611" s="33"/>
    </row>
    <row r="612">
      <c r="A612" s="33"/>
      <c r="C612" s="51"/>
      <c r="E612" s="32"/>
      <c r="G612" s="33"/>
    </row>
    <row r="613">
      <c r="A613" s="33"/>
      <c r="C613" s="51"/>
      <c r="E613" s="32"/>
      <c r="G613" s="33"/>
    </row>
    <row r="614">
      <c r="A614" s="33"/>
      <c r="C614" s="51"/>
      <c r="E614" s="32"/>
      <c r="G614" s="33"/>
    </row>
    <row r="615">
      <c r="A615" s="33"/>
      <c r="C615" s="51"/>
      <c r="E615" s="32"/>
      <c r="G615" s="33"/>
    </row>
    <row r="616">
      <c r="A616" s="33"/>
      <c r="C616" s="51"/>
      <c r="E616" s="32"/>
      <c r="G616" s="33"/>
    </row>
    <row r="617">
      <c r="A617" s="33"/>
      <c r="C617" s="51"/>
      <c r="E617" s="32"/>
      <c r="G617" s="33"/>
    </row>
    <row r="618">
      <c r="A618" s="33"/>
      <c r="C618" s="51"/>
      <c r="E618" s="32"/>
      <c r="G618" s="33"/>
    </row>
    <row r="619">
      <c r="A619" s="33"/>
      <c r="C619" s="51"/>
      <c r="E619" s="32"/>
      <c r="G619" s="33"/>
    </row>
    <row r="620">
      <c r="A620" s="33"/>
      <c r="C620" s="51"/>
      <c r="E620" s="32"/>
      <c r="G620" s="33"/>
    </row>
    <row r="621">
      <c r="A621" s="33"/>
      <c r="C621" s="51"/>
      <c r="E621" s="32"/>
      <c r="G621" s="33"/>
    </row>
    <row r="622">
      <c r="A622" s="33"/>
      <c r="C622" s="51"/>
      <c r="E622" s="32"/>
      <c r="G622" s="33"/>
    </row>
    <row r="623">
      <c r="A623" s="33"/>
      <c r="C623" s="51"/>
      <c r="E623" s="32"/>
      <c r="G623" s="33"/>
    </row>
    <row r="624">
      <c r="A624" s="33"/>
      <c r="C624" s="51"/>
      <c r="E624" s="32"/>
      <c r="G624" s="33"/>
    </row>
    <row r="625">
      <c r="A625" s="33"/>
      <c r="C625" s="51"/>
      <c r="E625" s="32"/>
      <c r="G625" s="33"/>
    </row>
    <row r="626">
      <c r="A626" s="33"/>
      <c r="C626" s="51"/>
      <c r="E626" s="32"/>
      <c r="G626" s="33"/>
    </row>
    <row r="627">
      <c r="A627" s="33"/>
      <c r="C627" s="51"/>
      <c r="E627" s="32"/>
      <c r="G627" s="33"/>
    </row>
    <row r="628">
      <c r="A628" s="33"/>
      <c r="C628" s="51"/>
      <c r="E628" s="32"/>
      <c r="G628" s="33"/>
    </row>
    <row r="629">
      <c r="A629" s="33"/>
      <c r="C629" s="51"/>
      <c r="E629" s="32"/>
      <c r="G629" s="33"/>
    </row>
    <row r="630">
      <c r="A630" s="33"/>
      <c r="C630" s="51"/>
      <c r="E630" s="32"/>
      <c r="G630" s="33"/>
    </row>
    <row r="631">
      <c r="A631" s="33"/>
      <c r="C631" s="51"/>
      <c r="E631" s="32"/>
      <c r="G631" s="33"/>
    </row>
    <row r="632">
      <c r="A632" s="33"/>
      <c r="C632" s="51"/>
      <c r="E632" s="32"/>
      <c r="G632" s="33"/>
    </row>
    <row r="633">
      <c r="A633" s="33"/>
      <c r="C633" s="51"/>
      <c r="E633" s="32"/>
      <c r="G633" s="33"/>
    </row>
    <row r="634">
      <c r="A634" s="33"/>
      <c r="C634" s="51"/>
      <c r="E634" s="32"/>
      <c r="G634" s="33"/>
    </row>
    <row r="635">
      <c r="A635" s="33"/>
      <c r="C635" s="51"/>
      <c r="E635" s="32"/>
      <c r="G635" s="33"/>
    </row>
    <row r="636">
      <c r="A636" s="33"/>
      <c r="C636" s="51"/>
      <c r="E636" s="32"/>
      <c r="G636" s="33"/>
    </row>
    <row r="637">
      <c r="A637" s="33"/>
      <c r="C637" s="51"/>
      <c r="E637" s="32"/>
      <c r="G637" s="33"/>
    </row>
    <row r="638">
      <c r="A638" s="33"/>
      <c r="C638" s="51"/>
      <c r="E638" s="32"/>
      <c r="G638" s="33"/>
    </row>
    <row r="639">
      <c r="A639" s="33"/>
      <c r="C639" s="51"/>
      <c r="E639" s="32"/>
      <c r="G639" s="33"/>
    </row>
    <row r="640">
      <c r="A640" s="33"/>
      <c r="C640" s="51"/>
      <c r="E640" s="32"/>
      <c r="G640" s="33"/>
    </row>
    <row r="641">
      <c r="A641" s="33"/>
      <c r="C641" s="51"/>
      <c r="E641" s="32"/>
      <c r="G641" s="33"/>
    </row>
    <row r="642">
      <c r="A642" s="33"/>
      <c r="C642" s="51"/>
      <c r="E642" s="32"/>
      <c r="G642" s="33"/>
    </row>
    <row r="643">
      <c r="A643" s="33"/>
      <c r="C643" s="51"/>
      <c r="E643" s="32"/>
      <c r="G643" s="33"/>
    </row>
    <row r="644">
      <c r="A644" s="33"/>
      <c r="C644" s="51"/>
      <c r="E644" s="32"/>
      <c r="G644" s="33"/>
    </row>
    <row r="645">
      <c r="A645" s="33"/>
      <c r="C645" s="51"/>
      <c r="E645" s="32"/>
      <c r="G645" s="33"/>
    </row>
    <row r="646">
      <c r="A646" s="33"/>
      <c r="C646" s="51"/>
      <c r="E646" s="32"/>
      <c r="G646" s="33"/>
    </row>
    <row r="647">
      <c r="A647" s="33"/>
      <c r="C647" s="51"/>
      <c r="E647" s="32"/>
      <c r="G647" s="33"/>
    </row>
    <row r="648">
      <c r="A648" s="33"/>
      <c r="C648" s="51"/>
      <c r="E648" s="32"/>
      <c r="G648" s="33"/>
    </row>
    <row r="649">
      <c r="A649" s="33"/>
      <c r="C649" s="51"/>
      <c r="E649" s="32"/>
      <c r="G649" s="33"/>
    </row>
    <row r="650">
      <c r="A650" s="33"/>
      <c r="C650" s="51"/>
      <c r="E650" s="32"/>
      <c r="G650" s="33"/>
    </row>
    <row r="651">
      <c r="A651" s="33"/>
      <c r="C651" s="51"/>
      <c r="E651" s="32"/>
      <c r="G651" s="33"/>
    </row>
    <row r="652">
      <c r="A652" s="33"/>
      <c r="C652" s="51"/>
      <c r="E652" s="32"/>
      <c r="G652" s="33"/>
    </row>
    <row r="653">
      <c r="A653" s="33"/>
      <c r="C653" s="51"/>
      <c r="E653" s="32"/>
      <c r="G653" s="33"/>
    </row>
    <row r="654">
      <c r="A654" s="33"/>
      <c r="C654" s="51"/>
      <c r="E654" s="32"/>
      <c r="G654" s="33"/>
    </row>
    <row r="655">
      <c r="A655" s="33"/>
      <c r="C655" s="51"/>
      <c r="E655" s="32"/>
      <c r="G655" s="33"/>
    </row>
    <row r="656">
      <c r="A656" s="33"/>
      <c r="C656" s="51"/>
      <c r="E656" s="32"/>
      <c r="G656" s="33"/>
    </row>
    <row r="657">
      <c r="A657" s="33"/>
      <c r="C657" s="51"/>
      <c r="E657" s="32"/>
      <c r="G657" s="33"/>
    </row>
    <row r="658">
      <c r="A658" s="33"/>
      <c r="C658" s="51"/>
      <c r="E658" s="32"/>
      <c r="G658" s="33"/>
    </row>
    <row r="659">
      <c r="A659" s="33"/>
      <c r="C659" s="51"/>
      <c r="E659" s="32"/>
      <c r="G659" s="33"/>
    </row>
    <row r="660">
      <c r="A660" s="33"/>
      <c r="C660" s="51"/>
      <c r="E660" s="32"/>
      <c r="G660" s="33"/>
    </row>
    <row r="661">
      <c r="A661" s="33"/>
      <c r="C661" s="51"/>
      <c r="E661" s="32"/>
      <c r="G661" s="33"/>
    </row>
    <row r="662">
      <c r="A662" s="33"/>
      <c r="C662" s="51"/>
      <c r="E662" s="32"/>
      <c r="G662" s="33"/>
    </row>
    <row r="663">
      <c r="A663" s="33"/>
      <c r="C663" s="51"/>
      <c r="E663" s="32"/>
      <c r="G663" s="33"/>
    </row>
    <row r="664">
      <c r="A664" s="33"/>
      <c r="C664" s="51"/>
      <c r="E664" s="32"/>
      <c r="G664" s="33"/>
    </row>
    <row r="665">
      <c r="A665" s="33"/>
      <c r="C665" s="51"/>
      <c r="E665" s="32"/>
      <c r="G665" s="33"/>
    </row>
    <row r="666">
      <c r="A666" s="33"/>
      <c r="C666" s="51"/>
      <c r="E666" s="32"/>
      <c r="G666" s="33"/>
    </row>
    <row r="667">
      <c r="A667" s="33"/>
      <c r="C667" s="51"/>
      <c r="E667" s="32"/>
      <c r="G667" s="33"/>
    </row>
    <row r="668">
      <c r="A668" s="33"/>
      <c r="C668" s="51"/>
      <c r="E668" s="32"/>
      <c r="G668" s="33"/>
    </row>
    <row r="669">
      <c r="A669" s="33"/>
      <c r="C669" s="51"/>
      <c r="E669" s="32"/>
      <c r="G669" s="33"/>
    </row>
    <row r="670">
      <c r="A670" s="33"/>
      <c r="C670" s="51"/>
      <c r="E670" s="32"/>
      <c r="G670" s="33"/>
    </row>
    <row r="671">
      <c r="A671" s="33"/>
      <c r="C671" s="51"/>
      <c r="E671" s="32"/>
      <c r="G671" s="33"/>
    </row>
    <row r="672">
      <c r="A672" s="33"/>
      <c r="C672" s="51"/>
      <c r="E672" s="32"/>
      <c r="G672" s="33"/>
    </row>
    <row r="673">
      <c r="A673" s="33"/>
      <c r="C673" s="51"/>
      <c r="E673" s="32"/>
      <c r="G673" s="33"/>
    </row>
    <row r="674">
      <c r="A674" s="33"/>
      <c r="C674" s="51"/>
      <c r="E674" s="32"/>
      <c r="G674" s="33"/>
    </row>
    <row r="675">
      <c r="A675" s="33"/>
      <c r="C675" s="51"/>
      <c r="E675" s="32"/>
      <c r="G675" s="33"/>
    </row>
    <row r="676">
      <c r="A676" s="33"/>
      <c r="C676" s="51"/>
      <c r="E676" s="32"/>
      <c r="G676" s="33"/>
    </row>
    <row r="677">
      <c r="A677" s="33"/>
      <c r="C677" s="51"/>
      <c r="E677" s="32"/>
      <c r="G677" s="33"/>
    </row>
    <row r="678">
      <c r="A678" s="33"/>
      <c r="C678" s="51"/>
      <c r="E678" s="32"/>
      <c r="G678" s="33"/>
    </row>
    <row r="679">
      <c r="A679" s="33"/>
      <c r="C679" s="51"/>
      <c r="E679" s="32"/>
      <c r="G679" s="33"/>
    </row>
    <row r="680">
      <c r="A680" s="33"/>
      <c r="C680" s="51"/>
      <c r="E680" s="32"/>
      <c r="G680" s="33"/>
    </row>
    <row r="681">
      <c r="A681" s="33"/>
      <c r="C681" s="51"/>
      <c r="E681" s="32"/>
      <c r="G681" s="33"/>
    </row>
    <row r="682">
      <c r="A682" s="33"/>
      <c r="C682" s="51"/>
      <c r="E682" s="32"/>
      <c r="G682" s="33"/>
    </row>
    <row r="683">
      <c r="A683" s="33"/>
      <c r="C683" s="51"/>
      <c r="E683" s="32"/>
      <c r="G683" s="33"/>
    </row>
    <row r="684">
      <c r="A684" s="33"/>
      <c r="C684" s="51"/>
      <c r="E684" s="32"/>
      <c r="G684" s="33"/>
    </row>
    <row r="685">
      <c r="A685" s="33"/>
      <c r="C685" s="51"/>
      <c r="E685" s="32"/>
      <c r="G685" s="33"/>
    </row>
    <row r="686">
      <c r="A686" s="33"/>
      <c r="C686" s="51"/>
      <c r="E686" s="32"/>
      <c r="G686" s="33"/>
    </row>
    <row r="687">
      <c r="A687" s="33"/>
      <c r="C687" s="51"/>
      <c r="E687" s="32"/>
      <c r="G687" s="33"/>
    </row>
    <row r="688">
      <c r="A688" s="33"/>
      <c r="C688" s="51"/>
      <c r="E688" s="32"/>
      <c r="G688" s="33"/>
    </row>
    <row r="689">
      <c r="A689" s="33"/>
      <c r="C689" s="51"/>
      <c r="E689" s="32"/>
      <c r="G689" s="33"/>
    </row>
    <row r="690">
      <c r="A690" s="33"/>
      <c r="C690" s="51"/>
      <c r="E690" s="32"/>
      <c r="G690" s="33"/>
    </row>
    <row r="691">
      <c r="A691" s="33"/>
      <c r="C691" s="51"/>
      <c r="E691" s="32"/>
      <c r="G691" s="33"/>
    </row>
    <row r="692">
      <c r="A692" s="33"/>
      <c r="C692" s="51"/>
      <c r="E692" s="32"/>
      <c r="G692" s="33"/>
    </row>
    <row r="693">
      <c r="A693" s="33"/>
      <c r="C693" s="51"/>
      <c r="E693" s="32"/>
      <c r="G693" s="33"/>
    </row>
    <row r="694">
      <c r="A694" s="33"/>
      <c r="C694" s="51"/>
      <c r="E694" s="32"/>
      <c r="G694" s="33"/>
    </row>
    <row r="695">
      <c r="A695" s="33"/>
      <c r="C695" s="51"/>
      <c r="E695" s="32"/>
      <c r="G695" s="33"/>
    </row>
    <row r="696">
      <c r="A696" s="33"/>
      <c r="C696" s="51"/>
      <c r="E696" s="32"/>
      <c r="G696" s="33"/>
    </row>
    <row r="697">
      <c r="A697" s="33"/>
      <c r="C697" s="51"/>
      <c r="E697" s="32"/>
      <c r="G697" s="33"/>
    </row>
    <row r="698">
      <c r="A698" s="33"/>
      <c r="C698" s="51"/>
      <c r="E698" s="32"/>
      <c r="G698" s="33"/>
    </row>
    <row r="699">
      <c r="A699" s="33"/>
      <c r="C699" s="51"/>
      <c r="E699" s="32"/>
      <c r="G699" s="33"/>
    </row>
    <row r="700">
      <c r="A700" s="33"/>
      <c r="C700" s="51"/>
      <c r="E700" s="32"/>
      <c r="G700" s="33"/>
    </row>
    <row r="701">
      <c r="A701" s="33"/>
      <c r="C701" s="51"/>
      <c r="E701" s="32"/>
      <c r="G701" s="33"/>
    </row>
    <row r="702">
      <c r="A702" s="33"/>
      <c r="C702" s="51"/>
      <c r="E702" s="32"/>
      <c r="G702" s="33"/>
    </row>
    <row r="703">
      <c r="A703" s="33"/>
      <c r="C703" s="51"/>
      <c r="E703" s="32"/>
      <c r="G703" s="33"/>
    </row>
    <row r="704">
      <c r="A704" s="33"/>
      <c r="C704" s="51"/>
      <c r="E704" s="32"/>
      <c r="G704" s="33"/>
    </row>
    <row r="705">
      <c r="A705" s="33"/>
      <c r="C705" s="51"/>
      <c r="E705" s="32"/>
      <c r="G705" s="33"/>
    </row>
    <row r="706">
      <c r="A706" s="33"/>
      <c r="C706" s="51"/>
      <c r="E706" s="32"/>
      <c r="G706" s="33"/>
    </row>
    <row r="707">
      <c r="A707" s="33"/>
      <c r="C707" s="51"/>
      <c r="E707" s="32"/>
      <c r="G707" s="33"/>
    </row>
    <row r="708">
      <c r="A708" s="33"/>
      <c r="C708" s="51"/>
      <c r="E708" s="32"/>
      <c r="G708" s="33"/>
    </row>
    <row r="709">
      <c r="A709" s="33"/>
      <c r="C709" s="51"/>
      <c r="E709" s="32"/>
      <c r="G709" s="33"/>
    </row>
    <row r="710">
      <c r="A710" s="33"/>
      <c r="C710" s="51"/>
      <c r="E710" s="32"/>
      <c r="G710" s="33"/>
    </row>
    <row r="711">
      <c r="A711" s="33"/>
      <c r="C711" s="51"/>
      <c r="E711" s="32"/>
      <c r="G711" s="33"/>
    </row>
    <row r="712">
      <c r="A712" s="33"/>
      <c r="C712" s="51"/>
      <c r="E712" s="32"/>
      <c r="G712" s="33"/>
    </row>
    <row r="713">
      <c r="A713" s="33"/>
      <c r="C713" s="51"/>
      <c r="E713" s="32"/>
      <c r="G713" s="33"/>
    </row>
    <row r="714">
      <c r="A714" s="33"/>
      <c r="C714" s="51"/>
      <c r="E714" s="32"/>
      <c r="G714" s="33"/>
    </row>
    <row r="715">
      <c r="A715" s="33"/>
      <c r="C715" s="51"/>
      <c r="E715" s="32"/>
      <c r="G715" s="33"/>
    </row>
    <row r="716">
      <c r="A716" s="33"/>
      <c r="C716" s="51"/>
      <c r="E716" s="32"/>
      <c r="G716" s="33"/>
    </row>
    <row r="717">
      <c r="A717" s="33"/>
      <c r="C717" s="51"/>
      <c r="E717" s="32"/>
      <c r="G717" s="33"/>
    </row>
    <row r="718">
      <c r="A718" s="33"/>
      <c r="C718" s="51"/>
      <c r="E718" s="32"/>
      <c r="G718" s="33"/>
    </row>
    <row r="719">
      <c r="A719" s="33"/>
      <c r="C719" s="51"/>
      <c r="E719" s="32"/>
      <c r="G719" s="33"/>
    </row>
    <row r="720">
      <c r="A720" s="33"/>
      <c r="C720" s="51"/>
      <c r="E720" s="32"/>
      <c r="G720" s="33"/>
    </row>
    <row r="721">
      <c r="A721" s="33"/>
      <c r="C721" s="51"/>
      <c r="E721" s="32"/>
      <c r="G721" s="33"/>
    </row>
    <row r="722">
      <c r="A722" s="33"/>
      <c r="C722" s="51"/>
      <c r="E722" s="32"/>
      <c r="G722" s="33"/>
    </row>
    <row r="723">
      <c r="A723" s="33"/>
      <c r="C723" s="51"/>
      <c r="E723" s="32"/>
      <c r="G723" s="33"/>
    </row>
    <row r="724">
      <c r="A724" s="33"/>
      <c r="C724" s="51"/>
      <c r="E724" s="32"/>
      <c r="G724" s="33"/>
    </row>
    <row r="725">
      <c r="A725" s="33"/>
      <c r="C725" s="51"/>
      <c r="E725" s="32"/>
      <c r="G725" s="33"/>
    </row>
    <row r="726">
      <c r="A726" s="33"/>
      <c r="C726" s="51"/>
      <c r="E726" s="32"/>
      <c r="G726" s="33"/>
    </row>
    <row r="727">
      <c r="A727" s="33"/>
      <c r="C727" s="51"/>
      <c r="E727" s="32"/>
      <c r="G727" s="33"/>
    </row>
    <row r="728">
      <c r="A728" s="33"/>
      <c r="C728" s="51"/>
      <c r="E728" s="32"/>
      <c r="G728" s="33"/>
    </row>
    <row r="729">
      <c r="A729" s="33"/>
      <c r="C729" s="51"/>
      <c r="E729" s="32"/>
      <c r="G729" s="33"/>
    </row>
    <row r="730">
      <c r="A730" s="33"/>
      <c r="C730" s="51"/>
      <c r="E730" s="32"/>
      <c r="G730" s="33"/>
    </row>
    <row r="731">
      <c r="A731" s="33"/>
      <c r="C731" s="51"/>
      <c r="E731" s="32"/>
      <c r="G731" s="33"/>
    </row>
    <row r="732">
      <c r="A732" s="33"/>
      <c r="C732" s="51"/>
      <c r="E732" s="32"/>
      <c r="G732" s="33"/>
    </row>
    <row r="733">
      <c r="A733" s="33"/>
      <c r="C733" s="51"/>
      <c r="E733" s="32"/>
      <c r="G733" s="33"/>
    </row>
    <row r="734">
      <c r="A734" s="33"/>
      <c r="C734" s="51"/>
      <c r="E734" s="32"/>
      <c r="G734" s="33"/>
    </row>
    <row r="735">
      <c r="A735" s="33"/>
      <c r="C735" s="51"/>
      <c r="E735" s="32"/>
      <c r="G735" s="33"/>
    </row>
    <row r="736">
      <c r="A736" s="33"/>
      <c r="C736" s="51"/>
      <c r="E736" s="32"/>
      <c r="G736" s="33"/>
    </row>
    <row r="737">
      <c r="A737" s="33"/>
      <c r="C737" s="51"/>
      <c r="E737" s="32"/>
      <c r="G737" s="33"/>
    </row>
    <row r="738">
      <c r="A738" s="33"/>
      <c r="C738" s="51"/>
      <c r="E738" s="32"/>
      <c r="G738" s="33"/>
    </row>
    <row r="739">
      <c r="A739" s="33"/>
      <c r="C739" s="51"/>
      <c r="E739" s="32"/>
      <c r="G739" s="33"/>
    </row>
    <row r="740">
      <c r="A740" s="33"/>
      <c r="C740" s="51"/>
      <c r="E740" s="32"/>
      <c r="G740" s="33"/>
    </row>
    <row r="741">
      <c r="A741" s="33"/>
      <c r="C741" s="51"/>
      <c r="E741" s="32"/>
      <c r="G741" s="33"/>
    </row>
    <row r="742">
      <c r="A742" s="33"/>
      <c r="C742" s="51"/>
      <c r="E742" s="32"/>
      <c r="G742" s="33"/>
    </row>
    <row r="743">
      <c r="A743" s="33"/>
      <c r="C743" s="51"/>
      <c r="E743" s="32"/>
      <c r="G743" s="33"/>
    </row>
    <row r="744">
      <c r="A744" s="33"/>
      <c r="C744" s="51"/>
      <c r="E744" s="32"/>
      <c r="G744" s="33"/>
    </row>
    <row r="745">
      <c r="A745" s="33"/>
      <c r="C745" s="51"/>
      <c r="E745" s="32"/>
      <c r="G745" s="33"/>
    </row>
    <row r="746">
      <c r="A746" s="33"/>
      <c r="C746" s="51"/>
      <c r="E746" s="32"/>
      <c r="G746" s="33"/>
    </row>
    <row r="747">
      <c r="A747" s="33"/>
      <c r="C747" s="51"/>
      <c r="E747" s="32"/>
      <c r="G747" s="33"/>
    </row>
    <row r="748">
      <c r="A748" s="33"/>
      <c r="C748" s="51"/>
      <c r="E748" s="32"/>
      <c r="G748" s="33"/>
    </row>
    <row r="749">
      <c r="A749" s="33"/>
      <c r="C749" s="51"/>
      <c r="E749" s="32"/>
      <c r="G749" s="33"/>
    </row>
    <row r="750">
      <c r="A750" s="33"/>
      <c r="C750" s="51"/>
      <c r="E750" s="32"/>
      <c r="G750" s="33"/>
    </row>
    <row r="751">
      <c r="A751" s="33"/>
      <c r="C751" s="51"/>
      <c r="E751" s="32"/>
      <c r="G751" s="33"/>
    </row>
    <row r="752">
      <c r="A752" s="33"/>
      <c r="C752" s="51"/>
      <c r="E752" s="32"/>
      <c r="G752" s="33"/>
    </row>
    <row r="753">
      <c r="A753" s="33"/>
      <c r="C753" s="51"/>
      <c r="E753" s="32"/>
      <c r="G753" s="33"/>
    </row>
    <row r="754">
      <c r="A754" s="33"/>
      <c r="C754" s="51"/>
      <c r="E754" s="32"/>
      <c r="G754" s="33"/>
    </row>
    <row r="755">
      <c r="A755" s="33"/>
      <c r="C755" s="51"/>
      <c r="E755" s="32"/>
      <c r="G755" s="33"/>
    </row>
    <row r="756">
      <c r="A756" s="33"/>
      <c r="C756" s="51"/>
      <c r="E756" s="32"/>
      <c r="G756" s="33"/>
    </row>
    <row r="757">
      <c r="A757" s="33"/>
      <c r="C757" s="51"/>
      <c r="E757" s="32"/>
      <c r="G757" s="33"/>
    </row>
    <row r="758">
      <c r="A758" s="33"/>
      <c r="C758" s="51"/>
      <c r="E758" s="32"/>
      <c r="G758" s="33"/>
    </row>
    <row r="759">
      <c r="A759" s="33"/>
      <c r="C759" s="51"/>
      <c r="E759" s="32"/>
      <c r="G759" s="33"/>
    </row>
    <row r="760">
      <c r="A760" s="33"/>
      <c r="C760" s="51"/>
      <c r="E760" s="32"/>
      <c r="G760" s="33"/>
    </row>
    <row r="761">
      <c r="A761" s="33"/>
      <c r="C761" s="51"/>
      <c r="E761" s="32"/>
      <c r="G761" s="33"/>
    </row>
    <row r="762">
      <c r="A762" s="33"/>
      <c r="C762" s="51"/>
      <c r="E762" s="32"/>
      <c r="G762" s="33"/>
    </row>
    <row r="763">
      <c r="A763" s="33"/>
      <c r="C763" s="51"/>
      <c r="E763" s="32"/>
      <c r="G763" s="33"/>
    </row>
    <row r="764">
      <c r="A764" s="33"/>
      <c r="C764" s="51"/>
      <c r="E764" s="32"/>
      <c r="G764" s="33"/>
    </row>
    <row r="765">
      <c r="A765" s="33"/>
      <c r="C765" s="51"/>
      <c r="E765" s="32"/>
      <c r="G765" s="33"/>
    </row>
    <row r="766">
      <c r="A766" s="33"/>
      <c r="C766" s="51"/>
      <c r="E766" s="32"/>
      <c r="G766" s="33"/>
    </row>
    <row r="767">
      <c r="A767" s="33"/>
      <c r="C767" s="51"/>
      <c r="E767" s="32"/>
      <c r="G767" s="33"/>
    </row>
    <row r="768">
      <c r="A768" s="33"/>
      <c r="C768" s="51"/>
      <c r="E768" s="32"/>
      <c r="G768" s="33"/>
    </row>
    <row r="769">
      <c r="A769" s="33"/>
      <c r="C769" s="51"/>
      <c r="E769" s="32"/>
      <c r="G769" s="33"/>
    </row>
    <row r="770">
      <c r="A770" s="33"/>
      <c r="C770" s="51"/>
      <c r="E770" s="32"/>
      <c r="G770" s="33"/>
    </row>
    <row r="771">
      <c r="A771" s="33"/>
      <c r="C771" s="51"/>
      <c r="E771" s="32"/>
      <c r="G771" s="33"/>
    </row>
    <row r="772">
      <c r="A772" s="33"/>
      <c r="C772" s="51"/>
      <c r="E772" s="32"/>
      <c r="G772" s="33"/>
    </row>
    <row r="773">
      <c r="A773" s="33"/>
      <c r="C773" s="51"/>
      <c r="E773" s="32"/>
      <c r="G773" s="33"/>
    </row>
    <row r="774">
      <c r="A774" s="33"/>
      <c r="C774" s="51"/>
      <c r="E774" s="32"/>
      <c r="G774" s="33"/>
    </row>
    <row r="775">
      <c r="A775" s="33"/>
      <c r="C775" s="51"/>
      <c r="E775" s="32"/>
      <c r="G775" s="33"/>
    </row>
    <row r="776">
      <c r="A776" s="33"/>
      <c r="C776" s="51"/>
      <c r="E776" s="32"/>
      <c r="G776" s="33"/>
    </row>
    <row r="777">
      <c r="A777" s="33"/>
      <c r="C777" s="51"/>
      <c r="E777" s="32"/>
      <c r="G777" s="33"/>
    </row>
    <row r="778">
      <c r="A778" s="33"/>
      <c r="C778" s="51"/>
      <c r="E778" s="32"/>
      <c r="G778" s="33"/>
    </row>
    <row r="779">
      <c r="A779" s="33"/>
      <c r="C779" s="51"/>
      <c r="E779" s="32"/>
      <c r="G779" s="33"/>
    </row>
    <row r="780">
      <c r="A780" s="33"/>
      <c r="C780" s="51"/>
      <c r="E780" s="32"/>
      <c r="G780" s="33"/>
    </row>
    <row r="781">
      <c r="A781" s="33"/>
      <c r="C781" s="51"/>
      <c r="E781" s="32"/>
      <c r="G781" s="33"/>
    </row>
    <row r="782">
      <c r="A782" s="33"/>
      <c r="C782" s="51"/>
      <c r="E782" s="32"/>
      <c r="G782" s="33"/>
    </row>
    <row r="783">
      <c r="A783" s="33"/>
      <c r="C783" s="51"/>
      <c r="E783" s="32"/>
      <c r="G783" s="33"/>
    </row>
    <row r="784">
      <c r="A784" s="33"/>
      <c r="C784" s="51"/>
      <c r="E784" s="32"/>
      <c r="G784" s="33"/>
    </row>
    <row r="785">
      <c r="A785" s="33"/>
      <c r="C785" s="51"/>
      <c r="E785" s="32"/>
      <c r="G785" s="33"/>
    </row>
    <row r="786">
      <c r="A786" s="33"/>
      <c r="C786" s="51"/>
      <c r="E786" s="32"/>
      <c r="G786" s="33"/>
    </row>
    <row r="787">
      <c r="A787" s="33"/>
      <c r="C787" s="51"/>
      <c r="E787" s="32"/>
      <c r="G787" s="33"/>
    </row>
    <row r="788">
      <c r="A788" s="33"/>
      <c r="C788" s="51"/>
      <c r="E788" s="32"/>
      <c r="G788" s="33"/>
    </row>
    <row r="789">
      <c r="A789" s="33"/>
      <c r="C789" s="51"/>
      <c r="E789" s="32"/>
      <c r="G789" s="33"/>
    </row>
    <row r="790">
      <c r="A790" s="33"/>
      <c r="C790" s="51"/>
      <c r="E790" s="32"/>
      <c r="G790" s="33"/>
    </row>
    <row r="791">
      <c r="A791" s="33"/>
      <c r="C791" s="51"/>
      <c r="E791" s="32"/>
      <c r="G791" s="33"/>
    </row>
    <row r="792">
      <c r="A792" s="33"/>
      <c r="C792" s="51"/>
      <c r="E792" s="32"/>
      <c r="G792" s="33"/>
    </row>
    <row r="793">
      <c r="A793" s="33"/>
      <c r="C793" s="51"/>
      <c r="E793" s="32"/>
      <c r="G793" s="33"/>
    </row>
    <row r="794">
      <c r="A794" s="33"/>
      <c r="C794" s="51"/>
      <c r="E794" s="32"/>
      <c r="G794" s="33"/>
    </row>
    <row r="795">
      <c r="A795" s="33"/>
      <c r="C795" s="51"/>
      <c r="E795" s="32"/>
      <c r="G795" s="33"/>
    </row>
    <row r="796">
      <c r="A796" s="33"/>
      <c r="C796" s="51"/>
      <c r="E796" s="32"/>
      <c r="G796" s="33"/>
    </row>
    <row r="797">
      <c r="A797" s="33"/>
      <c r="C797" s="51"/>
      <c r="E797" s="32"/>
      <c r="G797" s="33"/>
    </row>
    <row r="798">
      <c r="A798" s="33"/>
      <c r="C798" s="51"/>
      <c r="E798" s="32"/>
      <c r="G798" s="33"/>
    </row>
    <row r="799">
      <c r="A799" s="33"/>
      <c r="C799" s="51"/>
      <c r="E799" s="32"/>
      <c r="G799" s="33"/>
    </row>
    <row r="800">
      <c r="A800" s="33"/>
      <c r="C800" s="51"/>
      <c r="E800" s="32"/>
      <c r="G800" s="33"/>
    </row>
    <row r="801">
      <c r="A801" s="33"/>
      <c r="C801" s="51"/>
      <c r="E801" s="32"/>
      <c r="G801" s="33"/>
    </row>
    <row r="802">
      <c r="A802" s="33"/>
      <c r="C802" s="51"/>
      <c r="E802" s="32"/>
      <c r="G802" s="33"/>
    </row>
    <row r="803">
      <c r="A803" s="33"/>
      <c r="C803" s="51"/>
      <c r="E803" s="32"/>
      <c r="G803" s="33"/>
    </row>
    <row r="804">
      <c r="A804" s="33"/>
      <c r="C804" s="51"/>
      <c r="E804" s="32"/>
      <c r="G804" s="33"/>
    </row>
    <row r="805">
      <c r="A805" s="33"/>
      <c r="C805" s="51"/>
      <c r="E805" s="32"/>
      <c r="G805" s="33"/>
    </row>
    <row r="806">
      <c r="A806" s="33"/>
      <c r="C806" s="51"/>
      <c r="E806" s="32"/>
      <c r="G806" s="33"/>
    </row>
    <row r="807">
      <c r="A807" s="33"/>
      <c r="C807" s="51"/>
      <c r="E807" s="32"/>
      <c r="G807" s="33"/>
    </row>
    <row r="808">
      <c r="A808" s="33"/>
      <c r="C808" s="51"/>
      <c r="E808" s="32"/>
      <c r="G808" s="33"/>
    </row>
    <row r="809">
      <c r="A809" s="33"/>
      <c r="C809" s="51"/>
      <c r="E809" s="32"/>
      <c r="G809" s="33"/>
    </row>
    <row r="810">
      <c r="A810" s="33"/>
      <c r="C810" s="51"/>
      <c r="E810" s="32"/>
      <c r="G810" s="33"/>
    </row>
    <row r="811">
      <c r="A811" s="33"/>
      <c r="C811" s="51"/>
      <c r="E811" s="32"/>
      <c r="G811" s="33"/>
    </row>
    <row r="812">
      <c r="A812" s="33"/>
      <c r="C812" s="51"/>
      <c r="E812" s="32"/>
      <c r="G812" s="33"/>
    </row>
    <row r="813">
      <c r="A813" s="33"/>
      <c r="C813" s="51"/>
      <c r="E813" s="32"/>
      <c r="G813" s="33"/>
    </row>
    <row r="814">
      <c r="A814" s="33"/>
      <c r="C814" s="51"/>
      <c r="E814" s="32"/>
      <c r="G814" s="33"/>
    </row>
    <row r="815">
      <c r="A815" s="33"/>
      <c r="C815" s="51"/>
      <c r="E815" s="32"/>
      <c r="G815" s="33"/>
    </row>
    <row r="816">
      <c r="A816" s="33"/>
      <c r="C816" s="51"/>
      <c r="E816" s="32"/>
      <c r="G816" s="33"/>
    </row>
    <row r="817">
      <c r="A817" s="33"/>
      <c r="C817" s="51"/>
      <c r="E817" s="32"/>
      <c r="G817" s="33"/>
    </row>
    <row r="818">
      <c r="A818" s="33"/>
      <c r="C818" s="51"/>
      <c r="E818" s="32"/>
      <c r="G818" s="33"/>
    </row>
    <row r="819">
      <c r="A819" s="33"/>
      <c r="C819" s="51"/>
      <c r="E819" s="32"/>
      <c r="G819" s="33"/>
    </row>
    <row r="820">
      <c r="A820" s="33"/>
      <c r="C820" s="51"/>
      <c r="E820" s="32"/>
      <c r="G820" s="33"/>
    </row>
    <row r="821">
      <c r="A821" s="33"/>
      <c r="C821" s="51"/>
      <c r="E821" s="32"/>
      <c r="G821" s="33"/>
    </row>
    <row r="822">
      <c r="A822" s="33"/>
      <c r="C822" s="51"/>
      <c r="E822" s="32"/>
      <c r="G822" s="33"/>
    </row>
    <row r="823">
      <c r="A823" s="33"/>
      <c r="C823" s="51"/>
      <c r="E823" s="32"/>
      <c r="G823" s="33"/>
    </row>
    <row r="824">
      <c r="A824" s="33"/>
      <c r="C824" s="51"/>
      <c r="E824" s="32"/>
      <c r="G824" s="33"/>
    </row>
    <row r="825">
      <c r="A825" s="33"/>
      <c r="C825" s="51"/>
      <c r="E825" s="32"/>
      <c r="G825" s="33"/>
    </row>
    <row r="826">
      <c r="A826" s="33"/>
      <c r="C826" s="51"/>
      <c r="E826" s="32"/>
      <c r="G826" s="33"/>
    </row>
    <row r="827">
      <c r="A827" s="33"/>
      <c r="C827" s="51"/>
      <c r="E827" s="32"/>
      <c r="G827" s="33"/>
    </row>
    <row r="828">
      <c r="A828" s="33"/>
      <c r="C828" s="51"/>
      <c r="E828" s="32"/>
      <c r="G828" s="33"/>
    </row>
    <row r="829">
      <c r="A829" s="33"/>
      <c r="C829" s="51"/>
      <c r="E829" s="32"/>
      <c r="G829" s="33"/>
    </row>
    <row r="830">
      <c r="A830" s="33"/>
      <c r="C830" s="51"/>
      <c r="E830" s="32"/>
      <c r="G830" s="33"/>
    </row>
    <row r="831">
      <c r="A831" s="33"/>
      <c r="C831" s="51"/>
      <c r="E831" s="32"/>
      <c r="G831" s="33"/>
    </row>
    <row r="832">
      <c r="A832" s="33"/>
      <c r="C832" s="51"/>
      <c r="E832" s="32"/>
      <c r="G832" s="33"/>
    </row>
    <row r="833">
      <c r="A833" s="33"/>
      <c r="C833" s="51"/>
      <c r="E833" s="32"/>
      <c r="G833" s="33"/>
    </row>
    <row r="834">
      <c r="A834" s="33"/>
      <c r="C834" s="51"/>
      <c r="E834" s="32"/>
      <c r="G834" s="33"/>
    </row>
    <row r="835">
      <c r="A835" s="33"/>
      <c r="C835" s="51"/>
      <c r="E835" s="32"/>
      <c r="G835" s="33"/>
    </row>
    <row r="836">
      <c r="A836" s="33"/>
      <c r="C836" s="51"/>
      <c r="E836" s="32"/>
      <c r="G836" s="33"/>
    </row>
    <row r="837">
      <c r="A837" s="33"/>
      <c r="C837" s="51"/>
      <c r="E837" s="32"/>
      <c r="G837" s="33"/>
    </row>
    <row r="838">
      <c r="A838" s="33"/>
      <c r="C838" s="51"/>
      <c r="E838" s="32"/>
      <c r="G838" s="33"/>
    </row>
    <row r="839">
      <c r="A839" s="33"/>
      <c r="C839" s="51"/>
      <c r="E839" s="32"/>
      <c r="G839" s="33"/>
    </row>
    <row r="840">
      <c r="A840" s="33"/>
      <c r="C840" s="51"/>
      <c r="E840" s="32"/>
      <c r="G840" s="33"/>
    </row>
    <row r="841">
      <c r="A841" s="33"/>
      <c r="C841" s="51"/>
      <c r="E841" s="32"/>
      <c r="G841" s="33"/>
    </row>
    <row r="842">
      <c r="A842" s="33"/>
      <c r="C842" s="51"/>
      <c r="E842" s="32"/>
      <c r="G842" s="33"/>
    </row>
    <row r="843">
      <c r="A843" s="33"/>
      <c r="C843" s="51"/>
      <c r="E843" s="32"/>
      <c r="G843" s="33"/>
    </row>
    <row r="844">
      <c r="A844" s="33"/>
      <c r="C844" s="51"/>
      <c r="E844" s="32"/>
      <c r="G844" s="33"/>
    </row>
    <row r="845">
      <c r="A845" s="33"/>
      <c r="C845" s="51"/>
      <c r="E845" s="32"/>
      <c r="G845" s="33"/>
    </row>
    <row r="846">
      <c r="A846" s="33"/>
      <c r="C846" s="51"/>
      <c r="E846" s="32"/>
      <c r="G846" s="33"/>
    </row>
    <row r="847">
      <c r="A847" s="33"/>
      <c r="C847" s="51"/>
      <c r="E847" s="32"/>
      <c r="G847" s="33"/>
    </row>
    <row r="848">
      <c r="A848" s="33"/>
      <c r="C848" s="51"/>
      <c r="E848" s="32"/>
      <c r="G848" s="33"/>
    </row>
    <row r="849">
      <c r="A849" s="33"/>
      <c r="C849" s="51"/>
      <c r="E849" s="32"/>
      <c r="G849" s="33"/>
    </row>
    <row r="850">
      <c r="A850" s="33"/>
      <c r="C850" s="51"/>
      <c r="E850" s="32"/>
      <c r="G850" s="33"/>
    </row>
    <row r="851">
      <c r="A851" s="33"/>
      <c r="C851" s="51"/>
      <c r="E851" s="32"/>
      <c r="G851" s="33"/>
    </row>
    <row r="852">
      <c r="A852" s="33"/>
      <c r="C852" s="51"/>
      <c r="E852" s="32"/>
      <c r="G852" s="33"/>
    </row>
    <row r="853">
      <c r="A853" s="33"/>
      <c r="C853" s="51"/>
      <c r="E853" s="32"/>
      <c r="G853" s="33"/>
    </row>
    <row r="854">
      <c r="A854" s="33"/>
      <c r="C854" s="51"/>
      <c r="E854" s="32"/>
      <c r="G854" s="33"/>
    </row>
    <row r="855">
      <c r="A855" s="33"/>
      <c r="C855" s="51"/>
      <c r="E855" s="32"/>
      <c r="G855" s="33"/>
    </row>
    <row r="856">
      <c r="A856" s="33"/>
      <c r="C856" s="51"/>
      <c r="E856" s="32"/>
      <c r="G856" s="33"/>
    </row>
    <row r="857">
      <c r="A857" s="33"/>
      <c r="C857" s="51"/>
      <c r="E857" s="32"/>
      <c r="G857" s="33"/>
    </row>
    <row r="858">
      <c r="A858" s="33"/>
      <c r="C858" s="51"/>
      <c r="E858" s="32"/>
      <c r="G858" s="33"/>
    </row>
    <row r="859">
      <c r="A859" s="33"/>
      <c r="C859" s="51"/>
      <c r="E859" s="32"/>
      <c r="G859" s="33"/>
    </row>
    <row r="860">
      <c r="A860" s="33"/>
      <c r="C860" s="51"/>
      <c r="E860" s="32"/>
      <c r="G860" s="33"/>
    </row>
    <row r="861">
      <c r="A861" s="33"/>
      <c r="C861" s="51"/>
      <c r="E861" s="32"/>
      <c r="G861" s="33"/>
    </row>
    <row r="862">
      <c r="A862" s="33"/>
      <c r="C862" s="51"/>
      <c r="E862" s="32"/>
      <c r="G862" s="33"/>
    </row>
    <row r="863">
      <c r="A863" s="33"/>
      <c r="C863" s="51"/>
      <c r="E863" s="32"/>
      <c r="G863" s="33"/>
    </row>
    <row r="864">
      <c r="A864" s="33"/>
      <c r="C864" s="51"/>
      <c r="E864" s="32"/>
      <c r="G864" s="33"/>
    </row>
    <row r="865">
      <c r="A865" s="33"/>
      <c r="C865" s="51"/>
      <c r="E865" s="32"/>
      <c r="G865" s="33"/>
    </row>
    <row r="866">
      <c r="A866" s="33"/>
      <c r="C866" s="51"/>
      <c r="E866" s="32"/>
      <c r="G866" s="33"/>
    </row>
    <row r="867">
      <c r="A867" s="33"/>
      <c r="C867" s="51"/>
      <c r="E867" s="32"/>
      <c r="G867" s="33"/>
    </row>
    <row r="868">
      <c r="A868" s="33"/>
      <c r="C868" s="51"/>
      <c r="E868" s="32"/>
      <c r="G868" s="33"/>
    </row>
    <row r="869">
      <c r="A869" s="33"/>
      <c r="C869" s="51"/>
      <c r="E869" s="32"/>
      <c r="G869" s="33"/>
    </row>
    <row r="870">
      <c r="A870" s="33"/>
      <c r="C870" s="51"/>
      <c r="E870" s="32"/>
      <c r="G870" s="33"/>
    </row>
    <row r="871">
      <c r="A871" s="33"/>
      <c r="C871" s="51"/>
      <c r="E871" s="32"/>
      <c r="G871" s="33"/>
    </row>
    <row r="872">
      <c r="A872" s="33"/>
      <c r="C872" s="51"/>
      <c r="E872" s="32"/>
      <c r="G872" s="33"/>
    </row>
    <row r="873">
      <c r="A873" s="33"/>
      <c r="C873" s="51"/>
      <c r="E873" s="32"/>
      <c r="G873" s="33"/>
    </row>
    <row r="874">
      <c r="A874" s="33"/>
      <c r="C874" s="51"/>
      <c r="E874" s="32"/>
      <c r="G874" s="33"/>
    </row>
    <row r="875">
      <c r="A875" s="33"/>
      <c r="C875" s="51"/>
      <c r="E875" s="32"/>
      <c r="G875" s="33"/>
    </row>
    <row r="876">
      <c r="A876" s="33"/>
      <c r="C876" s="51"/>
      <c r="E876" s="32"/>
      <c r="G876" s="33"/>
    </row>
    <row r="877">
      <c r="A877" s="33"/>
      <c r="C877" s="51"/>
      <c r="E877" s="32"/>
      <c r="G877" s="33"/>
    </row>
    <row r="878">
      <c r="A878" s="33"/>
      <c r="C878" s="51"/>
      <c r="E878" s="32"/>
      <c r="G878" s="33"/>
    </row>
    <row r="879">
      <c r="A879" s="33"/>
      <c r="C879" s="51"/>
      <c r="E879" s="32"/>
      <c r="G879" s="33"/>
    </row>
    <row r="880">
      <c r="A880" s="33"/>
      <c r="C880" s="51"/>
      <c r="E880" s="32"/>
      <c r="G880" s="33"/>
    </row>
    <row r="881">
      <c r="A881" s="33"/>
      <c r="C881" s="51"/>
      <c r="E881" s="32"/>
      <c r="G881" s="33"/>
    </row>
    <row r="882">
      <c r="A882" s="33"/>
      <c r="C882" s="51"/>
      <c r="E882" s="32"/>
      <c r="G882" s="33"/>
    </row>
    <row r="883">
      <c r="A883" s="33"/>
      <c r="C883" s="51"/>
      <c r="E883" s="32"/>
      <c r="G883" s="33"/>
    </row>
    <row r="884">
      <c r="A884" s="33"/>
      <c r="C884" s="51"/>
      <c r="E884" s="32"/>
      <c r="G884" s="33"/>
    </row>
    <row r="885">
      <c r="A885" s="33"/>
      <c r="C885" s="51"/>
      <c r="E885" s="32"/>
      <c r="G885" s="33"/>
    </row>
    <row r="886">
      <c r="A886" s="33"/>
      <c r="C886" s="51"/>
      <c r="E886" s="32"/>
      <c r="G886" s="33"/>
    </row>
    <row r="887">
      <c r="A887" s="33"/>
      <c r="C887" s="51"/>
      <c r="E887" s="32"/>
      <c r="G887" s="33"/>
    </row>
    <row r="888">
      <c r="A888" s="33"/>
      <c r="C888" s="51"/>
      <c r="E888" s="32"/>
      <c r="G888" s="33"/>
    </row>
    <row r="889">
      <c r="A889" s="33"/>
      <c r="C889" s="51"/>
      <c r="E889" s="32"/>
      <c r="G889" s="33"/>
    </row>
    <row r="890">
      <c r="A890" s="33"/>
      <c r="C890" s="51"/>
      <c r="E890" s="32"/>
      <c r="G890" s="33"/>
    </row>
    <row r="891">
      <c r="A891" s="33"/>
      <c r="C891" s="51"/>
      <c r="E891" s="32"/>
      <c r="G891" s="33"/>
    </row>
    <row r="892">
      <c r="A892" s="33"/>
      <c r="C892" s="51"/>
      <c r="E892" s="32"/>
      <c r="G892" s="33"/>
    </row>
    <row r="893">
      <c r="A893" s="33"/>
      <c r="C893" s="51"/>
      <c r="E893" s="32"/>
      <c r="G893" s="33"/>
    </row>
    <row r="894">
      <c r="A894" s="33"/>
      <c r="C894" s="51"/>
      <c r="E894" s="32"/>
      <c r="G894" s="33"/>
    </row>
    <row r="895">
      <c r="A895" s="33"/>
      <c r="C895" s="51"/>
      <c r="E895" s="32"/>
      <c r="G895" s="33"/>
    </row>
    <row r="896">
      <c r="A896" s="33"/>
      <c r="C896" s="51"/>
      <c r="E896" s="32"/>
      <c r="G896" s="33"/>
    </row>
    <row r="897">
      <c r="A897" s="33"/>
      <c r="C897" s="51"/>
      <c r="E897" s="32"/>
      <c r="G897" s="33"/>
    </row>
    <row r="898">
      <c r="A898" s="33"/>
      <c r="C898" s="51"/>
      <c r="E898" s="32"/>
      <c r="G898" s="33"/>
    </row>
    <row r="899">
      <c r="A899" s="33"/>
      <c r="C899" s="51"/>
      <c r="E899" s="32"/>
      <c r="G899" s="33"/>
    </row>
    <row r="900">
      <c r="A900" s="33"/>
      <c r="C900" s="51"/>
      <c r="E900" s="32"/>
      <c r="G900" s="33"/>
    </row>
    <row r="901">
      <c r="A901" s="33"/>
      <c r="C901" s="51"/>
      <c r="E901" s="32"/>
      <c r="G901" s="33"/>
    </row>
    <row r="902">
      <c r="A902" s="33"/>
      <c r="C902" s="51"/>
      <c r="E902" s="32"/>
      <c r="G902" s="33"/>
    </row>
    <row r="903">
      <c r="A903" s="33"/>
      <c r="C903" s="51"/>
      <c r="E903" s="32"/>
      <c r="G903" s="33"/>
    </row>
    <row r="904">
      <c r="A904" s="33"/>
      <c r="C904" s="51"/>
      <c r="E904" s="32"/>
      <c r="G904" s="33"/>
    </row>
    <row r="905">
      <c r="A905" s="33"/>
      <c r="C905" s="51"/>
      <c r="E905" s="32"/>
      <c r="G905" s="33"/>
    </row>
    <row r="906">
      <c r="A906" s="33"/>
      <c r="C906" s="51"/>
      <c r="E906" s="32"/>
      <c r="G906" s="33"/>
    </row>
    <row r="907">
      <c r="A907" s="33"/>
      <c r="C907" s="51"/>
      <c r="E907" s="32"/>
      <c r="G907" s="33"/>
    </row>
    <row r="908">
      <c r="A908" s="33"/>
      <c r="C908" s="51"/>
      <c r="E908" s="32"/>
      <c r="G908" s="33"/>
    </row>
    <row r="909">
      <c r="A909" s="33"/>
      <c r="C909" s="51"/>
      <c r="E909" s="32"/>
      <c r="G909" s="33"/>
    </row>
    <row r="910">
      <c r="A910" s="33"/>
      <c r="C910" s="51"/>
      <c r="E910" s="32"/>
      <c r="G910" s="33"/>
    </row>
    <row r="911">
      <c r="A911" s="33"/>
      <c r="C911" s="51"/>
      <c r="E911" s="32"/>
      <c r="G911" s="33"/>
    </row>
    <row r="912">
      <c r="A912" s="33"/>
      <c r="C912" s="51"/>
      <c r="E912" s="32"/>
      <c r="G912" s="33"/>
    </row>
    <row r="913">
      <c r="A913" s="33"/>
      <c r="C913" s="51"/>
      <c r="E913" s="32"/>
      <c r="G913" s="33"/>
    </row>
    <row r="914">
      <c r="A914" s="33"/>
      <c r="C914" s="51"/>
      <c r="E914" s="32"/>
      <c r="G914" s="33"/>
    </row>
    <row r="915">
      <c r="A915" s="33"/>
      <c r="C915" s="51"/>
      <c r="E915" s="32"/>
      <c r="G915" s="33"/>
    </row>
    <row r="916">
      <c r="A916" s="33"/>
      <c r="C916" s="51"/>
      <c r="E916" s="32"/>
      <c r="G916" s="33"/>
    </row>
    <row r="917">
      <c r="A917" s="33"/>
      <c r="C917" s="51"/>
      <c r="E917" s="32"/>
      <c r="G917" s="33"/>
    </row>
    <row r="918">
      <c r="A918" s="33"/>
      <c r="C918" s="51"/>
      <c r="E918" s="32"/>
      <c r="G918" s="33"/>
    </row>
    <row r="919">
      <c r="A919" s="33"/>
      <c r="C919" s="51"/>
      <c r="E919" s="32"/>
      <c r="G919" s="33"/>
    </row>
    <row r="920">
      <c r="A920" s="33"/>
      <c r="C920" s="51"/>
      <c r="E920" s="32"/>
      <c r="G920" s="33"/>
    </row>
    <row r="921">
      <c r="A921" s="33"/>
      <c r="C921" s="51"/>
      <c r="E921" s="32"/>
      <c r="G921" s="33"/>
    </row>
    <row r="922">
      <c r="A922" s="33"/>
      <c r="C922" s="51"/>
      <c r="E922" s="32"/>
      <c r="G922" s="33"/>
    </row>
    <row r="923">
      <c r="A923" s="33"/>
      <c r="C923" s="51"/>
      <c r="E923" s="32"/>
      <c r="G923" s="33"/>
    </row>
    <row r="924">
      <c r="A924" s="33"/>
      <c r="C924" s="51"/>
      <c r="E924" s="32"/>
      <c r="G924" s="33"/>
    </row>
    <row r="925">
      <c r="A925" s="33"/>
      <c r="C925" s="51"/>
      <c r="E925" s="32"/>
      <c r="G925" s="33"/>
    </row>
    <row r="926">
      <c r="A926" s="33"/>
      <c r="C926" s="51"/>
      <c r="E926" s="32"/>
      <c r="G926" s="33"/>
    </row>
    <row r="927">
      <c r="A927" s="33"/>
      <c r="C927" s="51"/>
      <c r="E927" s="32"/>
      <c r="G927" s="33"/>
    </row>
    <row r="928">
      <c r="A928" s="33"/>
      <c r="C928" s="51"/>
      <c r="E928" s="32"/>
      <c r="G928" s="33"/>
    </row>
    <row r="929">
      <c r="A929" s="33"/>
      <c r="C929" s="51"/>
      <c r="E929" s="32"/>
      <c r="G929" s="33"/>
    </row>
    <row r="930">
      <c r="A930" s="33"/>
      <c r="C930" s="51"/>
      <c r="E930" s="32"/>
      <c r="G930" s="33"/>
    </row>
    <row r="931">
      <c r="A931" s="33"/>
      <c r="C931" s="51"/>
      <c r="E931" s="32"/>
      <c r="G931" s="33"/>
    </row>
    <row r="932">
      <c r="A932" s="33"/>
      <c r="C932" s="51"/>
      <c r="E932" s="32"/>
      <c r="G932" s="33"/>
    </row>
    <row r="933">
      <c r="A933" s="33"/>
      <c r="C933" s="51"/>
      <c r="E933" s="32"/>
      <c r="G933" s="33"/>
    </row>
    <row r="934">
      <c r="A934" s="33"/>
      <c r="C934" s="51"/>
      <c r="E934" s="32"/>
      <c r="G934" s="33"/>
    </row>
    <row r="935">
      <c r="A935" s="33"/>
      <c r="C935" s="51"/>
      <c r="E935" s="32"/>
      <c r="G935" s="33"/>
    </row>
    <row r="936">
      <c r="A936" s="33"/>
      <c r="C936" s="51"/>
      <c r="E936" s="32"/>
      <c r="G936" s="33"/>
    </row>
    <row r="937">
      <c r="A937" s="33"/>
      <c r="C937" s="51"/>
      <c r="E937" s="32"/>
      <c r="G937" s="33"/>
    </row>
    <row r="938">
      <c r="A938" s="33"/>
      <c r="C938" s="51"/>
      <c r="E938" s="32"/>
      <c r="G938" s="33"/>
    </row>
    <row r="939">
      <c r="A939" s="33"/>
      <c r="C939" s="51"/>
      <c r="E939" s="32"/>
      <c r="G939" s="33"/>
    </row>
    <row r="940">
      <c r="A940" s="33"/>
      <c r="C940" s="51"/>
      <c r="E940" s="32"/>
      <c r="G940" s="33"/>
    </row>
    <row r="941">
      <c r="A941" s="33"/>
      <c r="C941" s="51"/>
      <c r="E941" s="32"/>
      <c r="G941" s="33"/>
    </row>
    <row r="942">
      <c r="A942" s="33"/>
      <c r="C942" s="51"/>
      <c r="E942" s="32"/>
      <c r="G942" s="33"/>
    </row>
    <row r="943">
      <c r="A943" s="33"/>
      <c r="C943" s="51"/>
      <c r="E943" s="32"/>
      <c r="G943" s="33"/>
    </row>
    <row r="944">
      <c r="A944" s="33"/>
      <c r="C944" s="51"/>
      <c r="E944" s="32"/>
      <c r="G944" s="33"/>
    </row>
    <row r="945">
      <c r="A945" s="33"/>
      <c r="C945" s="51"/>
      <c r="E945" s="32"/>
      <c r="G945" s="33"/>
    </row>
    <row r="946">
      <c r="A946" s="33"/>
      <c r="C946" s="51"/>
      <c r="E946" s="32"/>
      <c r="G946" s="33"/>
    </row>
    <row r="947">
      <c r="A947" s="33"/>
      <c r="C947" s="51"/>
      <c r="E947" s="32"/>
      <c r="G947" s="33"/>
    </row>
    <row r="948">
      <c r="A948" s="33"/>
      <c r="C948" s="51"/>
      <c r="E948" s="32"/>
      <c r="G948" s="33"/>
    </row>
    <row r="949">
      <c r="A949" s="33"/>
      <c r="C949" s="51"/>
      <c r="E949" s="32"/>
      <c r="G949" s="33"/>
    </row>
    <row r="950">
      <c r="A950" s="33"/>
      <c r="C950" s="51"/>
      <c r="E950" s="32"/>
      <c r="G950" s="33"/>
    </row>
    <row r="951">
      <c r="A951" s="33"/>
      <c r="C951" s="51"/>
      <c r="E951" s="32"/>
      <c r="G951" s="33"/>
    </row>
    <row r="952">
      <c r="A952" s="33"/>
      <c r="C952" s="51"/>
      <c r="E952" s="32"/>
      <c r="G952" s="33"/>
    </row>
    <row r="953">
      <c r="A953" s="33"/>
      <c r="C953" s="51"/>
      <c r="E953" s="32"/>
      <c r="G953" s="33"/>
    </row>
    <row r="954">
      <c r="A954" s="33"/>
      <c r="C954" s="51"/>
      <c r="E954" s="32"/>
      <c r="G954" s="33"/>
    </row>
    <row r="955">
      <c r="A955" s="33"/>
      <c r="C955" s="51"/>
      <c r="E955" s="32"/>
      <c r="G955" s="33"/>
    </row>
    <row r="956">
      <c r="A956" s="33"/>
      <c r="C956" s="51"/>
      <c r="E956" s="32"/>
      <c r="G956" s="33"/>
    </row>
    <row r="957">
      <c r="A957" s="33"/>
      <c r="C957" s="51"/>
      <c r="E957" s="32"/>
      <c r="G957" s="33"/>
    </row>
    <row r="958">
      <c r="A958" s="33"/>
      <c r="C958" s="51"/>
      <c r="E958" s="32"/>
      <c r="G958" s="33"/>
    </row>
    <row r="959">
      <c r="A959" s="33"/>
      <c r="C959" s="51"/>
      <c r="E959" s="32"/>
      <c r="G959" s="33"/>
    </row>
    <row r="960">
      <c r="A960" s="33"/>
      <c r="C960" s="51"/>
      <c r="E960" s="32"/>
      <c r="G960" s="33"/>
    </row>
    <row r="961">
      <c r="A961" s="33"/>
      <c r="C961" s="51"/>
      <c r="E961" s="32"/>
      <c r="G961" s="33"/>
    </row>
    <row r="962">
      <c r="A962" s="33"/>
      <c r="C962" s="51"/>
      <c r="E962" s="32"/>
      <c r="G962" s="33"/>
    </row>
    <row r="963">
      <c r="A963" s="33"/>
      <c r="C963" s="51"/>
      <c r="E963" s="32"/>
      <c r="G963" s="33"/>
    </row>
    <row r="964">
      <c r="A964" s="33"/>
      <c r="C964" s="51"/>
      <c r="E964" s="32"/>
      <c r="G964" s="33"/>
    </row>
    <row r="965">
      <c r="A965" s="33"/>
      <c r="C965" s="51"/>
      <c r="E965" s="32"/>
      <c r="G965" s="33"/>
    </row>
    <row r="966">
      <c r="A966" s="33"/>
      <c r="C966" s="51"/>
      <c r="E966" s="32"/>
      <c r="G966" s="33"/>
    </row>
    <row r="967">
      <c r="A967" s="33"/>
      <c r="C967" s="51"/>
      <c r="E967" s="32"/>
      <c r="G967" s="33"/>
    </row>
    <row r="968">
      <c r="A968" s="33"/>
      <c r="C968" s="51"/>
      <c r="E968" s="32"/>
      <c r="G968" s="33"/>
    </row>
    <row r="969">
      <c r="A969" s="33"/>
      <c r="C969" s="51"/>
      <c r="E969" s="32"/>
      <c r="G969" s="33"/>
    </row>
    <row r="970">
      <c r="A970" s="33"/>
      <c r="C970" s="51"/>
      <c r="E970" s="32"/>
      <c r="G970" s="33"/>
    </row>
    <row r="971">
      <c r="A971" s="33"/>
      <c r="C971" s="51"/>
      <c r="E971" s="32"/>
      <c r="G971" s="33"/>
    </row>
    <row r="972">
      <c r="A972" s="33"/>
      <c r="C972" s="51"/>
      <c r="E972" s="32"/>
      <c r="G972" s="33"/>
    </row>
    <row r="973">
      <c r="A973" s="33"/>
      <c r="C973" s="51"/>
      <c r="E973" s="32"/>
      <c r="G973" s="33"/>
    </row>
    <row r="974">
      <c r="A974" s="33"/>
      <c r="C974" s="51"/>
      <c r="E974" s="32"/>
      <c r="G974" s="33"/>
    </row>
    <row r="975">
      <c r="A975" s="33"/>
      <c r="C975" s="51"/>
      <c r="E975" s="32"/>
      <c r="G975" s="33"/>
    </row>
    <row r="976">
      <c r="A976" s="33"/>
      <c r="C976" s="51"/>
      <c r="E976" s="32"/>
      <c r="G976" s="33"/>
    </row>
    <row r="977">
      <c r="A977" s="33"/>
      <c r="C977" s="51"/>
      <c r="E977" s="32"/>
      <c r="G977" s="33"/>
    </row>
    <row r="978">
      <c r="A978" s="33"/>
      <c r="C978" s="51"/>
      <c r="E978" s="32"/>
      <c r="G978" s="33"/>
    </row>
    <row r="979">
      <c r="A979" s="33"/>
      <c r="C979" s="51"/>
      <c r="E979" s="32"/>
      <c r="G979" s="33"/>
    </row>
    <row r="980">
      <c r="A980" s="33"/>
      <c r="C980" s="51"/>
      <c r="E980" s="32"/>
      <c r="G980" s="33"/>
    </row>
    <row r="981">
      <c r="A981" s="33"/>
      <c r="C981" s="51"/>
      <c r="E981" s="32"/>
      <c r="G981" s="33"/>
    </row>
    <row r="982">
      <c r="A982" s="33"/>
      <c r="C982" s="51"/>
      <c r="E982" s="32"/>
      <c r="G982" s="33"/>
    </row>
    <row r="983">
      <c r="A983" s="33"/>
      <c r="C983" s="51"/>
      <c r="E983" s="32"/>
      <c r="G983" s="33"/>
    </row>
    <row r="984">
      <c r="A984" s="33"/>
      <c r="C984" s="51"/>
      <c r="E984" s="32"/>
      <c r="G984" s="33"/>
    </row>
    <row r="985">
      <c r="A985" s="33"/>
      <c r="C985" s="51"/>
      <c r="E985" s="32"/>
      <c r="G985" s="33"/>
    </row>
    <row r="986">
      <c r="A986" s="33"/>
      <c r="C986" s="51"/>
      <c r="E986" s="32"/>
      <c r="G986" s="33"/>
    </row>
    <row r="987">
      <c r="A987" s="33"/>
      <c r="C987" s="51"/>
      <c r="E987" s="32"/>
      <c r="G987" s="33"/>
    </row>
    <row r="988">
      <c r="A988" s="33"/>
      <c r="C988" s="51"/>
      <c r="E988" s="32"/>
      <c r="G988" s="33"/>
    </row>
    <row r="989">
      <c r="A989" s="33"/>
      <c r="C989" s="51"/>
      <c r="E989" s="32"/>
      <c r="G989" s="33"/>
    </row>
    <row r="990">
      <c r="A990" s="33"/>
      <c r="C990" s="51"/>
      <c r="E990" s="32"/>
      <c r="G990" s="33"/>
    </row>
    <row r="991">
      <c r="A991" s="33"/>
      <c r="C991" s="51"/>
      <c r="E991" s="32"/>
      <c r="G991" s="33"/>
    </row>
    <row r="992">
      <c r="A992" s="33"/>
      <c r="C992" s="51"/>
      <c r="E992" s="32"/>
      <c r="G992" s="33"/>
    </row>
    <row r="993">
      <c r="A993" s="33"/>
      <c r="C993" s="51"/>
      <c r="E993" s="32"/>
      <c r="G993" s="33"/>
    </row>
    <row r="994">
      <c r="A994" s="33"/>
      <c r="C994" s="51"/>
      <c r="E994" s="32"/>
      <c r="G994" s="33"/>
    </row>
    <row r="995">
      <c r="A995" s="33"/>
      <c r="C995" s="51"/>
      <c r="E995" s="32"/>
      <c r="G995" s="33"/>
    </row>
    <row r="996">
      <c r="A996" s="33"/>
      <c r="C996" s="51"/>
      <c r="E996" s="32"/>
      <c r="G996" s="33"/>
    </row>
    <row r="997">
      <c r="A997" s="33"/>
      <c r="C997" s="51"/>
      <c r="E997" s="32"/>
      <c r="G997" s="33"/>
    </row>
    <row r="998">
      <c r="A998" s="33"/>
      <c r="C998" s="51"/>
      <c r="E998" s="32"/>
      <c r="G998" s="33"/>
    </row>
    <row r="999">
      <c r="A999" s="33"/>
      <c r="C999" s="51"/>
      <c r="E999" s="32"/>
      <c r="G999" s="33"/>
    </row>
    <row r="1000">
      <c r="A1000" s="33"/>
      <c r="C1000" s="51"/>
      <c r="E1000" s="32"/>
      <c r="G1000" s="33"/>
    </row>
  </sheetData>
  <autoFilter ref="$A$1:$A$1000"/>
  <conditionalFormatting sqref="B212:B214">
    <cfRule type="expression" dxfId="0" priority="1">
      <formula>B211=#REF!</formula>
    </cfRule>
  </conditionalFormatting>
  <conditionalFormatting sqref="A1:A1000">
    <cfRule type="expression" dxfId="2" priority="2">
      <formula>$A1="Universal or Ethical Verse"</formula>
    </cfRule>
  </conditionalFormatting>
  <conditionalFormatting sqref="A1:A1000">
    <cfRule type="expression" dxfId="3" priority="3">
      <formula>$A1="General Intra-community Verse"</formula>
    </cfRule>
  </conditionalFormatting>
  <conditionalFormatting sqref="A1:A1000">
    <cfRule type="expression" dxfId="4" priority="4">
      <formula>$A1="Controversial Intra-community Verse"</formula>
    </cfRule>
  </conditionalFormatting>
  <conditionalFormatting sqref="A1:A1000">
    <cfRule type="expression" dxfId="5" priority="5">
      <formula>$A1="Divisive or Hateful Inter-community Verse"</formula>
    </cfRule>
  </conditionalFormatting>
  <conditionalFormatting sqref="A1:A1000">
    <cfRule type="expression" dxfId="6" priority="6">
      <formula>$A1="Violent or Aggressive Inter-community Verse"</formula>
    </cfRule>
  </conditionalFormatting>
  <hyperlinks>
    <hyperlink r:id="rId1" ref="D2"/>
    <hyperlink r:id="rId2" ref="E2"/>
    <hyperlink r:id="rId3" location="fen-ESV-6a" ref="E7"/>
    <hyperlink r:id="rId4" ref="C8"/>
    <hyperlink r:id="rId5" location="fen-ESV-7b" ref="E8"/>
    <hyperlink r:id="rId6" ref="C9"/>
    <hyperlink r:id="rId7" location="fen-ESV-8c" ref="E9"/>
    <hyperlink r:id="rId8" ref="C10"/>
    <hyperlink r:id="rId9" ref="C11"/>
    <hyperlink r:id="rId10" location="fen-ESV-10d" ref="E11"/>
    <hyperlink r:id="rId11" ref="C12"/>
    <hyperlink r:id="rId12" location="fen-ESV-11e" ref="E12"/>
    <hyperlink r:id="rId13" ref="C13"/>
    <hyperlink r:id="rId14" ref="C14"/>
    <hyperlink r:id="rId15" ref="C15"/>
    <hyperlink r:id="rId16" location="fen-ESV-14f" ref="E15"/>
    <hyperlink r:id="rId17" ref="C16"/>
    <hyperlink r:id="rId18" ref="C17"/>
    <hyperlink r:id="rId19" ref="C18"/>
    <hyperlink r:id="rId20" ref="C19"/>
    <hyperlink r:id="rId21" ref="C20"/>
    <hyperlink r:id="rId22" ref="C21"/>
    <hyperlink r:id="rId23" location="fen-ESV-20g" ref="E21"/>
    <hyperlink r:id="rId24" ref="C22"/>
    <hyperlink r:id="rId25" ref="C23"/>
    <hyperlink r:id="rId26" ref="C24"/>
    <hyperlink r:id="rId27" ref="C25"/>
    <hyperlink r:id="rId28" ref="C26"/>
    <hyperlink r:id="rId29" ref="C27"/>
    <hyperlink r:id="rId30" location="fen-ESV-26h" ref="E27"/>
    <hyperlink r:id="rId31" ref="G27"/>
    <hyperlink r:id="rId32" ref="C28"/>
    <hyperlink r:id="rId33" ref="G28"/>
    <hyperlink r:id="rId34" ref="C29"/>
    <hyperlink r:id="rId35" ref="C30"/>
    <hyperlink r:id="rId36" ref="C31"/>
    <hyperlink r:id="rId37" ref="C32"/>
    <hyperlink r:id="rId38" ref="C33"/>
    <hyperlink r:id="rId39" ref="E33"/>
    <hyperlink r:id="rId40" ref="C34"/>
    <hyperlink r:id="rId41" ref="C35"/>
    <hyperlink r:id="rId42" ref="C36"/>
    <hyperlink r:id="rId43" ref="C37"/>
    <hyperlink r:id="rId44" location="fen-NIV-36a" ref="E37"/>
    <hyperlink r:id="rId45" ref="C38"/>
    <hyperlink r:id="rId46" location="fen-NIV-37b" ref="E38"/>
    <hyperlink r:id="rId47" ref="C39"/>
    <hyperlink r:id="rId48" location="fen-NIV-38c" ref="E39"/>
    <hyperlink r:id="rId49" ref="C40"/>
    <hyperlink r:id="rId50" ref="C41"/>
    <hyperlink r:id="rId51" ref="C42"/>
    <hyperlink r:id="rId52" ref="C43"/>
    <hyperlink r:id="rId53" ref="C44"/>
    <hyperlink r:id="rId54" location="fen-NIV-43d" ref="E44"/>
    <hyperlink r:id="rId55" ref="C45"/>
    <hyperlink r:id="rId56" location="fen-NIV-44e" ref="E45"/>
    <hyperlink r:id="rId57" ref="C46"/>
    <hyperlink r:id="rId58" ref="C47"/>
    <hyperlink r:id="rId59" ref="C48"/>
    <hyperlink r:id="rId60" ref="C49"/>
    <hyperlink r:id="rId61" ref="C50"/>
    <hyperlink r:id="rId62" ref="C51"/>
    <hyperlink r:id="rId63" ref="C52"/>
    <hyperlink r:id="rId64" ref="C53"/>
    <hyperlink r:id="rId65" location="fen-NIV-52g" ref="E53"/>
    <hyperlink r:id="rId66" ref="C54"/>
    <hyperlink r:id="rId67" location="fen-NIV-53h" ref="E54"/>
    <hyperlink r:id="rId68" ref="C55"/>
    <hyperlink r:id="rId69" ref="C56"/>
    <hyperlink r:id="rId70" ref="C57"/>
    <hyperlink r:id="rId71" ref="C58"/>
    <hyperlink r:id="rId72" ref="C59"/>
    <hyperlink r:id="rId73" ref="C60"/>
    <hyperlink r:id="rId74" ref="C61"/>
    <hyperlink r:id="rId75" ref="C62"/>
    <hyperlink r:id="rId76" ref="C63"/>
    <hyperlink r:id="rId77" ref="C64"/>
    <hyperlink r:id="rId78" ref="C65"/>
    <hyperlink r:id="rId79" ref="C66"/>
    <hyperlink r:id="rId80" ref="C67"/>
    <hyperlink r:id="rId81" ref="C68"/>
    <hyperlink r:id="rId82" ref="C69"/>
    <hyperlink r:id="rId83" ref="C70"/>
    <hyperlink r:id="rId84" ref="C71"/>
    <hyperlink r:id="rId85" ref="C72"/>
    <hyperlink r:id="rId86" ref="C73"/>
    <hyperlink r:id="rId87" ref="C74"/>
    <hyperlink r:id="rId88" ref="C75"/>
    <hyperlink r:id="rId89" ref="C76"/>
    <hyperlink r:id="rId90" ref="C77"/>
    <hyperlink r:id="rId91" location="fen-NIV-76c" ref="E77"/>
    <hyperlink r:id="rId92" ref="C78"/>
    <hyperlink r:id="rId93" ref="C79"/>
    <hyperlink r:id="rId94" ref="C80"/>
    <hyperlink r:id="rId95" ref="C81"/>
    <hyperlink r:id="rId96" location="fen-NIV-80e" ref="E81"/>
    <hyperlink r:id="rId97" location="fen-NIV-81a" ref="E82"/>
    <hyperlink r:id="rId98" location="fen-NIV-95e" ref="E96"/>
    <hyperlink r:id="rId99" location="fen-NIV-96f" ref="E97"/>
    <hyperlink r:id="rId100" location="fen-NIV-102g" ref="E103"/>
    <hyperlink r:id="rId101" location="fen-NIV-105h" ref="E106"/>
    <hyperlink r:id="rId102" location="fen-ESV-108a" ref="E109"/>
    <hyperlink r:id="rId103" location="fen-ESV-128b" ref="E129"/>
    <hyperlink r:id="rId104" location="fen-ESV-130c" ref="E131"/>
    <hyperlink r:id="rId105" location="fen-ESV-135d" ref="E136"/>
    <hyperlink r:id="rId106" location="fen-ISV-139a" ref="E140"/>
    <hyperlink r:id="rId107" location="fen-ISV-140b" ref="E141"/>
    <hyperlink r:id="rId108" location="fen-ESV-141a" ref="E142"/>
    <hyperlink r:id="rId109" location="fen-ESV-142b" ref="E143"/>
    <hyperlink r:id="rId110" location="fen-ESV-151c" ref="E152"/>
    <hyperlink r:id="rId111" location="fen-ESV-152d" ref="E153"/>
    <hyperlink r:id="rId112" location="fen-ESV-153e" ref="E154"/>
    <hyperlink r:id="rId113" location="fen-ESV-154f" ref="E155"/>
    <hyperlink r:id="rId114" location="fen-ESV-162a" ref="E163"/>
    <hyperlink r:id="rId115" location="fen-ESV-163b" ref="E164"/>
    <hyperlink r:id="rId116" location="fen-ESV-164c" ref="E165"/>
    <hyperlink r:id="rId117" location="fen-ESV-180d" ref="E181"/>
    <hyperlink r:id="rId118" location="fen-ESV-205a" ref="E206"/>
  </hyperlinks>
  <drawing r:id="rId1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25"/>
    <col customWidth="1" min="2" max="2" width="11.88"/>
    <col customWidth="1" min="3" max="3" width="16.25"/>
    <col customWidth="1" min="4" max="4" width="34.0"/>
    <col customWidth="1" min="5" max="5" width="36.13"/>
    <col customWidth="1" min="6" max="6" width="52.25"/>
    <col customWidth="1" min="7" max="7" width="15.5"/>
    <col customWidth="1" min="8" max="8" width="21.5"/>
    <col customWidth="1" min="9" max="9" width="15.13"/>
  </cols>
  <sheetData>
    <row r="1">
      <c r="A1" s="52" t="s">
        <v>0</v>
      </c>
      <c r="B1" s="52" t="s">
        <v>1</v>
      </c>
      <c r="C1" s="52" t="s">
        <v>2</v>
      </c>
      <c r="D1" s="52" t="s">
        <v>3</v>
      </c>
      <c r="E1" s="52" t="s">
        <v>678</v>
      </c>
      <c r="F1" s="52" t="s">
        <v>679</v>
      </c>
      <c r="G1" s="52" t="s">
        <v>57</v>
      </c>
      <c r="H1" s="52" t="s">
        <v>7</v>
      </c>
      <c r="I1" s="52" t="s">
        <v>8</v>
      </c>
    </row>
    <row r="2">
      <c r="A2" s="36" t="s">
        <v>9</v>
      </c>
      <c r="B2" s="37"/>
      <c r="C2" s="53" t="s">
        <v>680</v>
      </c>
      <c r="D2" s="54" t="s">
        <v>681</v>
      </c>
      <c r="E2" s="54" t="s">
        <v>682</v>
      </c>
      <c r="F2" s="54" t="s">
        <v>683</v>
      </c>
      <c r="G2" s="55"/>
      <c r="H2" s="55"/>
      <c r="I2" s="24" t="s">
        <v>16</v>
      </c>
    </row>
    <row r="3">
      <c r="A3" s="36" t="s">
        <v>9</v>
      </c>
      <c r="B3" s="37"/>
      <c r="C3" s="53" t="s">
        <v>684</v>
      </c>
      <c r="D3" s="54" t="s">
        <v>685</v>
      </c>
      <c r="E3" s="54" t="s">
        <v>686</v>
      </c>
      <c r="F3" s="54" t="s">
        <v>687</v>
      </c>
      <c r="G3" s="55"/>
      <c r="H3" s="55"/>
      <c r="I3" s="24" t="s">
        <v>16</v>
      </c>
    </row>
    <row r="4">
      <c r="A4" s="14"/>
      <c r="B4" s="14"/>
      <c r="C4" s="14"/>
      <c r="D4" s="14"/>
      <c r="E4" s="14"/>
      <c r="F4" s="14"/>
      <c r="G4" s="14"/>
      <c r="H4" s="14"/>
      <c r="I4" s="14"/>
    </row>
    <row r="5">
      <c r="A5" s="14"/>
      <c r="B5" s="14"/>
      <c r="C5" s="20"/>
      <c r="D5" s="56"/>
      <c r="E5" s="56"/>
      <c r="F5" s="14"/>
      <c r="G5" s="14"/>
      <c r="H5" s="14"/>
      <c r="I5" s="14"/>
    </row>
    <row r="6">
      <c r="A6" s="14"/>
      <c r="B6" s="14"/>
      <c r="C6" s="14"/>
      <c r="D6" s="14"/>
      <c r="E6" s="14"/>
      <c r="F6" s="14"/>
      <c r="G6" s="14"/>
      <c r="H6" s="14"/>
      <c r="I6" s="14"/>
    </row>
    <row r="7">
      <c r="A7" s="14"/>
      <c r="B7" s="22"/>
      <c r="C7" s="22"/>
      <c r="D7" s="22"/>
      <c r="E7" s="22"/>
      <c r="F7" s="22"/>
      <c r="G7" s="22"/>
      <c r="H7" s="22"/>
      <c r="I7" s="22"/>
    </row>
    <row r="8">
      <c r="A8" s="14"/>
      <c r="B8" s="22"/>
      <c r="C8" s="22"/>
      <c r="D8" s="22"/>
      <c r="E8" s="22"/>
      <c r="F8" s="22"/>
      <c r="G8" s="22"/>
      <c r="H8" s="22"/>
      <c r="I8" s="22"/>
    </row>
    <row r="9">
      <c r="A9" s="14"/>
      <c r="B9" s="22"/>
      <c r="C9" s="22"/>
      <c r="D9" s="22"/>
      <c r="E9" s="22"/>
      <c r="F9" s="22"/>
      <c r="G9" s="22"/>
      <c r="H9" s="22"/>
      <c r="I9" s="22"/>
    </row>
    <row r="10">
      <c r="A10" s="14"/>
      <c r="B10" s="22"/>
      <c r="C10" s="22"/>
      <c r="D10" s="22"/>
      <c r="E10" s="22"/>
      <c r="F10" s="22"/>
      <c r="G10" s="22"/>
      <c r="H10" s="22"/>
      <c r="I10" s="22"/>
    </row>
    <row r="11">
      <c r="A11" s="26" t="s">
        <v>47</v>
      </c>
      <c r="B11" s="26" t="s">
        <v>10</v>
      </c>
      <c r="C11" s="22"/>
      <c r="D11" s="22"/>
      <c r="E11" s="22"/>
      <c r="F11" s="22"/>
      <c r="G11" s="22"/>
      <c r="H11" s="22"/>
      <c r="I11" s="22"/>
    </row>
    <row r="12">
      <c r="A12" s="26" t="s">
        <v>53</v>
      </c>
      <c r="B12" s="26" t="s">
        <v>54</v>
      </c>
      <c r="C12" s="22"/>
      <c r="D12" s="22"/>
      <c r="E12" s="22"/>
      <c r="F12" s="22"/>
      <c r="G12" s="22"/>
      <c r="H12" s="22"/>
      <c r="I12" s="22"/>
    </row>
    <row r="13">
      <c r="A13" s="26" t="s">
        <v>53</v>
      </c>
      <c r="B13" s="26" t="s">
        <v>55</v>
      </c>
      <c r="C13" s="22"/>
      <c r="D13" s="22"/>
      <c r="E13" s="22"/>
      <c r="F13" s="22"/>
      <c r="G13" s="22"/>
      <c r="H13" s="22"/>
      <c r="I13" s="22"/>
    </row>
    <row r="14">
      <c r="A14" s="26" t="s">
        <v>9</v>
      </c>
      <c r="B14" s="22"/>
      <c r="C14" s="22"/>
      <c r="D14" s="22"/>
      <c r="E14" s="22"/>
      <c r="F14" s="22"/>
      <c r="G14" s="22"/>
      <c r="H14" s="22"/>
      <c r="I14" s="22"/>
    </row>
    <row r="15">
      <c r="A15" s="14"/>
      <c r="B15" s="22"/>
      <c r="C15" s="22"/>
      <c r="D15" s="22"/>
      <c r="E15" s="22"/>
      <c r="F15" s="22"/>
      <c r="G15" s="22"/>
      <c r="H15" s="22"/>
      <c r="I15" s="22"/>
    </row>
    <row r="16">
      <c r="A16" s="14"/>
      <c r="B16" s="22"/>
      <c r="C16" s="22"/>
      <c r="D16" s="22"/>
      <c r="E16" s="22"/>
      <c r="F16" s="22"/>
      <c r="G16" s="22"/>
      <c r="H16" s="22"/>
      <c r="I16" s="22"/>
    </row>
    <row r="17">
      <c r="A17" s="14"/>
      <c r="B17" s="22"/>
      <c r="C17" s="22"/>
      <c r="D17" s="22"/>
      <c r="E17" s="22"/>
      <c r="F17" s="22"/>
      <c r="G17" s="22"/>
      <c r="H17" s="22"/>
      <c r="I17" s="22"/>
    </row>
    <row r="18">
      <c r="A18" s="14"/>
      <c r="B18" s="22"/>
      <c r="C18" s="22"/>
      <c r="D18" s="22"/>
      <c r="E18" s="22"/>
      <c r="F18" s="22"/>
      <c r="G18" s="22"/>
      <c r="H18" s="22"/>
      <c r="I18" s="22"/>
    </row>
    <row r="19">
      <c r="A19" s="14"/>
      <c r="B19" s="22"/>
      <c r="C19" s="22"/>
      <c r="D19" s="22"/>
      <c r="E19" s="22"/>
      <c r="F19" s="22"/>
      <c r="G19" s="22"/>
      <c r="H19" s="22"/>
      <c r="I19" s="22"/>
    </row>
    <row r="20">
      <c r="A20" s="14"/>
      <c r="B20" s="22"/>
      <c r="C20" s="22"/>
      <c r="D20" s="22"/>
      <c r="E20" s="22"/>
      <c r="F20" s="22"/>
      <c r="G20" s="22"/>
      <c r="H20" s="22"/>
      <c r="I20" s="22"/>
    </row>
    <row r="21">
      <c r="A21" s="14"/>
      <c r="B21" s="22"/>
      <c r="C21" s="22"/>
      <c r="D21" s="22"/>
      <c r="E21" s="22"/>
      <c r="F21" s="22"/>
      <c r="G21" s="22"/>
      <c r="H21" s="22"/>
      <c r="I21" s="22"/>
    </row>
    <row r="22">
      <c r="A22" s="14"/>
      <c r="B22" s="22"/>
      <c r="C22" s="22"/>
      <c r="D22" s="22"/>
      <c r="E22" s="22"/>
      <c r="F22" s="22"/>
      <c r="G22" s="22"/>
      <c r="H22" s="22"/>
      <c r="I22" s="22"/>
    </row>
    <row r="23">
      <c r="A23" s="14"/>
      <c r="B23" s="22"/>
      <c r="C23" s="22"/>
      <c r="D23" s="22"/>
      <c r="E23" s="22"/>
      <c r="F23" s="22"/>
      <c r="G23" s="22"/>
      <c r="H23" s="22"/>
      <c r="I23" s="22"/>
    </row>
    <row r="24">
      <c r="A24" s="14"/>
      <c r="B24" s="22"/>
      <c r="C24" s="22"/>
      <c r="D24" s="22"/>
      <c r="E24" s="22"/>
      <c r="F24" s="22"/>
      <c r="G24" s="22"/>
      <c r="H24" s="22"/>
      <c r="I24" s="22"/>
    </row>
    <row r="25">
      <c r="A25" s="14"/>
      <c r="B25" s="22"/>
      <c r="C25" s="22"/>
      <c r="D25" s="22"/>
      <c r="E25" s="22"/>
      <c r="F25" s="22"/>
      <c r="G25" s="22"/>
      <c r="H25" s="22"/>
      <c r="I25" s="22"/>
    </row>
    <row r="26">
      <c r="A26" s="14"/>
      <c r="B26" s="22"/>
      <c r="C26" s="22"/>
      <c r="D26" s="22"/>
      <c r="E26" s="22"/>
      <c r="F26" s="22"/>
      <c r="G26" s="22"/>
      <c r="H26" s="22"/>
      <c r="I26" s="22"/>
    </row>
    <row r="27">
      <c r="A27" s="14"/>
      <c r="B27" s="22"/>
      <c r="C27" s="22"/>
      <c r="D27" s="22"/>
      <c r="E27" s="22"/>
      <c r="F27" s="22"/>
      <c r="G27" s="22"/>
      <c r="H27" s="22"/>
      <c r="I27" s="22"/>
    </row>
    <row r="28">
      <c r="A28" s="14"/>
      <c r="B28" s="22"/>
      <c r="C28" s="22"/>
      <c r="D28" s="22"/>
      <c r="E28" s="22"/>
      <c r="F28" s="22"/>
      <c r="G28" s="22"/>
      <c r="H28" s="22"/>
      <c r="I28" s="22"/>
    </row>
    <row r="29">
      <c r="A29" s="14"/>
      <c r="B29" s="22"/>
      <c r="C29" s="22"/>
      <c r="D29" s="22"/>
      <c r="E29" s="22"/>
      <c r="F29" s="22"/>
      <c r="G29" s="22"/>
      <c r="H29" s="22"/>
      <c r="I29" s="22"/>
    </row>
    <row r="30">
      <c r="A30" s="14"/>
      <c r="B30" s="22"/>
      <c r="C30" s="22"/>
      <c r="D30" s="22"/>
      <c r="E30" s="22"/>
      <c r="F30" s="22"/>
      <c r="G30" s="22"/>
      <c r="H30" s="22"/>
      <c r="I30" s="22"/>
    </row>
    <row r="31">
      <c r="A31" s="14"/>
      <c r="B31" s="22"/>
      <c r="C31" s="22"/>
      <c r="D31" s="22"/>
      <c r="E31" s="22"/>
      <c r="F31" s="22"/>
      <c r="G31" s="22"/>
      <c r="H31" s="22"/>
      <c r="I31" s="22"/>
    </row>
    <row r="32">
      <c r="A32" s="14"/>
      <c r="B32" s="22"/>
      <c r="C32" s="22"/>
      <c r="D32" s="22"/>
      <c r="E32" s="22"/>
      <c r="F32" s="22"/>
      <c r="G32" s="22"/>
      <c r="H32" s="22"/>
      <c r="I32" s="22"/>
    </row>
    <row r="33">
      <c r="A33" s="14"/>
      <c r="B33" s="22"/>
      <c r="C33" s="22"/>
      <c r="D33" s="22"/>
      <c r="E33" s="22"/>
      <c r="F33" s="22"/>
      <c r="G33" s="22"/>
      <c r="H33" s="22"/>
      <c r="I33" s="22"/>
    </row>
    <row r="34">
      <c r="A34" s="14"/>
      <c r="B34" s="22"/>
      <c r="C34" s="22"/>
      <c r="D34" s="22"/>
      <c r="E34" s="22"/>
      <c r="F34" s="22"/>
      <c r="G34" s="22"/>
      <c r="H34" s="22"/>
      <c r="I34" s="22"/>
    </row>
    <row r="35">
      <c r="A35" s="14"/>
      <c r="B35" s="22"/>
      <c r="C35" s="22"/>
      <c r="D35" s="22"/>
      <c r="E35" s="22"/>
      <c r="F35" s="22"/>
      <c r="G35" s="22"/>
      <c r="H35" s="22"/>
      <c r="I35" s="22"/>
    </row>
    <row r="36">
      <c r="A36" s="14"/>
      <c r="B36" s="22"/>
      <c r="C36" s="22"/>
      <c r="D36" s="22"/>
      <c r="E36" s="22"/>
      <c r="F36" s="22"/>
      <c r="G36" s="22"/>
      <c r="H36" s="22"/>
      <c r="I36" s="22"/>
    </row>
    <row r="37">
      <c r="A37" s="14"/>
      <c r="B37" s="22"/>
      <c r="C37" s="22"/>
      <c r="D37" s="22"/>
      <c r="E37" s="22"/>
      <c r="F37" s="22"/>
      <c r="G37" s="22"/>
      <c r="H37" s="22"/>
      <c r="I37" s="22"/>
    </row>
    <row r="38">
      <c r="A38" s="14"/>
      <c r="B38" s="22"/>
      <c r="C38" s="22"/>
      <c r="D38" s="22"/>
      <c r="E38" s="22"/>
      <c r="F38" s="22"/>
      <c r="G38" s="22"/>
      <c r="H38" s="22"/>
      <c r="I38" s="22"/>
    </row>
    <row r="39">
      <c r="A39" s="14"/>
      <c r="B39" s="22"/>
      <c r="C39" s="22"/>
      <c r="D39" s="22"/>
      <c r="E39" s="22"/>
      <c r="F39" s="22"/>
      <c r="G39" s="22"/>
      <c r="H39" s="22"/>
      <c r="I39" s="22"/>
    </row>
    <row r="40">
      <c r="A40" s="14"/>
      <c r="B40" s="22"/>
      <c r="C40" s="22"/>
      <c r="D40" s="22"/>
      <c r="E40" s="22"/>
      <c r="F40" s="22"/>
      <c r="G40" s="22"/>
      <c r="H40" s="22"/>
      <c r="I40" s="22"/>
    </row>
    <row r="41">
      <c r="A41" s="14"/>
      <c r="B41" s="22"/>
      <c r="C41" s="22"/>
      <c r="D41" s="22"/>
      <c r="E41" s="22"/>
      <c r="F41" s="22"/>
      <c r="G41" s="22"/>
      <c r="H41" s="22"/>
      <c r="I41" s="22"/>
    </row>
    <row r="42">
      <c r="A42" s="14"/>
      <c r="B42" s="22"/>
      <c r="C42" s="22"/>
      <c r="D42" s="22"/>
      <c r="E42" s="22"/>
      <c r="F42" s="22"/>
      <c r="G42" s="22"/>
      <c r="H42" s="22"/>
      <c r="I42" s="22"/>
    </row>
    <row r="43">
      <c r="A43" s="14"/>
      <c r="B43" s="22"/>
      <c r="C43" s="22"/>
      <c r="D43" s="22"/>
      <c r="E43" s="22"/>
      <c r="F43" s="22"/>
      <c r="G43" s="22"/>
      <c r="H43" s="22"/>
      <c r="I43" s="22"/>
    </row>
    <row r="44">
      <c r="A44" s="14"/>
      <c r="B44" s="22"/>
      <c r="C44" s="22"/>
      <c r="D44" s="22"/>
      <c r="E44" s="22"/>
      <c r="F44" s="22"/>
      <c r="G44" s="22"/>
      <c r="H44" s="22"/>
      <c r="I44" s="22"/>
    </row>
    <row r="45">
      <c r="A45" s="14"/>
      <c r="B45" s="22"/>
      <c r="C45" s="22"/>
      <c r="D45" s="22"/>
      <c r="E45" s="22"/>
      <c r="F45" s="22"/>
      <c r="G45" s="22"/>
      <c r="H45" s="22"/>
      <c r="I45" s="22"/>
    </row>
    <row r="46">
      <c r="A46" s="14"/>
      <c r="B46" s="22"/>
      <c r="C46" s="22"/>
      <c r="D46" s="22"/>
      <c r="E46" s="22"/>
      <c r="F46" s="22"/>
      <c r="G46" s="22"/>
      <c r="H46" s="22"/>
      <c r="I46" s="22"/>
    </row>
    <row r="47">
      <c r="A47" s="14"/>
      <c r="B47" s="22"/>
      <c r="C47" s="22"/>
      <c r="D47" s="22"/>
      <c r="E47" s="22"/>
      <c r="F47" s="22"/>
      <c r="G47" s="22"/>
      <c r="H47" s="22"/>
      <c r="I47" s="22"/>
    </row>
    <row r="48">
      <c r="A48" s="14"/>
      <c r="B48" s="22"/>
      <c r="C48" s="22"/>
      <c r="D48" s="22"/>
      <c r="E48" s="22"/>
      <c r="F48" s="22"/>
      <c r="G48" s="22"/>
      <c r="H48" s="22"/>
      <c r="I48" s="22"/>
    </row>
    <row r="49">
      <c r="A49" s="14"/>
      <c r="B49" s="22"/>
      <c r="C49" s="22"/>
      <c r="D49" s="22"/>
      <c r="E49" s="22"/>
      <c r="F49" s="22"/>
      <c r="G49" s="22"/>
      <c r="H49" s="22"/>
      <c r="I49" s="22"/>
    </row>
    <row r="50">
      <c r="A50" s="14"/>
      <c r="B50" s="22"/>
      <c r="C50" s="22"/>
      <c r="D50" s="22"/>
      <c r="E50" s="22"/>
      <c r="F50" s="22"/>
      <c r="G50" s="22"/>
      <c r="H50" s="22"/>
      <c r="I50" s="22"/>
    </row>
    <row r="51">
      <c r="A51" s="14"/>
      <c r="B51" s="22"/>
      <c r="C51" s="22"/>
      <c r="D51" s="22"/>
      <c r="E51" s="22"/>
      <c r="F51" s="22"/>
      <c r="G51" s="22"/>
      <c r="H51" s="22"/>
      <c r="I51" s="2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sheetData>
  <conditionalFormatting sqref="B11:B13">
    <cfRule type="expression" dxfId="0" priority="1">
      <formula>B10=#REF!</formula>
    </cfRule>
  </conditionalFormatting>
  <conditionalFormatting sqref="E1">
    <cfRule type="containsText" dxfId="1" priority="2" operator="containsText" text="Universal Verse">
      <formula>NOT(ISERROR(SEARCH(("Universal Verse"),(E1))))</formula>
    </cfRule>
  </conditionalFormatting>
  <hyperlinks>
    <hyperlink r:id="rId1" ref="C2"/>
    <hyperlink r:id="rId2" ref="C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63"/>
    <col customWidth="1" min="2" max="2" width="7.88"/>
    <col customWidth="1" min="3" max="4" width="39.88"/>
    <col customWidth="1" min="5" max="5" width="33.5"/>
    <col customWidth="1" min="6" max="6" width="40.75"/>
  </cols>
  <sheetData>
    <row r="1">
      <c r="A1" s="57" t="s">
        <v>0</v>
      </c>
      <c r="B1" s="57" t="s">
        <v>688</v>
      </c>
      <c r="C1" s="57" t="s">
        <v>2</v>
      </c>
      <c r="D1" s="57" t="s">
        <v>3</v>
      </c>
      <c r="E1" s="57" t="s">
        <v>678</v>
      </c>
      <c r="F1" s="57" t="s">
        <v>56</v>
      </c>
      <c r="G1" s="57" t="s">
        <v>57</v>
      </c>
      <c r="H1" s="58" t="s">
        <v>7</v>
      </c>
    </row>
    <row r="2">
      <c r="A2" s="59" t="s">
        <v>47</v>
      </c>
      <c r="B2" s="24"/>
      <c r="C2" s="27" t="s">
        <v>689</v>
      </c>
      <c r="D2" s="26" t="s">
        <v>690</v>
      </c>
      <c r="E2" s="26" t="s">
        <v>691</v>
      </c>
      <c r="F2" s="26" t="s">
        <v>692</v>
      </c>
      <c r="G2" s="14"/>
      <c r="H2" s="14"/>
      <c r="I2" s="32"/>
      <c r="J2" s="32"/>
      <c r="K2" s="32"/>
      <c r="L2" s="32"/>
      <c r="M2" s="32"/>
      <c r="N2" s="32"/>
      <c r="O2" s="32"/>
      <c r="P2" s="32"/>
      <c r="Q2" s="32"/>
      <c r="R2" s="32"/>
      <c r="S2" s="32"/>
      <c r="T2" s="32"/>
      <c r="U2" s="32"/>
      <c r="V2" s="32"/>
      <c r="W2" s="32"/>
      <c r="X2" s="32"/>
      <c r="Y2" s="32"/>
      <c r="Z2" s="32"/>
      <c r="AA2" s="32"/>
      <c r="AB2" s="32"/>
    </row>
    <row r="3">
      <c r="A3" s="60" t="s">
        <v>52</v>
      </c>
      <c r="B3" s="61"/>
      <c r="C3" s="62" t="s">
        <v>693</v>
      </c>
      <c r="D3" s="22"/>
      <c r="E3" s="26" t="s">
        <v>694</v>
      </c>
      <c r="F3" s="26" t="s">
        <v>695</v>
      </c>
      <c r="G3" s="22"/>
      <c r="H3" s="22"/>
    </row>
    <row r="4">
      <c r="F4" s="6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13.63"/>
    <col customWidth="1" min="2" max="2" width="10.5"/>
    <col customWidth="1" min="3" max="3" width="14.25"/>
    <col customWidth="1" min="4" max="4" width="21.75"/>
    <col customWidth="1" min="5" max="5" width="16.38"/>
    <col customWidth="1" min="6" max="6" width="21.5"/>
    <col customWidth="1" min="7" max="7" width="19.5"/>
    <col customWidth="1" min="8" max="8" width="21.5"/>
  </cols>
  <sheetData>
    <row r="1">
      <c r="A1" s="5" t="s">
        <v>0</v>
      </c>
      <c r="B1" s="5" t="s">
        <v>688</v>
      </c>
      <c r="C1" s="5" t="s">
        <v>2</v>
      </c>
      <c r="D1" s="5" t="s">
        <v>3</v>
      </c>
      <c r="E1" s="64" t="s">
        <v>4</v>
      </c>
      <c r="F1" s="5" t="s">
        <v>5</v>
      </c>
      <c r="G1" s="65" t="s">
        <v>6</v>
      </c>
      <c r="H1" s="5" t="s">
        <v>7</v>
      </c>
    </row>
  </sheetData>
  <conditionalFormatting sqref="E1">
    <cfRule type="containsText" dxfId="1" priority="1" operator="containsText" text="Universal Verse">
      <formula>NOT(ISERROR(SEARCH(("Universal Verse"),(E1))))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sheetViews>
  <sheetFormatPr customHeight="1" defaultColWidth="12.63" defaultRowHeight="15.75"/>
  <cols>
    <col customWidth="1" min="1" max="1" width="13.63"/>
    <col customWidth="1" min="3" max="3" width="14.25"/>
    <col customWidth="1" min="4" max="4" width="13.88"/>
    <col customWidth="1" min="5" max="5" width="12.88"/>
    <col customWidth="1" min="6" max="6" width="21.5"/>
    <col customWidth="1" min="8" max="8" width="21.5"/>
  </cols>
  <sheetData>
    <row r="1">
      <c r="A1" s="52" t="s">
        <v>0</v>
      </c>
      <c r="B1" s="52" t="s">
        <v>1</v>
      </c>
      <c r="C1" s="52" t="s">
        <v>688</v>
      </c>
      <c r="D1" s="52" t="s">
        <v>2</v>
      </c>
      <c r="E1" s="52" t="s">
        <v>678</v>
      </c>
      <c r="F1" s="52" t="s">
        <v>679</v>
      </c>
      <c r="G1" s="52" t="s">
        <v>57</v>
      </c>
      <c r="H1" s="52" t="s">
        <v>7</v>
      </c>
    </row>
    <row r="10">
      <c r="A10" s="66" t="s">
        <v>47</v>
      </c>
    </row>
    <row r="11">
      <c r="A11" s="66" t="s">
        <v>53</v>
      </c>
    </row>
    <row r="12">
      <c r="A12" s="66" t="s">
        <v>53</v>
      </c>
    </row>
    <row r="13">
      <c r="A13" s="66" t="s">
        <v>9</v>
      </c>
    </row>
  </sheetData>
  <conditionalFormatting sqref="F1">
    <cfRule type="containsText" dxfId="1" priority="1" operator="containsText" text="Universal Verse">
      <formula>NOT(ISERROR(SEARCH(("Universal Verse"),(F1))))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 customWidth="1" min="2" max="2" width="32.88"/>
    <col customWidth="1" min="3" max="3" width="26.63"/>
    <col customWidth="1" min="4" max="4" width="31.5"/>
    <col customWidth="1" min="5" max="5" width="31.38"/>
    <col customWidth="1" min="6" max="6" width="28.38"/>
    <col customWidth="1" min="7" max="7" width="18.88"/>
    <col customWidth="1" min="9" max="9" width="18.75"/>
  </cols>
  <sheetData>
    <row r="1" ht="18.75" customHeight="1">
      <c r="A1" s="67" t="s">
        <v>696</v>
      </c>
      <c r="G1" s="68"/>
      <c r="H1" s="68"/>
      <c r="I1" s="68"/>
      <c r="J1" s="69"/>
    </row>
    <row r="2" ht="15.75" customHeight="1">
      <c r="A2" s="70" t="s">
        <v>697</v>
      </c>
      <c r="B2" s="71"/>
      <c r="C2" s="71"/>
      <c r="D2" s="72"/>
      <c r="E2" s="72"/>
      <c r="F2" s="73"/>
      <c r="G2" s="68"/>
      <c r="H2" s="68"/>
      <c r="I2" s="68"/>
      <c r="J2" s="69"/>
    </row>
    <row r="3">
      <c r="A3" s="74" t="s">
        <v>698</v>
      </c>
      <c r="B3" s="74" t="s">
        <v>699</v>
      </c>
      <c r="C3" s="74" t="s">
        <v>700</v>
      </c>
      <c r="D3" s="60" t="s">
        <v>701</v>
      </c>
      <c r="E3" s="60" t="s">
        <v>699</v>
      </c>
      <c r="F3" s="60" t="s">
        <v>700</v>
      </c>
    </row>
    <row r="4">
      <c r="A4" s="75" t="s">
        <v>702</v>
      </c>
      <c r="B4" s="55" t="s">
        <v>703</v>
      </c>
      <c r="C4" s="76"/>
      <c r="D4" s="14"/>
      <c r="E4" s="14"/>
      <c r="F4" s="14"/>
    </row>
    <row r="5">
      <c r="A5" s="75" t="s">
        <v>704</v>
      </c>
      <c r="B5" s="55" t="s">
        <v>705</v>
      </c>
      <c r="C5" s="76"/>
      <c r="D5" s="14"/>
      <c r="E5" s="14"/>
      <c r="F5" s="14"/>
    </row>
    <row r="6">
      <c r="A6" s="75" t="s">
        <v>706</v>
      </c>
      <c r="B6" s="55" t="s">
        <v>707</v>
      </c>
      <c r="C6" s="76"/>
      <c r="D6" s="14"/>
      <c r="E6" s="14"/>
      <c r="F6" s="14"/>
    </row>
    <row r="7">
      <c r="A7" s="75" t="s">
        <v>708</v>
      </c>
      <c r="B7" s="55" t="s">
        <v>709</v>
      </c>
      <c r="C7" s="76"/>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32"/>
      <c r="B34" s="32"/>
      <c r="C34" s="32"/>
      <c r="D34" s="14"/>
      <c r="E34" s="14"/>
      <c r="F34" s="14"/>
      <c r="G34" s="32"/>
    </row>
    <row r="35">
      <c r="A35" s="32"/>
      <c r="B35" s="32"/>
      <c r="C35" s="32"/>
      <c r="E35" s="32"/>
      <c r="F35" s="32"/>
      <c r="G35" s="32"/>
    </row>
    <row r="36">
      <c r="A36" s="32"/>
      <c r="B36" s="32"/>
      <c r="C36" s="32"/>
      <c r="E36" s="32"/>
      <c r="F36" s="32"/>
      <c r="G36" s="32"/>
    </row>
    <row r="37">
      <c r="A37" s="32"/>
      <c r="B37" s="32"/>
      <c r="C37" s="32"/>
      <c r="E37" s="32"/>
      <c r="F37" s="32"/>
      <c r="G37" s="32"/>
    </row>
    <row r="38">
      <c r="A38" s="32"/>
      <c r="B38" s="32"/>
      <c r="C38" s="32"/>
      <c r="E38" s="32"/>
      <c r="F38" s="32"/>
      <c r="G38" s="32"/>
    </row>
    <row r="39">
      <c r="A39" s="32"/>
      <c r="B39" s="32"/>
      <c r="C39" s="32"/>
      <c r="E39" s="32"/>
      <c r="F39" s="32"/>
      <c r="G39" s="32"/>
    </row>
    <row r="40">
      <c r="A40" s="32"/>
      <c r="B40" s="32"/>
      <c r="C40" s="32"/>
      <c r="E40" s="32"/>
      <c r="F40" s="32"/>
      <c r="G40" s="32"/>
    </row>
    <row r="41">
      <c r="A41" s="32"/>
      <c r="B41" s="32"/>
      <c r="C41" s="32"/>
      <c r="E41" s="32"/>
      <c r="F41" s="32"/>
      <c r="G41" s="32"/>
    </row>
    <row r="42">
      <c r="A42" s="32"/>
      <c r="B42" s="32"/>
      <c r="C42" s="32"/>
      <c r="E42" s="32"/>
      <c r="F42" s="32"/>
      <c r="G42" s="32"/>
    </row>
    <row r="43">
      <c r="A43" s="32"/>
      <c r="B43" s="32"/>
      <c r="C43" s="32"/>
      <c r="E43" s="32"/>
      <c r="F43" s="32"/>
      <c r="G43" s="32"/>
    </row>
    <row r="44">
      <c r="A44" s="32"/>
      <c r="B44" s="32"/>
      <c r="C44" s="32"/>
      <c r="E44" s="32"/>
      <c r="F44" s="32"/>
      <c r="G44" s="32"/>
    </row>
    <row r="45">
      <c r="A45" s="32"/>
      <c r="B45" s="32"/>
      <c r="C45" s="32"/>
      <c r="E45" s="32"/>
      <c r="F45" s="32"/>
      <c r="G45" s="32"/>
    </row>
    <row r="46">
      <c r="A46" s="32"/>
      <c r="B46" s="32"/>
      <c r="C46" s="32"/>
      <c r="E46" s="32"/>
      <c r="F46" s="32"/>
      <c r="G46" s="32"/>
    </row>
    <row r="47">
      <c r="A47" s="32"/>
      <c r="B47" s="32"/>
      <c r="C47" s="32"/>
      <c r="E47" s="32"/>
      <c r="F47" s="32"/>
      <c r="G47" s="32"/>
    </row>
    <row r="48">
      <c r="A48" s="32"/>
      <c r="B48" s="32"/>
      <c r="C48" s="32"/>
      <c r="E48" s="32"/>
      <c r="F48" s="32"/>
      <c r="G48" s="32"/>
    </row>
    <row r="49">
      <c r="A49" s="32"/>
      <c r="B49" s="32"/>
      <c r="C49" s="32"/>
      <c r="E49" s="32"/>
      <c r="F49" s="32"/>
      <c r="G49" s="32"/>
    </row>
    <row r="50">
      <c r="A50" s="32"/>
      <c r="B50" s="32"/>
      <c r="C50" s="32"/>
      <c r="E50" s="32"/>
      <c r="F50" s="32"/>
      <c r="G50" s="32"/>
    </row>
    <row r="51">
      <c r="A51" s="32"/>
      <c r="B51" s="32"/>
      <c r="C51" s="32"/>
      <c r="E51" s="32"/>
      <c r="F51" s="32"/>
      <c r="G51" s="32"/>
    </row>
    <row r="52">
      <c r="A52" s="32"/>
      <c r="B52" s="32"/>
      <c r="C52" s="32"/>
      <c r="E52" s="32"/>
      <c r="F52" s="32"/>
      <c r="G52" s="32"/>
    </row>
    <row r="53">
      <c r="A53" s="32"/>
      <c r="B53" s="32"/>
      <c r="C53" s="32"/>
      <c r="E53" s="32"/>
      <c r="F53" s="32"/>
      <c r="G53" s="32"/>
    </row>
    <row r="54">
      <c r="A54" s="32"/>
      <c r="B54" s="32"/>
      <c r="C54" s="32"/>
      <c r="E54" s="32"/>
      <c r="F54" s="32"/>
      <c r="G54" s="32"/>
    </row>
    <row r="55">
      <c r="A55" s="32"/>
      <c r="B55" s="32"/>
      <c r="C55" s="32"/>
      <c r="E55" s="32"/>
      <c r="F55" s="32"/>
      <c r="G55" s="32"/>
    </row>
    <row r="56">
      <c r="A56" s="32"/>
      <c r="B56" s="32"/>
      <c r="C56" s="32"/>
      <c r="E56" s="32"/>
      <c r="F56" s="32"/>
      <c r="G56" s="32"/>
    </row>
    <row r="57">
      <c r="A57" s="32"/>
      <c r="B57" s="32"/>
      <c r="C57" s="32"/>
      <c r="E57" s="32"/>
      <c r="F57" s="32"/>
      <c r="G57" s="32"/>
    </row>
    <row r="58">
      <c r="A58" s="32"/>
      <c r="B58" s="32"/>
      <c r="C58" s="32"/>
      <c r="E58" s="32"/>
      <c r="F58" s="32"/>
      <c r="G58" s="32"/>
    </row>
    <row r="59">
      <c r="A59" s="32"/>
      <c r="B59" s="32"/>
      <c r="C59" s="32"/>
      <c r="E59" s="32"/>
      <c r="F59" s="32"/>
      <c r="G59" s="32"/>
    </row>
    <row r="60">
      <c r="A60" s="32"/>
      <c r="B60" s="32"/>
      <c r="C60" s="32"/>
      <c r="E60" s="32"/>
      <c r="F60" s="32"/>
      <c r="G60" s="32"/>
    </row>
    <row r="61">
      <c r="A61" s="32"/>
      <c r="B61" s="32"/>
      <c r="C61" s="32"/>
      <c r="E61" s="32"/>
      <c r="F61" s="32"/>
      <c r="G61" s="32"/>
    </row>
    <row r="62">
      <c r="A62" s="32"/>
      <c r="B62" s="32"/>
      <c r="C62" s="32"/>
      <c r="E62" s="32"/>
      <c r="F62" s="32"/>
      <c r="G62" s="32"/>
    </row>
    <row r="63">
      <c r="A63" s="32"/>
      <c r="B63" s="32"/>
      <c r="C63" s="32"/>
      <c r="E63" s="32"/>
      <c r="F63" s="32"/>
      <c r="G63" s="32"/>
    </row>
    <row r="64">
      <c r="A64" s="32"/>
      <c r="B64" s="32"/>
      <c r="C64" s="32"/>
      <c r="E64" s="32"/>
      <c r="F64" s="32"/>
      <c r="G64" s="32"/>
    </row>
    <row r="65">
      <c r="A65" s="32"/>
      <c r="B65" s="32"/>
      <c r="C65" s="32"/>
      <c r="E65" s="32"/>
      <c r="F65" s="32"/>
      <c r="G65" s="32"/>
    </row>
    <row r="66">
      <c r="A66" s="32"/>
      <c r="B66" s="32"/>
      <c r="C66" s="32"/>
      <c r="E66" s="32"/>
      <c r="F66" s="32"/>
      <c r="G66" s="32"/>
    </row>
    <row r="67">
      <c r="A67" s="32"/>
      <c r="B67" s="32"/>
      <c r="C67" s="32"/>
      <c r="E67" s="32"/>
      <c r="F67" s="32"/>
      <c r="G67" s="32"/>
    </row>
    <row r="68">
      <c r="A68" s="32"/>
      <c r="B68" s="32"/>
      <c r="C68" s="32"/>
      <c r="E68" s="32"/>
      <c r="F68" s="32"/>
      <c r="G68" s="32"/>
    </row>
    <row r="69">
      <c r="A69" s="32"/>
      <c r="B69" s="32"/>
      <c r="C69" s="32"/>
      <c r="E69" s="32"/>
      <c r="F69" s="32"/>
      <c r="G69" s="32"/>
    </row>
    <row r="70">
      <c r="A70" s="32"/>
      <c r="B70" s="32"/>
      <c r="C70" s="32"/>
      <c r="E70" s="32"/>
      <c r="F70" s="32"/>
      <c r="G70" s="32"/>
    </row>
    <row r="71">
      <c r="A71" s="32"/>
      <c r="B71" s="32"/>
      <c r="C71" s="32"/>
      <c r="E71" s="32"/>
      <c r="F71" s="32"/>
      <c r="G71" s="32"/>
    </row>
    <row r="72">
      <c r="A72" s="32"/>
      <c r="B72" s="32"/>
      <c r="C72" s="32"/>
      <c r="E72" s="32"/>
      <c r="F72" s="32"/>
      <c r="G72" s="32"/>
    </row>
    <row r="73">
      <c r="A73" s="32"/>
      <c r="B73" s="32"/>
      <c r="C73" s="32"/>
      <c r="E73" s="32"/>
      <c r="F73" s="32"/>
      <c r="G73" s="32"/>
    </row>
    <row r="74">
      <c r="A74" s="32"/>
      <c r="B74" s="32"/>
      <c r="C74" s="32"/>
      <c r="E74" s="32"/>
      <c r="F74" s="32"/>
      <c r="G74" s="32"/>
    </row>
    <row r="75">
      <c r="A75" s="32"/>
      <c r="B75" s="32"/>
      <c r="C75" s="32"/>
      <c r="E75" s="32"/>
      <c r="F75" s="32"/>
      <c r="G75" s="32"/>
    </row>
    <row r="76">
      <c r="A76" s="32"/>
      <c r="B76" s="32"/>
      <c r="C76" s="32"/>
      <c r="E76" s="32"/>
      <c r="F76" s="32"/>
      <c r="G76" s="32"/>
    </row>
    <row r="77">
      <c r="A77" s="32"/>
      <c r="B77" s="32"/>
      <c r="C77" s="32"/>
      <c r="E77" s="32"/>
      <c r="F77" s="32"/>
      <c r="G77" s="32"/>
    </row>
    <row r="78">
      <c r="A78" s="32"/>
      <c r="B78" s="32"/>
      <c r="C78" s="32"/>
      <c r="E78" s="32"/>
      <c r="F78" s="32"/>
      <c r="G78" s="32"/>
    </row>
    <row r="79">
      <c r="A79" s="32"/>
      <c r="B79" s="32"/>
      <c r="C79" s="32"/>
      <c r="E79" s="32"/>
      <c r="F79" s="32"/>
      <c r="G79" s="32"/>
    </row>
    <row r="80">
      <c r="A80" s="32"/>
      <c r="B80" s="32"/>
      <c r="C80" s="32"/>
      <c r="E80" s="32"/>
      <c r="F80" s="32"/>
      <c r="G80" s="32"/>
    </row>
    <row r="81">
      <c r="A81" s="32"/>
      <c r="B81" s="32"/>
      <c r="C81" s="32"/>
      <c r="E81" s="32"/>
      <c r="F81" s="32"/>
      <c r="G81" s="32"/>
    </row>
    <row r="82">
      <c r="A82" s="32"/>
      <c r="B82" s="32"/>
      <c r="C82" s="32"/>
      <c r="E82" s="32"/>
      <c r="F82" s="32"/>
      <c r="G82" s="32"/>
    </row>
    <row r="83">
      <c r="A83" s="32"/>
      <c r="B83" s="32"/>
      <c r="C83" s="32"/>
      <c r="E83" s="32"/>
      <c r="F83" s="32"/>
      <c r="G83" s="32"/>
    </row>
    <row r="84">
      <c r="A84" s="32"/>
      <c r="B84" s="32"/>
      <c r="C84" s="32"/>
      <c r="E84" s="32"/>
      <c r="F84" s="32"/>
      <c r="G84" s="32"/>
    </row>
    <row r="85">
      <c r="A85" s="32"/>
      <c r="B85" s="32"/>
      <c r="C85" s="32"/>
      <c r="E85" s="32"/>
      <c r="F85" s="32"/>
      <c r="G85" s="32"/>
    </row>
    <row r="86">
      <c r="A86" s="32"/>
      <c r="B86" s="32"/>
      <c r="C86" s="32"/>
      <c r="E86" s="32"/>
      <c r="F86" s="32"/>
      <c r="G86" s="32"/>
    </row>
    <row r="87">
      <c r="A87" s="32"/>
      <c r="B87" s="32"/>
      <c r="C87" s="32"/>
      <c r="E87" s="32"/>
      <c r="F87" s="32"/>
      <c r="G87" s="32"/>
    </row>
    <row r="88">
      <c r="A88" s="32"/>
      <c r="B88" s="32"/>
      <c r="C88" s="32"/>
      <c r="E88" s="32"/>
      <c r="F88" s="32"/>
      <c r="G88" s="32"/>
    </row>
    <row r="89">
      <c r="A89" s="32"/>
      <c r="B89" s="32"/>
      <c r="C89" s="32"/>
      <c r="E89" s="32"/>
      <c r="F89" s="32"/>
      <c r="G89" s="32"/>
    </row>
    <row r="90">
      <c r="A90" s="32"/>
      <c r="B90" s="32"/>
      <c r="C90" s="32"/>
      <c r="E90" s="32"/>
      <c r="F90" s="32"/>
      <c r="G90" s="32"/>
    </row>
    <row r="91">
      <c r="A91" s="32"/>
      <c r="B91" s="32"/>
      <c r="C91" s="32"/>
      <c r="E91" s="32"/>
      <c r="F91" s="32"/>
      <c r="G91" s="32"/>
    </row>
    <row r="92">
      <c r="A92" s="32"/>
      <c r="B92" s="32"/>
      <c r="C92" s="32"/>
      <c r="E92" s="32"/>
      <c r="F92" s="32"/>
      <c r="G92" s="32"/>
    </row>
    <row r="93">
      <c r="A93" s="32"/>
      <c r="B93" s="32"/>
      <c r="C93" s="32"/>
      <c r="E93" s="32"/>
      <c r="F93" s="32"/>
      <c r="G93" s="32"/>
    </row>
    <row r="94">
      <c r="A94" s="32"/>
      <c r="B94" s="32"/>
      <c r="C94" s="32"/>
      <c r="E94" s="32"/>
      <c r="F94" s="32"/>
      <c r="G94" s="32"/>
    </row>
    <row r="95">
      <c r="A95" s="32"/>
      <c r="B95" s="32"/>
      <c r="C95" s="32"/>
      <c r="E95" s="32"/>
      <c r="F95" s="32"/>
      <c r="G95" s="32"/>
    </row>
    <row r="96">
      <c r="A96" s="32"/>
      <c r="B96" s="32"/>
      <c r="C96" s="32"/>
      <c r="E96" s="32"/>
      <c r="F96" s="32"/>
      <c r="G96" s="32"/>
    </row>
    <row r="97">
      <c r="A97" s="32"/>
      <c r="B97" s="32"/>
      <c r="C97" s="32"/>
      <c r="E97" s="32"/>
      <c r="F97" s="32"/>
      <c r="G97" s="32"/>
    </row>
    <row r="98">
      <c r="A98" s="32"/>
      <c r="B98" s="32"/>
      <c r="C98" s="32"/>
      <c r="E98" s="32"/>
      <c r="F98" s="32"/>
      <c r="G98" s="32"/>
    </row>
    <row r="99">
      <c r="A99" s="32"/>
      <c r="B99" s="32"/>
      <c r="C99" s="32"/>
      <c r="E99" s="32"/>
      <c r="F99" s="32"/>
      <c r="G99" s="32"/>
    </row>
    <row r="100">
      <c r="A100" s="32"/>
      <c r="B100" s="32"/>
      <c r="C100" s="32"/>
      <c r="E100" s="32"/>
      <c r="F100" s="32"/>
      <c r="G100" s="32"/>
    </row>
    <row r="101">
      <c r="A101" s="32"/>
      <c r="B101" s="32"/>
      <c r="C101" s="32"/>
      <c r="E101" s="32"/>
      <c r="F101" s="32"/>
      <c r="G101" s="32"/>
    </row>
    <row r="102">
      <c r="A102" s="32"/>
      <c r="B102" s="32"/>
      <c r="C102" s="32"/>
      <c r="E102" s="32"/>
      <c r="F102" s="32"/>
      <c r="G102" s="32"/>
    </row>
    <row r="103">
      <c r="A103" s="32"/>
      <c r="B103" s="32"/>
      <c r="C103" s="32"/>
      <c r="E103" s="32"/>
      <c r="F103" s="32"/>
      <c r="G103" s="32"/>
    </row>
    <row r="104">
      <c r="A104" s="32"/>
      <c r="B104" s="32"/>
      <c r="C104" s="32"/>
      <c r="E104" s="32"/>
      <c r="F104" s="32"/>
      <c r="G104" s="32"/>
    </row>
    <row r="105">
      <c r="A105" s="32"/>
      <c r="B105" s="32"/>
      <c r="C105" s="32"/>
      <c r="E105" s="32"/>
      <c r="F105" s="32"/>
      <c r="G105" s="32"/>
    </row>
    <row r="106">
      <c r="A106" s="32"/>
      <c r="B106" s="32"/>
      <c r="C106" s="32"/>
      <c r="E106" s="32"/>
      <c r="F106" s="32"/>
      <c r="G106" s="32"/>
    </row>
    <row r="107">
      <c r="A107" s="32"/>
      <c r="B107" s="32"/>
      <c r="C107" s="32"/>
      <c r="E107" s="32"/>
      <c r="F107" s="32"/>
      <c r="G107" s="32"/>
    </row>
    <row r="108">
      <c r="A108" s="32"/>
      <c r="B108" s="32"/>
      <c r="C108" s="32"/>
      <c r="E108" s="32"/>
      <c r="F108" s="32"/>
      <c r="G108" s="32"/>
    </row>
    <row r="109">
      <c r="A109" s="32"/>
      <c r="B109" s="32"/>
      <c r="C109" s="32"/>
      <c r="E109" s="32"/>
      <c r="F109" s="32"/>
      <c r="G109" s="32"/>
    </row>
    <row r="110">
      <c r="A110" s="32"/>
      <c r="B110" s="32"/>
      <c r="C110" s="32"/>
      <c r="E110" s="32"/>
      <c r="F110" s="32"/>
      <c r="G110" s="32"/>
    </row>
    <row r="111">
      <c r="A111" s="32"/>
      <c r="B111" s="32"/>
      <c r="C111" s="32"/>
      <c r="E111" s="32"/>
      <c r="F111" s="32"/>
      <c r="G111" s="32"/>
    </row>
    <row r="112">
      <c r="A112" s="32"/>
      <c r="B112" s="32"/>
      <c r="C112" s="32"/>
      <c r="E112" s="32"/>
      <c r="F112" s="32"/>
      <c r="G112" s="32"/>
    </row>
    <row r="113">
      <c r="A113" s="32"/>
      <c r="B113" s="32"/>
      <c r="C113" s="32"/>
      <c r="E113" s="32"/>
      <c r="F113" s="32"/>
      <c r="G113" s="32"/>
    </row>
    <row r="114">
      <c r="A114" s="32"/>
      <c r="B114" s="32"/>
      <c r="C114" s="32"/>
      <c r="E114" s="32"/>
      <c r="F114" s="32"/>
      <c r="G114" s="32"/>
    </row>
    <row r="115">
      <c r="A115" s="32"/>
      <c r="B115" s="32"/>
      <c r="C115" s="32"/>
      <c r="E115" s="32"/>
      <c r="F115" s="32"/>
      <c r="G115" s="32"/>
    </row>
    <row r="116">
      <c r="A116" s="32"/>
      <c r="B116" s="32"/>
      <c r="C116" s="32"/>
      <c r="E116" s="32"/>
      <c r="F116" s="32"/>
      <c r="G116" s="32"/>
    </row>
    <row r="117">
      <c r="A117" s="32"/>
      <c r="B117" s="32"/>
      <c r="C117" s="32"/>
      <c r="E117" s="32"/>
      <c r="F117" s="32"/>
      <c r="G117" s="32"/>
    </row>
    <row r="118">
      <c r="A118" s="32"/>
      <c r="B118" s="32"/>
      <c r="C118" s="32"/>
      <c r="E118" s="32"/>
      <c r="F118" s="32"/>
      <c r="G118" s="32"/>
    </row>
    <row r="119">
      <c r="A119" s="32"/>
      <c r="B119" s="32"/>
      <c r="C119" s="32"/>
      <c r="E119" s="32"/>
      <c r="F119" s="32"/>
      <c r="G119" s="32"/>
    </row>
    <row r="120">
      <c r="A120" s="32"/>
      <c r="B120" s="32"/>
      <c r="C120" s="32"/>
      <c r="E120" s="32"/>
      <c r="F120" s="32"/>
      <c r="G120" s="32"/>
    </row>
    <row r="121">
      <c r="A121" s="32"/>
      <c r="B121" s="32"/>
      <c r="C121" s="32"/>
      <c r="E121" s="32"/>
      <c r="F121" s="32"/>
      <c r="G121" s="32"/>
    </row>
    <row r="122">
      <c r="A122" s="32"/>
      <c r="B122" s="32"/>
      <c r="C122" s="32"/>
      <c r="E122" s="32"/>
      <c r="F122" s="32"/>
      <c r="G122" s="32"/>
    </row>
    <row r="123">
      <c r="A123" s="32"/>
      <c r="B123" s="32"/>
      <c r="C123" s="32"/>
      <c r="E123" s="32"/>
      <c r="F123" s="32"/>
      <c r="G123" s="32"/>
    </row>
    <row r="124">
      <c r="A124" s="32"/>
      <c r="B124" s="32"/>
      <c r="C124" s="32"/>
      <c r="E124" s="32"/>
      <c r="F124" s="32"/>
      <c r="G124" s="32"/>
    </row>
    <row r="125">
      <c r="A125" s="32"/>
      <c r="B125" s="32"/>
      <c r="C125" s="32"/>
      <c r="E125" s="32"/>
      <c r="F125" s="32"/>
      <c r="G125" s="32"/>
    </row>
    <row r="126">
      <c r="A126" s="32"/>
      <c r="B126" s="32"/>
      <c r="C126" s="32"/>
      <c r="E126" s="32"/>
      <c r="F126" s="32"/>
      <c r="G126" s="32"/>
    </row>
    <row r="127">
      <c r="A127" s="32"/>
      <c r="B127" s="32"/>
      <c r="C127" s="32"/>
      <c r="E127" s="32"/>
      <c r="F127" s="32"/>
      <c r="G127" s="32"/>
    </row>
    <row r="128">
      <c r="A128" s="32"/>
      <c r="B128" s="32"/>
      <c r="C128" s="32"/>
      <c r="E128" s="32"/>
      <c r="F128" s="32"/>
      <c r="G128" s="32"/>
    </row>
    <row r="129">
      <c r="A129" s="32"/>
      <c r="B129" s="32"/>
      <c r="C129" s="32"/>
      <c r="E129" s="32"/>
      <c r="F129" s="32"/>
      <c r="G129" s="32"/>
    </row>
    <row r="130">
      <c r="A130" s="32"/>
      <c r="B130" s="32"/>
      <c r="C130" s="32"/>
      <c r="E130" s="32"/>
      <c r="F130" s="32"/>
      <c r="G130" s="32"/>
    </row>
    <row r="131">
      <c r="A131" s="32"/>
      <c r="B131" s="32"/>
      <c r="C131" s="32"/>
      <c r="E131" s="32"/>
      <c r="F131" s="32"/>
      <c r="G131" s="32"/>
    </row>
    <row r="132">
      <c r="A132" s="32"/>
      <c r="B132" s="32"/>
      <c r="C132" s="32"/>
      <c r="E132" s="32"/>
      <c r="F132" s="32"/>
      <c r="G132" s="32"/>
    </row>
    <row r="133">
      <c r="A133" s="32"/>
      <c r="B133" s="32"/>
      <c r="C133" s="32"/>
      <c r="E133" s="32"/>
      <c r="F133" s="32"/>
      <c r="G133" s="32"/>
    </row>
    <row r="134">
      <c r="A134" s="32"/>
      <c r="B134" s="32"/>
      <c r="C134" s="32"/>
      <c r="E134" s="32"/>
      <c r="F134" s="32"/>
      <c r="G134" s="32"/>
    </row>
    <row r="135">
      <c r="A135" s="32"/>
      <c r="B135" s="32"/>
      <c r="C135" s="32"/>
      <c r="E135" s="32"/>
      <c r="F135" s="32"/>
      <c r="G135" s="32"/>
    </row>
    <row r="136">
      <c r="A136" s="32"/>
      <c r="B136" s="32"/>
      <c r="C136" s="32"/>
      <c r="E136" s="32"/>
      <c r="F136" s="32"/>
      <c r="G136" s="32"/>
    </row>
    <row r="137">
      <c r="A137" s="32"/>
      <c r="B137" s="32"/>
      <c r="C137" s="32"/>
      <c r="E137" s="32"/>
      <c r="F137" s="32"/>
      <c r="G137" s="32"/>
    </row>
    <row r="138">
      <c r="A138" s="32"/>
      <c r="B138" s="32"/>
      <c r="C138" s="32"/>
      <c r="E138" s="32"/>
      <c r="F138" s="32"/>
      <c r="G138" s="32"/>
    </row>
    <row r="139">
      <c r="A139" s="32"/>
      <c r="B139" s="32"/>
      <c r="C139" s="32"/>
      <c r="E139" s="32"/>
      <c r="F139" s="32"/>
      <c r="G139" s="32"/>
    </row>
    <row r="140">
      <c r="A140" s="32"/>
      <c r="B140" s="32"/>
      <c r="C140" s="32"/>
      <c r="E140" s="32"/>
      <c r="F140" s="32"/>
      <c r="G140" s="32"/>
    </row>
    <row r="141">
      <c r="A141" s="32"/>
      <c r="B141" s="32"/>
      <c r="C141" s="32"/>
      <c r="E141" s="32"/>
      <c r="F141" s="32"/>
      <c r="G141" s="32"/>
    </row>
    <row r="142">
      <c r="A142" s="32"/>
      <c r="B142" s="32"/>
      <c r="C142" s="32"/>
      <c r="E142" s="32"/>
      <c r="F142" s="32"/>
      <c r="G142" s="32"/>
    </row>
    <row r="143">
      <c r="A143" s="32"/>
      <c r="B143" s="32"/>
      <c r="C143" s="32"/>
      <c r="E143" s="32"/>
      <c r="F143" s="32"/>
      <c r="G143" s="32"/>
    </row>
    <row r="144">
      <c r="A144" s="32"/>
      <c r="B144" s="32"/>
      <c r="C144" s="32"/>
      <c r="E144" s="32"/>
      <c r="F144" s="32"/>
      <c r="G144" s="32"/>
    </row>
    <row r="145">
      <c r="A145" s="32"/>
      <c r="B145" s="32"/>
      <c r="C145" s="32"/>
      <c r="E145" s="32"/>
      <c r="F145" s="32"/>
      <c r="G145" s="32"/>
    </row>
    <row r="146">
      <c r="A146" s="32"/>
      <c r="B146" s="32"/>
      <c r="C146" s="32"/>
      <c r="E146" s="32"/>
      <c r="F146" s="32"/>
      <c r="G146" s="32"/>
    </row>
    <row r="147">
      <c r="A147" s="32"/>
      <c r="B147" s="32"/>
      <c r="C147" s="32"/>
      <c r="E147" s="32"/>
      <c r="F147" s="32"/>
      <c r="G147" s="32"/>
    </row>
    <row r="148">
      <c r="A148" s="32"/>
      <c r="B148" s="32"/>
      <c r="C148" s="32"/>
      <c r="E148" s="32"/>
      <c r="F148" s="32"/>
      <c r="G148" s="32"/>
    </row>
    <row r="149">
      <c r="A149" s="32"/>
      <c r="B149" s="32"/>
      <c r="C149" s="32"/>
      <c r="E149" s="32"/>
      <c r="F149" s="32"/>
      <c r="G149" s="32"/>
    </row>
    <row r="150">
      <c r="A150" s="32"/>
      <c r="B150" s="32"/>
      <c r="C150" s="32"/>
      <c r="E150" s="32"/>
      <c r="F150" s="32"/>
      <c r="G150" s="32"/>
    </row>
    <row r="151">
      <c r="A151" s="32"/>
      <c r="B151" s="32"/>
      <c r="C151" s="32"/>
      <c r="E151" s="32"/>
      <c r="F151" s="32"/>
      <c r="G151" s="32"/>
    </row>
    <row r="152">
      <c r="A152" s="32"/>
      <c r="B152" s="32"/>
      <c r="C152" s="32"/>
      <c r="E152" s="32"/>
      <c r="F152" s="32"/>
      <c r="G152" s="32"/>
    </row>
    <row r="153">
      <c r="A153" s="32"/>
      <c r="B153" s="32"/>
      <c r="C153" s="32"/>
      <c r="E153" s="32"/>
      <c r="F153" s="32"/>
      <c r="G153" s="32"/>
    </row>
    <row r="154">
      <c r="A154" s="32"/>
      <c r="B154" s="32"/>
      <c r="C154" s="32"/>
      <c r="E154" s="32"/>
      <c r="F154" s="32"/>
      <c r="G154" s="32"/>
    </row>
    <row r="155">
      <c r="A155" s="32"/>
      <c r="B155" s="32"/>
      <c r="C155" s="32"/>
      <c r="E155" s="32"/>
      <c r="F155" s="32"/>
      <c r="G155" s="32"/>
    </row>
    <row r="156">
      <c r="A156" s="32"/>
      <c r="B156" s="32"/>
      <c r="C156" s="32"/>
      <c r="E156" s="32"/>
      <c r="F156" s="32"/>
      <c r="G156" s="32"/>
    </row>
    <row r="157">
      <c r="A157" s="32"/>
      <c r="B157" s="32"/>
      <c r="C157" s="32"/>
      <c r="E157" s="32"/>
      <c r="F157" s="32"/>
      <c r="G157" s="32"/>
    </row>
    <row r="158">
      <c r="A158" s="32"/>
      <c r="B158" s="32"/>
      <c r="C158" s="32"/>
      <c r="E158" s="32"/>
      <c r="F158" s="32"/>
      <c r="G158" s="32"/>
    </row>
    <row r="159">
      <c r="A159" s="32"/>
      <c r="B159" s="32"/>
      <c r="C159" s="32"/>
      <c r="E159" s="32"/>
      <c r="F159" s="32"/>
      <c r="G159" s="32"/>
    </row>
    <row r="160">
      <c r="A160" s="32"/>
      <c r="B160" s="32"/>
      <c r="C160" s="32"/>
      <c r="E160" s="32"/>
      <c r="F160" s="32"/>
      <c r="G160" s="32"/>
    </row>
    <row r="161">
      <c r="A161" s="32"/>
      <c r="B161" s="32"/>
      <c r="C161" s="32"/>
      <c r="E161" s="32"/>
      <c r="F161" s="32"/>
      <c r="G161" s="32"/>
    </row>
    <row r="162">
      <c r="A162" s="32"/>
      <c r="B162" s="32"/>
      <c r="C162" s="32"/>
      <c r="E162" s="32"/>
      <c r="F162" s="32"/>
      <c r="G162" s="32"/>
    </row>
    <row r="163">
      <c r="A163" s="32"/>
      <c r="B163" s="32"/>
      <c r="C163" s="32"/>
      <c r="E163" s="32"/>
      <c r="F163" s="32"/>
      <c r="G163" s="32"/>
    </row>
    <row r="164">
      <c r="A164" s="32"/>
      <c r="B164" s="32"/>
      <c r="C164" s="32"/>
      <c r="E164" s="32"/>
      <c r="F164" s="32"/>
      <c r="G164" s="32"/>
    </row>
    <row r="165">
      <c r="A165" s="32"/>
      <c r="B165" s="32"/>
      <c r="C165" s="32"/>
      <c r="E165" s="32"/>
      <c r="F165" s="32"/>
      <c r="G165" s="32"/>
    </row>
    <row r="166">
      <c r="A166" s="32"/>
      <c r="B166" s="32"/>
      <c r="C166" s="32"/>
      <c r="E166" s="32"/>
      <c r="F166" s="32"/>
      <c r="G166" s="32"/>
    </row>
    <row r="167">
      <c r="A167" s="32"/>
      <c r="B167" s="32"/>
      <c r="C167" s="32"/>
      <c r="E167" s="32"/>
      <c r="F167" s="32"/>
      <c r="G167" s="32"/>
    </row>
    <row r="168">
      <c r="A168" s="32"/>
      <c r="B168" s="32"/>
      <c r="C168" s="32"/>
      <c r="E168" s="32"/>
      <c r="F168" s="32"/>
      <c r="G168" s="32"/>
    </row>
    <row r="169">
      <c r="A169" s="32"/>
      <c r="B169" s="32"/>
      <c r="C169" s="32"/>
      <c r="E169" s="32"/>
      <c r="F169" s="32"/>
      <c r="G169" s="32"/>
    </row>
    <row r="170">
      <c r="A170" s="32"/>
      <c r="B170" s="32"/>
      <c r="C170" s="32"/>
      <c r="E170" s="32"/>
      <c r="F170" s="32"/>
      <c r="G170" s="32"/>
    </row>
    <row r="171">
      <c r="A171" s="32"/>
      <c r="B171" s="32"/>
      <c r="C171" s="32"/>
      <c r="E171" s="32"/>
      <c r="F171" s="32"/>
      <c r="G171" s="32"/>
    </row>
    <row r="172">
      <c r="A172" s="32"/>
      <c r="B172" s="32"/>
      <c r="C172" s="32"/>
      <c r="E172" s="32"/>
      <c r="F172" s="32"/>
      <c r="G172" s="32"/>
    </row>
    <row r="173">
      <c r="A173" s="32"/>
      <c r="B173" s="32"/>
      <c r="C173" s="32"/>
      <c r="E173" s="32"/>
      <c r="F173" s="32"/>
      <c r="G173" s="32"/>
    </row>
    <row r="174">
      <c r="A174" s="32"/>
      <c r="B174" s="32"/>
      <c r="C174" s="32"/>
      <c r="E174" s="32"/>
      <c r="F174" s="32"/>
      <c r="G174" s="32"/>
    </row>
    <row r="175">
      <c r="A175" s="32"/>
      <c r="B175" s="32"/>
      <c r="C175" s="32"/>
      <c r="E175" s="32"/>
      <c r="F175" s="32"/>
      <c r="G175" s="32"/>
    </row>
    <row r="176">
      <c r="A176" s="32"/>
      <c r="B176" s="32"/>
      <c r="C176" s="32"/>
      <c r="E176" s="32"/>
      <c r="F176" s="32"/>
      <c r="G176" s="32"/>
    </row>
    <row r="177">
      <c r="A177" s="32"/>
      <c r="B177" s="32"/>
      <c r="C177" s="32"/>
      <c r="E177" s="32"/>
      <c r="F177" s="32"/>
      <c r="G177" s="32"/>
    </row>
    <row r="178">
      <c r="A178" s="32"/>
      <c r="B178" s="32"/>
      <c r="C178" s="32"/>
      <c r="E178" s="32"/>
      <c r="F178" s="32"/>
      <c r="G178" s="32"/>
    </row>
    <row r="179">
      <c r="A179" s="32"/>
      <c r="B179" s="32"/>
      <c r="C179" s="32"/>
      <c r="E179" s="32"/>
      <c r="F179" s="32"/>
      <c r="G179" s="32"/>
    </row>
    <row r="180">
      <c r="A180" s="32"/>
      <c r="B180" s="32"/>
      <c r="C180" s="32"/>
      <c r="E180" s="32"/>
      <c r="F180" s="32"/>
      <c r="G180" s="32"/>
    </row>
    <row r="181">
      <c r="A181" s="32"/>
      <c r="B181" s="32"/>
      <c r="C181" s="32"/>
      <c r="E181" s="32"/>
      <c r="F181" s="32"/>
      <c r="G181" s="32"/>
    </row>
    <row r="182">
      <c r="A182" s="32"/>
      <c r="B182" s="32"/>
      <c r="C182" s="32"/>
      <c r="E182" s="32"/>
      <c r="F182" s="32"/>
      <c r="G182" s="32"/>
    </row>
    <row r="183">
      <c r="A183" s="32"/>
      <c r="B183" s="32"/>
      <c r="C183" s="32"/>
      <c r="E183" s="32"/>
      <c r="F183" s="32"/>
      <c r="G183" s="32"/>
    </row>
    <row r="184">
      <c r="A184" s="32"/>
      <c r="B184" s="32"/>
      <c r="C184" s="32"/>
      <c r="E184" s="32"/>
      <c r="F184" s="32"/>
      <c r="G184" s="32"/>
    </row>
    <row r="185">
      <c r="A185" s="32"/>
      <c r="B185" s="32"/>
      <c r="C185" s="32"/>
      <c r="E185" s="32"/>
      <c r="F185" s="32"/>
      <c r="G185" s="32"/>
    </row>
    <row r="186">
      <c r="A186" s="32"/>
      <c r="B186" s="32"/>
      <c r="C186" s="32"/>
      <c r="E186" s="32"/>
      <c r="F186" s="32"/>
      <c r="G186" s="32"/>
    </row>
    <row r="187">
      <c r="A187" s="32"/>
      <c r="B187" s="32"/>
      <c r="C187" s="32"/>
      <c r="E187" s="32"/>
      <c r="F187" s="32"/>
      <c r="G187" s="32"/>
    </row>
    <row r="188">
      <c r="A188" s="32"/>
      <c r="B188" s="32"/>
      <c r="C188" s="32"/>
      <c r="E188" s="32"/>
      <c r="F188" s="32"/>
      <c r="G188" s="32"/>
    </row>
    <row r="189">
      <c r="A189" s="32"/>
      <c r="B189" s="32"/>
      <c r="C189" s="32"/>
      <c r="E189" s="32"/>
      <c r="F189" s="32"/>
      <c r="G189" s="32"/>
    </row>
    <row r="190">
      <c r="A190" s="32"/>
      <c r="B190" s="32"/>
      <c r="C190" s="32"/>
      <c r="E190" s="32"/>
      <c r="F190" s="32"/>
      <c r="G190" s="32"/>
    </row>
    <row r="191">
      <c r="A191" s="32"/>
      <c r="B191" s="32"/>
      <c r="C191" s="32"/>
      <c r="E191" s="32"/>
      <c r="F191" s="32"/>
      <c r="G191" s="32"/>
    </row>
    <row r="192">
      <c r="A192" s="32"/>
      <c r="B192" s="32"/>
      <c r="C192" s="32"/>
      <c r="E192" s="32"/>
      <c r="F192" s="32"/>
      <c r="G192" s="32"/>
    </row>
    <row r="193">
      <c r="A193" s="32"/>
      <c r="B193" s="32"/>
      <c r="C193" s="32"/>
      <c r="E193" s="32"/>
      <c r="F193" s="32"/>
      <c r="G193" s="32"/>
    </row>
    <row r="194">
      <c r="A194" s="32"/>
      <c r="B194" s="32"/>
      <c r="C194" s="32"/>
      <c r="E194" s="32"/>
      <c r="F194" s="32"/>
      <c r="G194" s="32"/>
    </row>
    <row r="195">
      <c r="A195" s="32"/>
      <c r="B195" s="32"/>
      <c r="C195" s="32"/>
      <c r="E195" s="32"/>
      <c r="F195" s="32"/>
      <c r="G195" s="32"/>
    </row>
    <row r="196">
      <c r="A196" s="32"/>
      <c r="B196" s="32"/>
      <c r="C196" s="32"/>
      <c r="E196" s="32"/>
      <c r="F196" s="32"/>
      <c r="G196" s="32"/>
    </row>
    <row r="197">
      <c r="A197" s="32"/>
      <c r="B197" s="32"/>
      <c r="C197" s="32"/>
      <c r="E197" s="32"/>
      <c r="F197" s="32"/>
      <c r="G197" s="32"/>
    </row>
    <row r="198">
      <c r="A198" s="32"/>
      <c r="B198" s="32"/>
      <c r="C198" s="32"/>
      <c r="E198" s="32"/>
      <c r="F198" s="32"/>
      <c r="G198" s="32"/>
    </row>
    <row r="199">
      <c r="A199" s="32"/>
      <c r="B199" s="32"/>
      <c r="C199" s="32"/>
      <c r="E199" s="32"/>
      <c r="F199" s="32"/>
      <c r="G199" s="32"/>
    </row>
    <row r="200">
      <c r="A200" s="32"/>
      <c r="B200" s="32"/>
      <c r="C200" s="32"/>
      <c r="E200" s="32"/>
      <c r="F200" s="32"/>
      <c r="G200" s="32"/>
    </row>
    <row r="201">
      <c r="A201" s="32"/>
      <c r="B201" s="32"/>
      <c r="C201" s="32"/>
      <c r="E201" s="32"/>
      <c r="F201" s="32"/>
      <c r="G201" s="32"/>
    </row>
    <row r="202">
      <c r="A202" s="32"/>
      <c r="B202" s="32"/>
      <c r="C202" s="32"/>
      <c r="E202" s="32"/>
      <c r="F202" s="32"/>
      <c r="G202" s="32"/>
    </row>
    <row r="203">
      <c r="A203" s="32"/>
      <c r="B203" s="32"/>
      <c r="C203" s="32"/>
      <c r="E203" s="32"/>
      <c r="F203" s="32"/>
      <c r="G203" s="32"/>
    </row>
    <row r="204">
      <c r="A204" s="32"/>
      <c r="B204" s="32"/>
      <c r="C204" s="32"/>
      <c r="E204" s="32"/>
      <c r="F204" s="32"/>
      <c r="G204" s="32"/>
    </row>
    <row r="205">
      <c r="A205" s="32"/>
      <c r="B205" s="32"/>
      <c r="C205" s="32"/>
      <c r="E205" s="32"/>
      <c r="F205" s="32"/>
      <c r="G205" s="32"/>
    </row>
    <row r="206">
      <c r="A206" s="32"/>
      <c r="B206" s="32"/>
      <c r="C206" s="32"/>
      <c r="E206" s="32"/>
      <c r="F206" s="32"/>
      <c r="G206" s="32"/>
    </row>
    <row r="207">
      <c r="A207" s="32"/>
      <c r="B207" s="32"/>
      <c r="C207" s="32"/>
      <c r="E207" s="32"/>
      <c r="F207" s="32"/>
      <c r="G207" s="32"/>
    </row>
    <row r="208">
      <c r="A208" s="32"/>
      <c r="B208" s="32"/>
      <c r="C208" s="32"/>
      <c r="E208" s="32"/>
      <c r="F208" s="32"/>
      <c r="G208" s="32"/>
    </row>
    <row r="209">
      <c r="A209" s="32"/>
      <c r="B209" s="32"/>
      <c r="C209" s="32"/>
      <c r="E209" s="32"/>
      <c r="F209" s="32"/>
      <c r="G209" s="32"/>
    </row>
    <row r="210">
      <c r="A210" s="32"/>
      <c r="B210" s="32"/>
      <c r="C210" s="32"/>
      <c r="E210" s="32"/>
      <c r="F210" s="32"/>
      <c r="G210" s="32"/>
    </row>
    <row r="211">
      <c r="A211" s="32"/>
      <c r="B211" s="32"/>
      <c r="C211" s="32"/>
      <c r="E211" s="32"/>
      <c r="F211" s="32"/>
      <c r="G211" s="32"/>
    </row>
    <row r="212">
      <c r="A212" s="32"/>
      <c r="B212" s="32"/>
      <c r="C212" s="32"/>
      <c r="E212" s="32"/>
      <c r="F212" s="32"/>
      <c r="G212" s="32"/>
    </row>
    <row r="213">
      <c r="A213" s="32"/>
      <c r="B213" s="32"/>
      <c r="C213" s="32"/>
      <c r="E213" s="32"/>
      <c r="F213" s="32"/>
      <c r="G213" s="32"/>
    </row>
    <row r="214">
      <c r="A214" s="32"/>
      <c r="B214" s="32"/>
      <c r="C214" s="32"/>
      <c r="E214" s="32"/>
      <c r="F214" s="32"/>
      <c r="G214" s="32"/>
    </row>
    <row r="215">
      <c r="A215" s="32"/>
      <c r="B215" s="32"/>
      <c r="C215" s="32"/>
      <c r="E215" s="32"/>
      <c r="F215" s="32"/>
      <c r="G215" s="32"/>
    </row>
    <row r="216">
      <c r="A216" s="32"/>
      <c r="B216" s="32"/>
      <c r="C216" s="32"/>
      <c r="E216" s="32"/>
      <c r="F216" s="32"/>
      <c r="G216" s="32"/>
    </row>
    <row r="217">
      <c r="A217" s="32"/>
      <c r="B217" s="32"/>
      <c r="C217" s="32"/>
      <c r="E217" s="32"/>
      <c r="F217" s="32"/>
      <c r="G217" s="32"/>
    </row>
    <row r="218">
      <c r="A218" s="32"/>
      <c r="B218" s="32"/>
      <c r="C218" s="32"/>
      <c r="E218" s="32"/>
      <c r="F218" s="32"/>
      <c r="G218" s="32"/>
    </row>
    <row r="219">
      <c r="A219" s="32"/>
      <c r="B219" s="32"/>
      <c r="C219" s="32"/>
      <c r="E219" s="32"/>
      <c r="F219" s="32"/>
      <c r="G219" s="32"/>
    </row>
    <row r="220">
      <c r="A220" s="32"/>
      <c r="B220" s="32"/>
      <c r="C220" s="32"/>
      <c r="E220" s="32"/>
      <c r="F220" s="32"/>
      <c r="G220" s="32"/>
    </row>
    <row r="221">
      <c r="A221" s="32"/>
      <c r="B221" s="32"/>
      <c r="C221" s="32"/>
      <c r="E221" s="32"/>
      <c r="F221" s="32"/>
      <c r="G221" s="32"/>
    </row>
    <row r="222">
      <c r="A222" s="32"/>
      <c r="B222" s="32"/>
      <c r="C222" s="32"/>
      <c r="E222" s="32"/>
      <c r="F222" s="32"/>
      <c r="G222" s="32"/>
    </row>
    <row r="223">
      <c r="A223" s="32"/>
      <c r="B223" s="32"/>
      <c r="C223" s="32"/>
      <c r="E223" s="32"/>
      <c r="F223" s="32"/>
      <c r="G223" s="32"/>
    </row>
    <row r="224">
      <c r="A224" s="32"/>
      <c r="B224" s="32"/>
      <c r="C224" s="32"/>
      <c r="E224" s="32"/>
      <c r="F224" s="32"/>
      <c r="G224" s="32"/>
    </row>
    <row r="225">
      <c r="A225" s="32"/>
      <c r="B225" s="32"/>
      <c r="C225" s="32"/>
      <c r="E225" s="32"/>
      <c r="F225" s="32"/>
      <c r="G225" s="32"/>
    </row>
    <row r="226">
      <c r="A226" s="32"/>
      <c r="B226" s="32"/>
      <c r="C226" s="32"/>
      <c r="E226" s="32"/>
      <c r="F226" s="32"/>
      <c r="G226" s="32"/>
    </row>
    <row r="227">
      <c r="A227" s="32"/>
      <c r="B227" s="32"/>
      <c r="C227" s="32"/>
      <c r="E227" s="32"/>
      <c r="F227" s="32"/>
      <c r="G227" s="32"/>
    </row>
    <row r="228">
      <c r="A228" s="32"/>
      <c r="B228" s="32"/>
      <c r="C228" s="32"/>
      <c r="E228" s="32"/>
      <c r="F228" s="32"/>
      <c r="G228" s="32"/>
    </row>
    <row r="229">
      <c r="A229" s="32"/>
      <c r="B229" s="32"/>
      <c r="C229" s="32"/>
      <c r="E229" s="32"/>
      <c r="F229" s="32"/>
      <c r="G229" s="32"/>
    </row>
    <row r="230">
      <c r="A230" s="32"/>
      <c r="B230" s="32"/>
      <c r="C230" s="32"/>
      <c r="E230" s="32"/>
      <c r="F230" s="32"/>
      <c r="G230" s="32"/>
    </row>
    <row r="231">
      <c r="A231" s="32"/>
      <c r="B231" s="32"/>
      <c r="C231" s="32"/>
      <c r="E231" s="32"/>
      <c r="F231" s="32"/>
      <c r="G231" s="32"/>
    </row>
    <row r="232">
      <c r="A232" s="32"/>
      <c r="B232" s="32"/>
      <c r="C232" s="32"/>
      <c r="E232" s="32"/>
      <c r="F232" s="32"/>
      <c r="G232" s="32"/>
    </row>
    <row r="233">
      <c r="A233" s="32"/>
      <c r="B233" s="32"/>
      <c r="C233" s="32"/>
      <c r="E233" s="32"/>
      <c r="F233" s="32"/>
      <c r="G233" s="32"/>
    </row>
    <row r="234">
      <c r="A234" s="32"/>
      <c r="B234" s="32"/>
      <c r="C234" s="32"/>
      <c r="E234" s="32"/>
      <c r="F234" s="32"/>
      <c r="G234" s="32"/>
    </row>
    <row r="235">
      <c r="A235" s="32"/>
      <c r="B235" s="32"/>
      <c r="C235" s="32"/>
      <c r="E235" s="32"/>
      <c r="F235" s="32"/>
      <c r="G235" s="32"/>
    </row>
    <row r="236">
      <c r="A236" s="32"/>
      <c r="B236" s="32"/>
      <c r="C236" s="32"/>
      <c r="E236" s="32"/>
      <c r="F236" s="32"/>
      <c r="G236" s="32"/>
    </row>
    <row r="237">
      <c r="A237" s="32"/>
      <c r="B237" s="32"/>
      <c r="C237" s="32"/>
      <c r="E237" s="32"/>
      <c r="F237" s="32"/>
      <c r="G237" s="32"/>
    </row>
    <row r="238">
      <c r="A238" s="32"/>
      <c r="B238" s="32"/>
      <c r="C238" s="32"/>
      <c r="E238" s="32"/>
      <c r="F238" s="32"/>
      <c r="G238" s="32"/>
    </row>
    <row r="239">
      <c r="A239" s="32"/>
      <c r="B239" s="32"/>
      <c r="C239" s="32"/>
      <c r="E239" s="32"/>
      <c r="F239" s="32"/>
      <c r="G239" s="32"/>
    </row>
    <row r="240">
      <c r="A240" s="32"/>
      <c r="B240" s="32"/>
      <c r="C240" s="32"/>
      <c r="E240" s="32"/>
      <c r="F240" s="32"/>
      <c r="G240" s="32"/>
    </row>
    <row r="241">
      <c r="A241" s="32"/>
      <c r="B241" s="32"/>
      <c r="C241" s="32"/>
      <c r="E241" s="32"/>
      <c r="F241" s="32"/>
      <c r="G241" s="32"/>
    </row>
    <row r="242">
      <c r="A242" s="32"/>
      <c r="B242" s="32"/>
      <c r="C242" s="32"/>
      <c r="E242" s="32"/>
      <c r="F242" s="32"/>
      <c r="G242" s="32"/>
    </row>
    <row r="243">
      <c r="A243" s="32"/>
      <c r="B243" s="32"/>
      <c r="C243" s="32"/>
      <c r="E243" s="32"/>
      <c r="F243" s="32"/>
      <c r="G243" s="32"/>
    </row>
    <row r="244">
      <c r="A244" s="32"/>
      <c r="B244" s="32"/>
      <c r="C244" s="32"/>
      <c r="E244" s="32"/>
      <c r="F244" s="32"/>
      <c r="G244" s="32"/>
    </row>
    <row r="245">
      <c r="A245" s="32"/>
      <c r="B245" s="32"/>
      <c r="C245" s="32"/>
      <c r="E245" s="32"/>
      <c r="F245" s="32"/>
      <c r="G245" s="32"/>
    </row>
    <row r="246">
      <c r="A246" s="32"/>
      <c r="B246" s="32"/>
      <c r="C246" s="32"/>
      <c r="E246" s="32"/>
      <c r="F246" s="32"/>
      <c r="G246" s="32"/>
    </row>
    <row r="247">
      <c r="A247" s="32"/>
      <c r="B247" s="32"/>
      <c r="C247" s="32"/>
      <c r="E247" s="32"/>
      <c r="F247" s="32"/>
      <c r="G247" s="32"/>
    </row>
    <row r="248">
      <c r="A248" s="32"/>
      <c r="B248" s="32"/>
      <c r="C248" s="32"/>
      <c r="E248" s="32"/>
      <c r="F248" s="32"/>
      <c r="G248" s="32"/>
    </row>
    <row r="249">
      <c r="A249" s="32"/>
      <c r="B249" s="32"/>
      <c r="C249" s="32"/>
      <c r="E249" s="32"/>
      <c r="F249" s="32"/>
      <c r="G249" s="32"/>
    </row>
    <row r="250">
      <c r="A250" s="32"/>
      <c r="B250" s="32"/>
      <c r="C250" s="32"/>
      <c r="E250" s="32"/>
      <c r="F250" s="32"/>
      <c r="G250" s="32"/>
    </row>
    <row r="251">
      <c r="A251" s="32"/>
      <c r="B251" s="32"/>
      <c r="C251" s="32"/>
      <c r="E251" s="32"/>
      <c r="F251" s="32"/>
      <c r="G251" s="32"/>
    </row>
    <row r="252">
      <c r="A252" s="32"/>
      <c r="B252" s="32"/>
      <c r="C252" s="32"/>
      <c r="E252" s="32"/>
      <c r="F252" s="32"/>
      <c r="G252" s="32"/>
    </row>
    <row r="253">
      <c r="A253" s="32"/>
      <c r="B253" s="32"/>
      <c r="C253" s="32"/>
      <c r="E253" s="32"/>
      <c r="F253" s="32"/>
      <c r="G253" s="32"/>
    </row>
    <row r="254">
      <c r="A254" s="32"/>
      <c r="B254" s="32"/>
      <c r="C254" s="32"/>
      <c r="E254" s="32"/>
      <c r="F254" s="32"/>
      <c r="G254" s="32"/>
    </row>
    <row r="255">
      <c r="A255" s="32"/>
      <c r="B255" s="32"/>
      <c r="C255" s="32"/>
      <c r="E255" s="32"/>
      <c r="F255" s="32"/>
      <c r="G255" s="32"/>
    </row>
    <row r="256">
      <c r="A256" s="32"/>
      <c r="B256" s="32"/>
      <c r="C256" s="32"/>
      <c r="E256" s="32"/>
      <c r="F256" s="32"/>
      <c r="G256" s="32"/>
    </row>
    <row r="257">
      <c r="A257" s="32"/>
      <c r="B257" s="32"/>
      <c r="C257" s="32"/>
      <c r="E257" s="32"/>
      <c r="F257" s="32"/>
      <c r="G257" s="32"/>
    </row>
    <row r="258">
      <c r="A258" s="32"/>
      <c r="B258" s="32"/>
      <c r="C258" s="32"/>
      <c r="E258" s="32"/>
      <c r="F258" s="32"/>
      <c r="G258" s="32"/>
    </row>
    <row r="259">
      <c r="A259" s="32"/>
      <c r="B259" s="32"/>
      <c r="C259" s="32"/>
      <c r="E259" s="32"/>
      <c r="F259" s="32"/>
      <c r="G259" s="32"/>
    </row>
    <row r="260">
      <c r="A260" s="32"/>
      <c r="B260" s="32"/>
      <c r="C260" s="32"/>
      <c r="E260" s="32"/>
      <c r="F260" s="32"/>
      <c r="G260" s="32"/>
    </row>
    <row r="261">
      <c r="A261" s="32"/>
      <c r="B261" s="32"/>
      <c r="C261" s="32"/>
      <c r="E261" s="32"/>
      <c r="F261" s="32"/>
      <c r="G261" s="32"/>
    </row>
    <row r="262">
      <c r="A262" s="32"/>
      <c r="B262" s="32"/>
      <c r="C262" s="32"/>
      <c r="E262" s="32"/>
      <c r="F262" s="32"/>
      <c r="G262" s="32"/>
    </row>
    <row r="263">
      <c r="A263" s="32"/>
      <c r="B263" s="32"/>
      <c r="C263" s="32"/>
      <c r="E263" s="32"/>
      <c r="F263" s="32"/>
      <c r="G263" s="32"/>
    </row>
    <row r="264">
      <c r="A264" s="32"/>
      <c r="B264" s="32"/>
      <c r="C264" s="32"/>
      <c r="E264" s="32"/>
      <c r="F264" s="32"/>
      <c r="G264" s="32"/>
    </row>
    <row r="265">
      <c r="A265" s="32"/>
      <c r="B265" s="32"/>
      <c r="C265" s="32"/>
      <c r="E265" s="32"/>
      <c r="F265" s="32"/>
      <c r="G265" s="32"/>
    </row>
    <row r="266">
      <c r="A266" s="32"/>
      <c r="B266" s="32"/>
      <c r="C266" s="32"/>
      <c r="E266" s="32"/>
      <c r="F266" s="32"/>
      <c r="G266" s="32"/>
    </row>
    <row r="267">
      <c r="A267" s="32"/>
      <c r="B267" s="32"/>
      <c r="C267" s="32"/>
      <c r="E267" s="32"/>
      <c r="F267" s="32"/>
      <c r="G267" s="32"/>
    </row>
    <row r="268">
      <c r="A268" s="32"/>
      <c r="B268" s="32"/>
      <c r="C268" s="32"/>
      <c r="E268" s="32"/>
      <c r="F268" s="32"/>
      <c r="G268" s="32"/>
    </row>
    <row r="269">
      <c r="A269" s="32"/>
      <c r="B269" s="32"/>
      <c r="C269" s="32"/>
      <c r="E269" s="32"/>
      <c r="F269" s="32"/>
      <c r="G269" s="32"/>
    </row>
    <row r="270">
      <c r="A270" s="32"/>
      <c r="B270" s="32"/>
      <c r="C270" s="32"/>
      <c r="E270" s="32"/>
      <c r="F270" s="32"/>
      <c r="G270" s="32"/>
    </row>
    <row r="271">
      <c r="A271" s="32"/>
      <c r="B271" s="32"/>
      <c r="C271" s="32"/>
      <c r="E271" s="32"/>
      <c r="F271" s="32"/>
      <c r="G271" s="32"/>
    </row>
    <row r="272">
      <c r="A272" s="32"/>
      <c r="B272" s="32"/>
      <c r="C272" s="32"/>
      <c r="E272" s="32"/>
      <c r="F272" s="32"/>
      <c r="G272" s="32"/>
    </row>
    <row r="273">
      <c r="A273" s="32"/>
      <c r="B273" s="32"/>
      <c r="C273" s="32"/>
      <c r="E273" s="32"/>
      <c r="F273" s="32"/>
      <c r="G273" s="32"/>
    </row>
    <row r="274">
      <c r="A274" s="32"/>
      <c r="B274" s="32"/>
      <c r="C274" s="32"/>
      <c r="E274" s="32"/>
      <c r="F274" s="32"/>
      <c r="G274" s="32"/>
    </row>
    <row r="275">
      <c r="A275" s="32"/>
      <c r="B275" s="32"/>
      <c r="C275" s="32"/>
      <c r="E275" s="32"/>
      <c r="F275" s="32"/>
      <c r="G275" s="32"/>
    </row>
    <row r="276">
      <c r="A276" s="32"/>
      <c r="B276" s="32"/>
      <c r="C276" s="32"/>
      <c r="E276" s="32"/>
      <c r="F276" s="32"/>
      <c r="G276" s="32"/>
    </row>
    <row r="277">
      <c r="A277" s="32"/>
      <c r="B277" s="32"/>
      <c r="C277" s="32"/>
      <c r="E277" s="32"/>
      <c r="F277" s="32"/>
      <c r="G277" s="32"/>
    </row>
    <row r="278">
      <c r="A278" s="32"/>
      <c r="B278" s="32"/>
      <c r="C278" s="32"/>
      <c r="E278" s="32"/>
      <c r="F278" s="32"/>
      <c r="G278" s="32"/>
    </row>
    <row r="279">
      <c r="A279" s="32"/>
      <c r="B279" s="32"/>
      <c r="C279" s="32"/>
      <c r="E279" s="32"/>
      <c r="F279" s="32"/>
      <c r="G279" s="32"/>
    </row>
    <row r="280">
      <c r="A280" s="32"/>
      <c r="B280" s="32"/>
      <c r="C280" s="32"/>
      <c r="E280" s="32"/>
      <c r="F280" s="32"/>
      <c r="G280" s="32"/>
    </row>
    <row r="281">
      <c r="A281" s="32"/>
      <c r="B281" s="32"/>
      <c r="C281" s="32"/>
      <c r="E281" s="32"/>
      <c r="F281" s="32"/>
      <c r="G281" s="32"/>
    </row>
    <row r="282">
      <c r="A282" s="32"/>
      <c r="B282" s="32"/>
      <c r="C282" s="32"/>
      <c r="E282" s="32"/>
      <c r="F282" s="32"/>
      <c r="G282" s="32"/>
    </row>
    <row r="283">
      <c r="A283" s="32"/>
      <c r="B283" s="32"/>
      <c r="C283" s="32"/>
      <c r="E283" s="32"/>
      <c r="F283" s="32"/>
      <c r="G283" s="32"/>
    </row>
    <row r="284">
      <c r="A284" s="32"/>
      <c r="B284" s="32"/>
      <c r="C284" s="32"/>
      <c r="E284" s="32"/>
      <c r="F284" s="32"/>
      <c r="G284" s="32"/>
    </row>
    <row r="285">
      <c r="A285" s="32"/>
      <c r="B285" s="32"/>
      <c r="C285" s="32"/>
      <c r="E285" s="32"/>
      <c r="F285" s="32"/>
      <c r="G285" s="32"/>
    </row>
    <row r="286">
      <c r="A286" s="32"/>
      <c r="B286" s="32"/>
      <c r="C286" s="32"/>
      <c r="E286" s="32"/>
      <c r="F286" s="32"/>
      <c r="G286" s="32"/>
    </row>
    <row r="287">
      <c r="A287" s="32"/>
      <c r="B287" s="32"/>
      <c r="C287" s="32"/>
      <c r="E287" s="32"/>
      <c r="F287" s="32"/>
      <c r="G287" s="32"/>
    </row>
    <row r="288">
      <c r="A288" s="32"/>
      <c r="B288" s="32"/>
      <c r="C288" s="32"/>
      <c r="E288" s="32"/>
      <c r="F288" s="32"/>
      <c r="G288" s="32"/>
    </row>
    <row r="289">
      <c r="A289" s="32"/>
      <c r="B289" s="32"/>
      <c r="C289" s="32"/>
      <c r="E289" s="32"/>
      <c r="F289" s="32"/>
      <c r="G289" s="32"/>
    </row>
    <row r="290">
      <c r="A290" s="32"/>
      <c r="B290" s="32"/>
      <c r="C290" s="32"/>
      <c r="E290" s="32"/>
      <c r="F290" s="32"/>
      <c r="G290" s="32"/>
    </row>
    <row r="291">
      <c r="A291" s="32"/>
      <c r="B291" s="32"/>
      <c r="C291" s="32"/>
      <c r="E291" s="32"/>
      <c r="F291" s="32"/>
      <c r="G291" s="32"/>
    </row>
    <row r="292">
      <c r="A292" s="32"/>
      <c r="B292" s="32"/>
      <c r="C292" s="32"/>
      <c r="E292" s="32"/>
      <c r="F292" s="32"/>
      <c r="G292" s="32"/>
    </row>
    <row r="293">
      <c r="A293" s="32"/>
      <c r="B293" s="32"/>
      <c r="C293" s="32"/>
      <c r="E293" s="32"/>
      <c r="F293" s="32"/>
      <c r="G293" s="32"/>
    </row>
    <row r="294">
      <c r="A294" s="32"/>
      <c r="B294" s="32"/>
      <c r="C294" s="32"/>
      <c r="E294" s="32"/>
      <c r="F294" s="32"/>
      <c r="G294" s="32"/>
    </row>
    <row r="295">
      <c r="A295" s="32"/>
      <c r="B295" s="32"/>
      <c r="C295" s="32"/>
      <c r="E295" s="32"/>
      <c r="F295" s="32"/>
      <c r="G295" s="32"/>
    </row>
    <row r="296">
      <c r="A296" s="32"/>
      <c r="B296" s="32"/>
      <c r="C296" s="32"/>
      <c r="E296" s="32"/>
      <c r="F296" s="32"/>
      <c r="G296" s="32"/>
    </row>
    <row r="297">
      <c r="A297" s="32"/>
      <c r="B297" s="32"/>
      <c r="C297" s="32"/>
      <c r="E297" s="32"/>
      <c r="F297" s="32"/>
      <c r="G297" s="32"/>
    </row>
    <row r="298">
      <c r="A298" s="32"/>
      <c r="B298" s="32"/>
      <c r="C298" s="32"/>
      <c r="E298" s="32"/>
      <c r="F298" s="32"/>
      <c r="G298" s="32"/>
    </row>
    <row r="299">
      <c r="A299" s="32"/>
      <c r="B299" s="32"/>
      <c r="C299" s="32"/>
      <c r="E299" s="32"/>
      <c r="F299" s="32"/>
      <c r="G299" s="32"/>
    </row>
    <row r="300">
      <c r="A300" s="32"/>
      <c r="B300" s="32"/>
      <c r="C300" s="32"/>
      <c r="E300" s="32"/>
      <c r="F300" s="32"/>
      <c r="G300" s="32"/>
    </row>
    <row r="301">
      <c r="A301" s="32"/>
      <c r="B301" s="32"/>
      <c r="C301" s="32"/>
      <c r="E301" s="32"/>
      <c r="F301" s="32"/>
      <c r="G301" s="32"/>
    </row>
    <row r="302">
      <c r="A302" s="32"/>
      <c r="B302" s="32"/>
      <c r="C302" s="32"/>
      <c r="E302" s="32"/>
      <c r="F302" s="32"/>
      <c r="G302" s="32"/>
    </row>
    <row r="303">
      <c r="A303" s="32"/>
      <c r="B303" s="32"/>
      <c r="C303" s="32"/>
      <c r="E303" s="32"/>
      <c r="F303" s="32"/>
      <c r="G303" s="32"/>
    </row>
    <row r="304">
      <c r="A304" s="32"/>
      <c r="B304" s="32"/>
      <c r="C304" s="32"/>
      <c r="E304" s="32"/>
      <c r="F304" s="32"/>
      <c r="G304" s="32"/>
    </row>
    <row r="305">
      <c r="A305" s="32"/>
      <c r="B305" s="32"/>
      <c r="C305" s="32"/>
      <c r="E305" s="32"/>
      <c r="F305" s="32"/>
      <c r="G305" s="32"/>
    </row>
    <row r="306">
      <c r="A306" s="32"/>
      <c r="B306" s="32"/>
      <c r="C306" s="32"/>
      <c r="E306" s="32"/>
      <c r="F306" s="32"/>
      <c r="G306" s="32"/>
    </row>
    <row r="307">
      <c r="A307" s="32"/>
      <c r="B307" s="32"/>
      <c r="C307" s="32"/>
      <c r="E307" s="32"/>
      <c r="F307" s="32"/>
      <c r="G307" s="32"/>
    </row>
    <row r="308">
      <c r="A308" s="32"/>
      <c r="B308" s="32"/>
      <c r="C308" s="32"/>
      <c r="E308" s="32"/>
      <c r="F308" s="32"/>
      <c r="G308" s="32"/>
    </row>
    <row r="309">
      <c r="A309" s="32"/>
      <c r="B309" s="32"/>
      <c r="C309" s="32"/>
      <c r="E309" s="32"/>
      <c r="F309" s="32"/>
      <c r="G309" s="32"/>
    </row>
    <row r="310">
      <c r="A310" s="32"/>
      <c r="B310" s="32"/>
      <c r="C310" s="32"/>
      <c r="E310" s="32"/>
      <c r="F310" s="32"/>
      <c r="G310" s="32"/>
    </row>
    <row r="311">
      <c r="A311" s="32"/>
      <c r="B311" s="32"/>
      <c r="C311" s="32"/>
      <c r="E311" s="32"/>
      <c r="F311" s="32"/>
      <c r="G311" s="32"/>
    </row>
    <row r="312">
      <c r="A312" s="32"/>
      <c r="B312" s="32"/>
      <c r="C312" s="32"/>
      <c r="E312" s="32"/>
      <c r="F312" s="32"/>
      <c r="G312" s="32"/>
    </row>
    <row r="313">
      <c r="A313" s="32"/>
      <c r="B313" s="32"/>
      <c r="C313" s="32"/>
      <c r="E313" s="32"/>
      <c r="F313" s="32"/>
      <c r="G313" s="32"/>
    </row>
    <row r="314">
      <c r="A314" s="32"/>
      <c r="B314" s="32"/>
      <c r="C314" s="32"/>
      <c r="E314" s="32"/>
      <c r="F314" s="32"/>
      <c r="G314" s="32"/>
    </row>
    <row r="315">
      <c r="A315" s="32"/>
      <c r="B315" s="32"/>
      <c r="C315" s="32"/>
      <c r="E315" s="32"/>
      <c r="F315" s="32"/>
      <c r="G315" s="32"/>
    </row>
    <row r="316">
      <c r="A316" s="32"/>
      <c r="B316" s="32"/>
      <c r="C316" s="32"/>
      <c r="E316" s="32"/>
      <c r="F316" s="32"/>
      <c r="G316" s="32"/>
    </row>
    <row r="317">
      <c r="A317" s="32"/>
      <c r="B317" s="32"/>
      <c r="C317" s="32"/>
      <c r="E317" s="32"/>
      <c r="F317" s="32"/>
      <c r="G317" s="32"/>
    </row>
    <row r="318">
      <c r="A318" s="32"/>
      <c r="B318" s="32"/>
      <c r="C318" s="32"/>
      <c r="E318" s="32"/>
      <c r="F318" s="32"/>
      <c r="G318" s="32"/>
    </row>
    <row r="319">
      <c r="A319" s="32"/>
      <c r="B319" s="32"/>
      <c r="C319" s="32"/>
      <c r="E319" s="32"/>
      <c r="F319" s="32"/>
      <c r="G319" s="32"/>
    </row>
    <row r="320">
      <c r="A320" s="32"/>
      <c r="B320" s="32"/>
      <c r="C320" s="32"/>
      <c r="E320" s="32"/>
      <c r="F320" s="32"/>
      <c r="G320" s="32"/>
    </row>
    <row r="321">
      <c r="A321" s="32"/>
      <c r="B321" s="32"/>
      <c r="C321" s="32"/>
      <c r="E321" s="32"/>
      <c r="F321" s="32"/>
      <c r="G321" s="32"/>
    </row>
    <row r="322">
      <c r="A322" s="32"/>
      <c r="B322" s="32"/>
      <c r="C322" s="32"/>
      <c r="E322" s="32"/>
      <c r="F322" s="32"/>
      <c r="G322" s="32"/>
    </row>
    <row r="323">
      <c r="A323" s="32"/>
      <c r="B323" s="32"/>
      <c r="C323" s="32"/>
      <c r="E323" s="32"/>
      <c r="F323" s="32"/>
      <c r="G323" s="32"/>
    </row>
    <row r="324">
      <c r="A324" s="32"/>
      <c r="B324" s="32"/>
      <c r="C324" s="32"/>
      <c r="E324" s="32"/>
      <c r="F324" s="32"/>
      <c r="G324" s="32"/>
    </row>
    <row r="325">
      <c r="A325" s="32"/>
      <c r="B325" s="32"/>
      <c r="C325" s="32"/>
      <c r="E325" s="32"/>
      <c r="F325" s="32"/>
      <c r="G325" s="32"/>
    </row>
    <row r="326">
      <c r="A326" s="32"/>
      <c r="B326" s="32"/>
      <c r="C326" s="32"/>
      <c r="E326" s="32"/>
      <c r="F326" s="32"/>
      <c r="G326" s="32"/>
    </row>
    <row r="327">
      <c r="A327" s="32"/>
      <c r="B327" s="32"/>
      <c r="C327" s="32"/>
      <c r="E327" s="32"/>
      <c r="F327" s="32"/>
      <c r="G327" s="32"/>
    </row>
    <row r="328">
      <c r="A328" s="32"/>
      <c r="B328" s="32"/>
      <c r="C328" s="32"/>
      <c r="E328" s="32"/>
      <c r="F328" s="32"/>
      <c r="G328" s="32"/>
    </row>
    <row r="329">
      <c r="A329" s="32"/>
      <c r="B329" s="32"/>
      <c r="C329" s="32"/>
      <c r="E329" s="32"/>
      <c r="F329" s="32"/>
      <c r="G329" s="32"/>
    </row>
    <row r="330">
      <c r="A330" s="32"/>
      <c r="B330" s="32"/>
      <c r="C330" s="32"/>
      <c r="E330" s="32"/>
      <c r="F330" s="32"/>
      <c r="G330" s="32"/>
    </row>
    <row r="331">
      <c r="A331" s="32"/>
      <c r="B331" s="32"/>
      <c r="C331" s="32"/>
      <c r="E331" s="32"/>
      <c r="F331" s="32"/>
      <c r="G331" s="32"/>
    </row>
    <row r="332">
      <c r="A332" s="32"/>
      <c r="B332" s="32"/>
      <c r="C332" s="32"/>
      <c r="E332" s="32"/>
      <c r="F332" s="32"/>
      <c r="G332" s="32"/>
    </row>
    <row r="333">
      <c r="A333" s="32"/>
      <c r="B333" s="32"/>
      <c r="C333" s="32"/>
      <c r="E333" s="32"/>
      <c r="F333" s="32"/>
      <c r="G333" s="32"/>
    </row>
    <row r="334">
      <c r="A334" s="32"/>
      <c r="B334" s="32"/>
      <c r="C334" s="32"/>
      <c r="E334" s="32"/>
      <c r="F334" s="32"/>
      <c r="G334" s="32"/>
    </row>
    <row r="335">
      <c r="A335" s="32"/>
      <c r="B335" s="32"/>
      <c r="C335" s="32"/>
      <c r="E335" s="32"/>
      <c r="F335" s="32"/>
      <c r="G335" s="32"/>
    </row>
    <row r="336">
      <c r="A336" s="32"/>
      <c r="B336" s="32"/>
      <c r="C336" s="32"/>
      <c r="E336" s="32"/>
      <c r="F336" s="32"/>
      <c r="G336" s="32"/>
    </row>
    <row r="337">
      <c r="A337" s="32"/>
      <c r="B337" s="32"/>
      <c r="C337" s="32"/>
      <c r="E337" s="32"/>
      <c r="F337" s="32"/>
      <c r="G337" s="32"/>
    </row>
    <row r="338">
      <c r="A338" s="32"/>
      <c r="B338" s="32"/>
      <c r="C338" s="32"/>
      <c r="E338" s="32"/>
      <c r="F338" s="32"/>
      <c r="G338" s="32"/>
    </row>
    <row r="339">
      <c r="A339" s="32"/>
      <c r="B339" s="32"/>
      <c r="C339" s="32"/>
      <c r="E339" s="32"/>
      <c r="F339" s="32"/>
      <c r="G339" s="32"/>
    </row>
    <row r="340">
      <c r="A340" s="32"/>
      <c r="B340" s="32"/>
      <c r="C340" s="32"/>
      <c r="E340" s="32"/>
      <c r="F340" s="32"/>
      <c r="G340" s="32"/>
    </row>
    <row r="341">
      <c r="A341" s="32"/>
      <c r="B341" s="32"/>
      <c r="C341" s="32"/>
      <c r="E341" s="32"/>
      <c r="F341" s="32"/>
      <c r="G341" s="32"/>
    </row>
    <row r="342">
      <c r="A342" s="32"/>
      <c r="B342" s="32"/>
      <c r="C342" s="32"/>
      <c r="E342" s="32"/>
      <c r="F342" s="32"/>
      <c r="G342" s="32"/>
    </row>
    <row r="343">
      <c r="A343" s="32"/>
      <c r="B343" s="32"/>
      <c r="C343" s="32"/>
      <c r="E343" s="32"/>
      <c r="F343" s="32"/>
      <c r="G343" s="32"/>
    </row>
    <row r="344">
      <c r="A344" s="32"/>
      <c r="B344" s="32"/>
      <c r="C344" s="32"/>
      <c r="E344" s="32"/>
      <c r="F344" s="32"/>
      <c r="G344" s="32"/>
    </row>
    <row r="345">
      <c r="A345" s="32"/>
      <c r="B345" s="32"/>
      <c r="C345" s="32"/>
      <c r="E345" s="32"/>
      <c r="F345" s="32"/>
      <c r="G345" s="32"/>
    </row>
    <row r="346">
      <c r="A346" s="32"/>
      <c r="B346" s="32"/>
      <c r="C346" s="32"/>
      <c r="E346" s="32"/>
      <c r="F346" s="32"/>
      <c r="G346" s="32"/>
    </row>
    <row r="347">
      <c r="A347" s="32"/>
      <c r="B347" s="32"/>
      <c r="C347" s="32"/>
      <c r="E347" s="32"/>
      <c r="F347" s="32"/>
      <c r="G347" s="32"/>
    </row>
    <row r="348">
      <c r="A348" s="32"/>
      <c r="B348" s="32"/>
      <c r="C348" s="32"/>
      <c r="E348" s="32"/>
      <c r="F348" s="32"/>
      <c r="G348" s="32"/>
    </row>
    <row r="349">
      <c r="A349" s="32"/>
      <c r="B349" s="32"/>
      <c r="C349" s="32"/>
      <c r="E349" s="32"/>
      <c r="F349" s="32"/>
      <c r="G349" s="32"/>
    </row>
    <row r="350">
      <c r="A350" s="32"/>
      <c r="B350" s="32"/>
      <c r="C350" s="32"/>
      <c r="E350" s="32"/>
      <c r="F350" s="32"/>
      <c r="G350" s="32"/>
    </row>
    <row r="351">
      <c r="A351" s="32"/>
      <c r="B351" s="32"/>
      <c r="C351" s="32"/>
      <c r="E351" s="32"/>
      <c r="F351" s="32"/>
      <c r="G351" s="32"/>
    </row>
    <row r="352">
      <c r="A352" s="32"/>
      <c r="B352" s="32"/>
      <c r="C352" s="32"/>
      <c r="E352" s="32"/>
      <c r="F352" s="32"/>
      <c r="G352" s="32"/>
    </row>
    <row r="353">
      <c r="A353" s="32"/>
      <c r="B353" s="32"/>
      <c r="C353" s="32"/>
      <c r="E353" s="32"/>
      <c r="F353" s="32"/>
      <c r="G353" s="32"/>
    </row>
    <row r="354">
      <c r="A354" s="32"/>
      <c r="B354" s="32"/>
      <c r="C354" s="32"/>
      <c r="E354" s="32"/>
      <c r="F354" s="32"/>
      <c r="G354" s="32"/>
    </row>
    <row r="355">
      <c r="A355" s="32"/>
      <c r="B355" s="32"/>
      <c r="C355" s="32"/>
      <c r="E355" s="32"/>
      <c r="F355" s="32"/>
      <c r="G355" s="32"/>
    </row>
    <row r="356">
      <c r="A356" s="32"/>
      <c r="B356" s="32"/>
      <c r="C356" s="32"/>
      <c r="E356" s="32"/>
      <c r="F356" s="32"/>
      <c r="G356" s="32"/>
    </row>
    <row r="357">
      <c r="A357" s="32"/>
      <c r="B357" s="32"/>
      <c r="C357" s="32"/>
      <c r="E357" s="32"/>
      <c r="F357" s="32"/>
      <c r="G357" s="32"/>
    </row>
    <row r="358">
      <c r="A358" s="32"/>
      <c r="B358" s="32"/>
      <c r="C358" s="32"/>
      <c r="E358" s="32"/>
      <c r="F358" s="32"/>
      <c r="G358" s="32"/>
    </row>
    <row r="359">
      <c r="A359" s="32"/>
      <c r="B359" s="32"/>
      <c r="C359" s="32"/>
      <c r="E359" s="32"/>
      <c r="F359" s="32"/>
      <c r="G359" s="32"/>
    </row>
    <row r="360">
      <c r="A360" s="32"/>
      <c r="B360" s="32"/>
      <c r="C360" s="32"/>
      <c r="E360" s="32"/>
      <c r="F360" s="32"/>
      <c r="G360" s="32"/>
    </row>
    <row r="361">
      <c r="A361" s="32"/>
      <c r="B361" s="32"/>
      <c r="C361" s="32"/>
      <c r="E361" s="32"/>
      <c r="F361" s="32"/>
      <c r="G361" s="32"/>
    </row>
    <row r="362">
      <c r="A362" s="32"/>
      <c r="B362" s="32"/>
      <c r="C362" s="32"/>
      <c r="E362" s="32"/>
      <c r="F362" s="32"/>
      <c r="G362" s="32"/>
    </row>
    <row r="363">
      <c r="A363" s="32"/>
      <c r="B363" s="32"/>
      <c r="C363" s="32"/>
      <c r="E363" s="32"/>
      <c r="F363" s="32"/>
      <c r="G363" s="32"/>
    </row>
    <row r="364">
      <c r="A364" s="32"/>
      <c r="B364" s="32"/>
      <c r="C364" s="32"/>
      <c r="E364" s="32"/>
      <c r="F364" s="32"/>
      <c r="G364" s="32"/>
    </row>
    <row r="365">
      <c r="A365" s="32"/>
      <c r="B365" s="32"/>
      <c r="C365" s="32"/>
      <c r="E365" s="32"/>
      <c r="F365" s="32"/>
      <c r="G365" s="32"/>
    </row>
    <row r="366">
      <c r="A366" s="32"/>
      <c r="B366" s="32"/>
      <c r="C366" s="32"/>
      <c r="E366" s="32"/>
      <c r="F366" s="32"/>
      <c r="G366" s="32"/>
    </row>
    <row r="367">
      <c r="A367" s="32"/>
      <c r="B367" s="32"/>
      <c r="C367" s="32"/>
      <c r="E367" s="32"/>
      <c r="F367" s="32"/>
      <c r="G367" s="32"/>
    </row>
    <row r="368">
      <c r="A368" s="32"/>
      <c r="B368" s="32"/>
      <c r="C368" s="32"/>
      <c r="E368" s="32"/>
      <c r="F368" s="32"/>
      <c r="G368" s="32"/>
    </row>
    <row r="369">
      <c r="A369" s="32"/>
      <c r="B369" s="32"/>
      <c r="C369" s="32"/>
      <c r="E369" s="32"/>
      <c r="F369" s="32"/>
      <c r="G369" s="32"/>
    </row>
    <row r="370">
      <c r="A370" s="32"/>
      <c r="B370" s="32"/>
      <c r="C370" s="32"/>
      <c r="E370" s="32"/>
      <c r="F370" s="32"/>
      <c r="G370" s="32"/>
    </row>
    <row r="371">
      <c r="A371" s="32"/>
      <c r="B371" s="32"/>
      <c r="C371" s="32"/>
      <c r="E371" s="32"/>
      <c r="F371" s="32"/>
      <c r="G371" s="32"/>
    </row>
    <row r="372">
      <c r="A372" s="32"/>
      <c r="B372" s="32"/>
      <c r="C372" s="32"/>
      <c r="E372" s="32"/>
      <c r="F372" s="32"/>
      <c r="G372" s="32"/>
    </row>
    <row r="373">
      <c r="A373" s="32"/>
      <c r="B373" s="32"/>
      <c r="C373" s="32"/>
      <c r="E373" s="32"/>
      <c r="F373" s="32"/>
      <c r="G373" s="32"/>
    </row>
    <row r="374">
      <c r="A374" s="32"/>
      <c r="B374" s="32"/>
      <c r="C374" s="32"/>
      <c r="E374" s="32"/>
      <c r="F374" s="32"/>
      <c r="G374" s="32"/>
    </row>
    <row r="375">
      <c r="A375" s="32"/>
      <c r="B375" s="32"/>
      <c r="C375" s="32"/>
      <c r="E375" s="32"/>
      <c r="F375" s="32"/>
      <c r="G375" s="32"/>
    </row>
    <row r="376">
      <c r="A376" s="32"/>
      <c r="B376" s="32"/>
      <c r="C376" s="32"/>
      <c r="E376" s="32"/>
      <c r="F376" s="32"/>
      <c r="G376" s="32"/>
    </row>
    <row r="377">
      <c r="A377" s="32"/>
      <c r="B377" s="32"/>
      <c r="C377" s="32"/>
      <c r="E377" s="32"/>
      <c r="F377" s="32"/>
      <c r="G377" s="32"/>
    </row>
    <row r="378">
      <c r="A378" s="32"/>
      <c r="B378" s="32"/>
      <c r="C378" s="32"/>
      <c r="E378" s="32"/>
      <c r="F378" s="32"/>
      <c r="G378" s="32"/>
    </row>
    <row r="379">
      <c r="A379" s="32"/>
      <c r="B379" s="32"/>
      <c r="C379" s="32"/>
      <c r="E379" s="32"/>
      <c r="F379" s="32"/>
      <c r="G379" s="32"/>
    </row>
    <row r="380">
      <c r="A380" s="32"/>
      <c r="B380" s="32"/>
      <c r="C380" s="32"/>
      <c r="E380" s="32"/>
      <c r="F380" s="32"/>
      <c r="G380" s="32"/>
    </row>
    <row r="381">
      <c r="A381" s="32"/>
      <c r="B381" s="32"/>
      <c r="C381" s="32"/>
      <c r="E381" s="32"/>
      <c r="F381" s="32"/>
      <c r="G381" s="32"/>
    </row>
    <row r="382">
      <c r="A382" s="32"/>
      <c r="B382" s="32"/>
      <c r="C382" s="32"/>
      <c r="E382" s="32"/>
      <c r="F382" s="32"/>
      <c r="G382" s="32"/>
    </row>
    <row r="383">
      <c r="A383" s="32"/>
      <c r="B383" s="32"/>
      <c r="C383" s="32"/>
      <c r="E383" s="32"/>
      <c r="F383" s="32"/>
      <c r="G383" s="32"/>
    </row>
    <row r="384">
      <c r="A384" s="32"/>
      <c r="B384" s="32"/>
      <c r="C384" s="32"/>
      <c r="E384" s="32"/>
      <c r="F384" s="32"/>
      <c r="G384" s="32"/>
    </row>
    <row r="385">
      <c r="A385" s="32"/>
      <c r="B385" s="32"/>
      <c r="C385" s="32"/>
      <c r="E385" s="32"/>
      <c r="F385" s="32"/>
      <c r="G385" s="32"/>
    </row>
    <row r="386">
      <c r="A386" s="32"/>
      <c r="B386" s="32"/>
      <c r="C386" s="32"/>
      <c r="E386" s="32"/>
      <c r="F386" s="32"/>
      <c r="G386" s="32"/>
    </row>
    <row r="387">
      <c r="A387" s="32"/>
      <c r="B387" s="32"/>
      <c r="C387" s="32"/>
      <c r="E387" s="32"/>
      <c r="F387" s="32"/>
      <c r="G387" s="32"/>
    </row>
    <row r="388">
      <c r="A388" s="32"/>
      <c r="B388" s="32"/>
      <c r="C388" s="32"/>
      <c r="E388" s="32"/>
      <c r="F388" s="32"/>
      <c r="G388" s="32"/>
    </row>
    <row r="389">
      <c r="A389" s="32"/>
      <c r="B389" s="32"/>
      <c r="C389" s="32"/>
      <c r="E389" s="32"/>
      <c r="F389" s="32"/>
      <c r="G389" s="32"/>
    </row>
    <row r="390">
      <c r="A390" s="32"/>
      <c r="B390" s="32"/>
      <c r="C390" s="32"/>
      <c r="E390" s="32"/>
      <c r="F390" s="32"/>
      <c r="G390" s="32"/>
    </row>
    <row r="391">
      <c r="A391" s="32"/>
      <c r="B391" s="32"/>
      <c r="C391" s="32"/>
      <c r="E391" s="32"/>
      <c r="F391" s="32"/>
      <c r="G391" s="32"/>
    </row>
    <row r="392">
      <c r="A392" s="32"/>
      <c r="B392" s="32"/>
      <c r="C392" s="32"/>
      <c r="E392" s="32"/>
      <c r="F392" s="32"/>
      <c r="G392" s="32"/>
    </row>
    <row r="393">
      <c r="A393" s="32"/>
      <c r="B393" s="32"/>
      <c r="C393" s="32"/>
      <c r="E393" s="32"/>
      <c r="F393" s="32"/>
      <c r="G393" s="32"/>
    </row>
    <row r="394">
      <c r="A394" s="32"/>
      <c r="B394" s="32"/>
      <c r="C394" s="32"/>
      <c r="E394" s="32"/>
      <c r="F394" s="32"/>
      <c r="G394" s="32"/>
    </row>
    <row r="395">
      <c r="A395" s="32"/>
      <c r="B395" s="32"/>
      <c r="C395" s="32"/>
      <c r="E395" s="32"/>
      <c r="F395" s="32"/>
      <c r="G395" s="32"/>
    </row>
    <row r="396">
      <c r="A396" s="32"/>
      <c r="B396" s="32"/>
      <c r="C396" s="32"/>
      <c r="E396" s="32"/>
      <c r="F396" s="32"/>
      <c r="G396" s="32"/>
    </row>
    <row r="397">
      <c r="A397" s="32"/>
      <c r="B397" s="32"/>
      <c r="C397" s="32"/>
      <c r="E397" s="32"/>
      <c r="F397" s="32"/>
      <c r="G397" s="32"/>
    </row>
    <row r="398">
      <c r="A398" s="32"/>
      <c r="B398" s="32"/>
      <c r="C398" s="32"/>
      <c r="E398" s="32"/>
      <c r="F398" s="32"/>
      <c r="G398" s="32"/>
    </row>
    <row r="399">
      <c r="A399" s="32"/>
      <c r="B399" s="32"/>
      <c r="C399" s="32"/>
      <c r="E399" s="32"/>
      <c r="F399" s="32"/>
      <c r="G399" s="32"/>
    </row>
    <row r="400">
      <c r="A400" s="32"/>
      <c r="B400" s="32"/>
      <c r="C400" s="32"/>
      <c r="E400" s="32"/>
      <c r="F400" s="32"/>
      <c r="G400" s="32"/>
    </row>
    <row r="401">
      <c r="A401" s="32"/>
      <c r="B401" s="32"/>
      <c r="C401" s="32"/>
      <c r="E401" s="32"/>
      <c r="F401" s="32"/>
      <c r="G401" s="32"/>
    </row>
    <row r="402">
      <c r="A402" s="32"/>
      <c r="B402" s="32"/>
      <c r="C402" s="32"/>
      <c r="E402" s="32"/>
      <c r="F402" s="32"/>
      <c r="G402" s="32"/>
    </row>
    <row r="403">
      <c r="A403" s="32"/>
      <c r="B403" s="32"/>
      <c r="C403" s="32"/>
      <c r="E403" s="32"/>
      <c r="F403" s="32"/>
      <c r="G403" s="32"/>
    </row>
    <row r="404">
      <c r="A404" s="32"/>
      <c r="B404" s="32"/>
      <c r="C404" s="32"/>
      <c r="E404" s="32"/>
      <c r="F404" s="32"/>
      <c r="G404" s="32"/>
    </row>
    <row r="405">
      <c r="A405" s="32"/>
      <c r="B405" s="32"/>
      <c r="C405" s="32"/>
      <c r="E405" s="32"/>
      <c r="F405" s="32"/>
      <c r="G405" s="32"/>
    </row>
    <row r="406">
      <c r="A406" s="32"/>
      <c r="B406" s="32"/>
      <c r="C406" s="32"/>
      <c r="E406" s="32"/>
      <c r="F406" s="32"/>
      <c r="G406" s="32"/>
    </row>
    <row r="407">
      <c r="A407" s="32"/>
      <c r="B407" s="32"/>
      <c r="C407" s="32"/>
      <c r="E407" s="32"/>
      <c r="F407" s="32"/>
      <c r="G407" s="32"/>
    </row>
    <row r="408">
      <c r="A408" s="32"/>
      <c r="B408" s="32"/>
      <c r="C408" s="32"/>
      <c r="E408" s="32"/>
      <c r="F408" s="32"/>
      <c r="G408" s="32"/>
    </row>
    <row r="409">
      <c r="A409" s="32"/>
      <c r="B409" s="32"/>
      <c r="C409" s="32"/>
      <c r="E409" s="32"/>
      <c r="F409" s="32"/>
      <c r="G409" s="32"/>
    </row>
    <row r="410">
      <c r="A410" s="32"/>
      <c r="B410" s="32"/>
      <c r="C410" s="32"/>
      <c r="E410" s="32"/>
      <c r="F410" s="32"/>
      <c r="G410" s="32"/>
    </row>
    <row r="411">
      <c r="A411" s="32"/>
      <c r="B411" s="32"/>
      <c r="C411" s="32"/>
      <c r="E411" s="32"/>
      <c r="F411" s="32"/>
      <c r="G411" s="32"/>
    </row>
    <row r="412">
      <c r="A412" s="32"/>
      <c r="B412" s="32"/>
      <c r="C412" s="32"/>
      <c r="E412" s="32"/>
      <c r="F412" s="32"/>
      <c r="G412" s="32"/>
    </row>
    <row r="413">
      <c r="A413" s="32"/>
      <c r="B413" s="32"/>
      <c r="C413" s="32"/>
      <c r="E413" s="32"/>
      <c r="F413" s="32"/>
      <c r="G413" s="32"/>
    </row>
    <row r="414">
      <c r="A414" s="32"/>
      <c r="B414" s="32"/>
      <c r="C414" s="32"/>
      <c r="E414" s="32"/>
      <c r="F414" s="32"/>
      <c r="G414" s="32"/>
    </row>
    <row r="415">
      <c r="A415" s="32"/>
      <c r="B415" s="32"/>
      <c r="C415" s="32"/>
      <c r="E415" s="32"/>
      <c r="F415" s="32"/>
      <c r="G415" s="32"/>
    </row>
    <row r="416">
      <c r="A416" s="32"/>
      <c r="B416" s="32"/>
      <c r="C416" s="32"/>
      <c r="E416" s="32"/>
      <c r="F416" s="32"/>
      <c r="G416" s="32"/>
    </row>
    <row r="417">
      <c r="A417" s="32"/>
      <c r="B417" s="32"/>
      <c r="C417" s="32"/>
      <c r="E417" s="32"/>
      <c r="F417" s="32"/>
      <c r="G417" s="32"/>
    </row>
    <row r="418">
      <c r="A418" s="32"/>
      <c r="B418" s="32"/>
      <c r="C418" s="32"/>
      <c r="E418" s="32"/>
      <c r="F418" s="32"/>
      <c r="G418" s="32"/>
    </row>
    <row r="419">
      <c r="A419" s="32"/>
      <c r="B419" s="32"/>
      <c r="C419" s="32"/>
      <c r="E419" s="32"/>
      <c r="F419" s="32"/>
      <c r="G419" s="32"/>
    </row>
    <row r="420">
      <c r="A420" s="32"/>
      <c r="B420" s="32"/>
      <c r="C420" s="32"/>
      <c r="E420" s="32"/>
      <c r="F420" s="32"/>
      <c r="G420" s="32"/>
    </row>
    <row r="421">
      <c r="A421" s="32"/>
      <c r="B421" s="32"/>
      <c r="C421" s="32"/>
      <c r="E421" s="32"/>
      <c r="F421" s="32"/>
      <c r="G421" s="32"/>
    </row>
    <row r="422">
      <c r="A422" s="32"/>
      <c r="B422" s="32"/>
      <c r="C422" s="32"/>
      <c r="E422" s="32"/>
      <c r="F422" s="32"/>
      <c r="G422" s="32"/>
    </row>
    <row r="423">
      <c r="A423" s="32"/>
      <c r="B423" s="32"/>
      <c r="C423" s="32"/>
      <c r="E423" s="32"/>
      <c r="F423" s="32"/>
      <c r="G423" s="32"/>
    </row>
    <row r="424">
      <c r="A424" s="32"/>
      <c r="B424" s="32"/>
      <c r="C424" s="32"/>
      <c r="E424" s="32"/>
      <c r="F424" s="32"/>
      <c r="G424" s="32"/>
    </row>
    <row r="425">
      <c r="A425" s="32"/>
      <c r="B425" s="32"/>
      <c r="C425" s="32"/>
      <c r="E425" s="32"/>
      <c r="F425" s="32"/>
      <c r="G425" s="32"/>
    </row>
    <row r="426">
      <c r="A426" s="32"/>
      <c r="B426" s="32"/>
      <c r="C426" s="32"/>
      <c r="E426" s="32"/>
      <c r="F426" s="32"/>
      <c r="G426" s="32"/>
    </row>
    <row r="427">
      <c r="A427" s="32"/>
      <c r="B427" s="32"/>
      <c r="C427" s="32"/>
      <c r="E427" s="32"/>
      <c r="F427" s="32"/>
      <c r="G427" s="32"/>
    </row>
    <row r="428">
      <c r="A428" s="32"/>
      <c r="B428" s="32"/>
      <c r="C428" s="32"/>
      <c r="E428" s="32"/>
      <c r="F428" s="32"/>
      <c r="G428" s="32"/>
    </row>
    <row r="429">
      <c r="A429" s="32"/>
      <c r="B429" s="32"/>
      <c r="C429" s="32"/>
      <c r="E429" s="32"/>
      <c r="F429" s="32"/>
      <c r="G429" s="32"/>
    </row>
    <row r="430">
      <c r="A430" s="32"/>
      <c r="B430" s="32"/>
      <c r="C430" s="32"/>
      <c r="E430" s="32"/>
      <c r="F430" s="32"/>
      <c r="G430" s="32"/>
    </row>
    <row r="431">
      <c r="A431" s="32"/>
      <c r="B431" s="32"/>
      <c r="C431" s="32"/>
      <c r="E431" s="32"/>
      <c r="F431" s="32"/>
      <c r="G431" s="32"/>
    </row>
    <row r="432">
      <c r="A432" s="32"/>
      <c r="B432" s="32"/>
      <c r="C432" s="32"/>
      <c r="E432" s="32"/>
      <c r="F432" s="32"/>
      <c r="G432" s="32"/>
    </row>
    <row r="433">
      <c r="A433" s="32"/>
      <c r="B433" s="32"/>
      <c r="C433" s="32"/>
      <c r="E433" s="32"/>
      <c r="F433" s="32"/>
      <c r="G433" s="32"/>
    </row>
    <row r="434">
      <c r="A434" s="32"/>
      <c r="B434" s="32"/>
      <c r="C434" s="32"/>
      <c r="E434" s="32"/>
      <c r="F434" s="32"/>
      <c r="G434" s="32"/>
    </row>
    <row r="435">
      <c r="A435" s="32"/>
      <c r="B435" s="32"/>
      <c r="C435" s="32"/>
      <c r="E435" s="32"/>
      <c r="F435" s="32"/>
      <c r="G435" s="32"/>
    </row>
    <row r="436">
      <c r="A436" s="32"/>
      <c r="B436" s="32"/>
      <c r="C436" s="32"/>
      <c r="E436" s="32"/>
      <c r="F436" s="32"/>
      <c r="G436" s="32"/>
    </row>
    <row r="437">
      <c r="A437" s="32"/>
      <c r="B437" s="32"/>
      <c r="C437" s="32"/>
      <c r="E437" s="32"/>
      <c r="F437" s="32"/>
      <c r="G437" s="32"/>
    </row>
    <row r="438">
      <c r="A438" s="32"/>
      <c r="B438" s="32"/>
      <c r="C438" s="32"/>
      <c r="E438" s="32"/>
      <c r="F438" s="32"/>
      <c r="G438" s="32"/>
    </row>
    <row r="439">
      <c r="A439" s="32"/>
      <c r="B439" s="32"/>
      <c r="C439" s="32"/>
      <c r="E439" s="32"/>
      <c r="F439" s="32"/>
      <c r="G439" s="32"/>
    </row>
    <row r="440">
      <c r="A440" s="32"/>
      <c r="B440" s="32"/>
      <c r="C440" s="32"/>
      <c r="E440" s="32"/>
      <c r="F440" s="32"/>
      <c r="G440" s="32"/>
    </row>
    <row r="441">
      <c r="A441" s="32"/>
      <c r="B441" s="32"/>
      <c r="C441" s="32"/>
      <c r="E441" s="32"/>
      <c r="F441" s="32"/>
      <c r="G441" s="32"/>
    </row>
    <row r="442">
      <c r="A442" s="32"/>
      <c r="B442" s="32"/>
      <c r="C442" s="32"/>
      <c r="E442" s="32"/>
      <c r="F442" s="32"/>
      <c r="G442" s="32"/>
    </row>
    <row r="443">
      <c r="A443" s="32"/>
      <c r="B443" s="32"/>
      <c r="C443" s="32"/>
      <c r="E443" s="32"/>
      <c r="F443" s="32"/>
      <c r="G443" s="32"/>
    </row>
    <row r="444">
      <c r="A444" s="32"/>
      <c r="B444" s="32"/>
      <c r="C444" s="32"/>
      <c r="E444" s="32"/>
      <c r="F444" s="32"/>
      <c r="G444" s="32"/>
    </row>
    <row r="445">
      <c r="A445" s="32"/>
      <c r="B445" s="32"/>
      <c r="C445" s="32"/>
      <c r="E445" s="32"/>
      <c r="F445" s="32"/>
      <c r="G445" s="32"/>
    </row>
    <row r="446">
      <c r="A446" s="32"/>
      <c r="B446" s="32"/>
      <c r="C446" s="32"/>
      <c r="E446" s="32"/>
      <c r="F446" s="32"/>
      <c r="G446" s="32"/>
    </row>
    <row r="447">
      <c r="A447" s="32"/>
      <c r="B447" s="32"/>
      <c r="C447" s="32"/>
      <c r="E447" s="32"/>
      <c r="F447" s="32"/>
      <c r="G447" s="32"/>
    </row>
    <row r="448">
      <c r="A448" s="32"/>
      <c r="B448" s="32"/>
      <c r="C448" s="32"/>
      <c r="E448" s="32"/>
      <c r="F448" s="32"/>
      <c r="G448" s="32"/>
    </row>
    <row r="449">
      <c r="A449" s="32"/>
      <c r="B449" s="32"/>
      <c r="C449" s="32"/>
      <c r="E449" s="32"/>
      <c r="F449" s="32"/>
      <c r="G449" s="32"/>
    </row>
    <row r="450">
      <c r="A450" s="32"/>
      <c r="B450" s="32"/>
      <c r="C450" s="32"/>
      <c r="E450" s="32"/>
      <c r="F450" s="32"/>
      <c r="G450" s="32"/>
    </row>
    <row r="451">
      <c r="A451" s="32"/>
      <c r="B451" s="32"/>
      <c r="C451" s="32"/>
      <c r="E451" s="32"/>
      <c r="F451" s="32"/>
      <c r="G451" s="32"/>
    </row>
    <row r="452">
      <c r="A452" s="32"/>
      <c r="B452" s="32"/>
      <c r="C452" s="32"/>
      <c r="E452" s="32"/>
      <c r="F452" s="32"/>
      <c r="G452" s="32"/>
    </row>
    <row r="453">
      <c r="A453" s="32"/>
      <c r="B453" s="32"/>
      <c r="C453" s="32"/>
      <c r="E453" s="32"/>
      <c r="F453" s="32"/>
      <c r="G453" s="32"/>
    </row>
    <row r="454">
      <c r="A454" s="32"/>
      <c r="B454" s="32"/>
      <c r="C454" s="32"/>
      <c r="E454" s="32"/>
      <c r="F454" s="32"/>
      <c r="G454" s="32"/>
    </row>
    <row r="455">
      <c r="A455" s="32"/>
      <c r="B455" s="32"/>
      <c r="C455" s="32"/>
      <c r="E455" s="32"/>
      <c r="F455" s="32"/>
      <c r="G455" s="32"/>
    </row>
    <row r="456">
      <c r="A456" s="32"/>
      <c r="B456" s="32"/>
      <c r="C456" s="32"/>
      <c r="E456" s="32"/>
      <c r="F456" s="32"/>
      <c r="G456" s="32"/>
    </row>
    <row r="457">
      <c r="A457" s="32"/>
      <c r="B457" s="32"/>
      <c r="C457" s="32"/>
      <c r="E457" s="32"/>
      <c r="F457" s="32"/>
      <c r="G457" s="32"/>
    </row>
    <row r="458">
      <c r="A458" s="32"/>
      <c r="B458" s="32"/>
      <c r="C458" s="32"/>
      <c r="E458" s="32"/>
      <c r="F458" s="32"/>
      <c r="G458" s="32"/>
    </row>
    <row r="459">
      <c r="A459" s="32"/>
      <c r="B459" s="32"/>
      <c r="C459" s="32"/>
      <c r="E459" s="32"/>
      <c r="F459" s="32"/>
      <c r="G459" s="32"/>
    </row>
    <row r="460">
      <c r="A460" s="32"/>
      <c r="B460" s="32"/>
      <c r="C460" s="32"/>
      <c r="E460" s="32"/>
      <c r="F460" s="32"/>
      <c r="G460" s="32"/>
    </row>
    <row r="461">
      <c r="A461" s="32"/>
      <c r="B461" s="32"/>
      <c r="C461" s="32"/>
      <c r="E461" s="32"/>
      <c r="F461" s="32"/>
      <c r="G461" s="32"/>
    </row>
    <row r="462">
      <c r="A462" s="32"/>
      <c r="B462" s="32"/>
      <c r="C462" s="32"/>
      <c r="E462" s="32"/>
      <c r="F462" s="32"/>
      <c r="G462" s="32"/>
    </row>
    <row r="463">
      <c r="A463" s="32"/>
      <c r="B463" s="32"/>
      <c r="C463" s="32"/>
      <c r="E463" s="32"/>
      <c r="F463" s="32"/>
      <c r="G463" s="32"/>
    </row>
    <row r="464">
      <c r="A464" s="32"/>
      <c r="B464" s="32"/>
      <c r="C464" s="32"/>
      <c r="E464" s="32"/>
      <c r="F464" s="32"/>
      <c r="G464" s="32"/>
    </row>
    <row r="465">
      <c r="A465" s="32"/>
      <c r="B465" s="32"/>
      <c r="C465" s="32"/>
      <c r="E465" s="32"/>
      <c r="F465" s="32"/>
      <c r="G465" s="32"/>
    </row>
    <row r="466">
      <c r="A466" s="32"/>
      <c r="B466" s="32"/>
      <c r="C466" s="32"/>
      <c r="E466" s="32"/>
      <c r="F466" s="32"/>
      <c r="G466" s="32"/>
    </row>
    <row r="467">
      <c r="A467" s="32"/>
      <c r="B467" s="32"/>
      <c r="C467" s="32"/>
      <c r="E467" s="32"/>
      <c r="F467" s="32"/>
      <c r="G467" s="32"/>
    </row>
    <row r="468">
      <c r="A468" s="32"/>
      <c r="B468" s="32"/>
      <c r="C468" s="32"/>
      <c r="E468" s="32"/>
      <c r="F468" s="32"/>
      <c r="G468" s="32"/>
    </row>
    <row r="469">
      <c r="A469" s="32"/>
      <c r="B469" s="32"/>
      <c r="C469" s="32"/>
      <c r="E469" s="32"/>
      <c r="F469" s="32"/>
      <c r="G469" s="32"/>
    </row>
    <row r="470">
      <c r="A470" s="32"/>
      <c r="B470" s="32"/>
      <c r="C470" s="32"/>
      <c r="E470" s="32"/>
      <c r="F470" s="32"/>
      <c r="G470" s="32"/>
    </row>
    <row r="471">
      <c r="A471" s="32"/>
      <c r="B471" s="32"/>
      <c r="C471" s="32"/>
      <c r="E471" s="32"/>
      <c r="F471" s="32"/>
      <c r="G471" s="32"/>
    </row>
    <row r="472">
      <c r="A472" s="32"/>
      <c r="B472" s="32"/>
      <c r="C472" s="32"/>
      <c r="E472" s="32"/>
      <c r="F472" s="32"/>
      <c r="G472" s="32"/>
    </row>
    <row r="473">
      <c r="A473" s="32"/>
      <c r="B473" s="32"/>
      <c r="C473" s="32"/>
      <c r="E473" s="32"/>
      <c r="F473" s="32"/>
      <c r="G473" s="32"/>
    </row>
    <row r="474">
      <c r="A474" s="32"/>
      <c r="B474" s="32"/>
      <c r="C474" s="32"/>
      <c r="E474" s="32"/>
      <c r="F474" s="32"/>
      <c r="G474" s="32"/>
    </row>
    <row r="475">
      <c r="A475" s="32"/>
      <c r="B475" s="32"/>
      <c r="C475" s="32"/>
      <c r="E475" s="32"/>
      <c r="F475" s="32"/>
      <c r="G475" s="32"/>
    </row>
    <row r="476">
      <c r="A476" s="32"/>
      <c r="B476" s="32"/>
      <c r="C476" s="32"/>
      <c r="E476" s="32"/>
      <c r="F476" s="32"/>
      <c r="G476" s="32"/>
    </row>
    <row r="477">
      <c r="A477" s="32"/>
      <c r="B477" s="32"/>
      <c r="C477" s="32"/>
      <c r="E477" s="32"/>
      <c r="F477" s="32"/>
      <c r="G477" s="32"/>
    </row>
    <row r="478">
      <c r="A478" s="32"/>
      <c r="B478" s="32"/>
      <c r="C478" s="32"/>
      <c r="E478" s="32"/>
      <c r="F478" s="32"/>
      <c r="G478" s="32"/>
    </row>
    <row r="479">
      <c r="A479" s="32"/>
      <c r="B479" s="32"/>
      <c r="C479" s="32"/>
      <c r="E479" s="32"/>
      <c r="F479" s="32"/>
      <c r="G479" s="32"/>
    </row>
    <row r="480">
      <c r="A480" s="32"/>
      <c r="B480" s="32"/>
      <c r="C480" s="32"/>
      <c r="E480" s="32"/>
      <c r="F480" s="32"/>
      <c r="G480" s="32"/>
    </row>
    <row r="481">
      <c r="A481" s="32"/>
      <c r="B481" s="32"/>
      <c r="C481" s="32"/>
      <c r="E481" s="32"/>
      <c r="F481" s="32"/>
      <c r="G481" s="32"/>
    </row>
    <row r="482">
      <c r="A482" s="32"/>
      <c r="B482" s="32"/>
      <c r="C482" s="32"/>
      <c r="E482" s="32"/>
      <c r="F482" s="32"/>
      <c r="G482" s="32"/>
    </row>
    <row r="483">
      <c r="A483" s="32"/>
      <c r="B483" s="32"/>
      <c r="C483" s="32"/>
      <c r="E483" s="32"/>
      <c r="F483" s="32"/>
      <c r="G483" s="32"/>
    </row>
    <row r="484">
      <c r="A484" s="32"/>
      <c r="B484" s="32"/>
      <c r="C484" s="32"/>
      <c r="E484" s="32"/>
      <c r="F484" s="32"/>
      <c r="G484" s="32"/>
    </row>
    <row r="485">
      <c r="A485" s="32"/>
      <c r="B485" s="32"/>
      <c r="C485" s="32"/>
      <c r="E485" s="32"/>
      <c r="F485" s="32"/>
      <c r="G485" s="32"/>
    </row>
    <row r="486">
      <c r="A486" s="32"/>
      <c r="B486" s="32"/>
      <c r="C486" s="32"/>
      <c r="E486" s="32"/>
      <c r="F486" s="32"/>
      <c r="G486" s="32"/>
    </row>
    <row r="487">
      <c r="A487" s="32"/>
      <c r="B487" s="32"/>
      <c r="C487" s="32"/>
      <c r="E487" s="32"/>
      <c r="F487" s="32"/>
      <c r="G487" s="32"/>
    </row>
    <row r="488">
      <c r="A488" s="32"/>
      <c r="B488" s="32"/>
      <c r="C488" s="32"/>
      <c r="E488" s="32"/>
      <c r="F488" s="32"/>
      <c r="G488" s="32"/>
    </row>
    <row r="489">
      <c r="A489" s="32"/>
      <c r="B489" s="32"/>
      <c r="C489" s="32"/>
      <c r="E489" s="32"/>
      <c r="F489" s="32"/>
      <c r="G489" s="32"/>
    </row>
    <row r="490">
      <c r="A490" s="32"/>
      <c r="B490" s="32"/>
      <c r="C490" s="32"/>
      <c r="E490" s="32"/>
      <c r="F490" s="32"/>
      <c r="G490" s="32"/>
    </row>
    <row r="491">
      <c r="A491" s="32"/>
      <c r="B491" s="32"/>
      <c r="C491" s="32"/>
      <c r="E491" s="32"/>
      <c r="F491" s="32"/>
      <c r="G491" s="32"/>
    </row>
    <row r="492">
      <c r="A492" s="32"/>
      <c r="B492" s="32"/>
      <c r="C492" s="32"/>
      <c r="E492" s="32"/>
      <c r="F492" s="32"/>
      <c r="G492" s="32"/>
    </row>
    <row r="493">
      <c r="A493" s="32"/>
      <c r="B493" s="32"/>
      <c r="C493" s="32"/>
      <c r="E493" s="32"/>
      <c r="F493" s="32"/>
      <c r="G493" s="32"/>
    </row>
    <row r="494">
      <c r="A494" s="32"/>
      <c r="B494" s="32"/>
      <c r="C494" s="32"/>
      <c r="E494" s="32"/>
      <c r="F494" s="32"/>
      <c r="G494" s="32"/>
    </row>
    <row r="495">
      <c r="A495" s="32"/>
      <c r="B495" s="32"/>
      <c r="C495" s="32"/>
      <c r="E495" s="32"/>
      <c r="F495" s="32"/>
      <c r="G495" s="32"/>
    </row>
    <row r="496">
      <c r="A496" s="32"/>
      <c r="B496" s="32"/>
      <c r="C496" s="32"/>
      <c r="E496" s="32"/>
      <c r="F496" s="32"/>
      <c r="G496" s="32"/>
    </row>
    <row r="497">
      <c r="A497" s="32"/>
      <c r="B497" s="32"/>
      <c r="C497" s="32"/>
      <c r="E497" s="32"/>
      <c r="F497" s="32"/>
      <c r="G497" s="32"/>
    </row>
    <row r="498">
      <c r="A498" s="32"/>
      <c r="B498" s="32"/>
      <c r="C498" s="32"/>
      <c r="E498" s="32"/>
      <c r="F498" s="32"/>
      <c r="G498" s="32"/>
    </row>
    <row r="499">
      <c r="A499" s="32"/>
      <c r="B499" s="32"/>
      <c r="C499" s="32"/>
      <c r="E499" s="32"/>
      <c r="F499" s="32"/>
      <c r="G499" s="32"/>
    </row>
    <row r="500">
      <c r="A500" s="32"/>
      <c r="B500" s="32"/>
      <c r="C500" s="32"/>
      <c r="E500" s="32"/>
      <c r="F500" s="32"/>
      <c r="G500" s="32"/>
    </row>
    <row r="501">
      <c r="A501" s="32"/>
      <c r="B501" s="32"/>
      <c r="C501" s="32"/>
      <c r="E501" s="32"/>
      <c r="F501" s="32"/>
      <c r="G501" s="32"/>
    </row>
    <row r="502">
      <c r="A502" s="32"/>
      <c r="B502" s="32"/>
      <c r="C502" s="32"/>
      <c r="E502" s="32"/>
      <c r="F502" s="32"/>
      <c r="G502" s="32"/>
    </row>
    <row r="503">
      <c r="A503" s="32"/>
      <c r="B503" s="32"/>
      <c r="C503" s="32"/>
      <c r="E503" s="32"/>
      <c r="F503" s="32"/>
      <c r="G503" s="32"/>
    </row>
    <row r="504">
      <c r="A504" s="32"/>
      <c r="B504" s="32"/>
      <c r="C504" s="32"/>
      <c r="E504" s="32"/>
      <c r="F504" s="32"/>
      <c r="G504" s="32"/>
    </row>
    <row r="505">
      <c r="A505" s="32"/>
      <c r="B505" s="32"/>
      <c r="C505" s="32"/>
      <c r="E505" s="32"/>
      <c r="F505" s="32"/>
      <c r="G505" s="32"/>
    </row>
    <row r="506">
      <c r="A506" s="32"/>
      <c r="B506" s="32"/>
      <c r="C506" s="32"/>
      <c r="E506" s="32"/>
      <c r="F506" s="32"/>
      <c r="G506" s="32"/>
    </row>
    <row r="507">
      <c r="A507" s="32"/>
      <c r="B507" s="32"/>
      <c r="C507" s="32"/>
      <c r="E507" s="32"/>
      <c r="F507" s="32"/>
      <c r="G507" s="32"/>
    </row>
    <row r="508">
      <c r="A508" s="32"/>
      <c r="B508" s="32"/>
      <c r="C508" s="32"/>
      <c r="E508" s="32"/>
      <c r="F508" s="32"/>
      <c r="G508" s="32"/>
    </row>
    <row r="509">
      <c r="A509" s="32"/>
      <c r="B509" s="32"/>
      <c r="C509" s="32"/>
      <c r="E509" s="32"/>
      <c r="F509" s="32"/>
      <c r="G509" s="32"/>
    </row>
    <row r="510">
      <c r="A510" s="32"/>
      <c r="B510" s="32"/>
      <c r="C510" s="32"/>
      <c r="E510" s="32"/>
      <c r="F510" s="32"/>
      <c r="G510" s="32"/>
    </row>
    <row r="511">
      <c r="A511" s="32"/>
      <c r="B511" s="32"/>
      <c r="C511" s="32"/>
      <c r="E511" s="32"/>
      <c r="F511" s="32"/>
      <c r="G511" s="32"/>
    </row>
    <row r="512">
      <c r="A512" s="32"/>
      <c r="B512" s="32"/>
      <c r="C512" s="32"/>
      <c r="E512" s="32"/>
      <c r="F512" s="32"/>
      <c r="G512" s="32"/>
    </row>
    <row r="513">
      <c r="A513" s="32"/>
      <c r="B513" s="32"/>
      <c r="C513" s="32"/>
      <c r="E513" s="32"/>
      <c r="F513" s="32"/>
      <c r="G513" s="32"/>
    </row>
    <row r="514">
      <c r="A514" s="32"/>
      <c r="B514" s="32"/>
      <c r="C514" s="32"/>
      <c r="E514" s="32"/>
      <c r="F514" s="32"/>
      <c r="G514" s="32"/>
    </row>
    <row r="515">
      <c r="A515" s="32"/>
      <c r="B515" s="32"/>
      <c r="C515" s="32"/>
      <c r="E515" s="32"/>
      <c r="F515" s="32"/>
      <c r="G515" s="32"/>
    </row>
    <row r="516">
      <c r="A516" s="32"/>
      <c r="B516" s="32"/>
      <c r="C516" s="32"/>
      <c r="E516" s="32"/>
      <c r="F516" s="32"/>
      <c r="G516" s="32"/>
    </row>
    <row r="517">
      <c r="A517" s="32"/>
      <c r="B517" s="32"/>
      <c r="C517" s="32"/>
      <c r="E517" s="32"/>
      <c r="F517" s="32"/>
      <c r="G517" s="32"/>
    </row>
    <row r="518">
      <c r="A518" s="32"/>
      <c r="B518" s="32"/>
      <c r="C518" s="32"/>
      <c r="E518" s="32"/>
      <c r="F518" s="32"/>
      <c r="G518" s="32"/>
    </row>
    <row r="519">
      <c r="A519" s="32"/>
      <c r="B519" s="32"/>
      <c r="C519" s="32"/>
      <c r="E519" s="32"/>
      <c r="F519" s="32"/>
      <c r="G519" s="32"/>
    </row>
    <row r="520">
      <c r="A520" s="32"/>
      <c r="B520" s="32"/>
      <c r="C520" s="32"/>
      <c r="E520" s="32"/>
      <c r="F520" s="32"/>
      <c r="G520" s="32"/>
    </row>
    <row r="521">
      <c r="A521" s="32"/>
      <c r="B521" s="32"/>
      <c r="C521" s="32"/>
      <c r="E521" s="32"/>
      <c r="F521" s="32"/>
      <c r="G521" s="32"/>
    </row>
    <row r="522">
      <c r="A522" s="32"/>
      <c r="B522" s="32"/>
      <c r="C522" s="32"/>
      <c r="E522" s="32"/>
      <c r="F522" s="32"/>
      <c r="G522" s="32"/>
    </row>
    <row r="523">
      <c r="A523" s="32"/>
      <c r="B523" s="32"/>
      <c r="C523" s="32"/>
      <c r="E523" s="32"/>
      <c r="F523" s="32"/>
      <c r="G523" s="32"/>
    </row>
    <row r="524">
      <c r="A524" s="32"/>
      <c r="B524" s="32"/>
      <c r="C524" s="32"/>
      <c r="E524" s="32"/>
      <c r="F524" s="32"/>
      <c r="G524" s="32"/>
    </row>
    <row r="525">
      <c r="A525" s="32"/>
      <c r="B525" s="32"/>
      <c r="C525" s="32"/>
      <c r="E525" s="32"/>
      <c r="F525" s="32"/>
      <c r="G525" s="32"/>
    </row>
    <row r="526">
      <c r="A526" s="32"/>
      <c r="B526" s="32"/>
      <c r="C526" s="32"/>
      <c r="E526" s="32"/>
      <c r="F526" s="32"/>
      <c r="G526" s="32"/>
    </row>
    <row r="527">
      <c r="A527" s="32"/>
      <c r="B527" s="32"/>
      <c r="C527" s="32"/>
      <c r="E527" s="32"/>
      <c r="F527" s="32"/>
      <c r="G527" s="32"/>
    </row>
    <row r="528">
      <c r="A528" s="32"/>
      <c r="B528" s="32"/>
      <c r="C528" s="32"/>
      <c r="E528" s="32"/>
      <c r="F528" s="32"/>
      <c r="G528" s="32"/>
    </row>
    <row r="529">
      <c r="A529" s="32"/>
      <c r="B529" s="32"/>
      <c r="C529" s="32"/>
      <c r="E529" s="32"/>
      <c r="F529" s="32"/>
      <c r="G529" s="32"/>
    </row>
    <row r="530">
      <c r="A530" s="32"/>
      <c r="B530" s="32"/>
      <c r="C530" s="32"/>
      <c r="E530" s="32"/>
      <c r="F530" s="32"/>
      <c r="G530" s="32"/>
    </row>
    <row r="531">
      <c r="A531" s="32"/>
      <c r="B531" s="32"/>
      <c r="C531" s="32"/>
      <c r="E531" s="32"/>
      <c r="F531" s="32"/>
      <c r="G531" s="32"/>
    </row>
    <row r="532">
      <c r="A532" s="32"/>
      <c r="B532" s="32"/>
      <c r="C532" s="32"/>
      <c r="E532" s="32"/>
      <c r="F532" s="32"/>
      <c r="G532" s="32"/>
    </row>
    <row r="533">
      <c r="A533" s="32"/>
      <c r="B533" s="32"/>
      <c r="C533" s="32"/>
      <c r="E533" s="32"/>
      <c r="F533" s="32"/>
      <c r="G533" s="32"/>
    </row>
    <row r="534">
      <c r="A534" s="32"/>
      <c r="B534" s="32"/>
      <c r="C534" s="32"/>
      <c r="E534" s="32"/>
      <c r="F534" s="32"/>
      <c r="G534" s="32"/>
    </row>
    <row r="535">
      <c r="A535" s="32"/>
      <c r="B535" s="32"/>
      <c r="C535" s="32"/>
      <c r="E535" s="32"/>
      <c r="F535" s="32"/>
      <c r="G535" s="32"/>
    </row>
    <row r="536">
      <c r="A536" s="32"/>
      <c r="B536" s="32"/>
      <c r="C536" s="32"/>
      <c r="E536" s="32"/>
      <c r="F536" s="32"/>
      <c r="G536" s="32"/>
    </row>
    <row r="537">
      <c r="A537" s="32"/>
      <c r="B537" s="32"/>
      <c r="C537" s="32"/>
      <c r="E537" s="32"/>
      <c r="F537" s="32"/>
      <c r="G537" s="32"/>
    </row>
    <row r="538">
      <c r="A538" s="32"/>
      <c r="B538" s="32"/>
      <c r="C538" s="32"/>
      <c r="E538" s="32"/>
      <c r="F538" s="32"/>
      <c r="G538" s="32"/>
    </row>
    <row r="539">
      <c r="A539" s="32"/>
      <c r="B539" s="32"/>
      <c r="C539" s="32"/>
      <c r="E539" s="32"/>
      <c r="F539" s="32"/>
      <c r="G539" s="32"/>
    </row>
    <row r="540">
      <c r="A540" s="32"/>
      <c r="B540" s="32"/>
      <c r="C540" s="32"/>
      <c r="E540" s="32"/>
      <c r="F540" s="32"/>
      <c r="G540" s="32"/>
    </row>
    <row r="541">
      <c r="A541" s="32"/>
      <c r="B541" s="32"/>
      <c r="C541" s="32"/>
      <c r="E541" s="32"/>
      <c r="F541" s="32"/>
      <c r="G541" s="32"/>
    </row>
    <row r="542">
      <c r="A542" s="32"/>
      <c r="B542" s="32"/>
      <c r="C542" s="32"/>
      <c r="E542" s="32"/>
      <c r="F542" s="32"/>
      <c r="G542" s="32"/>
    </row>
    <row r="543">
      <c r="A543" s="32"/>
      <c r="B543" s="32"/>
      <c r="C543" s="32"/>
      <c r="E543" s="32"/>
      <c r="F543" s="32"/>
      <c r="G543" s="32"/>
    </row>
    <row r="544">
      <c r="A544" s="32"/>
      <c r="B544" s="32"/>
      <c r="C544" s="32"/>
      <c r="E544" s="32"/>
      <c r="F544" s="32"/>
      <c r="G544" s="32"/>
    </row>
    <row r="545">
      <c r="A545" s="32"/>
      <c r="B545" s="32"/>
      <c r="C545" s="32"/>
      <c r="E545" s="32"/>
      <c r="F545" s="32"/>
      <c r="G545" s="32"/>
    </row>
    <row r="546">
      <c r="A546" s="32"/>
      <c r="B546" s="32"/>
      <c r="C546" s="32"/>
      <c r="E546" s="32"/>
      <c r="F546" s="32"/>
      <c r="G546" s="32"/>
    </row>
    <row r="547">
      <c r="A547" s="32"/>
      <c r="B547" s="32"/>
      <c r="C547" s="32"/>
      <c r="E547" s="32"/>
      <c r="F547" s="32"/>
      <c r="G547" s="32"/>
    </row>
    <row r="548">
      <c r="A548" s="32"/>
      <c r="B548" s="32"/>
      <c r="C548" s="32"/>
      <c r="E548" s="32"/>
      <c r="F548" s="32"/>
      <c r="G548" s="32"/>
    </row>
    <row r="549">
      <c r="A549" s="32"/>
      <c r="B549" s="32"/>
      <c r="C549" s="32"/>
      <c r="E549" s="32"/>
      <c r="F549" s="32"/>
      <c r="G549" s="32"/>
    </row>
    <row r="550">
      <c r="A550" s="32"/>
      <c r="B550" s="32"/>
      <c r="C550" s="32"/>
      <c r="E550" s="32"/>
      <c r="F550" s="32"/>
      <c r="G550" s="32"/>
    </row>
    <row r="551">
      <c r="A551" s="32"/>
      <c r="B551" s="32"/>
      <c r="C551" s="32"/>
      <c r="E551" s="32"/>
      <c r="F551" s="32"/>
      <c r="G551" s="32"/>
    </row>
    <row r="552">
      <c r="A552" s="32"/>
      <c r="B552" s="32"/>
      <c r="C552" s="32"/>
      <c r="E552" s="32"/>
      <c r="F552" s="32"/>
      <c r="G552" s="32"/>
    </row>
    <row r="553">
      <c r="A553" s="32"/>
      <c r="B553" s="32"/>
      <c r="C553" s="32"/>
      <c r="E553" s="32"/>
      <c r="F553" s="32"/>
      <c r="G553" s="32"/>
    </row>
    <row r="554">
      <c r="A554" s="32"/>
      <c r="B554" s="32"/>
      <c r="C554" s="32"/>
      <c r="E554" s="32"/>
      <c r="F554" s="32"/>
      <c r="G554" s="32"/>
    </row>
    <row r="555">
      <c r="A555" s="32"/>
      <c r="B555" s="32"/>
      <c r="C555" s="32"/>
      <c r="E555" s="32"/>
      <c r="F555" s="32"/>
      <c r="G555" s="32"/>
    </row>
    <row r="556">
      <c r="A556" s="32"/>
      <c r="B556" s="32"/>
      <c r="C556" s="32"/>
      <c r="E556" s="32"/>
      <c r="F556" s="32"/>
      <c r="G556" s="32"/>
    </row>
    <row r="557">
      <c r="A557" s="32"/>
      <c r="B557" s="32"/>
      <c r="C557" s="32"/>
      <c r="E557" s="32"/>
      <c r="F557" s="32"/>
      <c r="G557" s="32"/>
    </row>
    <row r="558">
      <c r="A558" s="32"/>
      <c r="B558" s="32"/>
      <c r="C558" s="32"/>
      <c r="E558" s="32"/>
      <c r="F558" s="32"/>
      <c r="G558" s="32"/>
    </row>
    <row r="559">
      <c r="A559" s="32"/>
      <c r="B559" s="32"/>
      <c r="C559" s="32"/>
      <c r="E559" s="32"/>
      <c r="F559" s="32"/>
      <c r="G559" s="32"/>
    </row>
    <row r="560">
      <c r="A560" s="32"/>
      <c r="B560" s="32"/>
      <c r="C560" s="32"/>
      <c r="E560" s="32"/>
      <c r="F560" s="32"/>
      <c r="G560" s="32"/>
    </row>
    <row r="561">
      <c r="A561" s="32"/>
      <c r="B561" s="32"/>
      <c r="C561" s="32"/>
      <c r="E561" s="32"/>
      <c r="F561" s="32"/>
      <c r="G561" s="32"/>
    </row>
    <row r="562">
      <c r="A562" s="32"/>
      <c r="B562" s="32"/>
      <c r="C562" s="32"/>
      <c r="E562" s="32"/>
      <c r="F562" s="32"/>
      <c r="G562" s="32"/>
    </row>
    <row r="563">
      <c r="A563" s="32"/>
      <c r="B563" s="32"/>
      <c r="C563" s="32"/>
      <c r="E563" s="32"/>
      <c r="F563" s="32"/>
      <c r="G563" s="32"/>
    </row>
    <row r="564">
      <c r="A564" s="32"/>
      <c r="B564" s="32"/>
      <c r="C564" s="32"/>
      <c r="E564" s="32"/>
      <c r="F564" s="32"/>
      <c r="G564" s="32"/>
    </row>
    <row r="565">
      <c r="A565" s="32"/>
      <c r="B565" s="32"/>
      <c r="C565" s="32"/>
      <c r="E565" s="32"/>
      <c r="F565" s="32"/>
      <c r="G565" s="32"/>
    </row>
    <row r="566">
      <c r="A566" s="32"/>
      <c r="B566" s="32"/>
      <c r="C566" s="32"/>
      <c r="E566" s="32"/>
      <c r="F566" s="32"/>
      <c r="G566" s="32"/>
    </row>
    <row r="567">
      <c r="A567" s="32"/>
      <c r="B567" s="32"/>
      <c r="C567" s="32"/>
      <c r="E567" s="32"/>
      <c r="F567" s="32"/>
      <c r="G567" s="32"/>
    </row>
    <row r="568">
      <c r="A568" s="32"/>
      <c r="B568" s="32"/>
      <c r="C568" s="32"/>
      <c r="E568" s="32"/>
      <c r="F568" s="32"/>
      <c r="G568" s="32"/>
    </row>
    <row r="569">
      <c r="A569" s="32"/>
      <c r="B569" s="32"/>
      <c r="C569" s="32"/>
      <c r="E569" s="32"/>
      <c r="F569" s="32"/>
      <c r="G569" s="32"/>
    </row>
    <row r="570">
      <c r="A570" s="32"/>
      <c r="B570" s="32"/>
      <c r="C570" s="32"/>
      <c r="E570" s="32"/>
      <c r="F570" s="32"/>
      <c r="G570" s="32"/>
    </row>
    <row r="571">
      <c r="A571" s="32"/>
      <c r="B571" s="32"/>
      <c r="C571" s="32"/>
      <c r="E571" s="32"/>
      <c r="F571" s="32"/>
      <c r="G571" s="32"/>
    </row>
    <row r="572">
      <c r="A572" s="32"/>
      <c r="B572" s="32"/>
      <c r="C572" s="32"/>
      <c r="E572" s="32"/>
      <c r="F572" s="32"/>
      <c r="G572" s="32"/>
    </row>
    <row r="573">
      <c r="A573" s="32"/>
      <c r="B573" s="32"/>
      <c r="C573" s="32"/>
      <c r="E573" s="32"/>
      <c r="F573" s="32"/>
      <c r="G573" s="32"/>
    </row>
    <row r="574">
      <c r="A574" s="32"/>
      <c r="B574" s="32"/>
      <c r="C574" s="32"/>
      <c r="E574" s="32"/>
      <c r="F574" s="32"/>
      <c r="G574" s="32"/>
    </row>
    <row r="575">
      <c r="A575" s="32"/>
      <c r="B575" s="32"/>
      <c r="C575" s="32"/>
      <c r="E575" s="32"/>
      <c r="F575" s="32"/>
      <c r="G575" s="32"/>
    </row>
    <row r="576">
      <c r="A576" s="32"/>
      <c r="B576" s="32"/>
      <c r="C576" s="32"/>
      <c r="E576" s="32"/>
      <c r="F576" s="32"/>
      <c r="G576" s="32"/>
    </row>
    <row r="577">
      <c r="A577" s="32"/>
      <c r="B577" s="32"/>
      <c r="C577" s="32"/>
      <c r="E577" s="32"/>
      <c r="F577" s="32"/>
      <c r="G577" s="32"/>
    </row>
    <row r="578">
      <c r="A578" s="32"/>
      <c r="B578" s="32"/>
      <c r="C578" s="32"/>
      <c r="E578" s="32"/>
      <c r="F578" s="32"/>
      <c r="G578" s="32"/>
    </row>
    <row r="579">
      <c r="A579" s="32"/>
      <c r="B579" s="32"/>
      <c r="C579" s="32"/>
      <c r="E579" s="32"/>
      <c r="F579" s="32"/>
      <c r="G579" s="32"/>
    </row>
    <row r="580">
      <c r="A580" s="32"/>
      <c r="B580" s="32"/>
      <c r="C580" s="32"/>
      <c r="E580" s="32"/>
      <c r="F580" s="32"/>
      <c r="G580" s="32"/>
    </row>
    <row r="581">
      <c r="A581" s="32"/>
      <c r="B581" s="32"/>
      <c r="C581" s="32"/>
      <c r="E581" s="32"/>
      <c r="F581" s="32"/>
      <c r="G581" s="32"/>
    </row>
    <row r="582">
      <c r="A582" s="32"/>
      <c r="B582" s="32"/>
      <c r="C582" s="32"/>
      <c r="E582" s="32"/>
      <c r="F582" s="32"/>
      <c r="G582" s="32"/>
    </row>
    <row r="583">
      <c r="A583" s="32"/>
      <c r="B583" s="32"/>
      <c r="C583" s="32"/>
      <c r="E583" s="32"/>
      <c r="F583" s="32"/>
      <c r="G583" s="32"/>
    </row>
    <row r="584">
      <c r="A584" s="32"/>
      <c r="B584" s="32"/>
      <c r="C584" s="32"/>
      <c r="E584" s="32"/>
      <c r="F584" s="32"/>
      <c r="G584" s="32"/>
    </row>
    <row r="585">
      <c r="A585" s="32"/>
      <c r="B585" s="32"/>
      <c r="C585" s="32"/>
      <c r="E585" s="32"/>
      <c r="F585" s="32"/>
      <c r="G585" s="32"/>
    </row>
    <row r="586">
      <c r="A586" s="32"/>
      <c r="B586" s="32"/>
      <c r="C586" s="32"/>
      <c r="E586" s="32"/>
      <c r="F586" s="32"/>
      <c r="G586" s="32"/>
    </row>
    <row r="587">
      <c r="A587" s="32"/>
      <c r="B587" s="32"/>
      <c r="C587" s="32"/>
      <c r="E587" s="32"/>
      <c r="F587" s="32"/>
      <c r="G587" s="32"/>
    </row>
    <row r="588">
      <c r="A588" s="32"/>
      <c r="B588" s="32"/>
      <c r="C588" s="32"/>
      <c r="E588" s="32"/>
      <c r="F588" s="32"/>
      <c r="G588" s="32"/>
    </row>
    <row r="589">
      <c r="A589" s="32"/>
      <c r="B589" s="32"/>
      <c r="C589" s="32"/>
      <c r="E589" s="32"/>
      <c r="F589" s="32"/>
      <c r="G589" s="32"/>
    </row>
    <row r="590">
      <c r="A590" s="32"/>
      <c r="B590" s="32"/>
      <c r="C590" s="32"/>
      <c r="E590" s="32"/>
      <c r="F590" s="32"/>
      <c r="G590" s="32"/>
    </row>
    <row r="591">
      <c r="A591" s="32"/>
      <c r="B591" s="32"/>
      <c r="C591" s="32"/>
      <c r="E591" s="32"/>
      <c r="F591" s="32"/>
      <c r="G591" s="32"/>
    </row>
    <row r="592">
      <c r="A592" s="32"/>
      <c r="B592" s="32"/>
      <c r="C592" s="32"/>
      <c r="E592" s="32"/>
      <c r="F592" s="32"/>
      <c r="G592" s="32"/>
    </row>
    <row r="593">
      <c r="A593" s="32"/>
      <c r="B593" s="32"/>
      <c r="C593" s="32"/>
      <c r="E593" s="32"/>
      <c r="F593" s="32"/>
      <c r="G593" s="32"/>
    </row>
    <row r="594">
      <c r="A594" s="32"/>
      <c r="B594" s="32"/>
      <c r="C594" s="32"/>
      <c r="E594" s="32"/>
      <c r="F594" s="32"/>
      <c r="G594" s="32"/>
    </row>
    <row r="595">
      <c r="A595" s="32"/>
      <c r="B595" s="32"/>
      <c r="C595" s="32"/>
      <c r="E595" s="32"/>
      <c r="F595" s="32"/>
      <c r="G595" s="32"/>
    </row>
    <row r="596">
      <c r="A596" s="32"/>
      <c r="B596" s="32"/>
      <c r="C596" s="32"/>
      <c r="E596" s="32"/>
      <c r="F596" s="32"/>
      <c r="G596" s="32"/>
    </row>
    <row r="597">
      <c r="A597" s="32"/>
      <c r="B597" s="32"/>
      <c r="C597" s="32"/>
      <c r="E597" s="32"/>
      <c r="F597" s="32"/>
      <c r="G597" s="32"/>
    </row>
    <row r="598">
      <c r="A598" s="32"/>
      <c r="B598" s="32"/>
      <c r="C598" s="32"/>
      <c r="E598" s="32"/>
      <c r="F598" s="32"/>
      <c r="G598" s="32"/>
    </row>
    <row r="599">
      <c r="A599" s="32"/>
      <c r="B599" s="32"/>
      <c r="C599" s="32"/>
      <c r="E599" s="32"/>
      <c r="F599" s="32"/>
      <c r="G599" s="32"/>
    </row>
    <row r="600">
      <c r="A600" s="32"/>
      <c r="B600" s="32"/>
      <c r="C600" s="32"/>
      <c r="E600" s="32"/>
      <c r="F600" s="32"/>
      <c r="G600" s="32"/>
    </row>
    <row r="601">
      <c r="A601" s="32"/>
      <c r="B601" s="32"/>
      <c r="C601" s="32"/>
      <c r="E601" s="32"/>
      <c r="F601" s="32"/>
      <c r="G601" s="32"/>
    </row>
    <row r="602">
      <c r="A602" s="32"/>
      <c r="B602" s="32"/>
      <c r="C602" s="32"/>
      <c r="E602" s="32"/>
      <c r="F602" s="32"/>
      <c r="G602" s="32"/>
    </row>
    <row r="603">
      <c r="A603" s="32"/>
      <c r="B603" s="32"/>
      <c r="C603" s="32"/>
      <c r="E603" s="32"/>
      <c r="F603" s="32"/>
      <c r="G603" s="32"/>
    </row>
    <row r="604">
      <c r="A604" s="32"/>
      <c r="B604" s="32"/>
      <c r="C604" s="32"/>
      <c r="E604" s="32"/>
      <c r="F604" s="32"/>
      <c r="G604" s="32"/>
    </row>
    <row r="605">
      <c r="A605" s="32"/>
      <c r="B605" s="32"/>
      <c r="C605" s="32"/>
      <c r="E605" s="32"/>
      <c r="F605" s="32"/>
      <c r="G605" s="32"/>
    </row>
    <row r="606">
      <c r="A606" s="32"/>
      <c r="B606" s="32"/>
      <c r="C606" s="32"/>
      <c r="E606" s="32"/>
      <c r="F606" s="32"/>
      <c r="G606" s="32"/>
    </row>
    <row r="607">
      <c r="A607" s="32"/>
      <c r="B607" s="32"/>
      <c r="C607" s="32"/>
      <c r="E607" s="32"/>
      <c r="F607" s="32"/>
      <c r="G607" s="32"/>
    </row>
    <row r="608">
      <c r="A608" s="32"/>
      <c r="B608" s="32"/>
      <c r="C608" s="32"/>
      <c r="E608" s="32"/>
      <c r="F608" s="32"/>
      <c r="G608" s="32"/>
    </row>
    <row r="609">
      <c r="A609" s="32"/>
      <c r="B609" s="32"/>
      <c r="C609" s="32"/>
      <c r="E609" s="32"/>
      <c r="F609" s="32"/>
      <c r="G609" s="32"/>
    </row>
    <row r="610">
      <c r="A610" s="32"/>
      <c r="B610" s="32"/>
      <c r="C610" s="32"/>
      <c r="E610" s="32"/>
      <c r="F610" s="32"/>
      <c r="G610" s="32"/>
    </row>
    <row r="611">
      <c r="A611" s="32"/>
      <c r="B611" s="32"/>
      <c r="C611" s="32"/>
      <c r="E611" s="32"/>
      <c r="F611" s="32"/>
      <c r="G611" s="32"/>
    </row>
    <row r="612">
      <c r="A612" s="32"/>
      <c r="B612" s="32"/>
      <c r="C612" s="32"/>
      <c r="E612" s="32"/>
      <c r="F612" s="32"/>
      <c r="G612" s="32"/>
    </row>
    <row r="613">
      <c r="A613" s="32"/>
      <c r="B613" s="32"/>
      <c r="C613" s="32"/>
      <c r="E613" s="32"/>
      <c r="F613" s="32"/>
      <c r="G613" s="32"/>
    </row>
    <row r="614">
      <c r="A614" s="32"/>
      <c r="B614" s="32"/>
      <c r="C614" s="32"/>
      <c r="E614" s="32"/>
      <c r="F614" s="32"/>
      <c r="G614" s="32"/>
    </row>
    <row r="615">
      <c r="A615" s="32"/>
      <c r="B615" s="32"/>
      <c r="C615" s="32"/>
      <c r="E615" s="32"/>
      <c r="F615" s="32"/>
      <c r="G615" s="32"/>
    </row>
    <row r="616">
      <c r="A616" s="32"/>
      <c r="B616" s="32"/>
      <c r="C616" s="32"/>
      <c r="E616" s="32"/>
      <c r="F616" s="32"/>
      <c r="G616" s="32"/>
    </row>
    <row r="617">
      <c r="A617" s="32"/>
      <c r="B617" s="32"/>
      <c r="C617" s="32"/>
      <c r="E617" s="32"/>
      <c r="F617" s="32"/>
      <c r="G617" s="32"/>
    </row>
    <row r="618">
      <c r="A618" s="32"/>
      <c r="B618" s="32"/>
      <c r="C618" s="32"/>
      <c r="E618" s="32"/>
      <c r="F618" s="32"/>
      <c r="G618" s="32"/>
    </row>
    <row r="619">
      <c r="A619" s="32"/>
      <c r="B619" s="32"/>
      <c r="C619" s="32"/>
      <c r="E619" s="32"/>
      <c r="F619" s="32"/>
      <c r="G619" s="32"/>
    </row>
    <row r="620">
      <c r="A620" s="32"/>
      <c r="B620" s="32"/>
      <c r="C620" s="32"/>
      <c r="E620" s="32"/>
      <c r="F620" s="32"/>
      <c r="G620" s="32"/>
    </row>
    <row r="621">
      <c r="A621" s="32"/>
      <c r="B621" s="32"/>
      <c r="C621" s="32"/>
      <c r="E621" s="32"/>
      <c r="F621" s="32"/>
      <c r="G621" s="32"/>
    </row>
    <row r="622">
      <c r="A622" s="32"/>
      <c r="B622" s="32"/>
      <c r="C622" s="32"/>
      <c r="E622" s="32"/>
      <c r="F622" s="32"/>
      <c r="G622" s="32"/>
    </row>
    <row r="623">
      <c r="A623" s="32"/>
      <c r="B623" s="32"/>
      <c r="C623" s="32"/>
      <c r="E623" s="32"/>
      <c r="F623" s="32"/>
      <c r="G623" s="32"/>
    </row>
    <row r="624">
      <c r="A624" s="32"/>
      <c r="B624" s="32"/>
      <c r="C624" s="32"/>
      <c r="E624" s="32"/>
      <c r="F624" s="32"/>
      <c r="G624" s="32"/>
    </row>
    <row r="625">
      <c r="A625" s="32"/>
      <c r="B625" s="32"/>
      <c r="C625" s="32"/>
      <c r="E625" s="32"/>
      <c r="F625" s="32"/>
      <c r="G625" s="32"/>
    </row>
    <row r="626">
      <c r="A626" s="32"/>
      <c r="B626" s="32"/>
      <c r="C626" s="32"/>
      <c r="E626" s="32"/>
      <c r="F626" s="32"/>
      <c r="G626" s="32"/>
    </row>
    <row r="627">
      <c r="A627" s="32"/>
      <c r="B627" s="32"/>
      <c r="C627" s="32"/>
      <c r="E627" s="32"/>
      <c r="F627" s="32"/>
      <c r="G627" s="32"/>
    </row>
    <row r="628">
      <c r="A628" s="32"/>
      <c r="B628" s="32"/>
      <c r="C628" s="32"/>
      <c r="E628" s="32"/>
      <c r="F628" s="32"/>
      <c r="G628" s="32"/>
    </row>
    <row r="629">
      <c r="A629" s="32"/>
      <c r="B629" s="32"/>
      <c r="C629" s="32"/>
      <c r="E629" s="32"/>
      <c r="F629" s="32"/>
      <c r="G629" s="32"/>
    </row>
    <row r="630">
      <c r="A630" s="32"/>
      <c r="B630" s="32"/>
      <c r="C630" s="32"/>
      <c r="E630" s="32"/>
      <c r="F630" s="32"/>
      <c r="G630" s="32"/>
    </row>
    <row r="631">
      <c r="A631" s="32"/>
      <c r="B631" s="32"/>
      <c r="C631" s="32"/>
      <c r="E631" s="32"/>
      <c r="F631" s="32"/>
      <c r="G631" s="32"/>
    </row>
    <row r="632">
      <c r="A632" s="32"/>
      <c r="B632" s="32"/>
      <c r="C632" s="32"/>
      <c r="E632" s="32"/>
      <c r="F632" s="32"/>
      <c r="G632" s="32"/>
    </row>
    <row r="633">
      <c r="A633" s="32"/>
      <c r="B633" s="32"/>
      <c r="C633" s="32"/>
      <c r="E633" s="32"/>
      <c r="F633" s="32"/>
      <c r="G633" s="32"/>
    </row>
    <row r="634">
      <c r="A634" s="32"/>
      <c r="B634" s="32"/>
      <c r="C634" s="32"/>
      <c r="E634" s="32"/>
      <c r="F634" s="32"/>
      <c r="G634" s="32"/>
    </row>
    <row r="635">
      <c r="A635" s="32"/>
      <c r="B635" s="32"/>
      <c r="C635" s="32"/>
      <c r="E635" s="32"/>
      <c r="F635" s="32"/>
      <c r="G635" s="32"/>
    </row>
    <row r="636">
      <c r="A636" s="32"/>
      <c r="B636" s="32"/>
      <c r="C636" s="32"/>
      <c r="E636" s="32"/>
      <c r="F636" s="32"/>
      <c r="G636" s="32"/>
    </row>
    <row r="637">
      <c r="A637" s="32"/>
      <c r="B637" s="32"/>
      <c r="C637" s="32"/>
      <c r="E637" s="32"/>
      <c r="F637" s="32"/>
      <c r="G637" s="32"/>
    </row>
    <row r="638">
      <c r="A638" s="32"/>
      <c r="B638" s="32"/>
      <c r="C638" s="32"/>
      <c r="E638" s="32"/>
      <c r="F638" s="32"/>
      <c r="G638" s="32"/>
    </row>
    <row r="639">
      <c r="A639" s="32"/>
      <c r="B639" s="32"/>
      <c r="C639" s="32"/>
      <c r="E639" s="32"/>
      <c r="F639" s="32"/>
      <c r="G639" s="32"/>
    </row>
    <row r="640">
      <c r="A640" s="32"/>
      <c r="B640" s="32"/>
      <c r="C640" s="32"/>
      <c r="E640" s="32"/>
      <c r="F640" s="32"/>
      <c r="G640" s="32"/>
    </row>
    <row r="641">
      <c r="A641" s="32"/>
      <c r="B641" s="32"/>
      <c r="C641" s="32"/>
      <c r="E641" s="32"/>
      <c r="F641" s="32"/>
      <c r="G641" s="32"/>
    </row>
    <row r="642">
      <c r="A642" s="32"/>
      <c r="B642" s="32"/>
      <c r="C642" s="32"/>
      <c r="E642" s="32"/>
      <c r="F642" s="32"/>
      <c r="G642" s="32"/>
    </row>
    <row r="643">
      <c r="A643" s="32"/>
      <c r="B643" s="32"/>
      <c r="C643" s="32"/>
      <c r="E643" s="32"/>
      <c r="F643" s="32"/>
      <c r="G643" s="32"/>
    </row>
    <row r="644">
      <c r="A644" s="32"/>
      <c r="B644" s="32"/>
      <c r="C644" s="32"/>
      <c r="E644" s="32"/>
      <c r="F644" s="32"/>
      <c r="G644" s="32"/>
    </row>
    <row r="645">
      <c r="A645" s="32"/>
      <c r="B645" s="32"/>
      <c r="C645" s="32"/>
      <c r="E645" s="32"/>
      <c r="F645" s="32"/>
      <c r="G645" s="32"/>
    </row>
    <row r="646">
      <c r="A646" s="32"/>
      <c r="B646" s="32"/>
      <c r="C646" s="32"/>
      <c r="E646" s="32"/>
      <c r="F646" s="32"/>
      <c r="G646" s="32"/>
    </row>
    <row r="647">
      <c r="A647" s="32"/>
      <c r="B647" s="32"/>
      <c r="C647" s="32"/>
      <c r="E647" s="32"/>
      <c r="F647" s="32"/>
      <c r="G647" s="32"/>
    </row>
    <row r="648">
      <c r="A648" s="32"/>
      <c r="B648" s="32"/>
      <c r="C648" s="32"/>
      <c r="E648" s="32"/>
      <c r="F648" s="32"/>
      <c r="G648" s="32"/>
    </row>
    <row r="649">
      <c r="A649" s="32"/>
      <c r="B649" s="32"/>
      <c r="C649" s="32"/>
      <c r="E649" s="32"/>
      <c r="F649" s="32"/>
      <c r="G649" s="32"/>
    </row>
    <row r="650">
      <c r="A650" s="32"/>
      <c r="B650" s="32"/>
      <c r="C650" s="32"/>
      <c r="E650" s="32"/>
      <c r="F650" s="32"/>
      <c r="G650" s="32"/>
    </row>
    <row r="651">
      <c r="A651" s="32"/>
      <c r="B651" s="32"/>
      <c r="C651" s="32"/>
      <c r="E651" s="32"/>
      <c r="F651" s="32"/>
      <c r="G651" s="32"/>
    </row>
    <row r="652">
      <c r="A652" s="32"/>
      <c r="B652" s="32"/>
      <c r="C652" s="32"/>
      <c r="E652" s="32"/>
      <c r="F652" s="32"/>
      <c r="G652" s="32"/>
    </row>
    <row r="653">
      <c r="A653" s="32"/>
      <c r="B653" s="32"/>
      <c r="C653" s="32"/>
      <c r="E653" s="32"/>
      <c r="F653" s="32"/>
      <c r="G653" s="32"/>
    </row>
    <row r="654">
      <c r="A654" s="32"/>
      <c r="B654" s="32"/>
      <c r="C654" s="32"/>
      <c r="E654" s="32"/>
      <c r="F654" s="32"/>
      <c r="G654" s="32"/>
    </row>
    <row r="655">
      <c r="A655" s="32"/>
      <c r="B655" s="32"/>
      <c r="C655" s="32"/>
      <c r="E655" s="32"/>
      <c r="F655" s="32"/>
      <c r="G655" s="32"/>
    </row>
    <row r="656">
      <c r="A656" s="32"/>
      <c r="B656" s="32"/>
      <c r="C656" s="32"/>
      <c r="E656" s="32"/>
      <c r="F656" s="32"/>
      <c r="G656" s="32"/>
    </row>
    <row r="657">
      <c r="A657" s="32"/>
      <c r="B657" s="32"/>
      <c r="C657" s="32"/>
      <c r="E657" s="32"/>
      <c r="F657" s="32"/>
      <c r="G657" s="32"/>
    </row>
    <row r="658">
      <c r="A658" s="32"/>
      <c r="B658" s="32"/>
      <c r="C658" s="32"/>
      <c r="E658" s="32"/>
      <c r="F658" s="32"/>
      <c r="G658" s="32"/>
    </row>
    <row r="659">
      <c r="A659" s="32"/>
      <c r="B659" s="32"/>
      <c r="C659" s="32"/>
      <c r="E659" s="32"/>
      <c r="F659" s="32"/>
      <c r="G659" s="32"/>
    </row>
    <row r="660">
      <c r="A660" s="32"/>
      <c r="B660" s="32"/>
      <c r="C660" s="32"/>
      <c r="E660" s="32"/>
      <c r="F660" s="32"/>
      <c r="G660" s="32"/>
    </row>
    <row r="661">
      <c r="A661" s="32"/>
      <c r="B661" s="32"/>
      <c r="C661" s="32"/>
      <c r="E661" s="32"/>
      <c r="F661" s="32"/>
      <c r="G661" s="32"/>
    </row>
    <row r="662">
      <c r="A662" s="32"/>
      <c r="B662" s="32"/>
      <c r="C662" s="32"/>
      <c r="E662" s="32"/>
      <c r="F662" s="32"/>
      <c r="G662" s="32"/>
    </row>
    <row r="663">
      <c r="A663" s="32"/>
      <c r="B663" s="32"/>
      <c r="C663" s="32"/>
      <c r="E663" s="32"/>
      <c r="F663" s="32"/>
      <c r="G663" s="32"/>
    </row>
    <row r="664">
      <c r="A664" s="32"/>
      <c r="B664" s="32"/>
      <c r="C664" s="32"/>
      <c r="E664" s="32"/>
      <c r="F664" s="32"/>
      <c r="G664" s="32"/>
    </row>
    <row r="665">
      <c r="A665" s="32"/>
      <c r="B665" s="32"/>
      <c r="C665" s="32"/>
      <c r="E665" s="32"/>
      <c r="F665" s="32"/>
      <c r="G665" s="32"/>
    </row>
    <row r="666">
      <c r="A666" s="32"/>
      <c r="B666" s="32"/>
      <c r="C666" s="32"/>
      <c r="E666" s="32"/>
      <c r="F666" s="32"/>
      <c r="G666" s="32"/>
    </row>
    <row r="667">
      <c r="A667" s="32"/>
      <c r="B667" s="32"/>
      <c r="C667" s="32"/>
      <c r="E667" s="32"/>
      <c r="F667" s="32"/>
      <c r="G667" s="32"/>
    </row>
    <row r="668">
      <c r="A668" s="32"/>
      <c r="B668" s="32"/>
      <c r="C668" s="32"/>
      <c r="E668" s="32"/>
      <c r="F668" s="32"/>
      <c r="G668" s="32"/>
    </row>
    <row r="669">
      <c r="A669" s="32"/>
      <c r="B669" s="32"/>
      <c r="C669" s="32"/>
      <c r="E669" s="32"/>
      <c r="F669" s="32"/>
      <c r="G669" s="32"/>
    </row>
    <row r="670">
      <c r="A670" s="32"/>
      <c r="B670" s="32"/>
      <c r="C670" s="32"/>
      <c r="E670" s="32"/>
      <c r="F670" s="32"/>
      <c r="G670" s="32"/>
    </row>
    <row r="671">
      <c r="A671" s="32"/>
      <c r="B671" s="32"/>
      <c r="C671" s="32"/>
      <c r="E671" s="32"/>
      <c r="F671" s="32"/>
      <c r="G671" s="32"/>
    </row>
    <row r="672">
      <c r="A672" s="32"/>
      <c r="B672" s="32"/>
      <c r="C672" s="32"/>
      <c r="E672" s="32"/>
      <c r="F672" s="32"/>
      <c r="G672" s="32"/>
    </row>
    <row r="673">
      <c r="A673" s="32"/>
      <c r="B673" s="32"/>
      <c r="C673" s="32"/>
      <c r="E673" s="32"/>
      <c r="F673" s="32"/>
      <c r="G673" s="32"/>
    </row>
    <row r="674">
      <c r="A674" s="32"/>
      <c r="B674" s="32"/>
      <c r="C674" s="32"/>
      <c r="E674" s="32"/>
      <c r="F674" s="32"/>
      <c r="G674" s="32"/>
    </row>
    <row r="675">
      <c r="A675" s="32"/>
      <c r="B675" s="32"/>
      <c r="C675" s="32"/>
      <c r="E675" s="32"/>
      <c r="F675" s="32"/>
      <c r="G675" s="32"/>
    </row>
    <row r="676">
      <c r="A676" s="32"/>
      <c r="B676" s="32"/>
      <c r="C676" s="32"/>
      <c r="E676" s="32"/>
      <c r="F676" s="32"/>
      <c r="G676" s="32"/>
    </row>
    <row r="677">
      <c r="A677" s="32"/>
      <c r="B677" s="32"/>
      <c r="C677" s="32"/>
      <c r="E677" s="32"/>
      <c r="F677" s="32"/>
      <c r="G677" s="32"/>
    </row>
    <row r="678">
      <c r="A678" s="32"/>
      <c r="B678" s="32"/>
      <c r="C678" s="32"/>
      <c r="E678" s="32"/>
      <c r="F678" s="32"/>
      <c r="G678" s="32"/>
    </row>
    <row r="679">
      <c r="A679" s="32"/>
      <c r="B679" s="32"/>
      <c r="C679" s="32"/>
      <c r="E679" s="32"/>
      <c r="F679" s="32"/>
      <c r="G679" s="32"/>
    </row>
    <row r="680">
      <c r="A680" s="32"/>
      <c r="B680" s="32"/>
      <c r="C680" s="32"/>
      <c r="E680" s="32"/>
      <c r="F680" s="32"/>
      <c r="G680" s="32"/>
    </row>
    <row r="681">
      <c r="A681" s="32"/>
      <c r="B681" s="32"/>
      <c r="C681" s="32"/>
      <c r="E681" s="32"/>
      <c r="F681" s="32"/>
      <c r="G681" s="32"/>
    </row>
    <row r="682">
      <c r="A682" s="32"/>
      <c r="B682" s="32"/>
      <c r="C682" s="32"/>
      <c r="E682" s="32"/>
      <c r="F682" s="32"/>
      <c r="G682" s="32"/>
    </row>
    <row r="683">
      <c r="A683" s="32"/>
      <c r="B683" s="32"/>
      <c r="C683" s="32"/>
      <c r="E683" s="32"/>
      <c r="F683" s="32"/>
      <c r="G683" s="32"/>
    </row>
    <row r="684">
      <c r="A684" s="32"/>
      <c r="B684" s="32"/>
      <c r="C684" s="32"/>
      <c r="E684" s="32"/>
      <c r="F684" s="32"/>
      <c r="G684" s="32"/>
    </row>
    <row r="685">
      <c r="A685" s="32"/>
      <c r="B685" s="32"/>
      <c r="C685" s="32"/>
      <c r="E685" s="32"/>
      <c r="F685" s="32"/>
      <c r="G685" s="32"/>
    </row>
    <row r="686">
      <c r="A686" s="32"/>
      <c r="B686" s="32"/>
      <c r="C686" s="32"/>
      <c r="E686" s="32"/>
      <c r="F686" s="32"/>
      <c r="G686" s="32"/>
    </row>
    <row r="687">
      <c r="A687" s="32"/>
      <c r="B687" s="32"/>
      <c r="C687" s="32"/>
      <c r="E687" s="32"/>
      <c r="F687" s="32"/>
      <c r="G687" s="32"/>
    </row>
    <row r="688">
      <c r="A688" s="32"/>
      <c r="B688" s="32"/>
      <c r="C688" s="32"/>
      <c r="E688" s="32"/>
      <c r="F688" s="32"/>
      <c r="G688" s="32"/>
    </row>
    <row r="689">
      <c r="A689" s="32"/>
      <c r="B689" s="32"/>
      <c r="C689" s="32"/>
      <c r="E689" s="32"/>
      <c r="F689" s="32"/>
      <c r="G689" s="32"/>
    </row>
    <row r="690">
      <c r="A690" s="32"/>
      <c r="B690" s="32"/>
      <c r="C690" s="32"/>
      <c r="E690" s="32"/>
      <c r="F690" s="32"/>
      <c r="G690" s="32"/>
    </row>
    <row r="691">
      <c r="A691" s="32"/>
      <c r="B691" s="32"/>
      <c r="C691" s="32"/>
      <c r="E691" s="32"/>
      <c r="F691" s="32"/>
      <c r="G691" s="32"/>
    </row>
    <row r="692">
      <c r="A692" s="32"/>
      <c r="B692" s="32"/>
      <c r="C692" s="32"/>
      <c r="E692" s="32"/>
      <c r="F692" s="32"/>
      <c r="G692" s="32"/>
    </row>
    <row r="693">
      <c r="A693" s="32"/>
      <c r="B693" s="32"/>
      <c r="C693" s="32"/>
      <c r="E693" s="32"/>
      <c r="F693" s="32"/>
      <c r="G693" s="32"/>
    </row>
    <row r="694">
      <c r="A694" s="32"/>
      <c r="B694" s="32"/>
      <c r="C694" s="32"/>
      <c r="E694" s="32"/>
      <c r="F694" s="32"/>
      <c r="G694" s="32"/>
    </row>
    <row r="695">
      <c r="A695" s="32"/>
      <c r="B695" s="32"/>
      <c r="C695" s="32"/>
      <c r="E695" s="32"/>
      <c r="F695" s="32"/>
      <c r="G695" s="32"/>
    </row>
    <row r="696">
      <c r="A696" s="32"/>
      <c r="B696" s="32"/>
      <c r="C696" s="32"/>
      <c r="E696" s="32"/>
      <c r="F696" s="32"/>
      <c r="G696" s="32"/>
    </row>
    <row r="697">
      <c r="A697" s="32"/>
      <c r="B697" s="32"/>
      <c r="C697" s="32"/>
      <c r="E697" s="32"/>
      <c r="F697" s="32"/>
      <c r="G697" s="32"/>
    </row>
    <row r="698">
      <c r="A698" s="32"/>
      <c r="B698" s="32"/>
      <c r="C698" s="32"/>
      <c r="E698" s="32"/>
      <c r="F698" s="32"/>
      <c r="G698" s="32"/>
    </row>
    <row r="699">
      <c r="A699" s="32"/>
      <c r="B699" s="32"/>
      <c r="C699" s="32"/>
      <c r="E699" s="32"/>
      <c r="F699" s="32"/>
      <c r="G699" s="32"/>
    </row>
    <row r="700">
      <c r="A700" s="32"/>
      <c r="B700" s="32"/>
      <c r="C700" s="32"/>
      <c r="E700" s="32"/>
      <c r="F700" s="32"/>
      <c r="G700" s="32"/>
    </row>
    <row r="701">
      <c r="A701" s="32"/>
      <c r="B701" s="32"/>
      <c r="C701" s="32"/>
      <c r="E701" s="32"/>
      <c r="F701" s="32"/>
      <c r="G701" s="32"/>
    </row>
    <row r="702">
      <c r="A702" s="32"/>
      <c r="B702" s="32"/>
      <c r="C702" s="32"/>
      <c r="E702" s="32"/>
      <c r="F702" s="32"/>
      <c r="G702" s="32"/>
    </row>
    <row r="703">
      <c r="A703" s="32"/>
      <c r="B703" s="32"/>
      <c r="C703" s="32"/>
      <c r="E703" s="32"/>
      <c r="F703" s="32"/>
      <c r="G703" s="32"/>
    </row>
    <row r="704">
      <c r="A704" s="32"/>
      <c r="B704" s="32"/>
      <c r="C704" s="32"/>
      <c r="E704" s="32"/>
      <c r="F704" s="32"/>
      <c r="G704" s="32"/>
    </row>
    <row r="705">
      <c r="A705" s="32"/>
      <c r="B705" s="32"/>
      <c r="C705" s="32"/>
      <c r="E705" s="32"/>
      <c r="F705" s="32"/>
      <c r="G705" s="32"/>
    </row>
    <row r="706">
      <c r="A706" s="32"/>
      <c r="B706" s="32"/>
      <c r="C706" s="32"/>
      <c r="E706" s="32"/>
      <c r="F706" s="32"/>
      <c r="G706" s="32"/>
    </row>
    <row r="707">
      <c r="A707" s="32"/>
      <c r="B707" s="32"/>
      <c r="C707" s="32"/>
      <c r="E707" s="32"/>
      <c r="F707" s="32"/>
      <c r="G707" s="32"/>
    </row>
    <row r="708">
      <c r="A708" s="32"/>
      <c r="B708" s="32"/>
      <c r="C708" s="32"/>
      <c r="E708" s="32"/>
      <c r="F708" s="32"/>
      <c r="G708" s="32"/>
    </row>
    <row r="709">
      <c r="A709" s="32"/>
      <c r="B709" s="32"/>
      <c r="C709" s="32"/>
      <c r="E709" s="32"/>
      <c r="F709" s="32"/>
      <c r="G709" s="32"/>
    </row>
    <row r="710">
      <c r="A710" s="32"/>
      <c r="B710" s="32"/>
      <c r="C710" s="32"/>
      <c r="E710" s="32"/>
      <c r="F710" s="32"/>
      <c r="G710" s="32"/>
    </row>
    <row r="711">
      <c r="A711" s="32"/>
      <c r="B711" s="32"/>
      <c r="C711" s="32"/>
      <c r="E711" s="32"/>
      <c r="F711" s="32"/>
      <c r="G711" s="32"/>
    </row>
    <row r="712">
      <c r="A712" s="32"/>
      <c r="B712" s="32"/>
      <c r="C712" s="32"/>
      <c r="E712" s="32"/>
      <c r="F712" s="32"/>
      <c r="G712" s="32"/>
    </row>
    <row r="713">
      <c r="A713" s="32"/>
      <c r="B713" s="32"/>
      <c r="C713" s="32"/>
      <c r="E713" s="32"/>
      <c r="F713" s="32"/>
      <c r="G713" s="32"/>
    </row>
    <row r="714">
      <c r="A714" s="32"/>
      <c r="B714" s="32"/>
      <c r="C714" s="32"/>
      <c r="E714" s="32"/>
      <c r="F714" s="32"/>
      <c r="G714" s="32"/>
    </row>
    <row r="715">
      <c r="A715" s="32"/>
      <c r="B715" s="32"/>
      <c r="C715" s="32"/>
      <c r="E715" s="32"/>
      <c r="F715" s="32"/>
      <c r="G715" s="32"/>
    </row>
    <row r="716">
      <c r="A716" s="32"/>
      <c r="B716" s="32"/>
      <c r="C716" s="32"/>
      <c r="E716" s="32"/>
      <c r="F716" s="32"/>
      <c r="G716" s="32"/>
    </row>
    <row r="717">
      <c r="A717" s="32"/>
      <c r="B717" s="32"/>
      <c r="C717" s="32"/>
      <c r="E717" s="32"/>
      <c r="F717" s="32"/>
      <c r="G717" s="32"/>
    </row>
    <row r="718">
      <c r="A718" s="32"/>
      <c r="B718" s="32"/>
      <c r="C718" s="32"/>
      <c r="E718" s="32"/>
      <c r="F718" s="32"/>
      <c r="G718" s="32"/>
    </row>
    <row r="719">
      <c r="A719" s="32"/>
      <c r="B719" s="32"/>
      <c r="C719" s="32"/>
      <c r="E719" s="32"/>
      <c r="F719" s="32"/>
      <c r="G719" s="32"/>
    </row>
    <row r="720">
      <c r="A720" s="32"/>
      <c r="B720" s="32"/>
      <c r="C720" s="32"/>
      <c r="E720" s="32"/>
      <c r="F720" s="32"/>
      <c r="G720" s="32"/>
    </row>
    <row r="721">
      <c r="A721" s="32"/>
      <c r="B721" s="32"/>
      <c r="C721" s="32"/>
      <c r="E721" s="32"/>
      <c r="F721" s="32"/>
      <c r="G721" s="32"/>
    </row>
    <row r="722">
      <c r="A722" s="32"/>
      <c r="B722" s="32"/>
      <c r="C722" s="32"/>
      <c r="E722" s="32"/>
      <c r="F722" s="32"/>
      <c r="G722" s="32"/>
    </row>
    <row r="723">
      <c r="A723" s="32"/>
      <c r="B723" s="32"/>
      <c r="C723" s="32"/>
      <c r="E723" s="32"/>
      <c r="F723" s="32"/>
      <c r="G723" s="32"/>
    </row>
    <row r="724">
      <c r="A724" s="32"/>
      <c r="B724" s="32"/>
      <c r="C724" s="32"/>
      <c r="E724" s="32"/>
      <c r="F724" s="32"/>
      <c r="G724" s="32"/>
    </row>
    <row r="725">
      <c r="A725" s="32"/>
      <c r="B725" s="32"/>
      <c r="C725" s="32"/>
      <c r="E725" s="32"/>
      <c r="F725" s="32"/>
      <c r="G725" s="32"/>
    </row>
    <row r="726">
      <c r="A726" s="32"/>
      <c r="B726" s="32"/>
      <c r="C726" s="32"/>
      <c r="E726" s="32"/>
      <c r="F726" s="32"/>
      <c r="G726" s="32"/>
    </row>
    <row r="727">
      <c r="A727" s="32"/>
      <c r="B727" s="32"/>
      <c r="C727" s="32"/>
      <c r="E727" s="32"/>
      <c r="F727" s="32"/>
      <c r="G727" s="32"/>
    </row>
    <row r="728">
      <c r="A728" s="32"/>
      <c r="B728" s="32"/>
      <c r="C728" s="32"/>
      <c r="E728" s="32"/>
      <c r="F728" s="32"/>
      <c r="G728" s="32"/>
    </row>
    <row r="729">
      <c r="A729" s="32"/>
      <c r="B729" s="32"/>
      <c r="C729" s="32"/>
      <c r="E729" s="32"/>
      <c r="F729" s="32"/>
      <c r="G729" s="32"/>
    </row>
    <row r="730">
      <c r="A730" s="32"/>
      <c r="B730" s="32"/>
      <c r="C730" s="32"/>
      <c r="E730" s="32"/>
      <c r="F730" s="32"/>
      <c r="G730" s="32"/>
    </row>
    <row r="731">
      <c r="A731" s="32"/>
      <c r="B731" s="32"/>
      <c r="C731" s="32"/>
      <c r="E731" s="32"/>
      <c r="F731" s="32"/>
      <c r="G731" s="32"/>
    </row>
    <row r="732">
      <c r="A732" s="32"/>
      <c r="B732" s="32"/>
      <c r="C732" s="32"/>
      <c r="E732" s="32"/>
      <c r="F732" s="32"/>
      <c r="G732" s="32"/>
    </row>
    <row r="733">
      <c r="A733" s="32"/>
      <c r="B733" s="32"/>
      <c r="C733" s="32"/>
      <c r="E733" s="32"/>
      <c r="F733" s="32"/>
      <c r="G733" s="32"/>
    </row>
    <row r="734">
      <c r="A734" s="32"/>
      <c r="B734" s="32"/>
      <c r="C734" s="32"/>
      <c r="E734" s="32"/>
      <c r="F734" s="32"/>
      <c r="G734" s="32"/>
    </row>
    <row r="735">
      <c r="A735" s="32"/>
      <c r="B735" s="32"/>
      <c r="C735" s="32"/>
      <c r="E735" s="32"/>
      <c r="F735" s="32"/>
      <c r="G735" s="32"/>
    </row>
    <row r="736">
      <c r="A736" s="32"/>
      <c r="B736" s="32"/>
      <c r="C736" s="32"/>
      <c r="E736" s="32"/>
      <c r="F736" s="32"/>
      <c r="G736" s="32"/>
    </row>
    <row r="737">
      <c r="A737" s="32"/>
      <c r="B737" s="32"/>
      <c r="C737" s="32"/>
      <c r="E737" s="32"/>
      <c r="F737" s="32"/>
      <c r="G737" s="32"/>
    </row>
    <row r="738">
      <c r="A738" s="32"/>
      <c r="B738" s="32"/>
      <c r="C738" s="32"/>
      <c r="E738" s="32"/>
      <c r="F738" s="32"/>
      <c r="G738" s="32"/>
    </row>
    <row r="739">
      <c r="A739" s="32"/>
      <c r="B739" s="32"/>
      <c r="C739" s="32"/>
      <c r="E739" s="32"/>
      <c r="F739" s="32"/>
      <c r="G739" s="32"/>
    </row>
    <row r="740">
      <c r="A740" s="32"/>
      <c r="B740" s="32"/>
      <c r="C740" s="32"/>
      <c r="E740" s="32"/>
      <c r="F740" s="32"/>
      <c r="G740" s="32"/>
    </row>
    <row r="741">
      <c r="A741" s="32"/>
      <c r="B741" s="32"/>
      <c r="C741" s="32"/>
      <c r="E741" s="32"/>
      <c r="F741" s="32"/>
      <c r="G741" s="32"/>
    </row>
    <row r="742">
      <c r="A742" s="32"/>
      <c r="B742" s="32"/>
      <c r="C742" s="32"/>
      <c r="E742" s="32"/>
      <c r="F742" s="32"/>
      <c r="G742" s="32"/>
    </row>
    <row r="743">
      <c r="A743" s="32"/>
      <c r="B743" s="32"/>
      <c r="C743" s="32"/>
      <c r="E743" s="32"/>
      <c r="F743" s="32"/>
      <c r="G743" s="32"/>
    </row>
    <row r="744">
      <c r="A744" s="32"/>
      <c r="B744" s="32"/>
      <c r="C744" s="32"/>
      <c r="E744" s="32"/>
      <c r="F744" s="32"/>
      <c r="G744" s="32"/>
    </row>
    <row r="745">
      <c r="A745" s="32"/>
      <c r="B745" s="32"/>
      <c r="C745" s="32"/>
      <c r="E745" s="32"/>
      <c r="F745" s="32"/>
      <c r="G745" s="32"/>
    </row>
    <row r="746">
      <c r="A746" s="32"/>
      <c r="B746" s="32"/>
      <c r="C746" s="32"/>
      <c r="E746" s="32"/>
      <c r="F746" s="32"/>
      <c r="G746" s="32"/>
    </row>
    <row r="747">
      <c r="A747" s="32"/>
      <c r="B747" s="32"/>
      <c r="C747" s="32"/>
      <c r="E747" s="32"/>
      <c r="F747" s="32"/>
      <c r="G747" s="32"/>
    </row>
    <row r="748">
      <c r="A748" s="32"/>
      <c r="B748" s="32"/>
      <c r="C748" s="32"/>
      <c r="E748" s="32"/>
      <c r="F748" s="32"/>
      <c r="G748" s="32"/>
    </row>
    <row r="749">
      <c r="A749" s="32"/>
      <c r="B749" s="32"/>
      <c r="C749" s="32"/>
      <c r="E749" s="32"/>
      <c r="F749" s="32"/>
      <c r="G749" s="32"/>
    </row>
    <row r="750">
      <c r="A750" s="32"/>
      <c r="B750" s="32"/>
      <c r="C750" s="32"/>
      <c r="E750" s="32"/>
      <c r="F750" s="32"/>
      <c r="G750" s="32"/>
    </row>
    <row r="751">
      <c r="A751" s="32"/>
      <c r="B751" s="32"/>
      <c r="C751" s="32"/>
      <c r="E751" s="32"/>
      <c r="F751" s="32"/>
      <c r="G751" s="32"/>
    </row>
    <row r="752">
      <c r="A752" s="32"/>
      <c r="B752" s="32"/>
      <c r="C752" s="32"/>
      <c r="E752" s="32"/>
      <c r="F752" s="32"/>
      <c r="G752" s="32"/>
    </row>
    <row r="753">
      <c r="A753" s="32"/>
      <c r="B753" s="32"/>
      <c r="C753" s="32"/>
      <c r="E753" s="32"/>
      <c r="F753" s="32"/>
      <c r="G753" s="32"/>
    </row>
    <row r="754">
      <c r="A754" s="32"/>
      <c r="B754" s="32"/>
      <c r="C754" s="32"/>
      <c r="E754" s="32"/>
      <c r="F754" s="32"/>
      <c r="G754" s="32"/>
    </row>
    <row r="755">
      <c r="A755" s="32"/>
      <c r="B755" s="32"/>
      <c r="C755" s="32"/>
      <c r="E755" s="32"/>
      <c r="F755" s="32"/>
      <c r="G755" s="32"/>
    </row>
    <row r="756">
      <c r="A756" s="32"/>
      <c r="B756" s="32"/>
      <c r="C756" s="32"/>
      <c r="E756" s="32"/>
      <c r="F756" s="32"/>
      <c r="G756" s="32"/>
    </row>
    <row r="757">
      <c r="A757" s="32"/>
      <c r="B757" s="32"/>
      <c r="C757" s="32"/>
      <c r="E757" s="32"/>
      <c r="F757" s="32"/>
      <c r="G757" s="32"/>
    </row>
    <row r="758">
      <c r="A758" s="32"/>
      <c r="B758" s="32"/>
      <c r="C758" s="32"/>
      <c r="E758" s="32"/>
      <c r="F758" s="32"/>
      <c r="G758" s="32"/>
    </row>
    <row r="759">
      <c r="A759" s="32"/>
      <c r="B759" s="32"/>
      <c r="C759" s="32"/>
      <c r="E759" s="32"/>
      <c r="F759" s="32"/>
      <c r="G759" s="32"/>
    </row>
    <row r="760">
      <c r="A760" s="32"/>
      <c r="B760" s="32"/>
      <c r="C760" s="32"/>
      <c r="E760" s="32"/>
      <c r="F760" s="32"/>
      <c r="G760" s="32"/>
    </row>
    <row r="761">
      <c r="A761" s="32"/>
      <c r="B761" s="32"/>
      <c r="C761" s="32"/>
      <c r="E761" s="32"/>
      <c r="F761" s="32"/>
      <c r="G761" s="32"/>
    </row>
    <row r="762">
      <c r="A762" s="32"/>
      <c r="B762" s="32"/>
      <c r="C762" s="32"/>
      <c r="E762" s="32"/>
      <c r="F762" s="32"/>
      <c r="G762" s="32"/>
    </row>
    <row r="763">
      <c r="A763" s="32"/>
      <c r="B763" s="32"/>
      <c r="C763" s="32"/>
      <c r="E763" s="32"/>
      <c r="F763" s="32"/>
      <c r="G763" s="32"/>
    </row>
    <row r="764">
      <c r="A764" s="32"/>
      <c r="B764" s="32"/>
      <c r="C764" s="32"/>
      <c r="E764" s="32"/>
      <c r="F764" s="32"/>
      <c r="G764" s="32"/>
    </row>
    <row r="765">
      <c r="A765" s="32"/>
      <c r="B765" s="32"/>
      <c r="C765" s="32"/>
      <c r="E765" s="32"/>
      <c r="F765" s="32"/>
      <c r="G765" s="32"/>
    </row>
    <row r="766">
      <c r="A766" s="32"/>
      <c r="B766" s="32"/>
      <c r="C766" s="32"/>
      <c r="E766" s="32"/>
      <c r="F766" s="32"/>
      <c r="G766" s="32"/>
    </row>
    <row r="767">
      <c r="A767" s="32"/>
      <c r="B767" s="32"/>
      <c r="C767" s="32"/>
      <c r="E767" s="32"/>
      <c r="F767" s="32"/>
      <c r="G767" s="32"/>
    </row>
    <row r="768">
      <c r="A768" s="32"/>
      <c r="B768" s="32"/>
      <c r="C768" s="32"/>
      <c r="E768" s="32"/>
      <c r="F768" s="32"/>
      <c r="G768" s="32"/>
    </row>
    <row r="769">
      <c r="A769" s="32"/>
      <c r="B769" s="32"/>
      <c r="C769" s="32"/>
      <c r="E769" s="32"/>
      <c r="F769" s="32"/>
      <c r="G769" s="32"/>
    </row>
    <row r="770">
      <c r="A770" s="32"/>
      <c r="B770" s="32"/>
      <c r="C770" s="32"/>
      <c r="E770" s="32"/>
      <c r="F770" s="32"/>
      <c r="G770" s="32"/>
    </row>
    <row r="771">
      <c r="A771" s="32"/>
      <c r="B771" s="32"/>
      <c r="C771" s="32"/>
      <c r="E771" s="32"/>
      <c r="F771" s="32"/>
      <c r="G771" s="32"/>
    </row>
    <row r="772">
      <c r="A772" s="32"/>
      <c r="B772" s="32"/>
      <c r="C772" s="32"/>
      <c r="E772" s="32"/>
      <c r="F772" s="32"/>
      <c r="G772" s="32"/>
    </row>
    <row r="773">
      <c r="A773" s="32"/>
      <c r="B773" s="32"/>
      <c r="C773" s="32"/>
      <c r="E773" s="32"/>
      <c r="F773" s="32"/>
      <c r="G773" s="32"/>
    </row>
    <row r="774">
      <c r="A774" s="32"/>
      <c r="B774" s="32"/>
      <c r="C774" s="32"/>
      <c r="E774" s="32"/>
      <c r="F774" s="32"/>
      <c r="G774" s="32"/>
    </row>
    <row r="775">
      <c r="A775" s="32"/>
      <c r="B775" s="32"/>
      <c r="C775" s="32"/>
      <c r="E775" s="32"/>
      <c r="F775" s="32"/>
      <c r="G775" s="32"/>
    </row>
    <row r="776">
      <c r="A776" s="32"/>
      <c r="B776" s="32"/>
      <c r="C776" s="32"/>
      <c r="E776" s="32"/>
      <c r="F776" s="32"/>
      <c r="G776" s="32"/>
    </row>
    <row r="777">
      <c r="A777" s="32"/>
      <c r="B777" s="32"/>
      <c r="C777" s="32"/>
      <c r="E777" s="32"/>
      <c r="F777" s="32"/>
      <c r="G777" s="32"/>
    </row>
    <row r="778">
      <c r="A778" s="32"/>
      <c r="B778" s="32"/>
      <c r="C778" s="32"/>
      <c r="E778" s="32"/>
      <c r="F778" s="32"/>
      <c r="G778" s="32"/>
    </row>
    <row r="779">
      <c r="A779" s="32"/>
      <c r="B779" s="32"/>
      <c r="C779" s="32"/>
      <c r="E779" s="32"/>
      <c r="F779" s="32"/>
      <c r="G779" s="32"/>
    </row>
    <row r="780">
      <c r="A780" s="32"/>
      <c r="B780" s="32"/>
      <c r="C780" s="32"/>
      <c r="E780" s="32"/>
      <c r="F780" s="32"/>
      <c r="G780" s="32"/>
    </row>
    <row r="781">
      <c r="A781" s="32"/>
      <c r="B781" s="32"/>
      <c r="C781" s="32"/>
      <c r="E781" s="32"/>
      <c r="F781" s="32"/>
      <c r="G781" s="32"/>
    </row>
    <row r="782">
      <c r="A782" s="32"/>
      <c r="B782" s="32"/>
      <c r="C782" s="32"/>
      <c r="E782" s="32"/>
      <c r="F782" s="32"/>
      <c r="G782" s="32"/>
    </row>
    <row r="783">
      <c r="A783" s="32"/>
      <c r="B783" s="32"/>
      <c r="C783" s="32"/>
      <c r="E783" s="32"/>
      <c r="F783" s="32"/>
      <c r="G783" s="32"/>
    </row>
    <row r="784">
      <c r="A784" s="32"/>
      <c r="B784" s="32"/>
      <c r="C784" s="32"/>
      <c r="E784" s="32"/>
      <c r="F784" s="32"/>
      <c r="G784" s="32"/>
    </row>
    <row r="785">
      <c r="A785" s="32"/>
      <c r="B785" s="32"/>
      <c r="C785" s="32"/>
      <c r="E785" s="32"/>
      <c r="F785" s="32"/>
      <c r="G785" s="32"/>
    </row>
    <row r="786">
      <c r="A786" s="32"/>
      <c r="B786" s="32"/>
      <c r="C786" s="32"/>
      <c r="E786" s="32"/>
      <c r="F786" s="32"/>
      <c r="G786" s="32"/>
    </row>
    <row r="787">
      <c r="A787" s="32"/>
      <c r="B787" s="32"/>
      <c r="C787" s="32"/>
      <c r="E787" s="32"/>
      <c r="F787" s="32"/>
      <c r="G787" s="32"/>
    </row>
    <row r="788">
      <c r="A788" s="32"/>
      <c r="B788" s="32"/>
      <c r="C788" s="32"/>
      <c r="E788" s="32"/>
      <c r="F788" s="32"/>
      <c r="G788" s="32"/>
    </row>
    <row r="789">
      <c r="A789" s="32"/>
      <c r="B789" s="32"/>
      <c r="C789" s="32"/>
      <c r="E789" s="32"/>
      <c r="F789" s="32"/>
      <c r="G789" s="32"/>
    </row>
    <row r="790">
      <c r="A790" s="32"/>
      <c r="B790" s="32"/>
      <c r="C790" s="32"/>
      <c r="E790" s="32"/>
      <c r="F790" s="32"/>
      <c r="G790" s="32"/>
    </row>
    <row r="791">
      <c r="A791" s="32"/>
      <c r="B791" s="32"/>
      <c r="C791" s="32"/>
      <c r="E791" s="32"/>
      <c r="F791" s="32"/>
      <c r="G791" s="32"/>
    </row>
    <row r="792">
      <c r="A792" s="32"/>
      <c r="B792" s="32"/>
      <c r="C792" s="32"/>
      <c r="E792" s="32"/>
      <c r="F792" s="32"/>
      <c r="G792" s="32"/>
    </row>
    <row r="793">
      <c r="A793" s="32"/>
      <c r="B793" s="32"/>
      <c r="C793" s="32"/>
      <c r="E793" s="32"/>
      <c r="F793" s="32"/>
      <c r="G793" s="32"/>
    </row>
    <row r="794">
      <c r="A794" s="32"/>
      <c r="B794" s="32"/>
      <c r="C794" s="32"/>
      <c r="E794" s="32"/>
      <c r="F794" s="32"/>
      <c r="G794" s="32"/>
    </row>
    <row r="795">
      <c r="A795" s="32"/>
      <c r="B795" s="32"/>
      <c r="C795" s="32"/>
      <c r="E795" s="32"/>
      <c r="F795" s="32"/>
      <c r="G795" s="32"/>
    </row>
    <row r="796">
      <c r="A796" s="32"/>
      <c r="B796" s="32"/>
      <c r="C796" s="32"/>
      <c r="E796" s="32"/>
      <c r="F796" s="32"/>
      <c r="G796" s="32"/>
    </row>
    <row r="797">
      <c r="A797" s="32"/>
      <c r="B797" s="32"/>
      <c r="C797" s="32"/>
      <c r="E797" s="32"/>
      <c r="F797" s="32"/>
      <c r="G797" s="32"/>
    </row>
    <row r="798">
      <c r="A798" s="32"/>
      <c r="B798" s="32"/>
      <c r="C798" s="32"/>
      <c r="E798" s="32"/>
      <c r="F798" s="32"/>
      <c r="G798" s="32"/>
    </row>
    <row r="799">
      <c r="A799" s="32"/>
      <c r="B799" s="32"/>
      <c r="C799" s="32"/>
      <c r="E799" s="32"/>
      <c r="F799" s="32"/>
      <c r="G799" s="32"/>
    </row>
    <row r="800">
      <c r="A800" s="32"/>
      <c r="B800" s="32"/>
      <c r="C800" s="32"/>
      <c r="E800" s="32"/>
      <c r="F800" s="32"/>
      <c r="G800" s="32"/>
    </row>
    <row r="801">
      <c r="A801" s="32"/>
      <c r="B801" s="32"/>
      <c r="C801" s="32"/>
      <c r="E801" s="32"/>
      <c r="F801" s="32"/>
      <c r="G801" s="32"/>
    </row>
    <row r="802">
      <c r="A802" s="32"/>
      <c r="B802" s="32"/>
      <c r="C802" s="32"/>
      <c r="E802" s="32"/>
      <c r="F802" s="32"/>
      <c r="G802" s="32"/>
    </row>
    <row r="803">
      <c r="A803" s="32"/>
      <c r="B803" s="32"/>
      <c r="C803" s="32"/>
      <c r="E803" s="32"/>
      <c r="F803" s="32"/>
      <c r="G803" s="32"/>
    </row>
    <row r="804">
      <c r="A804" s="32"/>
      <c r="B804" s="32"/>
      <c r="C804" s="32"/>
      <c r="E804" s="32"/>
      <c r="F804" s="32"/>
      <c r="G804" s="32"/>
    </row>
    <row r="805">
      <c r="A805" s="32"/>
      <c r="B805" s="32"/>
      <c r="C805" s="32"/>
      <c r="E805" s="32"/>
      <c r="F805" s="32"/>
      <c r="G805" s="32"/>
    </row>
    <row r="806">
      <c r="A806" s="32"/>
      <c r="B806" s="32"/>
      <c r="C806" s="32"/>
      <c r="E806" s="32"/>
      <c r="F806" s="32"/>
      <c r="G806" s="32"/>
    </row>
    <row r="807">
      <c r="A807" s="32"/>
      <c r="B807" s="32"/>
      <c r="C807" s="32"/>
      <c r="E807" s="32"/>
      <c r="F807" s="32"/>
      <c r="G807" s="32"/>
    </row>
    <row r="808">
      <c r="A808" s="32"/>
      <c r="B808" s="32"/>
      <c r="C808" s="32"/>
      <c r="E808" s="32"/>
      <c r="F808" s="32"/>
      <c r="G808" s="32"/>
    </row>
    <row r="809">
      <c r="A809" s="32"/>
      <c r="B809" s="32"/>
      <c r="C809" s="32"/>
      <c r="E809" s="32"/>
      <c r="F809" s="32"/>
      <c r="G809" s="32"/>
    </row>
    <row r="810">
      <c r="A810" s="32"/>
      <c r="B810" s="32"/>
      <c r="C810" s="32"/>
      <c r="E810" s="32"/>
      <c r="F810" s="32"/>
      <c r="G810" s="32"/>
    </row>
    <row r="811">
      <c r="A811" s="32"/>
      <c r="B811" s="32"/>
      <c r="C811" s="32"/>
      <c r="E811" s="32"/>
      <c r="F811" s="32"/>
      <c r="G811" s="32"/>
    </row>
    <row r="812">
      <c r="A812" s="32"/>
      <c r="B812" s="32"/>
      <c r="C812" s="32"/>
      <c r="E812" s="32"/>
      <c r="F812" s="32"/>
      <c r="G812" s="32"/>
    </row>
    <row r="813">
      <c r="A813" s="32"/>
      <c r="B813" s="32"/>
      <c r="C813" s="32"/>
      <c r="E813" s="32"/>
      <c r="F813" s="32"/>
      <c r="G813" s="32"/>
    </row>
    <row r="814">
      <c r="A814" s="32"/>
      <c r="B814" s="32"/>
      <c r="C814" s="32"/>
      <c r="E814" s="32"/>
      <c r="F814" s="32"/>
      <c r="G814" s="32"/>
    </row>
    <row r="815">
      <c r="A815" s="32"/>
      <c r="B815" s="32"/>
      <c r="C815" s="32"/>
      <c r="E815" s="32"/>
      <c r="F815" s="32"/>
      <c r="G815" s="32"/>
    </row>
    <row r="816">
      <c r="A816" s="32"/>
      <c r="B816" s="32"/>
      <c r="C816" s="32"/>
      <c r="E816" s="32"/>
      <c r="F816" s="32"/>
      <c r="G816" s="32"/>
    </row>
    <row r="817">
      <c r="A817" s="32"/>
      <c r="B817" s="32"/>
      <c r="C817" s="32"/>
      <c r="E817" s="32"/>
      <c r="F817" s="32"/>
      <c r="G817" s="32"/>
    </row>
    <row r="818">
      <c r="A818" s="32"/>
      <c r="B818" s="32"/>
      <c r="C818" s="32"/>
      <c r="E818" s="32"/>
      <c r="F818" s="32"/>
      <c r="G818" s="32"/>
    </row>
    <row r="819">
      <c r="A819" s="32"/>
      <c r="B819" s="32"/>
      <c r="C819" s="32"/>
      <c r="E819" s="32"/>
      <c r="F819" s="32"/>
      <c r="G819" s="32"/>
    </row>
    <row r="820">
      <c r="A820" s="32"/>
      <c r="B820" s="32"/>
      <c r="C820" s="32"/>
      <c r="E820" s="32"/>
      <c r="F820" s="32"/>
      <c r="G820" s="32"/>
    </row>
    <row r="821">
      <c r="A821" s="32"/>
      <c r="B821" s="32"/>
      <c r="C821" s="32"/>
      <c r="E821" s="32"/>
      <c r="F821" s="32"/>
      <c r="G821" s="32"/>
    </row>
    <row r="822">
      <c r="A822" s="32"/>
      <c r="B822" s="32"/>
      <c r="C822" s="32"/>
      <c r="E822" s="32"/>
      <c r="F822" s="32"/>
      <c r="G822" s="32"/>
    </row>
    <row r="823">
      <c r="A823" s="32"/>
      <c r="B823" s="32"/>
      <c r="C823" s="32"/>
      <c r="E823" s="32"/>
      <c r="F823" s="32"/>
      <c r="G823" s="32"/>
    </row>
    <row r="824">
      <c r="A824" s="32"/>
      <c r="B824" s="32"/>
      <c r="C824" s="32"/>
      <c r="E824" s="32"/>
      <c r="F824" s="32"/>
      <c r="G824" s="32"/>
    </row>
    <row r="825">
      <c r="A825" s="32"/>
      <c r="B825" s="32"/>
      <c r="C825" s="32"/>
      <c r="E825" s="32"/>
      <c r="F825" s="32"/>
      <c r="G825" s="32"/>
    </row>
    <row r="826">
      <c r="A826" s="32"/>
      <c r="B826" s="32"/>
      <c r="C826" s="32"/>
      <c r="E826" s="32"/>
      <c r="F826" s="32"/>
      <c r="G826" s="32"/>
    </row>
    <row r="827">
      <c r="A827" s="32"/>
      <c r="B827" s="32"/>
      <c r="C827" s="32"/>
      <c r="E827" s="32"/>
      <c r="F827" s="32"/>
      <c r="G827" s="32"/>
    </row>
    <row r="828">
      <c r="A828" s="32"/>
      <c r="B828" s="32"/>
      <c r="C828" s="32"/>
      <c r="E828" s="32"/>
      <c r="F828" s="32"/>
      <c r="G828" s="32"/>
    </row>
    <row r="829">
      <c r="A829" s="32"/>
      <c r="B829" s="32"/>
      <c r="C829" s="32"/>
      <c r="E829" s="32"/>
      <c r="F829" s="32"/>
      <c r="G829" s="32"/>
    </row>
    <row r="830">
      <c r="A830" s="32"/>
      <c r="B830" s="32"/>
      <c r="C830" s="32"/>
      <c r="E830" s="32"/>
      <c r="F830" s="32"/>
      <c r="G830" s="32"/>
    </row>
    <row r="831">
      <c r="A831" s="32"/>
      <c r="B831" s="32"/>
      <c r="C831" s="32"/>
      <c r="E831" s="32"/>
      <c r="F831" s="32"/>
      <c r="G831" s="32"/>
    </row>
    <row r="832">
      <c r="A832" s="32"/>
      <c r="B832" s="32"/>
      <c r="C832" s="32"/>
      <c r="E832" s="32"/>
      <c r="F832" s="32"/>
      <c r="G832" s="32"/>
    </row>
    <row r="833">
      <c r="A833" s="32"/>
      <c r="B833" s="32"/>
      <c r="C833" s="32"/>
      <c r="E833" s="32"/>
      <c r="F833" s="32"/>
      <c r="G833" s="32"/>
    </row>
    <row r="834">
      <c r="A834" s="32"/>
      <c r="B834" s="32"/>
      <c r="C834" s="32"/>
      <c r="E834" s="32"/>
      <c r="F834" s="32"/>
      <c r="G834" s="32"/>
    </row>
    <row r="835">
      <c r="A835" s="32"/>
      <c r="B835" s="32"/>
      <c r="C835" s="32"/>
      <c r="E835" s="32"/>
      <c r="F835" s="32"/>
      <c r="G835" s="32"/>
    </row>
    <row r="836">
      <c r="A836" s="32"/>
      <c r="B836" s="32"/>
      <c r="C836" s="32"/>
      <c r="E836" s="32"/>
      <c r="F836" s="32"/>
      <c r="G836" s="32"/>
    </row>
    <row r="837">
      <c r="A837" s="32"/>
      <c r="B837" s="32"/>
      <c r="C837" s="32"/>
      <c r="E837" s="32"/>
      <c r="F837" s="32"/>
      <c r="G837" s="32"/>
    </row>
    <row r="838">
      <c r="A838" s="32"/>
      <c r="B838" s="32"/>
      <c r="C838" s="32"/>
      <c r="E838" s="32"/>
      <c r="F838" s="32"/>
      <c r="G838" s="32"/>
    </row>
    <row r="839">
      <c r="A839" s="32"/>
      <c r="B839" s="32"/>
      <c r="C839" s="32"/>
      <c r="E839" s="32"/>
      <c r="F839" s="32"/>
      <c r="G839" s="32"/>
    </row>
    <row r="840">
      <c r="A840" s="32"/>
      <c r="B840" s="32"/>
      <c r="C840" s="32"/>
      <c r="E840" s="32"/>
      <c r="F840" s="32"/>
      <c r="G840" s="32"/>
    </row>
    <row r="841">
      <c r="A841" s="32"/>
      <c r="B841" s="32"/>
      <c r="C841" s="32"/>
      <c r="E841" s="32"/>
      <c r="F841" s="32"/>
      <c r="G841" s="32"/>
    </row>
    <row r="842">
      <c r="A842" s="32"/>
      <c r="B842" s="32"/>
      <c r="C842" s="32"/>
      <c r="E842" s="32"/>
      <c r="F842" s="32"/>
      <c r="G842" s="32"/>
    </row>
    <row r="843">
      <c r="A843" s="32"/>
      <c r="B843" s="32"/>
      <c r="C843" s="32"/>
      <c r="E843" s="32"/>
      <c r="F843" s="32"/>
      <c r="G843" s="32"/>
    </row>
    <row r="844">
      <c r="A844" s="32"/>
      <c r="B844" s="32"/>
      <c r="C844" s="32"/>
      <c r="E844" s="32"/>
      <c r="F844" s="32"/>
      <c r="G844" s="32"/>
    </row>
    <row r="845">
      <c r="A845" s="32"/>
      <c r="B845" s="32"/>
      <c r="C845" s="32"/>
      <c r="E845" s="32"/>
      <c r="F845" s="32"/>
      <c r="G845" s="32"/>
    </row>
    <row r="846">
      <c r="A846" s="32"/>
      <c r="B846" s="32"/>
      <c r="C846" s="32"/>
      <c r="E846" s="32"/>
      <c r="F846" s="32"/>
      <c r="G846" s="32"/>
    </row>
    <row r="847">
      <c r="A847" s="32"/>
      <c r="B847" s="32"/>
      <c r="C847" s="32"/>
      <c r="E847" s="32"/>
      <c r="F847" s="32"/>
      <c r="G847" s="32"/>
    </row>
    <row r="848">
      <c r="A848" s="32"/>
      <c r="B848" s="32"/>
      <c r="C848" s="32"/>
      <c r="E848" s="32"/>
      <c r="F848" s="32"/>
      <c r="G848" s="32"/>
    </row>
    <row r="849">
      <c r="A849" s="32"/>
      <c r="B849" s="32"/>
      <c r="C849" s="32"/>
      <c r="E849" s="32"/>
      <c r="F849" s="32"/>
      <c r="G849" s="32"/>
    </row>
    <row r="850">
      <c r="A850" s="32"/>
      <c r="B850" s="32"/>
      <c r="C850" s="32"/>
      <c r="E850" s="32"/>
      <c r="F850" s="32"/>
      <c r="G850" s="32"/>
    </row>
    <row r="851">
      <c r="A851" s="32"/>
      <c r="B851" s="32"/>
      <c r="C851" s="32"/>
      <c r="E851" s="32"/>
      <c r="F851" s="32"/>
      <c r="G851" s="32"/>
    </row>
    <row r="852">
      <c r="A852" s="32"/>
      <c r="B852" s="32"/>
      <c r="C852" s="32"/>
      <c r="E852" s="32"/>
      <c r="F852" s="32"/>
      <c r="G852" s="32"/>
    </row>
    <row r="853">
      <c r="A853" s="32"/>
      <c r="B853" s="32"/>
      <c r="C853" s="32"/>
      <c r="E853" s="32"/>
      <c r="F853" s="32"/>
      <c r="G853" s="32"/>
    </row>
    <row r="854">
      <c r="A854" s="32"/>
      <c r="B854" s="32"/>
      <c r="C854" s="32"/>
      <c r="E854" s="32"/>
      <c r="F854" s="32"/>
      <c r="G854" s="32"/>
    </row>
    <row r="855">
      <c r="A855" s="32"/>
      <c r="B855" s="32"/>
      <c r="C855" s="32"/>
      <c r="E855" s="32"/>
      <c r="F855" s="32"/>
      <c r="G855" s="32"/>
    </row>
    <row r="856">
      <c r="A856" s="32"/>
      <c r="B856" s="32"/>
      <c r="C856" s="32"/>
      <c r="E856" s="32"/>
      <c r="F856" s="32"/>
      <c r="G856" s="32"/>
    </row>
    <row r="857">
      <c r="A857" s="32"/>
      <c r="B857" s="32"/>
      <c r="C857" s="32"/>
      <c r="E857" s="32"/>
      <c r="F857" s="32"/>
      <c r="G857" s="32"/>
    </row>
    <row r="858">
      <c r="A858" s="32"/>
      <c r="B858" s="32"/>
      <c r="C858" s="32"/>
      <c r="E858" s="32"/>
      <c r="F858" s="32"/>
      <c r="G858" s="32"/>
    </row>
    <row r="859">
      <c r="A859" s="32"/>
      <c r="B859" s="32"/>
      <c r="C859" s="32"/>
      <c r="E859" s="32"/>
      <c r="F859" s="32"/>
      <c r="G859" s="32"/>
    </row>
    <row r="860">
      <c r="A860" s="32"/>
      <c r="B860" s="32"/>
      <c r="C860" s="32"/>
      <c r="E860" s="32"/>
      <c r="F860" s="32"/>
      <c r="G860" s="32"/>
    </row>
    <row r="861">
      <c r="A861" s="32"/>
      <c r="B861" s="32"/>
      <c r="C861" s="32"/>
      <c r="E861" s="32"/>
      <c r="F861" s="32"/>
      <c r="G861" s="32"/>
    </row>
    <row r="862">
      <c r="A862" s="32"/>
      <c r="B862" s="32"/>
      <c r="C862" s="32"/>
      <c r="E862" s="32"/>
      <c r="F862" s="32"/>
      <c r="G862" s="32"/>
    </row>
    <row r="863">
      <c r="A863" s="32"/>
      <c r="B863" s="32"/>
      <c r="C863" s="32"/>
      <c r="E863" s="32"/>
      <c r="F863" s="32"/>
      <c r="G863" s="32"/>
    </row>
    <row r="864">
      <c r="A864" s="32"/>
      <c r="B864" s="32"/>
      <c r="C864" s="32"/>
      <c r="E864" s="32"/>
      <c r="F864" s="32"/>
      <c r="G864" s="32"/>
    </row>
    <row r="865">
      <c r="A865" s="32"/>
      <c r="B865" s="32"/>
      <c r="C865" s="32"/>
      <c r="E865" s="32"/>
      <c r="F865" s="32"/>
      <c r="G865" s="32"/>
    </row>
    <row r="866">
      <c r="A866" s="32"/>
      <c r="B866" s="32"/>
      <c r="C866" s="32"/>
      <c r="E866" s="32"/>
      <c r="F866" s="32"/>
      <c r="G866" s="32"/>
    </row>
    <row r="867">
      <c r="A867" s="32"/>
      <c r="B867" s="32"/>
      <c r="C867" s="32"/>
      <c r="E867" s="32"/>
      <c r="F867" s="32"/>
      <c r="G867" s="32"/>
    </row>
    <row r="868">
      <c r="A868" s="32"/>
      <c r="B868" s="32"/>
      <c r="C868" s="32"/>
      <c r="E868" s="32"/>
      <c r="F868" s="32"/>
      <c r="G868" s="32"/>
    </row>
    <row r="869">
      <c r="A869" s="32"/>
      <c r="B869" s="32"/>
      <c r="C869" s="32"/>
      <c r="E869" s="32"/>
      <c r="F869" s="32"/>
      <c r="G869" s="32"/>
    </row>
    <row r="870">
      <c r="A870" s="32"/>
      <c r="B870" s="32"/>
      <c r="C870" s="32"/>
      <c r="E870" s="32"/>
      <c r="F870" s="32"/>
      <c r="G870" s="32"/>
    </row>
    <row r="871">
      <c r="A871" s="32"/>
      <c r="B871" s="32"/>
      <c r="C871" s="32"/>
      <c r="E871" s="32"/>
      <c r="F871" s="32"/>
      <c r="G871" s="32"/>
    </row>
    <row r="872">
      <c r="A872" s="32"/>
      <c r="B872" s="32"/>
      <c r="C872" s="32"/>
      <c r="E872" s="32"/>
      <c r="F872" s="32"/>
      <c r="G872" s="32"/>
    </row>
    <row r="873">
      <c r="A873" s="32"/>
      <c r="B873" s="32"/>
      <c r="C873" s="32"/>
      <c r="E873" s="32"/>
      <c r="F873" s="32"/>
      <c r="G873" s="32"/>
    </row>
    <row r="874">
      <c r="A874" s="32"/>
      <c r="B874" s="32"/>
      <c r="C874" s="32"/>
      <c r="E874" s="32"/>
      <c r="F874" s="32"/>
      <c r="G874" s="32"/>
    </row>
    <row r="875">
      <c r="A875" s="32"/>
      <c r="B875" s="32"/>
      <c r="C875" s="32"/>
      <c r="E875" s="32"/>
      <c r="F875" s="32"/>
      <c r="G875" s="32"/>
    </row>
    <row r="876">
      <c r="A876" s="32"/>
      <c r="B876" s="32"/>
      <c r="C876" s="32"/>
      <c r="E876" s="32"/>
      <c r="F876" s="32"/>
      <c r="G876" s="32"/>
    </row>
    <row r="877">
      <c r="A877" s="32"/>
      <c r="B877" s="32"/>
      <c r="C877" s="32"/>
      <c r="E877" s="32"/>
      <c r="F877" s="32"/>
      <c r="G877" s="32"/>
    </row>
    <row r="878">
      <c r="A878" s="32"/>
      <c r="B878" s="32"/>
      <c r="C878" s="32"/>
      <c r="E878" s="32"/>
      <c r="F878" s="32"/>
      <c r="G878" s="32"/>
    </row>
    <row r="879">
      <c r="A879" s="32"/>
      <c r="B879" s="32"/>
      <c r="C879" s="32"/>
      <c r="E879" s="32"/>
      <c r="F879" s="32"/>
      <c r="G879" s="32"/>
    </row>
    <row r="880">
      <c r="A880" s="32"/>
      <c r="B880" s="32"/>
      <c r="C880" s="32"/>
      <c r="E880" s="32"/>
      <c r="F880" s="32"/>
      <c r="G880" s="32"/>
    </row>
    <row r="881">
      <c r="A881" s="32"/>
      <c r="B881" s="32"/>
      <c r="C881" s="32"/>
      <c r="E881" s="32"/>
      <c r="F881" s="32"/>
      <c r="G881" s="32"/>
    </row>
    <row r="882">
      <c r="A882" s="32"/>
      <c r="B882" s="32"/>
      <c r="C882" s="32"/>
      <c r="E882" s="32"/>
      <c r="F882" s="32"/>
      <c r="G882" s="32"/>
    </row>
    <row r="883">
      <c r="A883" s="32"/>
      <c r="B883" s="32"/>
      <c r="C883" s="32"/>
      <c r="E883" s="32"/>
      <c r="F883" s="32"/>
      <c r="G883" s="32"/>
    </row>
    <row r="884">
      <c r="A884" s="32"/>
      <c r="B884" s="32"/>
      <c r="C884" s="32"/>
      <c r="E884" s="32"/>
      <c r="F884" s="32"/>
      <c r="G884" s="32"/>
    </row>
    <row r="885">
      <c r="A885" s="32"/>
      <c r="B885" s="32"/>
      <c r="C885" s="32"/>
      <c r="E885" s="32"/>
      <c r="F885" s="32"/>
      <c r="G885" s="32"/>
    </row>
    <row r="886">
      <c r="A886" s="32"/>
      <c r="B886" s="32"/>
      <c r="C886" s="32"/>
      <c r="E886" s="32"/>
      <c r="F886" s="32"/>
      <c r="G886" s="32"/>
    </row>
    <row r="887">
      <c r="A887" s="32"/>
      <c r="B887" s="32"/>
      <c r="C887" s="32"/>
      <c r="E887" s="32"/>
      <c r="F887" s="32"/>
      <c r="G887" s="32"/>
    </row>
    <row r="888">
      <c r="A888" s="32"/>
      <c r="B888" s="32"/>
      <c r="C888" s="32"/>
      <c r="E888" s="32"/>
      <c r="F888" s="32"/>
      <c r="G888" s="32"/>
    </row>
    <row r="889">
      <c r="A889" s="32"/>
      <c r="B889" s="32"/>
      <c r="C889" s="32"/>
      <c r="E889" s="32"/>
      <c r="F889" s="32"/>
      <c r="G889" s="32"/>
    </row>
    <row r="890">
      <c r="A890" s="32"/>
      <c r="B890" s="32"/>
      <c r="C890" s="32"/>
      <c r="E890" s="32"/>
      <c r="F890" s="32"/>
      <c r="G890" s="32"/>
    </row>
    <row r="891">
      <c r="A891" s="32"/>
      <c r="B891" s="32"/>
      <c r="C891" s="32"/>
      <c r="E891" s="32"/>
      <c r="F891" s="32"/>
      <c r="G891" s="32"/>
    </row>
    <row r="892">
      <c r="A892" s="32"/>
      <c r="B892" s="32"/>
      <c r="C892" s="32"/>
      <c r="E892" s="32"/>
      <c r="F892" s="32"/>
      <c r="G892" s="32"/>
    </row>
    <row r="893">
      <c r="A893" s="32"/>
      <c r="B893" s="32"/>
      <c r="C893" s="32"/>
      <c r="E893" s="32"/>
      <c r="F893" s="32"/>
      <c r="G893" s="32"/>
    </row>
    <row r="894">
      <c r="A894" s="32"/>
      <c r="B894" s="32"/>
      <c r="C894" s="32"/>
      <c r="E894" s="32"/>
      <c r="F894" s="32"/>
      <c r="G894" s="32"/>
    </row>
    <row r="895">
      <c r="A895" s="32"/>
      <c r="B895" s="32"/>
      <c r="C895" s="32"/>
      <c r="E895" s="32"/>
      <c r="F895" s="32"/>
      <c r="G895" s="32"/>
    </row>
    <row r="896">
      <c r="A896" s="32"/>
      <c r="B896" s="32"/>
      <c r="C896" s="32"/>
      <c r="E896" s="32"/>
      <c r="F896" s="32"/>
      <c r="G896" s="32"/>
    </row>
    <row r="897">
      <c r="A897" s="32"/>
      <c r="B897" s="32"/>
      <c r="C897" s="32"/>
      <c r="E897" s="32"/>
      <c r="F897" s="32"/>
      <c r="G897" s="32"/>
    </row>
    <row r="898">
      <c r="A898" s="32"/>
      <c r="B898" s="32"/>
      <c r="C898" s="32"/>
      <c r="E898" s="32"/>
      <c r="F898" s="32"/>
      <c r="G898" s="32"/>
    </row>
    <row r="899">
      <c r="A899" s="32"/>
      <c r="B899" s="32"/>
      <c r="C899" s="32"/>
      <c r="E899" s="32"/>
      <c r="F899" s="32"/>
      <c r="G899" s="32"/>
    </row>
    <row r="900">
      <c r="A900" s="32"/>
      <c r="B900" s="32"/>
      <c r="C900" s="32"/>
      <c r="E900" s="32"/>
      <c r="F900" s="32"/>
      <c r="G900" s="32"/>
    </row>
    <row r="901">
      <c r="A901" s="32"/>
      <c r="B901" s="32"/>
      <c r="C901" s="32"/>
      <c r="E901" s="32"/>
      <c r="F901" s="32"/>
      <c r="G901" s="32"/>
    </row>
    <row r="902">
      <c r="A902" s="32"/>
      <c r="B902" s="32"/>
      <c r="C902" s="32"/>
      <c r="E902" s="32"/>
      <c r="F902" s="32"/>
      <c r="G902" s="32"/>
    </row>
    <row r="903">
      <c r="A903" s="32"/>
      <c r="B903" s="32"/>
      <c r="C903" s="32"/>
      <c r="E903" s="32"/>
      <c r="F903" s="32"/>
      <c r="G903" s="32"/>
    </row>
    <row r="904">
      <c r="A904" s="32"/>
      <c r="B904" s="32"/>
      <c r="C904" s="32"/>
      <c r="E904" s="32"/>
      <c r="F904" s="32"/>
      <c r="G904" s="32"/>
    </row>
    <row r="905">
      <c r="A905" s="32"/>
      <c r="B905" s="32"/>
      <c r="C905" s="32"/>
      <c r="E905" s="32"/>
      <c r="F905" s="32"/>
      <c r="G905" s="32"/>
    </row>
    <row r="906">
      <c r="A906" s="32"/>
      <c r="B906" s="32"/>
      <c r="C906" s="32"/>
      <c r="E906" s="32"/>
      <c r="F906" s="32"/>
      <c r="G906" s="32"/>
    </row>
    <row r="907">
      <c r="A907" s="32"/>
      <c r="B907" s="32"/>
      <c r="C907" s="32"/>
      <c r="E907" s="32"/>
      <c r="F907" s="32"/>
      <c r="G907" s="32"/>
    </row>
    <row r="908">
      <c r="A908" s="32"/>
      <c r="B908" s="32"/>
      <c r="C908" s="32"/>
      <c r="E908" s="32"/>
      <c r="F908" s="32"/>
      <c r="G908" s="32"/>
    </row>
    <row r="909">
      <c r="A909" s="32"/>
      <c r="B909" s="32"/>
      <c r="C909" s="32"/>
      <c r="E909" s="32"/>
      <c r="F909" s="32"/>
      <c r="G909" s="32"/>
    </row>
    <row r="910">
      <c r="A910" s="32"/>
      <c r="B910" s="32"/>
      <c r="C910" s="32"/>
      <c r="E910" s="32"/>
      <c r="F910" s="32"/>
      <c r="G910" s="32"/>
    </row>
    <row r="911">
      <c r="A911" s="32"/>
      <c r="B911" s="32"/>
      <c r="C911" s="32"/>
      <c r="E911" s="32"/>
      <c r="F911" s="32"/>
      <c r="G911" s="32"/>
    </row>
    <row r="912">
      <c r="A912" s="32"/>
      <c r="B912" s="32"/>
      <c r="C912" s="32"/>
      <c r="E912" s="32"/>
      <c r="F912" s="32"/>
      <c r="G912" s="32"/>
    </row>
    <row r="913">
      <c r="A913" s="32"/>
      <c r="B913" s="32"/>
      <c r="C913" s="32"/>
      <c r="E913" s="32"/>
      <c r="F913" s="32"/>
      <c r="G913" s="32"/>
    </row>
    <row r="914">
      <c r="A914" s="32"/>
      <c r="B914" s="32"/>
      <c r="C914" s="32"/>
      <c r="E914" s="32"/>
      <c r="F914" s="32"/>
      <c r="G914" s="32"/>
    </row>
    <row r="915">
      <c r="A915" s="32"/>
      <c r="B915" s="32"/>
      <c r="C915" s="32"/>
      <c r="E915" s="32"/>
      <c r="F915" s="32"/>
      <c r="G915" s="32"/>
    </row>
    <row r="916">
      <c r="A916" s="32"/>
      <c r="B916" s="32"/>
      <c r="C916" s="32"/>
      <c r="E916" s="32"/>
      <c r="F916" s="32"/>
      <c r="G916" s="32"/>
    </row>
    <row r="917">
      <c r="A917" s="32"/>
      <c r="B917" s="32"/>
      <c r="C917" s="32"/>
      <c r="E917" s="32"/>
      <c r="F917" s="32"/>
      <c r="G917" s="32"/>
    </row>
    <row r="918">
      <c r="A918" s="32"/>
      <c r="B918" s="32"/>
      <c r="C918" s="32"/>
      <c r="E918" s="32"/>
      <c r="F918" s="32"/>
      <c r="G918" s="32"/>
    </row>
    <row r="919">
      <c r="A919" s="32"/>
      <c r="B919" s="32"/>
      <c r="C919" s="32"/>
      <c r="E919" s="32"/>
      <c r="F919" s="32"/>
      <c r="G919" s="32"/>
    </row>
    <row r="920">
      <c r="A920" s="32"/>
      <c r="B920" s="32"/>
      <c r="C920" s="32"/>
      <c r="E920" s="32"/>
      <c r="F920" s="32"/>
      <c r="G920" s="32"/>
    </row>
    <row r="921">
      <c r="A921" s="32"/>
      <c r="B921" s="32"/>
      <c r="C921" s="32"/>
      <c r="E921" s="32"/>
      <c r="F921" s="32"/>
      <c r="G921" s="32"/>
    </row>
    <row r="922">
      <c r="A922" s="32"/>
      <c r="B922" s="32"/>
      <c r="C922" s="32"/>
      <c r="E922" s="32"/>
      <c r="F922" s="32"/>
      <c r="G922" s="32"/>
    </row>
    <row r="923">
      <c r="A923" s="32"/>
      <c r="B923" s="32"/>
      <c r="C923" s="32"/>
      <c r="E923" s="32"/>
      <c r="F923" s="32"/>
      <c r="G923" s="32"/>
    </row>
    <row r="924">
      <c r="A924" s="32"/>
      <c r="B924" s="32"/>
      <c r="C924" s="32"/>
      <c r="E924" s="32"/>
      <c r="F924" s="32"/>
      <c r="G924" s="32"/>
    </row>
    <row r="925">
      <c r="A925" s="32"/>
      <c r="B925" s="32"/>
      <c r="C925" s="32"/>
      <c r="E925" s="32"/>
      <c r="F925" s="32"/>
      <c r="G925" s="32"/>
    </row>
    <row r="926">
      <c r="A926" s="32"/>
      <c r="B926" s="32"/>
      <c r="C926" s="32"/>
      <c r="E926" s="32"/>
      <c r="F926" s="32"/>
      <c r="G926" s="32"/>
    </row>
    <row r="927">
      <c r="A927" s="32"/>
      <c r="B927" s="32"/>
      <c r="C927" s="32"/>
      <c r="E927" s="32"/>
      <c r="F927" s="32"/>
      <c r="G927" s="32"/>
    </row>
    <row r="928">
      <c r="A928" s="32"/>
      <c r="B928" s="32"/>
      <c r="C928" s="32"/>
      <c r="E928" s="32"/>
      <c r="F928" s="32"/>
      <c r="G928" s="32"/>
    </row>
    <row r="929">
      <c r="A929" s="32"/>
      <c r="B929" s="32"/>
      <c r="C929" s="32"/>
      <c r="E929" s="32"/>
      <c r="F929" s="32"/>
      <c r="G929" s="32"/>
    </row>
    <row r="930">
      <c r="A930" s="32"/>
      <c r="B930" s="32"/>
      <c r="C930" s="32"/>
      <c r="E930" s="32"/>
      <c r="F930" s="32"/>
      <c r="G930" s="32"/>
    </row>
    <row r="931">
      <c r="A931" s="32"/>
      <c r="B931" s="32"/>
      <c r="C931" s="32"/>
      <c r="E931" s="32"/>
      <c r="F931" s="32"/>
      <c r="G931" s="32"/>
    </row>
    <row r="932">
      <c r="A932" s="32"/>
      <c r="B932" s="32"/>
      <c r="C932" s="32"/>
      <c r="E932" s="32"/>
      <c r="F932" s="32"/>
      <c r="G932" s="32"/>
    </row>
    <row r="933">
      <c r="A933" s="32"/>
      <c r="B933" s="32"/>
      <c r="C933" s="32"/>
      <c r="E933" s="32"/>
      <c r="F933" s="32"/>
      <c r="G933" s="32"/>
    </row>
    <row r="934">
      <c r="A934" s="32"/>
      <c r="B934" s="32"/>
      <c r="C934" s="32"/>
      <c r="E934" s="32"/>
      <c r="F934" s="32"/>
      <c r="G934" s="32"/>
    </row>
    <row r="935">
      <c r="A935" s="32"/>
      <c r="B935" s="32"/>
      <c r="C935" s="32"/>
      <c r="E935" s="32"/>
      <c r="F935" s="32"/>
      <c r="G935" s="32"/>
    </row>
    <row r="936">
      <c r="A936" s="32"/>
      <c r="B936" s="32"/>
      <c r="C936" s="32"/>
      <c r="E936" s="32"/>
      <c r="F936" s="32"/>
      <c r="G936" s="32"/>
    </row>
    <row r="937">
      <c r="A937" s="32"/>
      <c r="B937" s="32"/>
      <c r="C937" s="32"/>
      <c r="E937" s="32"/>
      <c r="F937" s="32"/>
      <c r="G937" s="32"/>
    </row>
    <row r="938">
      <c r="A938" s="32"/>
      <c r="B938" s="32"/>
      <c r="C938" s="32"/>
      <c r="E938" s="32"/>
      <c r="F938" s="32"/>
      <c r="G938" s="32"/>
    </row>
    <row r="939">
      <c r="A939" s="32"/>
      <c r="B939" s="32"/>
      <c r="C939" s="32"/>
      <c r="E939" s="32"/>
      <c r="F939" s="32"/>
      <c r="G939" s="32"/>
    </row>
    <row r="940">
      <c r="A940" s="32"/>
      <c r="B940" s="32"/>
      <c r="C940" s="32"/>
      <c r="E940" s="32"/>
      <c r="F940" s="32"/>
      <c r="G940" s="32"/>
    </row>
    <row r="941">
      <c r="A941" s="32"/>
      <c r="B941" s="32"/>
      <c r="C941" s="32"/>
      <c r="E941" s="32"/>
      <c r="F941" s="32"/>
      <c r="G941" s="32"/>
    </row>
    <row r="942">
      <c r="A942" s="32"/>
      <c r="B942" s="32"/>
      <c r="C942" s="32"/>
      <c r="E942" s="32"/>
      <c r="F942" s="32"/>
      <c r="G942" s="32"/>
    </row>
    <row r="943">
      <c r="A943" s="32"/>
      <c r="B943" s="32"/>
      <c r="C943" s="32"/>
      <c r="E943" s="32"/>
      <c r="F943" s="32"/>
      <c r="G943" s="32"/>
    </row>
    <row r="944">
      <c r="A944" s="32"/>
      <c r="B944" s="32"/>
      <c r="C944" s="32"/>
      <c r="E944" s="32"/>
      <c r="F944" s="32"/>
      <c r="G944" s="32"/>
    </row>
    <row r="945">
      <c r="A945" s="32"/>
      <c r="B945" s="32"/>
      <c r="C945" s="32"/>
      <c r="E945" s="32"/>
      <c r="F945" s="32"/>
      <c r="G945" s="32"/>
    </row>
    <row r="946">
      <c r="A946" s="32"/>
      <c r="B946" s="32"/>
      <c r="C946" s="32"/>
      <c r="E946" s="32"/>
      <c r="F946" s="32"/>
      <c r="G946" s="32"/>
    </row>
    <row r="947">
      <c r="A947" s="32"/>
      <c r="B947" s="32"/>
      <c r="C947" s="32"/>
      <c r="E947" s="32"/>
      <c r="F947" s="32"/>
      <c r="G947" s="32"/>
    </row>
    <row r="948">
      <c r="A948" s="32"/>
      <c r="B948" s="32"/>
      <c r="C948" s="32"/>
      <c r="E948" s="32"/>
      <c r="F948" s="32"/>
      <c r="G948" s="32"/>
    </row>
    <row r="949">
      <c r="A949" s="32"/>
      <c r="B949" s="32"/>
      <c r="C949" s="32"/>
      <c r="E949" s="32"/>
      <c r="F949" s="32"/>
      <c r="G949" s="32"/>
    </row>
    <row r="950">
      <c r="A950" s="32"/>
      <c r="B950" s="32"/>
      <c r="C950" s="32"/>
      <c r="E950" s="32"/>
      <c r="F950" s="32"/>
      <c r="G950" s="32"/>
    </row>
    <row r="951">
      <c r="A951" s="32"/>
      <c r="B951" s="32"/>
      <c r="C951" s="32"/>
      <c r="E951" s="32"/>
      <c r="F951" s="32"/>
      <c r="G951" s="32"/>
    </row>
    <row r="952">
      <c r="A952" s="32"/>
      <c r="B952" s="32"/>
      <c r="C952" s="32"/>
      <c r="E952" s="32"/>
      <c r="F952" s="32"/>
      <c r="G952" s="32"/>
    </row>
    <row r="953">
      <c r="A953" s="32"/>
      <c r="B953" s="32"/>
      <c r="C953" s="32"/>
      <c r="E953" s="32"/>
      <c r="F953" s="32"/>
      <c r="G953" s="32"/>
    </row>
    <row r="954">
      <c r="A954" s="32"/>
      <c r="B954" s="32"/>
      <c r="C954" s="32"/>
      <c r="E954" s="32"/>
      <c r="F954" s="32"/>
      <c r="G954" s="32"/>
    </row>
    <row r="955">
      <c r="A955" s="32"/>
      <c r="B955" s="32"/>
      <c r="C955" s="32"/>
      <c r="E955" s="32"/>
      <c r="F955" s="32"/>
      <c r="G955" s="32"/>
    </row>
    <row r="956">
      <c r="A956" s="32"/>
      <c r="B956" s="32"/>
      <c r="C956" s="32"/>
      <c r="E956" s="32"/>
      <c r="F956" s="32"/>
      <c r="G956" s="32"/>
    </row>
    <row r="957">
      <c r="A957" s="32"/>
      <c r="B957" s="32"/>
      <c r="C957" s="32"/>
      <c r="E957" s="32"/>
      <c r="F957" s="32"/>
      <c r="G957" s="32"/>
    </row>
    <row r="958">
      <c r="A958" s="32"/>
      <c r="B958" s="32"/>
      <c r="C958" s="32"/>
      <c r="E958" s="32"/>
      <c r="F958" s="32"/>
      <c r="G958" s="32"/>
    </row>
    <row r="959">
      <c r="A959" s="32"/>
      <c r="B959" s="32"/>
      <c r="C959" s="32"/>
      <c r="E959" s="32"/>
      <c r="F959" s="32"/>
      <c r="G959" s="32"/>
    </row>
    <row r="960">
      <c r="A960" s="32"/>
      <c r="B960" s="32"/>
      <c r="C960" s="32"/>
      <c r="E960" s="32"/>
      <c r="F960" s="32"/>
      <c r="G960" s="32"/>
    </row>
    <row r="961">
      <c r="A961" s="32"/>
      <c r="B961" s="32"/>
      <c r="C961" s="32"/>
      <c r="E961" s="32"/>
      <c r="F961" s="32"/>
      <c r="G961" s="32"/>
    </row>
    <row r="962">
      <c r="A962" s="32"/>
      <c r="B962" s="32"/>
      <c r="C962" s="32"/>
      <c r="E962" s="32"/>
      <c r="F962" s="32"/>
      <c r="G962" s="32"/>
    </row>
    <row r="963">
      <c r="A963" s="32"/>
      <c r="B963" s="32"/>
      <c r="C963" s="32"/>
      <c r="E963" s="32"/>
      <c r="F963" s="32"/>
      <c r="G963" s="32"/>
    </row>
    <row r="964">
      <c r="A964" s="32"/>
      <c r="B964" s="32"/>
      <c r="C964" s="32"/>
      <c r="E964" s="32"/>
      <c r="F964" s="32"/>
      <c r="G964" s="32"/>
    </row>
    <row r="965">
      <c r="A965" s="32"/>
      <c r="B965" s="32"/>
      <c r="C965" s="32"/>
      <c r="E965" s="32"/>
      <c r="F965" s="32"/>
      <c r="G965" s="32"/>
    </row>
    <row r="966">
      <c r="A966" s="32"/>
      <c r="B966" s="32"/>
      <c r="C966" s="32"/>
      <c r="E966" s="32"/>
      <c r="F966" s="32"/>
      <c r="G966" s="32"/>
    </row>
    <row r="967">
      <c r="A967" s="32"/>
      <c r="B967" s="32"/>
      <c r="C967" s="32"/>
      <c r="E967" s="32"/>
      <c r="F967" s="32"/>
      <c r="G967" s="32"/>
    </row>
    <row r="968">
      <c r="A968" s="32"/>
      <c r="B968" s="32"/>
      <c r="C968" s="32"/>
      <c r="E968" s="32"/>
      <c r="F968" s="32"/>
      <c r="G968" s="32"/>
    </row>
    <row r="969">
      <c r="A969" s="32"/>
      <c r="B969" s="32"/>
      <c r="C969" s="32"/>
      <c r="E969" s="32"/>
      <c r="F969" s="32"/>
      <c r="G969" s="32"/>
    </row>
    <row r="970">
      <c r="A970" s="32"/>
      <c r="B970" s="32"/>
      <c r="C970" s="32"/>
      <c r="E970" s="32"/>
      <c r="F970" s="32"/>
      <c r="G970" s="32"/>
    </row>
    <row r="971">
      <c r="A971" s="32"/>
      <c r="B971" s="32"/>
      <c r="C971" s="32"/>
      <c r="E971" s="32"/>
      <c r="F971" s="32"/>
      <c r="G971" s="32"/>
    </row>
    <row r="972">
      <c r="A972" s="32"/>
      <c r="B972" s="32"/>
      <c r="C972" s="32"/>
      <c r="E972" s="32"/>
      <c r="F972" s="32"/>
      <c r="G972" s="32"/>
    </row>
    <row r="973">
      <c r="A973" s="32"/>
      <c r="B973" s="32"/>
      <c r="C973" s="32"/>
      <c r="E973" s="32"/>
      <c r="F973" s="32"/>
      <c r="G973" s="32"/>
    </row>
    <row r="974">
      <c r="A974" s="32"/>
      <c r="B974" s="32"/>
      <c r="C974" s="32"/>
      <c r="E974" s="32"/>
      <c r="F974" s="32"/>
      <c r="G974" s="32"/>
    </row>
    <row r="975">
      <c r="A975" s="32"/>
      <c r="B975" s="32"/>
      <c r="C975" s="32"/>
      <c r="E975" s="32"/>
      <c r="F975" s="32"/>
      <c r="G975" s="32"/>
    </row>
    <row r="976">
      <c r="A976" s="32"/>
      <c r="B976" s="32"/>
      <c r="C976" s="32"/>
      <c r="E976" s="32"/>
      <c r="F976" s="32"/>
      <c r="G976" s="32"/>
    </row>
    <row r="977">
      <c r="A977" s="32"/>
      <c r="B977" s="32"/>
      <c r="C977" s="32"/>
      <c r="E977" s="32"/>
      <c r="F977" s="32"/>
      <c r="G977" s="32"/>
    </row>
    <row r="978">
      <c r="A978" s="32"/>
      <c r="B978" s="32"/>
      <c r="C978" s="32"/>
      <c r="E978" s="32"/>
      <c r="F978" s="32"/>
      <c r="G978" s="32"/>
    </row>
    <row r="979">
      <c r="A979" s="32"/>
      <c r="B979" s="32"/>
      <c r="C979" s="32"/>
      <c r="E979" s="32"/>
      <c r="F979" s="32"/>
      <c r="G979" s="32"/>
    </row>
    <row r="980">
      <c r="A980" s="32"/>
      <c r="B980" s="32"/>
      <c r="C980" s="32"/>
      <c r="E980" s="32"/>
      <c r="F980" s="32"/>
      <c r="G980" s="32"/>
    </row>
    <row r="981">
      <c r="A981" s="32"/>
      <c r="B981" s="32"/>
      <c r="C981" s="32"/>
      <c r="E981" s="32"/>
      <c r="F981" s="32"/>
      <c r="G981" s="32"/>
    </row>
    <row r="982">
      <c r="A982" s="32"/>
      <c r="B982" s="32"/>
      <c r="C982" s="32"/>
      <c r="E982" s="32"/>
      <c r="F982" s="32"/>
      <c r="G982" s="32"/>
    </row>
    <row r="983">
      <c r="A983" s="32"/>
      <c r="B983" s="32"/>
      <c r="C983" s="32"/>
      <c r="E983" s="32"/>
      <c r="F983" s="32"/>
      <c r="G983" s="32"/>
    </row>
    <row r="984">
      <c r="A984" s="32"/>
      <c r="B984" s="32"/>
      <c r="C984" s="32"/>
      <c r="E984" s="32"/>
      <c r="F984" s="32"/>
      <c r="G984" s="32"/>
    </row>
    <row r="985">
      <c r="A985" s="32"/>
      <c r="B985" s="32"/>
      <c r="C985" s="32"/>
      <c r="E985" s="32"/>
      <c r="F985" s="32"/>
      <c r="G985" s="32"/>
    </row>
    <row r="986">
      <c r="A986" s="32"/>
      <c r="B986" s="32"/>
      <c r="C986" s="32"/>
      <c r="E986" s="32"/>
      <c r="F986" s="32"/>
      <c r="G986" s="32"/>
    </row>
    <row r="987">
      <c r="A987" s="32"/>
      <c r="B987" s="32"/>
      <c r="C987" s="32"/>
      <c r="E987" s="32"/>
      <c r="F987" s="32"/>
      <c r="G987" s="32"/>
    </row>
    <row r="988">
      <c r="A988" s="32"/>
      <c r="B988" s="32"/>
      <c r="C988" s="32"/>
      <c r="E988" s="32"/>
      <c r="F988" s="32"/>
      <c r="G988" s="32"/>
    </row>
    <row r="989">
      <c r="A989" s="32"/>
      <c r="B989" s="32"/>
      <c r="C989" s="32"/>
      <c r="E989" s="32"/>
      <c r="F989" s="32"/>
      <c r="G989" s="32"/>
    </row>
    <row r="990">
      <c r="A990" s="32"/>
      <c r="B990" s="32"/>
      <c r="C990" s="32"/>
      <c r="E990" s="32"/>
      <c r="F990" s="32"/>
      <c r="G990" s="32"/>
    </row>
    <row r="991">
      <c r="A991" s="32"/>
      <c r="B991" s="32"/>
      <c r="C991" s="32"/>
      <c r="E991" s="32"/>
      <c r="F991" s="32"/>
      <c r="G991" s="32"/>
    </row>
    <row r="992">
      <c r="A992" s="32"/>
      <c r="B992" s="32"/>
      <c r="C992" s="32"/>
      <c r="E992" s="32"/>
      <c r="F992" s="32"/>
      <c r="G992" s="32"/>
    </row>
    <row r="993">
      <c r="A993" s="32"/>
      <c r="B993" s="32"/>
      <c r="C993" s="32"/>
      <c r="E993" s="32"/>
      <c r="F993" s="32"/>
      <c r="G993" s="32"/>
    </row>
    <row r="994">
      <c r="A994" s="32"/>
      <c r="B994" s="32"/>
      <c r="C994" s="32"/>
      <c r="E994" s="32"/>
      <c r="F994" s="32"/>
      <c r="G994" s="32"/>
    </row>
    <row r="995">
      <c r="A995" s="32"/>
      <c r="B995" s="32"/>
      <c r="C995" s="32"/>
      <c r="E995" s="32"/>
      <c r="F995" s="32"/>
      <c r="G995" s="32"/>
    </row>
    <row r="996">
      <c r="A996" s="32"/>
      <c r="B996" s="32"/>
      <c r="C996" s="32"/>
      <c r="E996" s="32"/>
      <c r="F996" s="32"/>
      <c r="G996" s="32"/>
    </row>
    <row r="997">
      <c r="A997" s="32"/>
      <c r="B997" s="32"/>
      <c r="C997" s="32"/>
      <c r="E997" s="32"/>
      <c r="F997" s="32"/>
      <c r="G997" s="32"/>
    </row>
    <row r="998">
      <c r="A998" s="32"/>
      <c r="B998" s="32"/>
      <c r="C998" s="32"/>
      <c r="E998" s="32"/>
      <c r="F998" s="32"/>
      <c r="G998" s="32"/>
    </row>
    <row r="999">
      <c r="A999" s="32"/>
      <c r="B999" s="32"/>
      <c r="C999" s="32"/>
      <c r="E999" s="32"/>
      <c r="F999" s="32"/>
      <c r="G999" s="32"/>
    </row>
    <row r="1000">
      <c r="A1000" s="32"/>
      <c r="B1000" s="32"/>
      <c r="C1000" s="32"/>
      <c r="E1000" s="32"/>
      <c r="F1000" s="32"/>
      <c r="G1000" s="32"/>
    </row>
    <row r="1001">
      <c r="A1001" s="32"/>
      <c r="B1001" s="32"/>
      <c r="C1001" s="32"/>
      <c r="E1001" s="32"/>
      <c r="F1001" s="32"/>
      <c r="G1001" s="32"/>
    </row>
    <row r="1002">
      <c r="A1002" s="32"/>
      <c r="B1002" s="32"/>
      <c r="C1002" s="32"/>
      <c r="E1002" s="32"/>
      <c r="F1002" s="32"/>
      <c r="G1002" s="32"/>
    </row>
    <row r="1003">
      <c r="A1003" s="32"/>
      <c r="B1003" s="32"/>
      <c r="C1003" s="32"/>
      <c r="E1003" s="32"/>
      <c r="F1003" s="32"/>
      <c r="G1003" s="32"/>
    </row>
  </sheetData>
  <mergeCells count="2">
    <mergeCell ref="A1:F1"/>
    <mergeCell ref="A2:F2"/>
  </mergeCell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1" max="1" width="17.75"/>
    <col customWidth="1" min="2" max="2" width="11.75"/>
    <col customWidth="1" min="3" max="3" width="6.0"/>
    <col customWidth="1" min="4" max="4" width="16.13"/>
    <col customWidth="1" min="5" max="5" width="46.0"/>
    <col customWidth="1" min="6" max="6" width="52.0"/>
    <col customWidth="1" min="7" max="7" width="12.88"/>
    <col customWidth="1" min="8" max="8" width="21.5"/>
  </cols>
  <sheetData>
    <row r="1">
      <c r="A1" s="52" t="s">
        <v>0</v>
      </c>
      <c r="B1" s="52" t="s">
        <v>1</v>
      </c>
      <c r="C1" s="52" t="s">
        <v>688</v>
      </c>
      <c r="D1" s="52" t="s">
        <v>2</v>
      </c>
      <c r="E1" s="52" t="s">
        <v>678</v>
      </c>
      <c r="F1" s="52" t="s">
        <v>679</v>
      </c>
      <c r="G1" s="52" t="s">
        <v>57</v>
      </c>
      <c r="H1" s="52" t="s">
        <v>7</v>
      </c>
    </row>
    <row r="2">
      <c r="A2" s="25" t="s">
        <v>52</v>
      </c>
      <c r="B2" s="61"/>
      <c r="C2" s="24" t="s">
        <v>710</v>
      </c>
      <c r="D2" s="77" t="s">
        <v>711</v>
      </c>
      <c r="E2" s="78" t="s">
        <v>712</v>
      </c>
      <c r="F2" s="78" t="s">
        <v>713</v>
      </c>
      <c r="G2" s="22"/>
      <c r="H2" s="22"/>
    </row>
    <row r="8">
      <c r="A8" s="66" t="s">
        <v>47</v>
      </c>
    </row>
    <row r="9">
      <c r="A9" s="66" t="s">
        <v>53</v>
      </c>
    </row>
    <row r="10">
      <c r="A10" s="66"/>
    </row>
    <row r="11">
      <c r="A11" s="66" t="s">
        <v>9</v>
      </c>
    </row>
  </sheetData>
  <conditionalFormatting sqref="F1">
    <cfRule type="containsText" dxfId="1" priority="1" operator="containsText" text="Universal Verse">
      <formula>NOT(ISERROR(SEARCH(("Universal Verse"),(F1))))</formula>
    </cfRule>
  </conditionalFormatting>
  <hyperlinks>
    <hyperlink r:id="rId1" ref="D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13.63"/>
    <col customWidth="1" min="3" max="3" width="8.5"/>
    <col customWidth="1" min="4" max="4" width="13.88"/>
    <col customWidth="1" min="5" max="5" width="21.75"/>
    <col customWidth="1" min="6" max="6" width="21.5"/>
    <col customWidth="1" min="7" max="7" width="16.38"/>
    <col customWidth="1" min="8" max="8" width="19.5"/>
    <col customWidth="1" min="9" max="9" width="21.5"/>
  </cols>
  <sheetData>
    <row r="1">
      <c r="A1" s="5" t="s">
        <v>0</v>
      </c>
      <c r="B1" s="5" t="s">
        <v>1</v>
      </c>
      <c r="C1" s="5" t="s">
        <v>688</v>
      </c>
      <c r="D1" s="5" t="s">
        <v>2</v>
      </c>
      <c r="E1" s="5" t="s">
        <v>3</v>
      </c>
      <c r="F1" s="64" t="s">
        <v>4</v>
      </c>
      <c r="G1" s="5" t="s">
        <v>5</v>
      </c>
      <c r="H1" s="65" t="s">
        <v>6</v>
      </c>
      <c r="I1" s="5" t="s">
        <v>7</v>
      </c>
    </row>
    <row r="10">
      <c r="A10" s="66" t="s">
        <v>47</v>
      </c>
    </row>
    <row r="11">
      <c r="A11" s="66" t="s">
        <v>53</v>
      </c>
    </row>
    <row r="12">
      <c r="A12" s="66" t="s">
        <v>53</v>
      </c>
    </row>
    <row r="13">
      <c r="A13" s="66" t="s">
        <v>9</v>
      </c>
    </row>
  </sheetData>
  <conditionalFormatting sqref="F1">
    <cfRule type="containsText" dxfId="1" priority="1" operator="containsText" text="Universal Verse">
      <formula>NOT(ISERROR(SEARCH(("Universal Verse"),(F1))))</formula>
    </cfRule>
  </conditionalFormatting>
  <drawing r:id="rId1"/>
</worksheet>
</file>