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binseol/Documents/GitHub/AgricultureVictoria-Plant-Disease-Forecasting/data/"/>
    </mc:Choice>
  </mc:AlternateContent>
  <xr:revisionPtr revIDLastSave="0" documentId="13_ncr:1_{F00152B7-E027-DB48-891A-27311793C29C}" xr6:coauthVersionLast="47" xr6:coauthVersionMax="47" xr10:uidLastSave="{00000000-0000-0000-0000-000000000000}"/>
  <bookViews>
    <workbookView xWindow="2980" yWindow="780" windowWidth="24220" windowHeight="16620" xr2:uid="{FE815434-DAEF-4034-984F-743271CDA59D}"/>
  </bookViews>
  <sheets>
    <sheet name="Rain 18.19" sheetId="10" r:id="rId1"/>
    <sheet name="HR master" sheetId="8" r:id="rId2"/>
    <sheet name="days since rain" sheetId="1" r:id="rId3"/>
    <sheet name="HR v Rain mm MS105" sheetId="4" r:id="rId4"/>
    <sheet name="days over 35C" sheetId="6" r:id="rId5"/>
    <sheet name="days over 40C" sheetId="9" r:id="rId6"/>
  </sheets>
  <definedNames>
    <definedName name="_xlnm.Print_Area" localSheetId="1">'HR master'!$A$1:$Z$65</definedName>
    <definedName name="_xlnm.Print_Area" localSheetId="3">'HR v Rain mm MS105'!$A$1:$V$65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" i="6" l="1"/>
  <c r="AJ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H4" i="9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1" i="9"/>
  <c r="AJ32" i="9"/>
  <c r="AJ33" i="9"/>
  <c r="AJ34" i="9"/>
  <c r="AJ35" i="9"/>
  <c r="AJ36" i="9"/>
  <c r="AJ37" i="9"/>
  <c r="AJ38" i="9"/>
  <c r="AJ39" i="9"/>
  <c r="AJ40" i="9"/>
  <c r="AJ41" i="9"/>
  <c r="AJ42" i="9"/>
  <c r="AJ43" i="9"/>
  <c r="AJ44" i="9"/>
  <c r="AJ45" i="9"/>
  <c r="AJ46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N4" i="9"/>
  <c r="AN5" i="9"/>
  <c r="AN6" i="9"/>
  <c r="AN7" i="9"/>
  <c r="AN8" i="9"/>
  <c r="AN9" i="9"/>
  <c r="AN10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1" i="9"/>
  <c r="AN32" i="9"/>
  <c r="AN33" i="9"/>
  <c r="AN34" i="9"/>
  <c r="AN35" i="9"/>
  <c r="AN36" i="9"/>
  <c r="AN37" i="9"/>
  <c r="AN38" i="9"/>
  <c r="AP4" i="9"/>
  <c r="AP5" i="9"/>
  <c r="AP6" i="9"/>
  <c r="AP7" i="9"/>
  <c r="AP8" i="9"/>
  <c r="AP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R4" i="9"/>
  <c r="AR5" i="9"/>
  <c r="AR6" i="9"/>
  <c r="AR7" i="9"/>
  <c r="AR8" i="9"/>
  <c r="AR9" i="9"/>
  <c r="AR10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1" i="9"/>
  <c r="AR32" i="9"/>
  <c r="AR33" i="9"/>
  <c r="AR34" i="9"/>
  <c r="AR35" i="9"/>
  <c r="AR36" i="9"/>
  <c r="AR37" i="9"/>
  <c r="AR38" i="9"/>
  <c r="AR39" i="9"/>
  <c r="AR40" i="9"/>
  <c r="AR41" i="9"/>
  <c r="AR42" i="9"/>
  <c r="AR43" i="9"/>
  <c r="AR44" i="9"/>
  <c r="AT4" i="9"/>
  <c r="AT5" i="9"/>
  <c r="AT6" i="9"/>
  <c r="AT7" i="9"/>
  <c r="AT8" i="9"/>
  <c r="AT9" i="9"/>
  <c r="AT10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1" i="9"/>
  <c r="AT32" i="9"/>
  <c r="AT33" i="9"/>
  <c r="AT34" i="9"/>
  <c r="AT35" i="9"/>
  <c r="AT36" i="9"/>
  <c r="AT37" i="9"/>
  <c r="AT38" i="9"/>
  <c r="AT39" i="9"/>
  <c r="AT40" i="9"/>
  <c r="AT41" i="9"/>
  <c r="AT42" i="9"/>
  <c r="AT43" i="9"/>
  <c r="AT44" i="9"/>
  <c r="AT45" i="9"/>
  <c r="AV4" i="9"/>
  <c r="AV5" i="9"/>
  <c r="AV6" i="9"/>
  <c r="AV7" i="9"/>
  <c r="AV8" i="9"/>
  <c r="AV9" i="9"/>
  <c r="AV10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AF4" i="9"/>
  <c r="AF5" i="9"/>
  <c r="AF6" i="9"/>
  <c r="AF7" i="9"/>
  <c r="AF8" i="9"/>
  <c r="AF9" i="9"/>
  <c r="AF10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1" i="9"/>
  <c r="AF32" i="9"/>
  <c r="AF33" i="9"/>
  <c r="AF34" i="9"/>
  <c r="AF35" i="9"/>
  <c r="AF36" i="9"/>
  <c r="AF37" i="9"/>
  <c r="AF38" i="9"/>
  <c r="AF39" i="9"/>
  <c r="AF40" i="9"/>
  <c r="AF41" i="9"/>
  <c r="AF42" i="9"/>
  <c r="AF43" i="9"/>
  <c r="AF44" i="9"/>
  <c r="AF45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I4" i="9" l="1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I3" i="9"/>
  <c r="G3" i="9"/>
  <c r="G41" i="9" s="1"/>
  <c r="E3" i="9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BB3" i="9"/>
  <c r="BB25" i="9" s="1"/>
  <c r="AZ3" i="9"/>
  <c r="AZ48" i="9" s="1"/>
  <c r="AX3" i="9"/>
  <c r="AX26" i="9" s="1"/>
  <c r="AV3" i="9"/>
  <c r="AV24" i="9" s="1"/>
  <c r="AT3" i="9"/>
  <c r="AT46" i="9" s="1"/>
  <c r="AR3" i="9"/>
  <c r="AR45" i="9" s="1"/>
  <c r="AP3" i="9"/>
  <c r="AP33" i="9" s="1"/>
  <c r="AN3" i="9"/>
  <c r="AN39" i="9" s="1"/>
  <c r="AL3" i="9"/>
  <c r="AL31" i="9" s="1"/>
  <c r="AJ3" i="9"/>
  <c r="AJ47" i="9" s="1"/>
  <c r="AH3" i="9"/>
  <c r="AH34" i="9" s="1"/>
  <c r="AF3" i="9"/>
  <c r="AF46" i="9" s="1"/>
  <c r="AD3" i="9"/>
  <c r="AB3" i="9"/>
  <c r="AB25" i="9" s="1"/>
  <c r="Z3" i="9"/>
  <c r="Z23" i="9" s="1"/>
  <c r="X3" i="9"/>
  <c r="V3" i="9"/>
  <c r="V24" i="9" s="1"/>
  <c r="T3" i="9"/>
  <c r="T27" i="9" s="1"/>
  <c r="R3" i="9"/>
  <c r="R47" i="9" s="1"/>
  <c r="P3" i="9"/>
  <c r="P46" i="9" s="1"/>
  <c r="M3" i="9"/>
  <c r="M46" i="9" s="1"/>
  <c r="K3" i="9"/>
  <c r="K45" i="9" s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D6" i="9"/>
  <c r="AD5" i="9"/>
  <c r="AD4" i="9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H4" i="6"/>
  <c r="AH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N4" i="6"/>
  <c r="AN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P4" i="6"/>
  <c r="AP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R4" i="6"/>
  <c r="AR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V4" i="6"/>
  <c r="AV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X4" i="6"/>
  <c r="AX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BB4" i="6"/>
  <c r="BB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C31" i="9" l="1"/>
  <c r="I40" i="9"/>
  <c r="AD23" i="9"/>
  <c r="E39" i="9"/>
  <c r="BB3" i="6"/>
  <c r="BB25" i="6" s="1"/>
  <c r="AZ3" i="6"/>
  <c r="AZ48" i="6" s="1"/>
  <c r="AX3" i="6"/>
  <c r="AX26" i="6" s="1"/>
  <c r="AV3" i="6"/>
  <c r="AV24" i="6" s="1"/>
  <c r="AT3" i="6"/>
  <c r="AT46" i="6" s="1"/>
  <c r="AR3" i="6"/>
  <c r="AR45" i="6" s="1"/>
  <c r="AP3" i="6"/>
  <c r="AP33" i="6" s="1"/>
  <c r="AN3" i="6"/>
  <c r="AN39" i="6" s="1"/>
  <c r="AL3" i="6"/>
  <c r="AL31" i="6" s="1"/>
  <c r="AJ3" i="6"/>
  <c r="AJ47" i="6" s="1"/>
  <c r="AH3" i="6"/>
  <c r="AH34" i="6" s="1"/>
  <c r="AF3" i="6"/>
  <c r="AF46" i="6" s="1"/>
  <c r="AD3" i="6"/>
  <c r="AD23" i="6" s="1"/>
  <c r="AB3" i="6"/>
  <c r="AB25" i="6" s="1"/>
  <c r="Z3" i="6"/>
  <c r="Z23" i="6" s="1"/>
  <c r="X3" i="6"/>
  <c r="V3" i="6"/>
  <c r="V24" i="6" s="1"/>
  <c r="T3" i="6"/>
  <c r="T27" i="6" s="1"/>
  <c r="R3" i="6"/>
  <c r="R47" i="6" s="1"/>
  <c r="P3" i="6"/>
  <c r="P46" i="6" s="1"/>
  <c r="M3" i="6"/>
  <c r="M46" i="6" s="1"/>
  <c r="K3" i="6"/>
  <c r="K45" i="6" s="1"/>
  <c r="I3" i="6"/>
  <c r="I40" i="6" s="1"/>
  <c r="G3" i="6"/>
  <c r="G41" i="6" s="1"/>
  <c r="E3" i="6"/>
  <c r="E39" i="6" s="1"/>
  <c r="C3" i="6"/>
  <c r="C3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Tonya Wiechel (DEDJTR)</author>
  </authors>
  <commentList>
    <comment ref="F3" authorId="0" shapeId="0" xr:uid="{6852D417-6965-404D-9BA4-0F55D1FF91A7}">
      <text>
        <r>
          <rPr>
            <b/>
            <sz val="9"/>
            <color indexed="81"/>
            <rFont val="Tahoma"/>
            <family val="2"/>
          </rPr>
          <t>Tonya Wiechel (DEDJTR):</t>
        </r>
        <r>
          <rPr>
            <sz val="9"/>
            <color indexed="81"/>
            <rFont val="Tahoma"/>
            <family val="2"/>
          </rPr>
          <t xml:space="preserve">
Assessed</t>
        </r>
      </text>
    </comment>
    <comment ref="F9" authorId="0" shapeId="0" xr:uid="{2AEEAA0E-0B04-4C39-ADB0-F987CEB4506C}">
      <text>
        <r>
          <rPr>
            <b/>
            <sz val="9"/>
            <color rgb="FF000000"/>
            <rFont val="Tahoma"/>
            <family val="2"/>
          </rPr>
          <t>Tonya Wiechel (DEDJTR):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Assessed</t>
        </r>
      </text>
    </comment>
    <comment ref="F11" authorId="0" shapeId="0" xr:uid="{751214F3-6D47-43B6-BBBA-877E0C4AB721}">
      <text>
        <r>
          <rPr>
            <b/>
            <sz val="9"/>
            <color indexed="81"/>
            <rFont val="Tahoma"/>
            <family val="2"/>
          </rPr>
          <t>Tonya Wiechel (DEDJTR):</t>
        </r>
        <r>
          <rPr>
            <sz val="9"/>
            <color indexed="81"/>
            <rFont val="Tahoma"/>
            <family val="2"/>
          </rPr>
          <t xml:space="preserve">
Assessed</t>
        </r>
      </text>
    </comment>
    <comment ref="F12" authorId="0" shapeId="0" xr:uid="{A533E237-8ADB-4DA0-97FF-5D9A955DAB1A}">
      <text>
        <r>
          <rPr>
            <b/>
            <sz val="9"/>
            <color indexed="81"/>
            <rFont val="Tahoma"/>
            <family val="2"/>
          </rPr>
          <t>Tonya Wiechel (DEDJTR):</t>
        </r>
        <r>
          <rPr>
            <sz val="9"/>
            <color indexed="81"/>
            <rFont val="Tahoma"/>
            <family val="2"/>
          </rPr>
          <t xml:space="preserve">
Assessed</t>
        </r>
      </text>
    </comment>
    <comment ref="F25" authorId="0" shapeId="0" xr:uid="{A5D4DF6A-B638-4124-9768-38DDE1E6B1D6}">
      <text>
        <r>
          <rPr>
            <b/>
            <sz val="9"/>
            <color indexed="81"/>
            <rFont val="Tahoma"/>
            <family val="2"/>
          </rPr>
          <t>Tonya Wiechel (DEDJTR):</t>
        </r>
        <r>
          <rPr>
            <sz val="9"/>
            <color indexed="81"/>
            <rFont val="Tahoma"/>
            <family val="2"/>
          </rPr>
          <t xml:space="preserve">
Assessed</t>
        </r>
      </text>
    </comment>
    <comment ref="F26" authorId="0" shapeId="0" xr:uid="{D9359829-D35B-439A-8D34-2185A08281F0}">
      <text>
        <r>
          <rPr>
            <b/>
            <sz val="9"/>
            <color indexed="81"/>
            <rFont val="Tahoma"/>
            <family val="2"/>
          </rPr>
          <t>Tonya Wiechel (DEDJTR):</t>
        </r>
        <r>
          <rPr>
            <sz val="9"/>
            <color indexed="81"/>
            <rFont val="Tahoma"/>
            <family val="2"/>
          </rPr>
          <t xml:space="preserve">
Assessed</t>
        </r>
      </text>
    </comment>
    <comment ref="F28" authorId="0" shapeId="0" xr:uid="{AF46F4CD-83B0-427C-BE7A-D007ABB5C6A9}">
      <text>
        <r>
          <rPr>
            <b/>
            <sz val="9"/>
            <color indexed="81"/>
            <rFont val="Tahoma"/>
            <family val="2"/>
          </rPr>
          <t>Tonya Wiechel (DEDJTR):</t>
        </r>
        <r>
          <rPr>
            <sz val="9"/>
            <color indexed="81"/>
            <rFont val="Tahoma"/>
            <family val="2"/>
          </rPr>
          <t xml:space="preserve">
Assessed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tc={6D683E0B-4393-4D64-966E-3B6D24A0120B}</author>
  </authors>
  <commentList>
    <comment ref="R49" authorId="0" shapeId="0" xr:uid="{6D683E0B-4393-4D64-966E-3B6D24A0120B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data 13-14.2 took data from Loxton Almond Research station orange cells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tc={2F4AEF42-5E6F-4BB9-A76D-41ED72EF5E16}</author>
  </authors>
  <commentList>
    <comment ref="AI50" authorId="0" shapeId="0" xr:uid="{2F4AEF42-5E6F-4BB9-A76D-41ED72EF5E16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data 13-14.2 took data from Loxton Almond Research station orange cells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Tonya Wiechel (DEDJTR)</author>
    <author>tc={0B5D23D5-926F-4B5D-83B7-47476FB2204D}</author>
  </authors>
  <commentList>
    <comment ref="D1" authorId="0" shapeId="0" xr:uid="{D09B172D-4248-42C7-81CE-455B9248550A}">
      <text>
        <r>
          <rPr>
            <b/>
            <sz val="9"/>
            <color indexed="81"/>
            <rFont val="Tahoma"/>
            <family val="2"/>
          </rPr>
          <t>Tonya Wiechel (DEDJTR):</t>
        </r>
        <r>
          <rPr>
            <sz val="9"/>
            <color indexed="81"/>
            <rFont val="Tahoma"/>
            <family val="2"/>
          </rPr>
          <t xml:space="preserve">
Narrandera Apt for 2-8 Jan from silo</t>
        </r>
      </text>
    </comment>
    <comment ref="AI50" authorId="1" shapeId="0" xr:uid="{0B5D23D5-926F-4B5D-83B7-47476FB2204D}">
      <text>
        <t>[Threaded comment]
Your version of Excel allows you to read this threaded comment; however, any edits to it will get removed if the file is opened in a newer version of Excel. Learn more: https://go.microsoft.com/fwlink/?linkid=870924
Comment:
    Missing data 13-14.2 took data from Loxton Almond Research station orange cells</t>
      </text>
    </comment>
  </commentList>
</comments>
</file>

<file path=xl/sharedStrings.xml><?xml version="1.0" encoding="utf-8"?>
<sst xmlns="http://schemas.openxmlformats.org/spreadsheetml/2006/main" count="787" uniqueCount="107">
  <si>
    <t>Date</t>
  </si>
  <si>
    <t>Nutwood</t>
  </si>
  <si>
    <t>Belvedere</t>
  </si>
  <si>
    <t>Egan Rd</t>
  </si>
  <si>
    <t>Yilgah</t>
  </si>
  <si>
    <t>Lake Powell</t>
  </si>
  <si>
    <t>Mullroo</t>
  </si>
  <si>
    <t>Meilman</t>
  </si>
  <si>
    <t>Bennett</t>
  </si>
  <si>
    <t>Manna</t>
  </si>
  <si>
    <t>Outback</t>
  </si>
  <si>
    <t>WA</t>
  </si>
  <si>
    <t>Big River</t>
  </si>
  <si>
    <t>Century</t>
  </si>
  <si>
    <t>CMV</t>
  </si>
  <si>
    <t>Domenic</t>
  </si>
  <si>
    <t>Freeman</t>
  </si>
  <si>
    <t>Thorpe</t>
  </si>
  <si>
    <t>Gone nuts</t>
  </si>
  <si>
    <t>Jubilee</t>
  </si>
  <si>
    <t>Nick</t>
  </si>
  <si>
    <t>Vince</t>
  </si>
  <si>
    <t>Walker flat</t>
  </si>
  <si>
    <t>HR assess</t>
  </si>
  <si>
    <t>Station</t>
  </si>
  <si>
    <t>Renmark</t>
  </si>
  <si>
    <t>Robinvale</t>
  </si>
  <si>
    <t>Wemen</t>
  </si>
  <si>
    <t>Cullulleraine</t>
  </si>
  <si>
    <t>Merbein</t>
  </si>
  <si>
    <t>Nangiloc</t>
  </si>
  <si>
    <t>Carnamah</t>
  </si>
  <si>
    <t>Lyrup flats</t>
  </si>
  <si>
    <t xml:space="preserve">Loxton </t>
  </si>
  <si>
    <t>Virginia</t>
  </si>
  <si>
    <t>Loxton Almond Research</t>
  </si>
  <si>
    <t>Chaffey</t>
  </si>
  <si>
    <t>Woolpunda</t>
  </si>
  <si>
    <t>Swan Reach</t>
  </si>
  <si>
    <t>days with rain amount</t>
  </si>
  <si>
    <t>none rain days</t>
  </si>
  <si>
    <t>HR assessment date</t>
  </si>
  <si>
    <t>&gt;35C</t>
  </si>
  <si>
    <t>NP only</t>
  </si>
  <si>
    <t>% of trees affected</t>
  </si>
  <si>
    <t>Orchard</t>
  </si>
  <si>
    <t>Region</t>
  </si>
  <si>
    <t xml:space="preserve">Survey date </t>
  </si>
  <si>
    <t>Days over 35C</t>
  </si>
  <si>
    <t>Hull rot incidence (%)</t>
  </si>
  <si>
    <t>Mildura</t>
  </si>
  <si>
    <t>Caernarvon</t>
  </si>
  <si>
    <t>Carina</t>
  </si>
  <si>
    <t>Lindsay Point</t>
  </si>
  <si>
    <t>Margooya</t>
  </si>
  <si>
    <t>McLaren Dr</t>
  </si>
  <si>
    <t>Wentworth</t>
  </si>
  <si>
    <t>Riverina</t>
  </si>
  <si>
    <t>Big River Produce</t>
  </si>
  <si>
    <t>Riverland</t>
  </si>
  <si>
    <t>Domenic Cavallaro</t>
  </si>
  <si>
    <t>Adelaide Plains</t>
  </si>
  <si>
    <t>Freeman Farming</t>
  </si>
  <si>
    <t>Gary Thorpe</t>
  </si>
  <si>
    <t>Gone Nuts</t>
  </si>
  <si>
    <t>Nick Pezzaniti</t>
  </si>
  <si>
    <t>Vince Ruggiero</t>
  </si>
  <si>
    <t>Walker Flat Almonds</t>
  </si>
  <si>
    <t>Rain event date</t>
  </si>
  <si>
    <t>No. trees assessed</t>
  </si>
  <si>
    <t>Days since last rain</t>
  </si>
  <si>
    <t>Total Amount of rain ml</t>
  </si>
  <si>
    <t>Weather station</t>
  </si>
  <si>
    <t>no rain</t>
  </si>
  <si>
    <t>all data</t>
  </si>
  <si>
    <t>Hillston</t>
  </si>
  <si>
    <t>Colleambaly</t>
  </si>
  <si>
    <t>no rain days removed</t>
  </si>
  <si>
    <t>excluding # 8</t>
  </si>
  <si>
    <t>Total amt rain mm</t>
  </si>
  <si>
    <t>1 to 2.5</t>
  </si>
  <si>
    <t>2.6 to 4.9</t>
  </si>
  <si>
    <t>&gt;5</t>
  </si>
  <si>
    <t>no rain days made to be 30</t>
  </si>
  <si>
    <t>too young</t>
  </si>
  <si>
    <t>Days over 40C</t>
  </si>
  <si>
    <t>Total Amount of rain ml since 1 Jan 20</t>
  </si>
  <si>
    <t>No of rain days</t>
  </si>
  <si>
    <t>Amt rain in last event</t>
  </si>
  <si>
    <t>Total rain Jan mm</t>
  </si>
  <si>
    <t>No days  Jan</t>
  </si>
  <si>
    <t>Total rain Feb mm</t>
  </si>
  <si>
    <t>No days  Feb</t>
  </si>
  <si>
    <t>&gt;40C</t>
  </si>
  <si>
    <t xml:space="preserve">Hillston </t>
  </si>
  <si>
    <t>1 to 7</t>
  </si>
  <si>
    <t>8 to 14</t>
  </si>
  <si>
    <t>15 to 21</t>
  </si>
  <si>
    <t>22 to 28</t>
  </si>
  <si>
    <t>Rain within 10 days of assessment</t>
  </si>
  <si>
    <t>1st week</t>
  </si>
  <si>
    <t>2nd week</t>
  </si>
  <si>
    <t>3rd week</t>
  </si>
  <si>
    <t>4th week</t>
  </si>
  <si>
    <t>Rain within 7 days of assessment</t>
  </si>
  <si>
    <t>Infection</t>
  </si>
  <si>
    <t>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</si>
</sst>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2" borderId="0" xfId="0" applyFill="1"/>
    <xf numFmtId="0" fontId="0" fillId="4" borderId="0" xfId="0" applyFill="1"/>
    <xf numFmtId="14" fontId="0" fillId="4" borderId="0" xfId="0" applyNumberForma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14" fontId="0" fillId="3" borderId="0" xfId="0" applyNumberFormat="1" applyFill="1"/>
    <xf numFmtId="14" fontId="0" fillId="2" borderId="0" xfId="0" applyNumberFormat="1" applyFill="1"/>
    <xf numFmtId="0" fontId="0" fillId="0" borderId="0" xfId="0" applyAlignment="1">
      <alignment horizontal="left" vertical="top"/>
    </xf>
    <xf numFmtId="0" fontId="0" fillId="5" borderId="0" xfId="0" applyFill="1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2" xfId="0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top" wrapText="1"/>
    </xf>
    <xf numFmtId="15" fontId="0" fillId="0" borderId="0" xfId="0" applyNumberFormat="1" applyAlignment="1">
      <alignment vertical="top" wrapText="1"/>
    </xf>
    <xf numFmtId="49" fontId="0" fillId="0" borderId="0" xfId="0" applyNumberFormat="1" applyAlignment="1">
      <alignment vertical="top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15" fontId="0" fillId="0" borderId="0" xfId="0" applyNumberFormat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15" fontId="0" fillId="0" borderId="4" xfId="0" applyNumberFormat="1" applyBorder="1" applyAlignment="1">
      <alignment vertical="top" wrapText="1"/>
    </xf>
    <xf numFmtId="0" fontId="1" fillId="0" borderId="5" xfId="0" applyFont="1" applyBorder="1" applyAlignment="1">
      <alignment vertical="center"/>
    </xf>
    <xf numFmtId="0" fontId="0" fillId="0" borderId="6" xfId="0" applyBorder="1"/>
    <xf numFmtId="0" fontId="0" fillId="3" borderId="7" xfId="0" applyFill="1" applyBorder="1"/>
    <xf numFmtId="0" fontId="0" fillId="0" borderId="8" xfId="0" applyBorder="1" applyAlignment="1">
      <alignment horizontal="center"/>
    </xf>
    <xf numFmtId="0" fontId="0" fillId="6" borderId="7" xfId="0" applyFill="1" applyBorder="1"/>
    <xf numFmtId="0" fontId="0" fillId="5" borderId="7" xfId="0" applyFill="1" applyBorder="1"/>
    <xf numFmtId="16" fontId="0" fillId="0" borderId="8" xfId="0" applyNumberFormat="1" applyBorder="1" applyAlignment="1">
      <alignment horizontal="center"/>
    </xf>
    <xf numFmtId="0" fontId="0" fillId="7" borderId="9" xfId="0" applyFill="1" applyBorder="1"/>
    <xf numFmtId="0" fontId="0" fillId="0" borderId="10" xfId="0" applyBorder="1" applyAlignment="1">
      <alignment horizontal="center"/>
    </xf>
    <xf numFmtId="49" fontId="0" fillId="0" borderId="4" xfId="0" applyNumberFormat="1" applyBorder="1" applyAlignment="1">
      <alignment vertical="top"/>
    </xf>
    <xf numFmtId="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top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/>
    <xf numFmtId="15" fontId="0" fillId="0" borderId="4" xfId="0" applyNumberFormat="1" applyBorder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vertical="top"/>
    </xf>
    <xf numFmtId="0" fontId="0" fillId="3" borderId="0" xfId="0" applyFill="1"/>
    <xf numFmtId="1" fontId="0" fillId="0" borderId="0" xfId="0" applyNumberFormat="1" applyAlignment="1">
      <alignment horizontal="center"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horizontal="center" vertical="top"/>
    </xf>
    <xf numFmtId="15" fontId="0" fillId="0" borderId="0" xfId="0" applyNumberFormat="1" applyAlignment="1">
      <alignment vertical="top"/>
    </xf>
    <xf numFmtId="15" fontId="0" fillId="0" borderId="4" xfId="0" applyNumberFormat="1" applyBorder="1" applyAlignment="1">
      <alignment vertical="top"/>
    </xf>
    <xf numFmtId="1" fontId="0" fillId="0" borderId="4" xfId="0" applyNumberFormat="1" applyBorder="1" applyAlignment="1">
      <alignment vertical="top"/>
    </xf>
    <xf numFmtId="1" fontId="0" fillId="0" borderId="4" xfId="0" applyNumberFormat="1" applyBorder="1" applyAlignment="1">
      <alignment horizontal="center" vertical="top"/>
    </xf>
    <xf numFmtId="0" fontId="0" fillId="0" borderId="0" xfId="0" applyAlignment="1">
      <alignment vertical="top" wrapText="1"/>
    </xf>
    <xf numFmtId="1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11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'Rain 18.19'!$C$3:$C$28</c:f>
              <c:numCache>
                <c:formatCode>General</c:formatCode>
                <c:ptCount val="26"/>
                <c:pt idx="0">
                  <c:v>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</c:v>
                </c:pt>
                <c:pt idx="8">
                  <c:v>0.6</c:v>
                </c:pt>
                <c:pt idx="9">
                  <c:v>1.4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'Rain 18.19'!$I$3:$I$28</c:f>
              <c:numCache>
                <c:formatCode>0</c:formatCode>
                <c:ptCount val="26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8">
                  <c:v>23</c:v>
                </c:pt>
                <c:pt idx="9">
                  <c:v>6</c:v>
                </c:pt>
                <c:pt idx="10">
                  <c:v>67</c:v>
                </c:pt>
                <c:pt idx="11">
                  <c:v>86</c:v>
                </c:pt>
                <c:pt idx="12">
                  <c:v>71</c:v>
                </c:pt>
                <c:pt idx="13">
                  <c:v>94</c:v>
                </c:pt>
                <c:pt idx="14">
                  <c:v>0</c:v>
                </c:pt>
                <c:pt idx="15">
                  <c:v>9</c:v>
                </c:pt>
                <c:pt idx="16">
                  <c:v>13</c:v>
                </c:pt>
                <c:pt idx="17">
                  <c:v>28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9-4451-95C9-5EF784315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22624"/>
        <c:axId val="438818032"/>
      </c:scatterChart>
      <c:valAx>
        <c:axId val="4388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mm of rain in 1st week of 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8032"/>
        <c:crosses val="autoZero"/>
        <c:crossBetween val="midCat"/>
      </c:valAx>
      <c:valAx>
        <c:axId val="438818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Hull rot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44750656167979"/>
                  <c:y val="-0.1181437736949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'Rain 18.19'!$F$3:$F$28</c:f>
              <c:numCache>
                <c:formatCode>General</c:formatCode>
                <c:ptCount val="26"/>
                <c:pt idx="1">
                  <c:v>1.6</c:v>
                </c:pt>
                <c:pt idx="2">
                  <c:v>1.6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1.6</c:v>
                </c:pt>
                <c:pt idx="10">
                  <c:v>1.6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2.4</c:v>
                </c:pt>
                <c:pt idx="16">
                  <c:v>4.2</c:v>
                </c:pt>
                <c:pt idx="17">
                  <c:v>2.2000000000000002</c:v>
                </c:pt>
                <c:pt idx="18">
                  <c:v>0</c:v>
                </c:pt>
                <c:pt idx="19">
                  <c:v>2.4</c:v>
                </c:pt>
                <c:pt idx="20">
                  <c:v>5.8</c:v>
                </c:pt>
                <c:pt idx="21">
                  <c:v>2.6</c:v>
                </c:pt>
                <c:pt idx="24">
                  <c:v>0</c:v>
                </c:pt>
              </c:numCache>
            </c:numRef>
          </c:xVal>
          <c:yVal>
            <c:numRef>
              <c:f>'Rain 18.19'!$I$3:$I$28</c:f>
              <c:numCache>
                <c:formatCode>0</c:formatCode>
                <c:ptCount val="26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8">
                  <c:v>23</c:v>
                </c:pt>
                <c:pt idx="9">
                  <c:v>6</c:v>
                </c:pt>
                <c:pt idx="10">
                  <c:v>67</c:v>
                </c:pt>
                <c:pt idx="11">
                  <c:v>86</c:v>
                </c:pt>
                <c:pt idx="12">
                  <c:v>71</c:v>
                </c:pt>
                <c:pt idx="13">
                  <c:v>94</c:v>
                </c:pt>
                <c:pt idx="14">
                  <c:v>0</c:v>
                </c:pt>
                <c:pt idx="15">
                  <c:v>9</c:v>
                </c:pt>
                <c:pt idx="16">
                  <c:v>13</c:v>
                </c:pt>
                <c:pt idx="17">
                  <c:v>28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D7-4C61-81C8-6AAA0CFF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95976"/>
        <c:axId val="597497616"/>
      </c:scatterChart>
      <c:valAx>
        <c:axId val="59749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mm of rain in 4th week of January</a:t>
                </a:r>
                <a:endParaRPr lang="en-A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97616"/>
        <c:crosses val="autoZero"/>
        <c:crossBetween val="midCat"/>
      </c:valAx>
      <c:valAx>
        <c:axId val="597497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% Hull rot </a:t>
                </a:r>
                <a:endParaRPr lang="en-A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9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chemeClr val="accent1"/>
                </a:solidFill>
                <a:prstDash val="dash"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 master'!$P$3:$P$27</c:f>
              <c:numCache>
                <c:formatCode>0</c:formatCode>
                <c:ptCount val="25"/>
                <c:pt idx="0">
                  <c:v>13</c:v>
                </c:pt>
                <c:pt idx="1">
                  <c:v>13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13</c:v>
                </c:pt>
                <c:pt idx="9">
                  <c:v>18</c:v>
                </c:pt>
                <c:pt idx="10">
                  <c:v>21</c:v>
                </c:pt>
                <c:pt idx="11">
                  <c:v>23</c:v>
                </c:pt>
                <c:pt idx="12">
                  <c:v>19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</c:numCache>
            </c:numRef>
          </c:xVal>
          <c:yVal>
            <c:numRef>
              <c:f>'HR master'!$S$3:$S$27</c:f>
              <c:numCache>
                <c:formatCode>General</c:formatCode>
                <c:ptCount val="25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7">
                  <c:v>23</c:v>
                </c:pt>
                <c:pt idx="8">
                  <c:v>6</c:v>
                </c:pt>
                <c:pt idx="9">
                  <c:v>67</c:v>
                </c:pt>
                <c:pt idx="10">
                  <c:v>86</c:v>
                </c:pt>
                <c:pt idx="11">
                  <c:v>71</c:v>
                </c:pt>
                <c:pt idx="12">
                  <c:v>94</c:v>
                </c:pt>
                <c:pt idx="13">
                  <c:v>0</c:v>
                </c:pt>
                <c:pt idx="14">
                  <c:v>14</c:v>
                </c:pt>
                <c:pt idx="15">
                  <c:v>13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28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86-4B6E-AF4C-698247F56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>
                    <a:noFill/>
                  </a:ln>
                </c:spPr>
                <c:trendline>
                  <c:trendlineType val="linear"/>
                  <c:dispRSqr val="1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'HR master'!$P$8:$P$27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12</c:v>
                      </c:pt>
                      <c:pt idx="1">
                        <c:v>16</c:v>
                      </c:pt>
                      <c:pt idx="2">
                        <c:v>20</c:v>
                      </c:pt>
                      <c:pt idx="3">
                        <c:v>13</c:v>
                      </c:pt>
                      <c:pt idx="4">
                        <c:v>18</c:v>
                      </c:pt>
                      <c:pt idx="5">
                        <c:v>21</c:v>
                      </c:pt>
                      <c:pt idx="6">
                        <c:v>23</c:v>
                      </c:pt>
                      <c:pt idx="7">
                        <c:v>19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9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'HR master'!$S$8:$S$27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93</c:v>
                      </c:pt>
                      <c:pt idx="1">
                        <c:v>33</c:v>
                      </c:pt>
                      <c:pt idx="2">
                        <c:v>23</c:v>
                      </c:pt>
                      <c:pt idx="3">
                        <c:v>6</c:v>
                      </c:pt>
                      <c:pt idx="4">
                        <c:v>67</c:v>
                      </c:pt>
                      <c:pt idx="5">
                        <c:v>86</c:v>
                      </c:pt>
                      <c:pt idx="6">
                        <c:v>71</c:v>
                      </c:pt>
                      <c:pt idx="7">
                        <c:v>94</c:v>
                      </c:pt>
                      <c:pt idx="8">
                        <c:v>0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25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28</c:v>
                      </c:pt>
                      <c:pt idx="16">
                        <c:v>9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786-4B6E-AF4C-698247F569D9}"/>
                  </c:ext>
                </c:extLst>
              </c15:ser>
            </c15:filteredScatterSeries>
          </c:ext>
        </c:extLst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since last rain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'HR master'!$K$40:$K$64</c:f>
              <c:numCache>
                <c:formatCode>0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12</c:v>
                </c:pt>
                <c:pt idx="19">
                  <c:v>23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xVal>
          <c:yVal>
            <c:numRef>
              <c:f>'HR master'!$M$40:$M$64</c:f>
              <c:numCache>
                <c:formatCode>General</c:formatCode>
                <c:ptCount val="25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95</c:v>
                </c:pt>
                <c:pt idx="6">
                  <c:v>39</c:v>
                </c:pt>
                <c:pt idx="7">
                  <c:v>13</c:v>
                </c:pt>
                <c:pt idx="8">
                  <c:v>28</c:v>
                </c:pt>
                <c:pt idx="9">
                  <c:v>79</c:v>
                </c:pt>
                <c:pt idx="10">
                  <c:v>6</c:v>
                </c:pt>
                <c:pt idx="11">
                  <c:v>95</c:v>
                </c:pt>
                <c:pt idx="12">
                  <c:v>96</c:v>
                </c:pt>
                <c:pt idx="13">
                  <c:v>33</c:v>
                </c:pt>
                <c:pt idx="14">
                  <c:v>67</c:v>
                </c:pt>
                <c:pt idx="15">
                  <c:v>94</c:v>
                </c:pt>
                <c:pt idx="16">
                  <c:v>23</c:v>
                </c:pt>
                <c:pt idx="17">
                  <c:v>86</c:v>
                </c:pt>
                <c:pt idx="18">
                  <c:v>93</c:v>
                </c:pt>
                <c:pt idx="19">
                  <c:v>71</c:v>
                </c:pt>
                <c:pt idx="20">
                  <c:v>14</c:v>
                </c:pt>
                <c:pt idx="21">
                  <c:v>25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A-4D3F-8B50-50C5FDB99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since last rain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'HR master'!$P$8:$P$27</c:f>
              <c:numCache>
                <c:formatCode>0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13</c:v>
                </c:pt>
                <c:pt idx="4">
                  <c:v>18</c:v>
                </c:pt>
                <c:pt idx="5">
                  <c:v>21</c:v>
                </c:pt>
                <c:pt idx="6">
                  <c:v>23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</c:numCache>
            </c:numRef>
          </c:xVal>
          <c:yVal>
            <c:numRef>
              <c:f>'HR master'!$S$8:$S$27</c:f>
              <c:numCache>
                <c:formatCode>General</c:formatCode>
                <c:ptCount val="20"/>
                <c:pt idx="0">
                  <c:v>93</c:v>
                </c:pt>
                <c:pt idx="1">
                  <c:v>33</c:v>
                </c:pt>
                <c:pt idx="2">
                  <c:v>23</c:v>
                </c:pt>
                <c:pt idx="3">
                  <c:v>6</c:v>
                </c:pt>
                <c:pt idx="4">
                  <c:v>67</c:v>
                </c:pt>
                <c:pt idx="5">
                  <c:v>86</c:v>
                </c:pt>
                <c:pt idx="6">
                  <c:v>71</c:v>
                </c:pt>
                <c:pt idx="7">
                  <c:v>94</c:v>
                </c:pt>
                <c:pt idx="8">
                  <c:v>0</c:v>
                </c:pt>
                <c:pt idx="9">
                  <c:v>14</c:v>
                </c:pt>
                <c:pt idx="10">
                  <c:v>13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28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B-4A1B-A75F-73CBD6957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since last rain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>
                <a:solidFill>
                  <a:schemeClr val="accent1"/>
                </a:solidFill>
                <a:prstDash val="dash"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'HR v Rain mm MS105'!$G$3:$G$27</c:f>
              <c:numCache>
                <c:formatCode>0</c:formatCode>
                <c:ptCount val="25"/>
                <c:pt idx="0">
                  <c:v>13</c:v>
                </c:pt>
                <c:pt idx="1">
                  <c:v>13</c:v>
                </c:pt>
                <c:pt idx="2">
                  <c:v>7</c:v>
                </c:pt>
                <c:pt idx="3">
                  <c:v>13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13</c:v>
                </c:pt>
                <c:pt idx="9">
                  <c:v>18</c:v>
                </c:pt>
                <c:pt idx="10">
                  <c:v>21</c:v>
                </c:pt>
                <c:pt idx="11">
                  <c:v>23</c:v>
                </c:pt>
                <c:pt idx="12">
                  <c:v>19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9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</c:numCache>
            </c:numRef>
          </c:xVal>
          <c:yVal>
            <c:numRef>
              <c:f>'HR v Rain mm MS105'!$I$3:$I$27</c:f>
              <c:numCache>
                <c:formatCode>General</c:formatCode>
                <c:ptCount val="25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7">
                  <c:v>23</c:v>
                </c:pt>
                <c:pt idx="8">
                  <c:v>6</c:v>
                </c:pt>
                <c:pt idx="9">
                  <c:v>67</c:v>
                </c:pt>
                <c:pt idx="10">
                  <c:v>86</c:v>
                </c:pt>
                <c:pt idx="11">
                  <c:v>71</c:v>
                </c:pt>
                <c:pt idx="12">
                  <c:v>94</c:v>
                </c:pt>
                <c:pt idx="13">
                  <c:v>0</c:v>
                </c:pt>
                <c:pt idx="14">
                  <c:v>14</c:v>
                </c:pt>
                <c:pt idx="15">
                  <c:v>13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8</c:v>
                </c:pt>
                <c:pt idx="20">
                  <c:v>28</c:v>
                </c:pt>
                <c:pt idx="21">
                  <c:v>9</c:v>
                </c:pt>
                <c:pt idx="22">
                  <c:v>0</c:v>
                </c:pt>
                <c:pt idx="23">
                  <c:v>0</c:v>
                </c:pt>
                <c:pt idx="2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A1-4C0E-9C35-055B893F9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spPr>
                  <a:ln w="25400">
                    <a:noFill/>
                  </a:ln>
                </c:spPr>
                <c:trendline>
                  <c:trendlineType val="linear"/>
                  <c:dispRSqr val="1"/>
                  <c:dispEq val="1"/>
                  <c:trendlineLbl>
                    <c:numFmt formatCode="General" sourceLinked="0"/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'HR v Rain mm MS105'!$G$8:$G$27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12</c:v>
                      </c:pt>
                      <c:pt idx="1">
                        <c:v>16</c:v>
                      </c:pt>
                      <c:pt idx="2">
                        <c:v>20</c:v>
                      </c:pt>
                      <c:pt idx="3">
                        <c:v>13</c:v>
                      </c:pt>
                      <c:pt idx="4">
                        <c:v>18</c:v>
                      </c:pt>
                      <c:pt idx="5">
                        <c:v>21</c:v>
                      </c:pt>
                      <c:pt idx="6">
                        <c:v>23</c:v>
                      </c:pt>
                      <c:pt idx="7">
                        <c:v>19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4</c:v>
                      </c:pt>
                      <c:pt idx="14">
                        <c:v>0</c:v>
                      </c:pt>
                      <c:pt idx="15">
                        <c:v>9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'HR v Rain mm MS105'!$I$8:$I$27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93</c:v>
                      </c:pt>
                      <c:pt idx="1">
                        <c:v>33</c:v>
                      </c:pt>
                      <c:pt idx="2">
                        <c:v>23</c:v>
                      </c:pt>
                      <c:pt idx="3">
                        <c:v>6</c:v>
                      </c:pt>
                      <c:pt idx="4">
                        <c:v>67</c:v>
                      </c:pt>
                      <c:pt idx="5">
                        <c:v>86</c:v>
                      </c:pt>
                      <c:pt idx="6">
                        <c:v>71</c:v>
                      </c:pt>
                      <c:pt idx="7">
                        <c:v>94</c:v>
                      </c:pt>
                      <c:pt idx="8">
                        <c:v>0</c:v>
                      </c:pt>
                      <c:pt idx="9">
                        <c:v>14</c:v>
                      </c:pt>
                      <c:pt idx="10">
                        <c:v>13</c:v>
                      </c:pt>
                      <c:pt idx="11">
                        <c:v>25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5">
                        <c:v>28</c:v>
                      </c:pt>
                      <c:pt idx="16">
                        <c:v>9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5A1-4C0E-9C35-055B893F9BAD}"/>
                  </c:ext>
                </c:extLst>
              </c15:ser>
            </c15:filteredScatterSeries>
          </c:ext>
        </c:extLst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since last rain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'HR v Rain mm MS105'!$G$40:$G$64</c:f>
              <c:numCache>
                <c:formatCode>0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16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12</c:v>
                </c:pt>
                <c:pt idx="19">
                  <c:v>23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</c:numCache>
            </c:numRef>
          </c:xVal>
          <c:yVal>
            <c:numRef>
              <c:f>'HR v Rain mm MS105'!$I$40:$I$64</c:f>
              <c:numCache>
                <c:formatCode>General</c:formatCode>
                <c:ptCount val="25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95</c:v>
                </c:pt>
                <c:pt idx="6">
                  <c:v>39</c:v>
                </c:pt>
                <c:pt idx="7">
                  <c:v>13</c:v>
                </c:pt>
                <c:pt idx="8">
                  <c:v>28</c:v>
                </c:pt>
                <c:pt idx="9">
                  <c:v>79</c:v>
                </c:pt>
                <c:pt idx="10">
                  <c:v>6</c:v>
                </c:pt>
                <c:pt idx="11">
                  <c:v>95</c:v>
                </c:pt>
                <c:pt idx="12">
                  <c:v>96</c:v>
                </c:pt>
                <c:pt idx="13">
                  <c:v>33</c:v>
                </c:pt>
                <c:pt idx="14">
                  <c:v>67</c:v>
                </c:pt>
                <c:pt idx="15">
                  <c:v>94</c:v>
                </c:pt>
                <c:pt idx="16">
                  <c:v>23</c:v>
                </c:pt>
                <c:pt idx="17">
                  <c:v>86</c:v>
                </c:pt>
                <c:pt idx="18">
                  <c:v>93</c:v>
                </c:pt>
                <c:pt idx="19">
                  <c:v>71</c:v>
                </c:pt>
                <c:pt idx="20">
                  <c:v>14</c:v>
                </c:pt>
                <c:pt idx="21">
                  <c:v>25</c:v>
                </c:pt>
                <c:pt idx="22">
                  <c:v>0</c:v>
                </c:pt>
                <c:pt idx="23">
                  <c:v>8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7-420E-B203-E8E9AA98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since last rain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'HR v Rain mm MS105'!$G$8:$G$27</c:f>
              <c:numCache>
                <c:formatCode>0</c:formatCode>
                <c:ptCount val="20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13</c:v>
                </c:pt>
                <c:pt idx="4">
                  <c:v>18</c:v>
                </c:pt>
                <c:pt idx="5">
                  <c:v>21</c:v>
                </c:pt>
                <c:pt idx="6">
                  <c:v>23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9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</c:numCache>
            </c:numRef>
          </c:xVal>
          <c:yVal>
            <c:numRef>
              <c:f>'HR v Rain mm MS105'!$I$8:$I$27</c:f>
              <c:numCache>
                <c:formatCode>General</c:formatCode>
                <c:ptCount val="20"/>
                <c:pt idx="0">
                  <c:v>93</c:v>
                </c:pt>
                <c:pt idx="1">
                  <c:v>33</c:v>
                </c:pt>
                <c:pt idx="2">
                  <c:v>23</c:v>
                </c:pt>
                <c:pt idx="3">
                  <c:v>6</c:v>
                </c:pt>
                <c:pt idx="4">
                  <c:v>67</c:v>
                </c:pt>
                <c:pt idx="5">
                  <c:v>86</c:v>
                </c:pt>
                <c:pt idx="6">
                  <c:v>71</c:v>
                </c:pt>
                <c:pt idx="7">
                  <c:v>94</c:v>
                </c:pt>
                <c:pt idx="8">
                  <c:v>0</c:v>
                </c:pt>
                <c:pt idx="9">
                  <c:v>14</c:v>
                </c:pt>
                <c:pt idx="10">
                  <c:v>13</c:v>
                </c:pt>
                <c:pt idx="11">
                  <c:v>25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28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C5-4CF4-A8EA-E6FE735D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580528"/>
        <c:axId val="619582496"/>
      </c:scatterChart>
      <c:valAx>
        <c:axId val="6195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 since last rain event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2496"/>
        <c:crosses val="autoZero"/>
        <c:crossBetween val="midCat"/>
      </c:valAx>
      <c:valAx>
        <c:axId val="6195824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Hull rot incidence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'Rain 18.19'!$D$3:$D$28</c:f>
              <c:numCache>
                <c:formatCode>General</c:formatCode>
                <c:ptCount val="26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1.6</c:v>
                </c:pt>
                <c:pt idx="10">
                  <c:v>0</c:v>
                </c:pt>
                <c:pt idx="11">
                  <c:v>1.4</c:v>
                </c:pt>
                <c:pt idx="12">
                  <c:v>1.4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'Rain 18.19'!$I$3:$I$28</c:f>
              <c:numCache>
                <c:formatCode>0</c:formatCode>
                <c:ptCount val="26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8">
                  <c:v>23</c:v>
                </c:pt>
                <c:pt idx="9">
                  <c:v>6</c:v>
                </c:pt>
                <c:pt idx="10">
                  <c:v>67</c:v>
                </c:pt>
                <c:pt idx="11">
                  <c:v>86</c:v>
                </c:pt>
                <c:pt idx="12">
                  <c:v>71</c:v>
                </c:pt>
                <c:pt idx="13">
                  <c:v>94</c:v>
                </c:pt>
                <c:pt idx="14">
                  <c:v>0</c:v>
                </c:pt>
                <c:pt idx="15">
                  <c:v>9</c:v>
                </c:pt>
                <c:pt idx="16">
                  <c:v>13</c:v>
                </c:pt>
                <c:pt idx="17">
                  <c:v>28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0D-4CD9-9918-260472EF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22624"/>
        <c:axId val="438818032"/>
      </c:scatterChart>
      <c:valAx>
        <c:axId val="4388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mm of rain in 2nd week of 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8032"/>
        <c:crosses val="autoZero"/>
        <c:crossBetween val="midCat"/>
      </c:valAx>
      <c:valAx>
        <c:axId val="438818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Hull rot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'Rain 18.19'!$E$3:$E$28</c:f>
              <c:numCache>
                <c:formatCode>General</c:formatCode>
                <c:ptCount val="26"/>
                <c:pt idx="0">
                  <c:v>0</c:v>
                </c:pt>
                <c:pt idx="1">
                  <c:v>1.2</c:v>
                </c:pt>
                <c:pt idx="2">
                  <c:v>0.4</c:v>
                </c:pt>
                <c:pt idx="3">
                  <c:v>1.2</c:v>
                </c:pt>
                <c:pt idx="4">
                  <c:v>0.4</c:v>
                </c:pt>
                <c:pt idx="5">
                  <c:v>1.2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5.6</c:v>
                </c:pt>
                <c:pt idx="12">
                  <c:v>5.6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'Rain 18.19'!$I$3:$I$28</c:f>
              <c:numCache>
                <c:formatCode>0</c:formatCode>
                <c:ptCount val="26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8">
                  <c:v>23</c:v>
                </c:pt>
                <c:pt idx="9">
                  <c:v>6</c:v>
                </c:pt>
                <c:pt idx="10">
                  <c:v>67</c:v>
                </c:pt>
                <c:pt idx="11">
                  <c:v>86</c:v>
                </c:pt>
                <c:pt idx="12">
                  <c:v>71</c:v>
                </c:pt>
                <c:pt idx="13">
                  <c:v>94</c:v>
                </c:pt>
                <c:pt idx="14">
                  <c:v>0</c:v>
                </c:pt>
                <c:pt idx="15">
                  <c:v>9</c:v>
                </c:pt>
                <c:pt idx="16">
                  <c:v>13</c:v>
                </c:pt>
                <c:pt idx="17">
                  <c:v>28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8-4AA4-9667-81E95F55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22624"/>
        <c:axId val="438818032"/>
      </c:scatterChart>
      <c:valAx>
        <c:axId val="4388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mm of rain in 3rd week of 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8032"/>
        <c:crosses val="autoZero"/>
        <c:crossBetween val="midCat"/>
      </c:valAx>
      <c:valAx>
        <c:axId val="438818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Hull rot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'Rain 18.19'!$F$3:$F$28</c:f>
              <c:numCache>
                <c:formatCode>General</c:formatCode>
                <c:ptCount val="26"/>
                <c:pt idx="1">
                  <c:v>1.6</c:v>
                </c:pt>
                <c:pt idx="2">
                  <c:v>1.6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1.6</c:v>
                </c:pt>
                <c:pt idx="10">
                  <c:v>1.6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2.4</c:v>
                </c:pt>
                <c:pt idx="16">
                  <c:v>4.2</c:v>
                </c:pt>
                <c:pt idx="17">
                  <c:v>2.2000000000000002</c:v>
                </c:pt>
                <c:pt idx="18">
                  <c:v>0</c:v>
                </c:pt>
                <c:pt idx="19">
                  <c:v>2.4</c:v>
                </c:pt>
                <c:pt idx="20">
                  <c:v>5.8</c:v>
                </c:pt>
                <c:pt idx="21">
                  <c:v>2.6</c:v>
                </c:pt>
                <c:pt idx="24">
                  <c:v>0</c:v>
                </c:pt>
              </c:numCache>
            </c:numRef>
          </c:xVal>
          <c:yVal>
            <c:numRef>
              <c:f>'Rain 18.19'!$I$3:$I$28</c:f>
              <c:numCache>
                <c:formatCode>0</c:formatCode>
                <c:ptCount val="26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8">
                  <c:v>23</c:v>
                </c:pt>
                <c:pt idx="9">
                  <c:v>6</c:v>
                </c:pt>
                <c:pt idx="10">
                  <c:v>67</c:v>
                </c:pt>
                <c:pt idx="11">
                  <c:v>86</c:v>
                </c:pt>
                <c:pt idx="12">
                  <c:v>71</c:v>
                </c:pt>
                <c:pt idx="13">
                  <c:v>94</c:v>
                </c:pt>
                <c:pt idx="14">
                  <c:v>0</c:v>
                </c:pt>
                <c:pt idx="15">
                  <c:v>9</c:v>
                </c:pt>
                <c:pt idx="16">
                  <c:v>13</c:v>
                </c:pt>
                <c:pt idx="17">
                  <c:v>28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A-4CEA-830F-5CC6741E8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22624"/>
        <c:axId val="438818032"/>
      </c:scatterChart>
      <c:valAx>
        <c:axId val="4388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mm of rain in 4th week of January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8032"/>
        <c:crosses val="autoZero"/>
        <c:crossBetween val="midCat"/>
      </c:valAx>
      <c:valAx>
        <c:axId val="438818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Hull rot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'Rain 18.19'!$H$3:$H$28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2.6</c:v>
                </c:pt>
                <c:pt idx="5">
                  <c:v>10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3.7</c:v>
                </c:pt>
                <c:pt idx="12">
                  <c:v>6.3</c:v>
                </c:pt>
                <c:pt idx="13">
                  <c:v>7</c:v>
                </c:pt>
                <c:pt idx="14">
                  <c:v>0</c:v>
                </c:pt>
                <c:pt idx="15">
                  <c:v>2.4</c:v>
                </c:pt>
                <c:pt idx="16">
                  <c:v>2.2000000000000002</c:v>
                </c:pt>
                <c:pt idx="17">
                  <c:v>2.6</c:v>
                </c:pt>
                <c:pt idx="18">
                  <c:v>0</c:v>
                </c:pt>
                <c:pt idx="19">
                  <c:v>2.4</c:v>
                </c:pt>
                <c:pt idx="20">
                  <c:v>4.4000000000000004</c:v>
                </c:pt>
                <c:pt idx="21">
                  <c:v>1.6</c:v>
                </c:pt>
                <c:pt idx="22">
                  <c:v>0</c:v>
                </c:pt>
                <c:pt idx="23">
                  <c:v>0</c:v>
                </c:pt>
                <c:pt idx="24">
                  <c:v>1.6</c:v>
                </c:pt>
                <c:pt idx="25">
                  <c:v>0</c:v>
                </c:pt>
              </c:numCache>
            </c:numRef>
          </c:xVal>
          <c:yVal>
            <c:numRef>
              <c:f>'Rain 18.19'!$I$3:$I$28</c:f>
              <c:numCache>
                <c:formatCode>0</c:formatCode>
                <c:ptCount val="26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8">
                  <c:v>23</c:v>
                </c:pt>
                <c:pt idx="9">
                  <c:v>6</c:v>
                </c:pt>
                <c:pt idx="10">
                  <c:v>67</c:v>
                </c:pt>
                <c:pt idx="11">
                  <c:v>86</c:v>
                </c:pt>
                <c:pt idx="12">
                  <c:v>71</c:v>
                </c:pt>
                <c:pt idx="13">
                  <c:v>94</c:v>
                </c:pt>
                <c:pt idx="14">
                  <c:v>0</c:v>
                </c:pt>
                <c:pt idx="15">
                  <c:v>9</c:v>
                </c:pt>
                <c:pt idx="16">
                  <c:v>13</c:v>
                </c:pt>
                <c:pt idx="17">
                  <c:v>28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A2-45CE-8CD7-5355AFD3B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22624"/>
        <c:axId val="438818032"/>
      </c:scatterChart>
      <c:valAx>
        <c:axId val="4388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mm of rain within 10 days of HR</a:t>
                </a:r>
                <a:r>
                  <a:rPr lang="en-AU" baseline="0"/>
                  <a:t> assessment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8032"/>
        <c:crosses val="autoZero"/>
        <c:crossBetween val="midCat"/>
      </c:valAx>
      <c:valAx>
        <c:axId val="438818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Hull rot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'Rain 18.19'!$G$3:$G$28</c:f>
              <c:numCache>
                <c:formatCode>General</c:formatCode>
                <c:ptCount val="26"/>
                <c:pt idx="0">
                  <c:v>0</c:v>
                </c:pt>
                <c:pt idx="1">
                  <c:v>6.8</c:v>
                </c:pt>
                <c:pt idx="2">
                  <c:v>4</c:v>
                </c:pt>
                <c:pt idx="3">
                  <c:v>0.8</c:v>
                </c:pt>
                <c:pt idx="4">
                  <c:v>2.2000000000000002</c:v>
                </c:pt>
                <c:pt idx="5">
                  <c:v>9.6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1.7</c:v>
                </c:pt>
                <c:pt idx="12">
                  <c:v>3.5</c:v>
                </c:pt>
                <c:pt idx="13">
                  <c:v>7</c:v>
                </c:pt>
                <c:pt idx="14">
                  <c:v>0</c:v>
                </c:pt>
                <c:pt idx="15">
                  <c:v>2.4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0</c:v>
                </c:pt>
                <c:pt idx="19">
                  <c:v>2.4</c:v>
                </c:pt>
                <c:pt idx="20">
                  <c:v>4.4000000000000004</c:v>
                </c:pt>
                <c:pt idx="21">
                  <c:v>1.2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</c:numCache>
            </c:numRef>
          </c:xVal>
          <c:yVal>
            <c:numRef>
              <c:f>'Rain 18.19'!$I$3:$I$28</c:f>
              <c:numCache>
                <c:formatCode>0</c:formatCode>
                <c:ptCount val="26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8">
                  <c:v>23</c:v>
                </c:pt>
                <c:pt idx="9">
                  <c:v>6</c:v>
                </c:pt>
                <c:pt idx="10">
                  <c:v>67</c:v>
                </c:pt>
                <c:pt idx="11">
                  <c:v>86</c:v>
                </c:pt>
                <c:pt idx="12">
                  <c:v>71</c:v>
                </c:pt>
                <c:pt idx="13">
                  <c:v>94</c:v>
                </c:pt>
                <c:pt idx="14">
                  <c:v>0</c:v>
                </c:pt>
                <c:pt idx="15">
                  <c:v>9</c:v>
                </c:pt>
                <c:pt idx="16">
                  <c:v>13</c:v>
                </c:pt>
                <c:pt idx="17">
                  <c:v>28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9C-42CB-9883-79F89220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22624"/>
        <c:axId val="438818032"/>
      </c:scatterChart>
      <c:valAx>
        <c:axId val="43882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mm of rain within 7 days of HR</a:t>
                </a:r>
                <a:r>
                  <a:rPr lang="en-AU" baseline="0"/>
                  <a:t> assessment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18032"/>
        <c:crosses val="autoZero"/>
        <c:crossBetween val="midCat"/>
      </c:valAx>
      <c:valAx>
        <c:axId val="4388180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Hull rot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2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44750656167979"/>
                  <c:y val="-0.1181437736949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'Rain 18.19'!$C$3:$C$28</c:f>
              <c:numCache>
                <c:formatCode>General</c:formatCode>
                <c:ptCount val="26"/>
                <c:pt idx="0">
                  <c:v>1.4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0.8</c:v>
                </c:pt>
                <c:pt idx="8">
                  <c:v>0.6</c:v>
                </c:pt>
                <c:pt idx="9">
                  <c:v>1.4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'Rain 18.19'!$I$3:$I$28</c:f>
              <c:numCache>
                <c:formatCode>0</c:formatCode>
                <c:ptCount val="26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8">
                  <c:v>23</c:v>
                </c:pt>
                <c:pt idx="9">
                  <c:v>6</c:v>
                </c:pt>
                <c:pt idx="10">
                  <c:v>67</c:v>
                </c:pt>
                <c:pt idx="11">
                  <c:v>86</c:v>
                </c:pt>
                <c:pt idx="12">
                  <c:v>71</c:v>
                </c:pt>
                <c:pt idx="13">
                  <c:v>94</c:v>
                </c:pt>
                <c:pt idx="14">
                  <c:v>0</c:v>
                </c:pt>
                <c:pt idx="15">
                  <c:v>9</c:v>
                </c:pt>
                <c:pt idx="16">
                  <c:v>13</c:v>
                </c:pt>
                <c:pt idx="17">
                  <c:v>28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21-49F1-BA7D-704A001AA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95976"/>
        <c:axId val="597497616"/>
      </c:scatterChart>
      <c:valAx>
        <c:axId val="59749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mm of rain in 1st week of January</a:t>
                </a:r>
                <a:endParaRPr lang="en-A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97616"/>
        <c:crosses val="autoZero"/>
        <c:crossBetween val="midCat"/>
      </c:valAx>
      <c:valAx>
        <c:axId val="597497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Hull rot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9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44750656167979"/>
                  <c:y val="-0.1181437736949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'Rain 18.19'!$D$3:$D$28</c:f>
              <c:numCache>
                <c:formatCode>General</c:formatCode>
                <c:ptCount val="26"/>
                <c:pt idx="0">
                  <c:v>1.6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1.6</c:v>
                </c:pt>
                <c:pt idx="10">
                  <c:v>0</c:v>
                </c:pt>
                <c:pt idx="11">
                  <c:v>1.4</c:v>
                </c:pt>
                <c:pt idx="12">
                  <c:v>1.4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'Rain 18.19'!$I$3:$I$28</c:f>
              <c:numCache>
                <c:formatCode>0</c:formatCode>
                <c:ptCount val="26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8">
                  <c:v>23</c:v>
                </c:pt>
                <c:pt idx="9">
                  <c:v>6</c:v>
                </c:pt>
                <c:pt idx="10">
                  <c:v>67</c:v>
                </c:pt>
                <c:pt idx="11">
                  <c:v>86</c:v>
                </c:pt>
                <c:pt idx="12">
                  <c:v>71</c:v>
                </c:pt>
                <c:pt idx="13">
                  <c:v>94</c:v>
                </c:pt>
                <c:pt idx="14">
                  <c:v>0</c:v>
                </c:pt>
                <c:pt idx="15">
                  <c:v>9</c:v>
                </c:pt>
                <c:pt idx="16">
                  <c:v>13</c:v>
                </c:pt>
                <c:pt idx="17">
                  <c:v>28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C1-405F-AFB5-20FEB737B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95976"/>
        <c:axId val="597497616"/>
      </c:scatterChart>
      <c:valAx>
        <c:axId val="59749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mm of rain in 2nd week of January</a:t>
                </a:r>
                <a:endParaRPr lang="en-A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97616"/>
        <c:crosses val="autoZero"/>
        <c:crossBetween val="midCat"/>
      </c:valAx>
      <c:valAx>
        <c:axId val="597497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% Hull rot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9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44750656167979"/>
                  <c:y val="-0.1181437736949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'Rain 18.19'!$E$3:$E$28</c:f>
              <c:numCache>
                <c:formatCode>General</c:formatCode>
                <c:ptCount val="26"/>
                <c:pt idx="0">
                  <c:v>0</c:v>
                </c:pt>
                <c:pt idx="1">
                  <c:v>1.2</c:v>
                </c:pt>
                <c:pt idx="2">
                  <c:v>0.4</c:v>
                </c:pt>
                <c:pt idx="3">
                  <c:v>1.2</c:v>
                </c:pt>
                <c:pt idx="4">
                  <c:v>0.4</c:v>
                </c:pt>
                <c:pt idx="5">
                  <c:v>1.2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5.6</c:v>
                </c:pt>
                <c:pt idx="12">
                  <c:v>5.6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xVal>
          <c:yVal>
            <c:numRef>
              <c:f>'Rain 18.19'!$I$3:$I$28</c:f>
              <c:numCache>
                <c:formatCode>0</c:formatCode>
                <c:ptCount val="26"/>
                <c:pt idx="0">
                  <c:v>79</c:v>
                </c:pt>
                <c:pt idx="1">
                  <c:v>96</c:v>
                </c:pt>
                <c:pt idx="2">
                  <c:v>95</c:v>
                </c:pt>
                <c:pt idx="3">
                  <c:v>95</c:v>
                </c:pt>
                <c:pt idx="4">
                  <c:v>39</c:v>
                </c:pt>
                <c:pt idx="5">
                  <c:v>93</c:v>
                </c:pt>
                <c:pt idx="6">
                  <c:v>33</c:v>
                </c:pt>
                <c:pt idx="8">
                  <c:v>23</c:v>
                </c:pt>
                <c:pt idx="9">
                  <c:v>6</c:v>
                </c:pt>
                <c:pt idx="10">
                  <c:v>67</c:v>
                </c:pt>
                <c:pt idx="11">
                  <c:v>86</c:v>
                </c:pt>
                <c:pt idx="12">
                  <c:v>71</c:v>
                </c:pt>
                <c:pt idx="13">
                  <c:v>94</c:v>
                </c:pt>
                <c:pt idx="14">
                  <c:v>0</c:v>
                </c:pt>
                <c:pt idx="15">
                  <c:v>9</c:v>
                </c:pt>
                <c:pt idx="16">
                  <c:v>13</c:v>
                </c:pt>
                <c:pt idx="17">
                  <c:v>28</c:v>
                </c:pt>
                <c:pt idx="18">
                  <c:v>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14</c:v>
                </c:pt>
                <c:pt idx="24">
                  <c:v>13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9E-41EC-8725-0E7C16001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495976"/>
        <c:axId val="597497616"/>
      </c:scatterChart>
      <c:valAx>
        <c:axId val="597495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mm of rain in 3rd week of January</a:t>
                </a:r>
                <a:endParaRPr lang="en-A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97616"/>
        <c:crosses val="autoZero"/>
        <c:crossBetween val="midCat"/>
      </c:valAx>
      <c:valAx>
        <c:axId val="5974976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baseline="0">
                    <a:effectLst/>
                  </a:rPr>
                  <a:t>% Hull rot </a:t>
                </a:r>
                <a:endParaRPr lang="en-A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95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180975</xdr:colOff>
      <xdr:row>1</xdr:row>
      <xdr:rowOff>522287</xdr:rowOff>
    </xdr:from>
    <xdr:to>
      <xdr:col>19</xdr:col>
      <xdr:colOff>549275</xdr:colOff>
      <xdr:row>15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92F496-C548-4C92-B0E8-817261892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177800</xdr:colOff>
      <xdr:row>16</xdr:row>
      <xdr:rowOff>114300</xdr:rowOff>
    </xdr:from>
    <xdr:to>
      <xdr:col>19</xdr:col>
      <xdr:colOff>482600</xdr:colOff>
      <xdr:row>30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E47BC4-18F0-4EA5-8723-08FDAE6FC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177800</xdr:colOff>
      <xdr:row>31</xdr:row>
      <xdr:rowOff>127000</xdr:rowOff>
    </xdr:from>
    <xdr:to>
      <xdr:col>19</xdr:col>
      <xdr:colOff>482600</xdr:colOff>
      <xdr:row>46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DD455A-89F1-4B42-B6DC-B1C68DDDE9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596900</xdr:colOff>
      <xdr:row>46</xdr:row>
      <xdr:rowOff>177800</xdr:rowOff>
    </xdr:from>
    <xdr:to>
      <xdr:col>20</xdr:col>
      <xdr:colOff>228600</xdr:colOff>
      <xdr:row>61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918EF0-2551-4CC6-B9F4-70C828878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590550</xdr:colOff>
      <xdr:row>47</xdr:row>
      <xdr:rowOff>0</xdr:rowOff>
    </xdr:from>
    <xdr:to>
      <xdr:col>11</xdr:col>
      <xdr:colOff>301625</xdr:colOff>
      <xdr:row>61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C9903D-3D7E-4AB9-8FAD-EFEAF3E07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558800</xdr:colOff>
      <xdr:row>32</xdr:row>
      <xdr:rowOff>0</xdr:rowOff>
    </xdr:from>
    <xdr:to>
      <xdr:col>11</xdr:col>
      <xdr:colOff>165100</xdr:colOff>
      <xdr:row>46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6BCAF5-4DFA-41BE-AF83-BC97E8616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4762</xdr:colOff>
      <xdr:row>2</xdr:row>
      <xdr:rowOff>4762</xdr:rowOff>
    </xdr:from>
    <xdr:to>
      <xdr:col>26</xdr:col>
      <xdr:colOff>309562</xdr:colOff>
      <xdr:row>16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01A7BE-4114-4A66-9C1B-6184B47145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26</xdr:col>
      <xdr:colOff>304800</xdr:colOff>
      <xdr:row>32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2B6482-3E3B-41B6-BC11-ECE7E40FA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34</xdr:row>
      <xdr:rowOff>0</xdr:rowOff>
    </xdr:from>
    <xdr:to>
      <xdr:col>26</xdr:col>
      <xdr:colOff>304800</xdr:colOff>
      <xdr:row>48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1A6C3C-81BD-41F2-9200-E33ADB98D4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26</xdr:col>
      <xdr:colOff>304800</xdr:colOff>
      <xdr:row>64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816172-AEFD-4FC9-9E8E-EC748A62A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428625</xdr:colOff>
      <xdr:row>1</xdr:row>
      <xdr:rowOff>100012</xdr:rowOff>
    </xdr:from>
    <xdr:to>
      <xdr:col>30</xdr:col>
      <xdr:colOff>123825</xdr:colOff>
      <xdr:row>12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60E53D-0F8F-473F-B79D-DDD128CFD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95250</xdr:colOff>
      <xdr:row>4</xdr:row>
      <xdr:rowOff>133351</xdr:rowOff>
    </xdr:from>
    <xdr:to>
      <xdr:col>29</xdr:col>
      <xdr:colOff>323850</xdr:colOff>
      <xdr:row>6</xdr:row>
      <xdr:rowOff>57151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D5923D-6F73-47DA-8D2F-FEE3E6CA36F2}"/>
            </a:ext>
          </a:extLst>
        </xdr:cNvPr>
        <xdr:cNvSpPr txBox="1"/>
      </xdr:nvSpPr>
      <xdr:spPr>
        <a:xfrm>
          <a:off x="13754100" y="1333501"/>
          <a:ext cx="83820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R</a:t>
          </a:r>
          <a:r>
            <a:rPr lang="en-AU" sz="1100" baseline="30000"/>
            <a:t>2</a:t>
          </a:r>
          <a:r>
            <a:rPr lang="en-AU" sz="1100"/>
            <a:t>=0.4565</a:t>
          </a:r>
        </a:p>
      </xdr:txBody>
    </xdr:sp>
    <xdr:clientData/>
  </xdr:twoCellAnchor>
  <xdr:twoCellAnchor>
    <xdr:from>
      <xdr:col>15</xdr:col>
      <xdr:colOff>0</xdr:colOff>
      <xdr:row>39</xdr:row>
      <xdr:rowOff>0</xdr:rowOff>
    </xdr:from>
    <xdr:to>
      <xdr:col>22</xdr:col>
      <xdr:colOff>304800</xdr:colOff>
      <xdr:row>52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369BEF-1D54-465A-89F4-2144935A9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114300</xdr:colOff>
      <xdr:row>27</xdr:row>
      <xdr:rowOff>180975</xdr:rowOff>
    </xdr:from>
    <xdr:to>
      <xdr:col>21</xdr:col>
      <xdr:colOff>419100</xdr:colOff>
      <xdr:row>39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D8AB3-5589-4283-876A-53AE939DF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27</xdr:row>
      <xdr:rowOff>0</xdr:rowOff>
    </xdr:from>
    <xdr:to>
      <xdr:col>23</xdr:col>
      <xdr:colOff>228600</xdr:colOff>
      <xdr:row>28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DF81661-F1F6-4D39-90B1-8F87C0AD2B9E}"/>
            </a:ext>
          </a:extLst>
        </xdr:cNvPr>
        <xdr:cNvSpPr txBox="1"/>
      </xdr:nvSpPr>
      <xdr:spPr>
        <a:xfrm>
          <a:off x="13658850" y="5591175"/>
          <a:ext cx="83820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R</a:t>
          </a:r>
          <a:r>
            <a:rPr lang="en-AU" sz="1100" baseline="30000"/>
            <a:t>2</a:t>
          </a:r>
          <a:r>
            <a:rPr lang="en-AU" sz="1100"/>
            <a:t>=0.4007</a:t>
          </a:r>
        </a:p>
      </xdr:txBody>
    </xdr:sp>
    <xdr:clientData/>
  </xdr:twoCellAnchor>
  <xdr:twoCellAnchor>
    <xdr:from>
      <xdr:col>23</xdr:col>
      <xdr:colOff>0</xdr:colOff>
      <xdr:row>46</xdr:row>
      <xdr:rowOff>0</xdr:rowOff>
    </xdr:from>
    <xdr:to>
      <xdr:col>24</xdr:col>
      <xdr:colOff>228600</xdr:colOff>
      <xdr:row>47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17AD25-8068-472D-B9F0-325160D00305}"/>
            </a:ext>
          </a:extLst>
        </xdr:cNvPr>
        <xdr:cNvSpPr txBox="1"/>
      </xdr:nvSpPr>
      <xdr:spPr>
        <a:xfrm>
          <a:off x="14268450" y="9839325"/>
          <a:ext cx="83820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R</a:t>
          </a:r>
          <a:r>
            <a:rPr lang="en-AU" sz="1100" baseline="30000"/>
            <a:t>2</a:t>
          </a:r>
          <a:r>
            <a:rPr lang="en-AU" sz="1100"/>
            <a:t>=0.473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42862</xdr:rowOff>
    </xdr:from>
    <xdr:to>
      <xdr:col>17</xdr:col>
      <xdr:colOff>314325</xdr:colOff>
      <xdr:row>12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0A03C-F9A9-452C-AC59-261DBE23D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95250</xdr:colOff>
      <xdr:row>4</xdr:row>
      <xdr:rowOff>133351</xdr:rowOff>
    </xdr:from>
    <xdr:to>
      <xdr:col>19</xdr:col>
      <xdr:colOff>323850</xdr:colOff>
      <xdr:row>6</xdr:row>
      <xdr:rowOff>57151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D9E68C-BD57-422F-9E34-E4E0C47869FD}"/>
            </a:ext>
          </a:extLst>
        </xdr:cNvPr>
        <xdr:cNvSpPr txBox="1"/>
      </xdr:nvSpPr>
      <xdr:spPr>
        <a:xfrm>
          <a:off x="13754100" y="1333501"/>
          <a:ext cx="83820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R</a:t>
          </a:r>
          <a:r>
            <a:rPr lang="en-AU" sz="1100" baseline="30000"/>
            <a:t>2</a:t>
          </a:r>
          <a:r>
            <a:rPr lang="en-AU" sz="1100"/>
            <a:t>=0.4565</a:t>
          </a:r>
        </a:p>
      </xdr:txBody>
    </xdr:sp>
    <xdr:clientData/>
  </xdr:twoCellAnchor>
  <xdr:twoCellAnchor>
    <xdr:from>
      <xdr:col>11</xdr:col>
      <xdr:colOff>0</xdr:colOff>
      <xdr:row>39</xdr:row>
      <xdr:rowOff>0</xdr:rowOff>
    </xdr:from>
    <xdr:to>
      <xdr:col>18</xdr:col>
      <xdr:colOff>304800</xdr:colOff>
      <xdr:row>52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26439C-16F2-4417-AE62-B0D6354EC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20</xdr:row>
      <xdr:rowOff>0</xdr:rowOff>
    </xdr:from>
    <xdr:to>
      <xdr:col>17</xdr:col>
      <xdr:colOff>304800</xdr:colOff>
      <xdr:row>33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71907A-4380-46CF-B205-9F1D04EE8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27</xdr:row>
      <xdr:rowOff>0</xdr:rowOff>
    </xdr:from>
    <xdr:to>
      <xdr:col>19</xdr:col>
      <xdr:colOff>228600</xdr:colOff>
      <xdr:row>28</xdr:row>
      <xdr:rowOff>114300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937267-A63C-42A6-8950-09778D076ADE}"/>
            </a:ext>
          </a:extLst>
        </xdr:cNvPr>
        <xdr:cNvSpPr txBox="1"/>
      </xdr:nvSpPr>
      <xdr:spPr>
        <a:xfrm>
          <a:off x="13658850" y="5591175"/>
          <a:ext cx="83820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R</a:t>
          </a:r>
          <a:r>
            <a:rPr lang="en-AU" sz="1100" baseline="30000"/>
            <a:t>2</a:t>
          </a:r>
          <a:r>
            <a:rPr lang="en-AU" sz="1100"/>
            <a:t>=0.4007</a:t>
          </a:r>
        </a:p>
      </xdr:txBody>
    </xdr:sp>
    <xdr:clientData/>
  </xdr:twoCellAnchor>
  <xdr:twoCellAnchor>
    <xdr:from>
      <xdr:col>19</xdr:col>
      <xdr:colOff>0</xdr:colOff>
      <xdr:row>46</xdr:row>
      <xdr:rowOff>0</xdr:rowOff>
    </xdr:from>
    <xdr:to>
      <xdr:col>20</xdr:col>
      <xdr:colOff>228600</xdr:colOff>
      <xdr:row>47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57D7DE7-4D89-4F53-84FB-6D85358A8B13}"/>
            </a:ext>
          </a:extLst>
        </xdr:cNvPr>
        <xdr:cNvSpPr txBox="1"/>
      </xdr:nvSpPr>
      <xdr:spPr>
        <a:xfrm>
          <a:off x="14268450" y="9839325"/>
          <a:ext cx="838200" cy="3048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R</a:t>
          </a:r>
          <a:r>
            <a:rPr lang="en-AU" sz="1100" baseline="30000"/>
            <a:t>2</a:t>
          </a:r>
          <a:r>
            <a:rPr lang="en-AU" sz="1100"/>
            <a:t>=0.473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onya Wiechel (DJPR)" id="{AFFF1760-3AFE-486C-8278-05E92D0373A2}" userId="S::Tonya.Wiechel@agriculture.vic.gov.au::a99b4877-9709-4c21-8ccf-a42101522f6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49" dT="2020-04-16T01:42:45.91" personId="{AFFF1760-3AFE-486C-8278-05E92D0373A2}" id="{6D683E0B-4393-4D64-966E-3B6D24A0120B}">
    <text>Missing data 13-14.2 took data from Loxton Almond Research station orange cells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I50" dT="2020-04-16T01:42:45.91" personId="{AFFF1760-3AFE-486C-8278-05E92D0373A2}" id="{2F4AEF42-5E6F-4BB9-A76D-41ED72EF5E16}">
    <text>Missing data 13-14.2 took data from Loxton Almond Research station orange cells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I50" dT="2020-04-16T01:42:45.91" personId="{AFFF1760-3AFE-486C-8278-05E92D0373A2}" id="{0B5D23D5-926F-4B5D-83B7-47476FB2204D}">
    <text>Missing data 13-14.2 took data from Loxton Almond Research station orange cells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110E3-91E7-45FE-9C95-271B559CDB83}">
  <dimension ref="A1:K30"/>
  <sheetViews>
    <sheetView tabSelected="1" zoomScaleNormal="100" workbookViewId="0">
      <selection activeCell="I2" sqref="I2"/>
    </sheetView>
  </sheetViews>
  <sheetFormatPr baseColWidth="10" defaultColWidth="8.83203125" defaultRowHeight="15" x14ac:dyDescent="0.2"/>
  <cols>
    <col min="2" max="2" width="23.5" style="48" customWidth="1"/>
    <col min="7" max="7" width="11.5" customWidth="1"/>
    <col min="8" max="9" width="12.33203125" customWidth="1"/>
  </cols>
  <sheetData>
    <row r="1" spans="1:11" ht="25.5" customHeight="1" x14ac:dyDescent="0.2">
      <c r="C1" t="s">
        <v>95</v>
      </c>
      <c r="D1" t="s">
        <v>96</v>
      </c>
      <c r="E1" t="s">
        <v>97</v>
      </c>
      <c r="F1" t="s">
        <v>98</v>
      </c>
      <c r="H1" s="56"/>
    </row>
    <row r="2" spans="1:11" ht="48" x14ac:dyDescent="0.2">
      <c r="B2" t="s">
        <v>45</v>
      </c>
      <c r="C2" t="s">
        <v>100</v>
      </c>
      <c r="D2" t="s">
        <v>101</v>
      </c>
      <c r="E2" t="s">
        <v>102</v>
      </c>
      <c r="F2" t="s">
        <v>103</v>
      </c>
      <c r="G2" s="54" t="s">
        <v>104</v>
      </c>
      <c r="H2" s="56" t="s">
        <v>99</v>
      </c>
      <c r="I2" s="1" t="s">
        <v>49</v>
      </c>
      <c r="K2" t="s">
        <v>105</v>
      </c>
    </row>
    <row r="3" spans="1:11" ht="16" x14ac:dyDescent="0.2">
      <c r="A3">
        <v>1</v>
      </c>
      <c r="B3" s="54" t="s">
        <v>8</v>
      </c>
      <c r="C3">
        <v>1.4</v>
      </c>
      <c r="D3">
        <v>1.6</v>
      </c>
      <c r="E3">
        <v>0</v>
      </c>
      <c r="G3" s="54">
        <v>0</v>
      </c>
      <c r="H3">
        <v>0</v>
      </c>
      <c r="I3" s="55">
        <v>79</v>
      </c>
    </row>
    <row r="4" spans="1:11" ht="16" x14ac:dyDescent="0.2">
      <c r="A4">
        <v>2</v>
      </c>
      <c r="B4" s="54" t="s">
        <v>51</v>
      </c>
      <c r="C4">
        <v>0</v>
      </c>
      <c r="D4">
        <v>0</v>
      </c>
      <c r="E4">
        <v>1.2</v>
      </c>
      <c r="F4">
        <v>1.6</v>
      </c>
      <c r="G4">
        <v>6.8</v>
      </c>
      <c r="H4">
        <v>10</v>
      </c>
      <c r="I4" s="55">
        <v>96</v>
      </c>
    </row>
    <row r="5" spans="1:11" ht="16" x14ac:dyDescent="0.2">
      <c r="A5">
        <v>3</v>
      </c>
      <c r="B5" s="54" t="s">
        <v>52</v>
      </c>
      <c r="C5">
        <v>0</v>
      </c>
      <c r="D5">
        <v>0</v>
      </c>
      <c r="E5">
        <v>0.4</v>
      </c>
      <c r="F5">
        <v>1.6</v>
      </c>
      <c r="G5">
        <v>4</v>
      </c>
      <c r="H5">
        <v>7</v>
      </c>
      <c r="I5" s="55">
        <v>95</v>
      </c>
    </row>
    <row r="6" spans="1:11" ht="16" x14ac:dyDescent="0.2">
      <c r="A6">
        <v>4</v>
      </c>
      <c r="B6" s="54" t="s">
        <v>5</v>
      </c>
      <c r="C6">
        <v>0</v>
      </c>
      <c r="D6">
        <v>0</v>
      </c>
      <c r="E6">
        <v>1.2</v>
      </c>
      <c r="F6">
        <v>2.2000000000000002</v>
      </c>
      <c r="G6">
        <v>0.8</v>
      </c>
      <c r="H6">
        <v>2</v>
      </c>
      <c r="I6" s="55">
        <v>95</v>
      </c>
    </row>
    <row r="7" spans="1:11" ht="16" x14ac:dyDescent="0.2">
      <c r="A7">
        <v>5</v>
      </c>
      <c r="B7" s="54" t="s">
        <v>1</v>
      </c>
      <c r="C7">
        <v>0</v>
      </c>
      <c r="D7">
        <v>0</v>
      </c>
      <c r="E7">
        <v>0.4</v>
      </c>
      <c r="F7">
        <v>2.2000000000000002</v>
      </c>
      <c r="G7">
        <v>2.2000000000000002</v>
      </c>
      <c r="H7">
        <v>2.6</v>
      </c>
      <c r="I7" s="55">
        <v>39</v>
      </c>
    </row>
    <row r="8" spans="1:11" ht="15.75" customHeight="1" x14ac:dyDescent="0.2">
      <c r="A8">
        <v>6</v>
      </c>
      <c r="B8" s="54" t="s">
        <v>54</v>
      </c>
      <c r="C8">
        <v>0</v>
      </c>
      <c r="D8">
        <v>0</v>
      </c>
      <c r="E8">
        <v>1.2</v>
      </c>
      <c r="F8">
        <v>1.6</v>
      </c>
      <c r="G8">
        <v>9.6</v>
      </c>
      <c r="H8">
        <v>10</v>
      </c>
      <c r="I8" s="55">
        <v>93</v>
      </c>
    </row>
    <row r="9" spans="1:11" ht="16" x14ac:dyDescent="0.2">
      <c r="A9">
        <v>7</v>
      </c>
      <c r="B9" s="54" t="s">
        <v>9</v>
      </c>
      <c r="C9">
        <v>0.8</v>
      </c>
      <c r="D9">
        <v>0</v>
      </c>
      <c r="E9">
        <v>0</v>
      </c>
      <c r="G9">
        <v>0</v>
      </c>
      <c r="H9">
        <v>0</v>
      </c>
      <c r="I9" s="55">
        <v>33</v>
      </c>
    </row>
    <row r="10" spans="1:11" ht="16" x14ac:dyDescent="0.2">
      <c r="A10">
        <v>8</v>
      </c>
      <c r="B10" s="54" t="s">
        <v>7</v>
      </c>
      <c r="I10" s="55"/>
    </row>
    <row r="11" spans="1:11" ht="16" x14ac:dyDescent="0.2">
      <c r="A11">
        <v>9</v>
      </c>
      <c r="B11" s="54" t="s">
        <v>6</v>
      </c>
      <c r="C11">
        <v>0.6</v>
      </c>
      <c r="D11">
        <v>0</v>
      </c>
      <c r="E11">
        <v>0</v>
      </c>
      <c r="G11">
        <v>0</v>
      </c>
      <c r="H11">
        <v>0</v>
      </c>
      <c r="I11" s="55">
        <v>23</v>
      </c>
    </row>
    <row r="12" spans="1:11" ht="16" x14ac:dyDescent="0.2">
      <c r="A12">
        <v>10</v>
      </c>
      <c r="B12" s="54" t="s">
        <v>10</v>
      </c>
      <c r="C12">
        <v>1.4</v>
      </c>
      <c r="D12">
        <v>1.6</v>
      </c>
      <c r="E12">
        <v>0</v>
      </c>
      <c r="G12">
        <v>0</v>
      </c>
      <c r="H12">
        <v>0</v>
      </c>
      <c r="I12" s="55">
        <v>6</v>
      </c>
    </row>
    <row r="13" spans="1:11" ht="16" x14ac:dyDescent="0.2">
      <c r="A13">
        <v>11</v>
      </c>
      <c r="B13" s="54" t="s">
        <v>27</v>
      </c>
      <c r="C13">
        <v>0</v>
      </c>
      <c r="D13">
        <v>0</v>
      </c>
      <c r="E13">
        <v>0.4</v>
      </c>
      <c r="F13">
        <v>1.6</v>
      </c>
      <c r="G13">
        <v>0</v>
      </c>
      <c r="H13">
        <v>0.4</v>
      </c>
      <c r="I13" s="55">
        <v>67</v>
      </c>
    </row>
    <row r="14" spans="1:11" ht="16" x14ac:dyDescent="0.2">
      <c r="A14">
        <v>12</v>
      </c>
      <c r="B14" s="54" t="s">
        <v>2</v>
      </c>
      <c r="C14">
        <v>0</v>
      </c>
      <c r="D14">
        <v>1.4</v>
      </c>
      <c r="E14">
        <v>5.6</v>
      </c>
      <c r="F14">
        <v>0</v>
      </c>
      <c r="G14">
        <v>1.7</v>
      </c>
      <c r="H14">
        <v>3.7</v>
      </c>
      <c r="I14" s="55">
        <v>86</v>
      </c>
    </row>
    <row r="15" spans="1:11" ht="16" x14ac:dyDescent="0.2">
      <c r="A15">
        <v>13</v>
      </c>
      <c r="B15" s="54" t="s">
        <v>3</v>
      </c>
      <c r="C15">
        <v>0</v>
      </c>
      <c r="D15">
        <v>1.4</v>
      </c>
      <c r="E15">
        <v>5.6</v>
      </c>
      <c r="F15">
        <v>0</v>
      </c>
      <c r="G15">
        <v>3.5</v>
      </c>
      <c r="H15">
        <v>6.3</v>
      </c>
      <c r="I15" s="55">
        <v>71</v>
      </c>
    </row>
    <row r="16" spans="1:11" ht="16" x14ac:dyDescent="0.2">
      <c r="A16">
        <v>14</v>
      </c>
      <c r="B16" s="54" t="s">
        <v>4</v>
      </c>
      <c r="C16">
        <v>0</v>
      </c>
      <c r="D16">
        <v>0</v>
      </c>
      <c r="E16">
        <v>4</v>
      </c>
      <c r="F16">
        <v>3</v>
      </c>
      <c r="G16">
        <v>7</v>
      </c>
      <c r="H16">
        <v>7</v>
      </c>
      <c r="I16" s="55">
        <v>94</v>
      </c>
    </row>
    <row r="17" spans="1:9" ht="16" x14ac:dyDescent="0.2">
      <c r="A17">
        <v>15</v>
      </c>
      <c r="B17" s="54" t="s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55">
        <v>0</v>
      </c>
    </row>
    <row r="18" spans="1:9" ht="16" x14ac:dyDescent="0.2">
      <c r="A18">
        <v>16</v>
      </c>
      <c r="B18" s="54" t="s">
        <v>12</v>
      </c>
      <c r="C18">
        <v>0.2</v>
      </c>
      <c r="D18">
        <v>0</v>
      </c>
      <c r="E18">
        <v>0</v>
      </c>
      <c r="F18">
        <v>2.4</v>
      </c>
      <c r="G18">
        <v>2.4</v>
      </c>
      <c r="H18">
        <v>2.4</v>
      </c>
      <c r="I18" s="55">
        <v>9</v>
      </c>
    </row>
    <row r="19" spans="1:9" ht="16" x14ac:dyDescent="0.2">
      <c r="A19">
        <v>17</v>
      </c>
      <c r="B19" s="54" t="s">
        <v>13</v>
      </c>
      <c r="C19">
        <v>0</v>
      </c>
      <c r="D19">
        <v>0</v>
      </c>
      <c r="E19">
        <v>0</v>
      </c>
      <c r="F19">
        <v>4.2</v>
      </c>
      <c r="G19">
        <v>2.2000000000000002</v>
      </c>
      <c r="H19">
        <v>2.2000000000000002</v>
      </c>
      <c r="I19" s="55">
        <v>13</v>
      </c>
    </row>
    <row r="20" spans="1:9" ht="16" x14ac:dyDescent="0.2">
      <c r="A20">
        <v>18</v>
      </c>
      <c r="B20" s="54" t="s">
        <v>14</v>
      </c>
      <c r="C20">
        <v>0</v>
      </c>
      <c r="D20">
        <v>0</v>
      </c>
      <c r="E20">
        <v>0.4</v>
      </c>
      <c r="F20">
        <v>2.2000000000000002</v>
      </c>
      <c r="G20">
        <v>2.2000000000000002</v>
      </c>
      <c r="H20">
        <v>2.6</v>
      </c>
      <c r="I20" s="55">
        <v>28</v>
      </c>
    </row>
    <row r="21" spans="1:9" ht="16" x14ac:dyDescent="0.2">
      <c r="A21">
        <v>19</v>
      </c>
      <c r="B21" s="54" t="s">
        <v>15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55">
        <v>25</v>
      </c>
    </row>
    <row r="22" spans="1:9" ht="16" x14ac:dyDescent="0.2">
      <c r="A22">
        <v>20</v>
      </c>
      <c r="B22" s="54" t="s">
        <v>16</v>
      </c>
      <c r="C22">
        <v>0</v>
      </c>
      <c r="D22">
        <v>0</v>
      </c>
      <c r="E22">
        <v>0</v>
      </c>
      <c r="F22">
        <v>2.4</v>
      </c>
      <c r="G22">
        <v>2.4</v>
      </c>
      <c r="H22">
        <v>2.4</v>
      </c>
      <c r="I22" s="55">
        <v>0</v>
      </c>
    </row>
    <row r="23" spans="1:9" ht="16" x14ac:dyDescent="0.2">
      <c r="A23">
        <v>21</v>
      </c>
      <c r="B23" s="54" t="s">
        <v>17</v>
      </c>
      <c r="C23">
        <v>0</v>
      </c>
      <c r="D23">
        <v>0</v>
      </c>
      <c r="E23">
        <v>0</v>
      </c>
      <c r="F23">
        <v>5.8</v>
      </c>
      <c r="G23">
        <v>4.4000000000000004</v>
      </c>
      <c r="H23">
        <v>4.4000000000000004</v>
      </c>
      <c r="I23" s="55">
        <v>0</v>
      </c>
    </row>
    <row r="24" spans="1:9" ht="16" x14ac:dyDescent="0.2">
      <c r="A24">
        <v>22</v>
      </c>
      <c r="B24" s="54" t="s">
        <v>18</v>
      </c>
      <c r="C24">
        <v>0</v>
      </c>
      <c r="D24">
        <v>0</v>
      </c>
      <c r="E24">
        <v>0</v>
      </c>
      <c r="F24">
        <v>2.6</v>
      </c>
      <c r="G24">
        <v>1.2</v>
      </c>
      <c r="H24">
        <v>1.6</v>
      </c>
      <c r="I24" s="55">
        <v>0</v>
      </c>
    </row>
    <row r="25" spans="1:9" ht="16" x14ac:dyDescent="0.2">
      <c r="A25">
        <v>23</v>
      </c>
      <c r="B25" s="54" t="s">
        <v>19</v>
      </c>
      <c r="C25">
        <v>0</v>
      </c>
      <c r="D25">
        <v>0</v>
      </c>
      <c r="E25">
        <v>0</v>
      </c>
      <c r="G25">
        <v>0</v>
      </c>
      <c r="H25">
        <v>0</v>
      </c>
      <c r="I25" s="55">
        <v>8</v>
      </c>
    </row>
    <row r="26" spans="1:9" ht="16" x14ac:dyDescent="0.2">
      <c r="A26">
        <v>24</v>
      </c>
      <c r="B26" s="54" t="s">
        <v>20</v>
      </c>
      <c r="C26">
        <v>0</v>
      </c>
      <c r="D26">
        <v>0</v>
      </c>
      <c r="E26">
        <v>0</v>
      </c>
      <c r="G26">
        <v>0</v>
      </c>
      <c r="H26">
        <v>0</v>
      </c>
      <c r="I26" s="55">
        <v>14</v>
      </c>
    </row>
    <row r="27" spans="1:9" ht="16" x14ac:dyDescent="0.2">
      <c r="A27">
        <v>25</v>
      </c>
      <c r="B27" s="54" t="s">
        <v>21</v>
      </c>
      <c r="C27">
        <v>0</v>
      </c>
      <c r="D27">
        <v>0</v>
      </c>
      <c r="E27">
        <v>0</v>
      </c>
      <c r="F27">
        <v>0</v>
      </c>
      <c r="G27">
        <v>1</v>
      </c>
      <c r="H27">
        <v>1.6</v>
      </c>
      <c r="I27" s="55">
        <v>13</v>
      </c>
    </row>
    <row r="28" spans="1:9" ht="16" x14ac:dyDescent="0.2">
      <c r="A28">
        <v>26</v>
      </c>
      <c r="B28" s="54" t="s">
        <v>22</v>
      </c>
      <c r="C28">
        <v>0</v>
      </c>
      <c r="D28">
        <v>0</v>
      </c>
      <c r="E28">
        <v>0</v>
      </c>
      <c r="G28">
        <v>0</v>
      </c>
      <c r="H28">
        <v>0</v>
      </c>
      <c r="I28" s="55">
        <v>0</v>
      </c>
    </row>
    <row r="30" spans="1:9" x14ac:dyDescent="0.2">
      <c r="A30" t="s">
        <v>106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DED4D-81AE-4E8B-88C7-2BB94DCB85D6}">
  <sheetPr>
    <pageSetUpPr fitToPage="1"/>
  </sheetPr>
  <dimension ref="A1:AC64"/>
  <sheetViews>
    <sheetView topLeftCell="A11" zoomScaleNormal="100" workbookViewId="0">
      <pane xSplit="1" topLeftCell="B1" activePane="topRight" state="frozen"/>
      <selection pane="topRight" activeCell="U14" sqref="U14"/>
    </sheetView>
  </sheetViews>
  <sheetFormatPr baseColWidth="10" defaultColWidth="8.83203125" defaultRowHeight="15" x14ac:dyDescent="0.2"/>
  <cols>
    <col min="1" max="1" width="19.5" bestFit="1" customWidth="1"/>
    <col min="3" max="3" width="17.6640625" customWidth="1"/>
    <col min="4" max="4" width="9.6640625" bestFit="1" customWidth="1"/>
    <col min="13" max="13" width="8.5" customWidth="1"/>
    <col min="14" max="14" width="10.5" customWidth="1"/>
    <col min="20" max="20" width="23.33203125" bestFit="1" customWidth="1"/>
  </cols>
  <sheetData>
    <row r="1" spans="1:29" ht="16" thickBot="1" x14ac:dyDescent="0.25">
      <c r="C1" t="s">
        <v>43</v>
      </c>
      <c r="D1" s="16" t="s">
        <v>44</v>
      </c>
    </row>
    <row r="2" spans="1:29" ht="75.75" customHeight="1" thickTop="1" thickBot="1" x14ac:dyDescent="0.25">
      <c r="A2" t="s">
        <v>45</v>
      </c>
      <c r="B2" s="17" t="s">
        <v>45</v>
      </c>
      <c r="C2" s="18" t="s">
        <v>46</v>
      </c>
      <c r="D2" s="18" t="s">
        <v>47</v>
      </c>
      <c r="E2" s="18" t="s">
        <v>68</v>
      </c>
      <c r="F2" s="14" t="s">
        <v>85</v>
      </c>
      <c r="G2" s="14" t="s">
        <v>48</v>
      </c>
      <c r="H2" s="14" t="s">
        <v>86</v>
      </c>
      <c r="I2" s="14" t="s">
        <v>87</v>
      </c>
      <c r="J2" s="14" t="s">
        <v>70</v>
      </c>
      <c r="K2" s="14" t="s">
        <v>88</v>
      </c>
      <c r="L2" s="14" t="s">
        <v>89</v>
      </c>
      <c r="M2" s="14" t="s">
        <v>90</v>
      </c>
      <c r="N2" s="14" t="s">
        <v>91</v>
      </c>
      <c r="O2" s="14" t="s">
        <v>92</v>
      </c>
      <c r="P2" s="18" t="s">
        <v>70</v>
      </c>
      <c r="Q2" s="18" t="s">
        <v>71</v>
      </c>
      <c r="R2" s="18" t="s">
        <v>69</v>
      </c>
      <c r="S2" s="18" t="s">
        <v>49</v>
      </c>
      <c r="T2" s="19" t="s">
        <v>72</v>
      </c>
    </row>
    <row r="3" spans="1:29" s="48" customFormat="1" ht="17" thickTop="1" x14ac:dyDescent="0.2">
      <c r="A3" s="15" t="s">
        <v>8</v>
      </c>
      <c r="B3" s="15">
        <v>1</v>
      </c>
      <c r="C3" s="20" t="s">
        <v>50</v>
      </c>
      <c r="D3" s="21">
        <v>43486</v>
      </c>
      <c r="E3" s="21">
        <v>43473</v>
      </c>
      <c r="F3" s="44">
        <v>8</v>
      </c>
      <c r="G3" s="24">
        <v>14</v>
      </c>
      <c r="H3" s="47">
        <v>3</v>
      </c>
      <c r="I3" s="47">
        <v>2</v>
      </c>
      <c r="J3" s="47">
        <v>13</v>
      </c>
      <c r="K3" s="47">
        <v>1.6</v>
      </c>
      <c r="L3" s="47">
        <v>3</v>
      </c>
      <c r="M3" s="47">
        <v>2</v>
      </c>
      <c r="N3" s="47">
        <v>0</v>
      </c>
      <c r="O3" s="47">
        <v>0</v>
      </c>
      <c r="P3" s="47">
        <v>13</v>
      </c>
      <c r="Q3" s="20">
        <v>1.6</v>
      </c>
      <c r="R3" s="20">
        <v>19</v>
      </c>
      <c r="S3" s="20">
        <v>79</v>
      </c>
      <c r="T3" s="11" t="s">
        <v>29</v>
      </c>
    </row>
    <row r="4" spans="1:29" s="48" customFormat="1" ht="17.25" customHeight="1" x14ac:dyDescent="0.2">
      <c r="A4" s="15" t="s">
        <v>51</v>
      </c>
      <c r="B4" s="15">
        <v>2</v>
      </c>
      <c r="C4" s="20" t="s">
        <v>26</v>
      </c>
      <c r="D4" s="21">
        <v>43509</v>
      </c>
      <c r="E4" s="21">
        <v>43496</v>
      </c>
      <c r="F4" s="44">
        <v>10</v>
      </c>
      <c r="G4" s="24">
        <v>24</v>
      </c>
      <c r="H4" s="47">
        <v>12.8</v>
      </c>
      <c r="I4" s="47">
        <v>7</v>
      </c>
      <c r="J4" s="47">
        <v>6</v>
      </c>
      <c r="K4" s="47">
        <v>10</v>
      </c>
      <c r="L4" s="47">
        <v>2.8</v>
      </c>
      <c r="M4" s="47">
        <v>3</v>
      </c>
      <c r="N4" s="47">
        <v>10</v>
      </c>
      <c r="O4" s="47">
        <v>4</v>
      </c>
      <c r="P4" s="47">
        <v>13</v>
      </c>
      <c r="Q4" s="20">
        <v>5</v>
      </c>
      <c r="R4" s="20">
        <v>26</v>
      </c>
      <c r="S4" s="20">
        <v>96</v>
      </c>
      <c r="T4" s="8" t="s">
        <v>26</v>
      </c>
      <c r="AC4" s="48" t="s">
        <v>74</v>
      </c>
    </row>
    <row r="5" spans="1:29" s="48" customFormat="1" ht="16" x14ac:dyDescent="0.2">
      <c r="A5" s="15" t="s">
        <v>52</v>
      </c>
      <c r="B5" s="15">
        <v>3</v>
      </c>
      <c r="C5" s="20" t="s">
        <v>26</v>
      </c>
      <c r="D5" s="21">
        <v>43510</v>
      </c>
      <c r="E5" s="21">
        <v>43503</v>
      </c>
      <c r="F5" s="44">
        <v>9</v>
      </c>
      <c r="G5" s="24">
        <v>24</v>
      </c>
      <c r="H5" s="47">
        <v>9</v>
      </c>
      <c r="I5" s="47">
        <v>6</v>
      </c>
      <c r="J5" s="47">
        <v>4</v>
      </c>
      <c r="K5" s="47">
        <v>0.8</v>
      </c>
      <c r="L5" s="47">
        <v>2</v>
      </c>
      <c r="M5" s="47">
        <v>3</v>
      </c>
      <c r="N5" s="47">
        <v>7</v>
      </c>
      <c r="O5" s="47">
        <v>3</v>
      </c>
      <c r="P5" s="47">
        <v>7</v>
      </c>
      <c r="Q5" s="20">
        <v>3.2</v>
      </c>
      <c r="R5" s="20">
        <v>21</v>
      </c>
      <c r="S5" s="20">
        <v>95</v>
      </c>
      <c r="T5" s="8" t="s">
        <v>27</v>
      </c>
    </row>
    <row r="6" spans="1:29" s="48" customFormat="1" ht="16" x14ac:dyDescent="0.2">
      <c r="A6" s="15" t="s">
        <v>5</v>
      </c>
      <c r="B6" s="15">
        <v>4</v>
      </c>
      <c r="C6" s="20" t="s">
        <v>26</v>
      </c>
      <c r="D6" s="21">
        <v>43509</v>
      </c>
      <c r="E6" s="21">
        <v>43496</v>
      </c>
      <c r="F6" s="44">
        <v>11</v>
      </c>
      <c r="G6" s="24">
        <v>26</v>
      </c>
      <c r="H6" s="47">
        <v>10</v>
      </c>
      <c r="I6" s="47">
        <v>7</v>
      </c>
      <c r="J6" s="47">
        <v>5</v>
      </c>
      <c r="K6" s="47">
        <v>2</v>
      </c>
      <c r="L6" s="47">
        <v>8</v>
      </c>
      <c r="M6" s="47">
        <v>3</v>
      </c>
      <c r="N6" s="47">
        <v>2</v>
      </c>
      <c r="O6" s="47">
        <v>4</v>
      </c>
      <c r="P6" s="47">
        <v>13</v>
      </c>
      <c r="Q6" s="20">
        <v>4.5999999999999996</v>
      </c>
      <c r="R6" s="20">
        <v>37</v>
      </c>
      <c r="S6" s="20">
        <v>95</v>
      </c>
      <c r="T6" s="11" t="s">
        <v>5</v>
      </c>
    </row>
    <row r="7" spans="1:29" s="48" customFormat="1" ht="16" x14ac:dyDescent="0.2">
      <c r="A7" s="15" t="s">
        <v>1</v>
      </c>
      <c r="B7" s="15">
        <v>5</v>
      </c>
      <c r="C7" s="20" t="s">
        <v>59</v>
      </c>
      <c r="D7" s="21">
        <v>43494</v>
      </c>
      <c r="E7" s="21">
        <v>43486</v>
      </c>
      <c r="F7" s="44">
        <v>10</v>
      </c>
      <c r="G7" s="24">
        <v>19</v>
      </c>
      <c r="H7" s="47">
        <v>2.6</v>
      </c>
      <c r="I7" s="47">
        <v>3</v>
      </c>
      <c r="J7" s="47">
        <v>2</v>
      </c>
      <c r="K7" s="47">
        <v>2.2000000000000002</v>
      </c>
      <c r="L7" s="47">
        <v>2.6</v>
      </c>
      <c r="M7" s="47">
        <v>3</v>
      </c>
      <c r="N7" s="47">
        <v>0</v>
      </c>
      <c r="O7" s="47">
        <v>0</v>
      </c>
      <c r="P7" s="47">
        <v>8</v>
      </c>
      <c r="Q7" s="20">
        <v>2.6</v>
      </c>
      <c r="R7" s="20">
        <v>36</v>
      </c>
      <c r="S7" s="20">
        <v>39</v>
      </c>
      <c r="T7" s="8" t="s">
        <v>53</v>
      </c>
    </row>
    <row r="8" spans="1:29" s="48" customFormat="1" ht="16" x14ac:dyDescent="0.2">
      <c r="A8" s="15" t="s">
        <v>54</v>
      </c>
      <c r="B8" s="15">
        <v>6</v>
      </c>
      <c r="C8" s="20" t="s">
        <v>26</v>
      </c>
      <c r="D8" s="21">
        <v>43508</v>
      </c>
      <c r="E8" s="21">
        <v>43496</v>
      </c>
      <c r="F8" s="44">
        <v>10</v>
      </c>
      <c r="G8" s="24">
        <v>24</v>
      </c>
      <c r="H8" s="47">
        <v>12.8</v>
      </c>
      <c r="I8" s="47">
        <v>7</v>
      </c>
      <c r="J8" s="47">
        <v>5</v>
      </c>
      <c r="K8" s="47">
        <v>10</v>
      </c>
      <c r="L8" s="47">
        <v>2.8</v>
      </c>
      <c r="M8" s="47">
        <v>3</v>
      </c>
      <c r="N8" s="47">
        <v>10</v>
      </c>
      <c r="O8" s="47">
        <v>4</v>
      </c>
      <c r="P8" s="47">
        <v>12</v>
      </c>
      <c r="Q8" s="20">
        <v>5</v>
      </c>
      <c r="R8" s="20">
        <v>27</v>
      </c>
      <c r="S8" s="20">
        <v>93</v>
      </c>
      <c r="T8" s="8" t="s">
        <v>26</v>
      </c>
    </row>
    <row r="9" spans="1:29" s="48" customFormat="1" ht="16" x14ac:dyDescent="0.2">
      <c r="A9" s="15" t="s">
        <v>55</v>
      </c>
      <c r="B9" s="15">
        <v>7</v>
      </c>
      <c r="C9" s="20" t="s">
        <v>26</v>
      </c>
      <c r="D9" s="21">
        <v>43488</v>
      </c>
      <c r="E9" s="21">
        <v>43472</v>
      </c>
      <c r="F9" s="44">
        <v>5</v>
      </c>
      <c r="G9" s="24">
        <v>10</v>
      </c>
      <c r="H9" s="47">
        <v>0.8</v>
      </c>
      <c r="I9" s="47">
        <v>1</v>
      </c>
      <c r="J9" s="47">
        <v>16</v>
      </c>
      <c r="K9" s="47">
        <v>0.8</v>
      </c>
      <c r="L9" s="47">
        <v>0.8</v>
      </c>
      <c r="M9" s="47">
        <v>1</v>
      </c>
      <c r="N9" s="47">
        <v>0</v>
      </c>
      <c r="O9" s="47">
        <v>0</v>
      </c>
      <c r="P9" s="47">
        <v>16</v>
      </c>
      <c r="Q9" s="20">
        <v>0.8</v>
      </c>
      <c r="R9" s="20">
        <v>9</v>
      </c>
      <c r="S9" s="20">
        <v>33</v>
      </c>
      <c r="T9" s="8" t="s">
        <v>30</v>
      </c>
    </row>
    <row r="10" spans="1:29" s="48" customFormat="1" ht="16" x14ac:dyDescent="0.2">
      <c r="A10" s="15" t="s">
        <v>6</v>
      </c>
      <c r="B10" s="15">
        <v>9</v>
      </c>
      <c r="C10" s="20" t="s">
        <v>28</v>
      </c>
      <c r="D10" s="21">
        <v>43487</v>
      </c>
      <c r="E10" s="21">
        <v>43466</v>
      </c>
      <c r="F10" s="44">
        <v>8</v>
      </c>
      <c r="G10" s="24">
        <v>14</v>
      </c>
      <c r="H10" s="47">
        <v>0.6</v>
      </c>
      <c r="I10" s="47">
        <v>1</v>
      </c>
      <c r="J10" s="47">
        <v>21</v>
      </c>
      <c r="K10" s="47">
        <v>0.6</v>
      </c>
      <c r="L10" s="47">
        <v>0.6</v>
      </c>
      <c r="M10" s="47">
        <v>1</v>
      </c>
      <c r="N10" s="47">
        <v>0</v>
      </c>
      <c r="O10" s="47">
        <v>0</v>
      </c>
      <c r="P10" s="47">
        <v>20</v>
      </c>
      <c r="Q10" s="20">
        <v>0.6</v>
      </c>
      <c r="R10" s="20">
        <v>39</v>
      </c>
      <c r="S10" s="20">
        <v>23</v>
      </c>
      <c r="T10" s="8" t="s">
        <v>28</v>
      </c>
    </row>
    <row r="11" spans="1:29" s="48" customFormat="1" ht="16" x14ac:dyDescent="0.2">
      <c r="A11" s="15" t="s">
        <v>10</v>
      </c>
      <c r="B11" s="15">
        <v>10</v>
      </c>
      <c r="C11" s="20" t="s">
        <v>56</v>
      </c>
      <c r="D11" s="21">
        <v>43486</v>
      </c>
      <c r="E11" s="21">
        <v>43473</v>
      </c>
      <c r="F11" s="44">
        <v>8</v>
      </c>
      <c r="G11" s="24">
        <v>14</v>
      </c>
      <c r="H11" s="47">
        <v>3</v>
      </c>
      <c r="I11" s="47">
        <v>2</v>
      </c>
      <c r="J11" s="47">
        <v>13</v>
      </c>
      <c r="K11" s="47">
        <v>1.6</v>
      </c>
      <c r="L11" s="47">
        <v>3</v>
      </c>
      <c r="M11" s="47">
        <v>2</v>
      </c>
      <c r="N11" s="47">
        <v>0</v>
      </c>
      <c r="O11" s="47">
        <v>0</v>
      </c>
      <c r="P11" s="47">
        <v>13</v>
      </c>
      <c r="Q11" s="20">
        <v>1.6</v>
      </c>
      <c r="R11" s="20">
        <v>16</v>
      </c>
      <c r="S11" s="20">
        <v>6</v>
      </c>
      <c r="T11" s="11" t="s">
        <v>29</v>
      </c>
    </row>
    <row r="12" spans="1:29" s="48" customFormat="1" ht="16" x14ac:dyDescent="0.2">
      <c r="A12" s="15" t="s">
        <v>27</v>
      </c>
      <c r="B12" s="15">
        <v>11</v>
      </c>
      <c r="C12" s="20" t="s">
        <v>26</v>
      </c>
      <c r="D12" s="21">
        <v>43490</v>
      </c>
      <c r="E12" s="21">
        <v>43472</v>
      </c>
      <c r="F12" s="44">
        <v>6</v>
      </c>
      <c r="G12" s="24">
        <v>16</v>
      </c>
      <c r="H12" s="47">
        <v>0.4</v>
      </c>
      <c r="I12" s="47">
        <v>1</v>
      </c>
      <c r="J12" s="47">
        <v>10</v>
      </c>
      <c r="K12" s="47">
        <v>0.4</v>
      </c>
      <c r="L12" s="47">
        <v>0.4</v>
      </c>
      <c r="M12" s="47">
        <v>1</v>
      </c>
      <c r="N12" s="47">
        <v>0</v>
      </c>
      <c r="O12" s="47">
        <v>0</v>
      </c>
      <c r="P12" s="47">
        <v>18</v>
      </c>
      <c r="Q12" s="20">
        <v>0.4</v>
      </c>
      <c r="R12" s="20">
        <v>6</v>
      </c>
      <c r="S12" s="20">
        <v>67</v>
      </c>
      <c r="T12" s="8" t="s">
        <v>27</v>
      </c>
    </row>
    <row r="13" spans="1:29" s="48" customFormat="1" ht="16" x14ac:dyDescent="0.2">
      <c r="A13" s="15" t="s">
        <v>2</v>
      </c>
      <c r="B13" s="15">
        <v>12</v>
      </c>
      <c r="C13" s="20" t="s">
        <v>57</v>
      </c>
      <c r="D13" s="21">
        <v>43502</v>
      </c>
      <c r="E13" s="21">
        <v>43481</v>
      </c>
      <c r="F13" s="44">
        <v>16</v>
      </c>
      <c r="G13" s="24">
        <v>28</v>
      </c>
      <c r="H13" s="47">
        <v>10.7</v>
      </c>
      <c r="I13" s="47">
        <v>5</v>
      </c>
      <c r="J13" s="47">
        <v>2</v>
      </c>
      <c r="K13" s="47">
        <v>0.9</v>
      </c>
      <c r="L13" s="47">
        <v>9.8000000000000007</v>
      </c>
      <c r="M13" s="47">
        <v>4</v>
      </c>
      <c r="N13" s="47">
        <v>0.9</v>
      </c>
      <c r="O13" s="47">
        <v>1</v>
      </c>
      <c r="P13" s="47">
        <v>21</v>
      </c>
      <c r="Q13" s="20">
        <v>5.6</v>
      </c>
      <c r="R13" s="20">
        <v>21</v>
      </c>
      <c r="S13" s="20">
        <v>86</v>
      </c>
      <c r="T13" s="8" t="s">
        <v>76</v>
      </c>
    </row>
    <row r="14" spans="1:29" s="48" customFormat="1" ht="16" x14ac:dyDescent="0.2">
      <c r="A14" s="15" t="s">
        <v>3</v>
      </c>
      <c r="B14" s="15">
        <v>13</v>
      </c>
      <c r="C14" s="20" t="s">
        <v>57</v>
      </c>
      <c r="D14" s="21">
        <v>43504</v>
      </c>
      <c r="E14" s="21">
        <v>43481</v>
      </c>
      <c r="F14" s="44">
        <v>16</v>
      </c>
      <c r="G14" s="24">
        <v>29</v>
      </c>
      <c r="H14" s="47">
        <v>13.3</v>
      </c>
      <c r="I14" s="47">
        <v>6</v>
      </c>
      <c r="J14" s="47">
        <v>1</v>
      </c>
      <c r="K14" s="47">
        <v>2.6</v>
      </c>
      <c r="L14" s="47">
        <v>9.8000000000000007</v>
      </c>
      <c r="M14" s="47">
        <v>4</v>
      </c>
      <c r="N14" s="47">
        <v>3.5</v>
      </c>
      <c r="O14" s="47">
        <v>2</v>
      </c>
      <c r="P14" s="47">
        <v>23</v>
      </c>
      <c r="Q14" s="20">
        <v>5.6</v>
      </c>
      <c r="R14" s="20">
        <v>7</v>
      </c>
      <c r="S14" s="20">
        <v>71</v>
      </c>
      <c r="T14" s="8" t="s">
        <v>76</v>
      </c>
    </row>
    <row r="15" spans="1:29" s="48" customFormat="1" ht="16" x14ac:dyDescent="0.2">
      <c r="A15" s="15" t="s">
        <v>4</v>
      </c>
      <c r="B15" s="15">
        <v>14</v>
      </c>
      <c r="C15" s="20" t="s">
        <v>57</v>
      </c>
      <c r="D15" s="21">
        <v>43503</v>
      </c>
      <c r="E15" s="21">
        <v>43484</v>
      </c>
      <c r="F15" s="44">
        <v>20</v>
      </c>
      <c r="G15" s="24">
        <v>30</v>
      </c>
      <c r="H15" s="47">
        <v>14</v>
      </c>
      <c r="I15" s="47">
        <v>3</v>
      </c>
      <c r="J15" s="47">
        <v>2</v>
      </c>
      <c r="K15" s="47">
        <v>7</v>
      </c>
      <c r="L15" s="47">
        <v>7</v>
      </c>
      <c r="M15" s="47">
        <v>2</v>
      </c>
      <c r="N15" s="47">
        <v>7</v>
      </c>
      <c r="O15" s="47">
        <v>1</v>
      </c>
      <c r="P15" s="47">
        <v>19</v>
      </c>
      <c r="Q15" s="20">
        <v>4</v>
      </c>
      <c r="R15" s="20">
        <v>17</v>
      </c>
      <c r="S15" s="20">
        <v>94</v>
      </c>
      <c r="T15" s="11" t="s">
        <v>94</v>
      </c>
    </row>
    <row r="16" spans="1:29" s="48" customFormat="1" ht="16" x14ac:dyDescent="0.2">
      <c r="A16" s="15" t="s">
        <v>11</v>
      </c>
      <c r="B16" s="15">
        <v>15</v>
      </c>
      <c r="C16" s="20" t="s">
        <v>11</v>
      </c>
      <c r="D16" s="21">
        <v>43509</v>
      </c>
      <c r="E16" s="22" t="s">
        <v>73</v>
      </c>
      <c r="F16" s="45">
        <v>18</v>
      </c>
      <c r="G16" s="23">
        <v>32</v>
      </c>
      <c r="H16" s="49">
        <v>0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49">
        <v>0</v>
      </c>
      <c r="Q16" s="20">
        <v>0</v>
      </c>
      <c r="R16" s="20">
        <v>20</v>
      </c>
      <c r="S16" s="15">
        <v>0</v>
      </c>
      <c r="T16" s="8" t="s">
        <v>31</v>
      </c>
    </row>
    <row r="17" spans="1:29" s="48" customFormat="1" ht="16" x14ac:dyDescent="0.2">
      <c r="A17" s="15" t="s">
        <v>65</v>
      </c>
      <c r="B17" s="15">
        <v>16</v>
      </c>
      <c r="C17" s="20" t="s">
        <v>61</v>
      </c>
      <c r="D17" s="21">
        <v>43489</v>
      </c>
      <c r="E17" s="22" t="s">
        <v>73</v>
      </c>
      <c r="F17" s="45">
        <v>6</v>
      </c>
      <c r="G17" s="23">
        <v>8</v>
      </c>
      <c r="H17" s="49">
        <v>0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49">
        <v>0</v>
      </c>
      <c r="Q17" s="20">
        <v>0</v>
      </c>
      <c r="R17" s="20">
        <v>77</v>
      </c>
      <c r="S17" s="20">
        <v>14</v>
      </c>
      <c r="T17" s="48" t="s">
        <v>34</v>
      </c>
    </row>
    <row r="18" spans="1:29" s="48" customFormat="1" ht="16" x14ac:dyDescent="0.2">
      <c r="A18" s="15" t="s">
        <v>66</v>
      </c>
      <c r="B18" s="15">
        <v>17</v>
      </c>
      <c r="C18" s="20" t="s">
        <v>61</v>
      </c>
      <c r="D18" s="21">
        <v>43511</v>
      </c>
      <c r="E18" s="21">
        <v>43502</v>
      </c>
      <c r="F18" s="44">
        <v>9</v>
      </c>
      <c r="G18" s="24">
        <v>13</v>
      </c>
      <c r="H18" s="47">
        <v>1.6</v>
      </c>
      <c r="I18" s="47">
        <v>4</v>
      </c>
      <c r="J18" s="47">
        <v>1</v>
      </c>
      <c r="K18" s="47">
        <v>1</v>
      </c>
      <c r="L18" s="47">
        <v>0</v>
      </c>
      <c r="M18" s="47">
        <v>0</v>
      </c>
      <c r="N18" s="47">
        <v>1.6</v>
      </c>
      <c r="O18" s="47">
        <v>4</v>
      </c>
      <c r="P18" s="49">
        <v>9</v>
      </c>
      <c r="Q18" s="20">
        <v>0.6</v>
      </c>
      <c r="R18" s="20">
        <v>53</v>
      </c>
      <c r="S18" s="20">
        <v>13</v>
      </c>
      <c r="T18" s="48" t="s">
        <v>34</v>
      </c>
    </row>
    <row r="19" spans="1:29" s="48" customFormat="1" ht="16" x14ac:dyDescent="0.2">
      <c r="A19" s="15" t="s">
        <v>60</v>
      </c>
      <c r="B19" s="15">
        <v>18</v>
      </c>
      <c r="C19" s="20" t="s">
        <v>61</v>
      </c>
      <c r="D19" s="21">
        <v>43502</v>
      </c>
      <c r="E19" s="22" t="s">
        <v>73</v>
      </c>
      <c r="F19" s="45">
        <v>9</v>
      </c>
      <c r="G19" s="23">
        <v>13</v>
      </c>
      <c r="H19" s="49">
        <v>0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49">
        <v>0</v>
      </c>
      <c r="Q19" s="20">
        <v>0</v>
      </c>
      <c r="R19" s="20">
        <v>32</v>
      </c>
      <c r="S19" s="20">
        <v>25</v>
      </c>
      <c r="T19" s="48" t="s">
        <v>34</v>
      </c>
    </row>
    <row r="20" spans="1:29" s="48" customFormat="1" ht="16" x14ac:dyDescent="0.2">
      <c r="A20" s="15" t="s">
        <v>67</v>
      </c>
      <c r="B20" s="15">
        <v>19</v>
      </c>
      <c r="C20" s="20" t="s">
        <v>59</v>
      </c>
      <c r="D20" s="21">
        <v>43488</v>
      </c>
      <c r="E20" s="22" t="s">
        <v>73</v>
      </c>
      <c r="F20" s="45">
        <v>2</v>
      </c>
      <c r="G20" s="23">
        <v>5</v>
      </c>
      <c r="H20" s="49">
        <v>0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49">
        <v>0</v>
      </c>
      <c r="Q20" s="20">
        <v>0</v>
      </c>
      <c r="R20" s="20">
        <v>82</v>
      </c>
      <c r="S20" s="20">
        <v>0</v>
      </c>
      <c r="T20" s="48" t="s">
        <v>38</v>
      </c>
    </row>
    <row r="21" spans="1:29" s="48" customFormat="1" ht="16" x14ac:dyDescent="0.2">
      <c r="A21" s="15" t="s">
        <v>62</v>
      </c>
      <c r="B21" s="15">
        <v>20</v>
      </c>
      <c r="C21" s="20" t="s">
        <v>59</v>
      </c>
      <c r="D21" s="21">
        <v>43496</v>
      </c>
      <c r="E21" s="21">
        <v>43492</v>
      </c>
      <c r="F21" s="44">
        <v>11</v>
      </c>
      <c r="G21" s="24">
        <v>20</v>
      </c>
      <c r="H21" s="47">
        <v>2.4</v>
      </c>
      <c r="I21" s="47">
        <v>2</v>
      </c>
      <c r="J21" s="47">
        <v>2.4</v>
      </c>
      <c r="K21" s="47">
        <v>4</v>
      </c>
      <c r="L21" s="47">
        <v>2.4</v>
      </c>
      <c r="M21" s="47">
        <v>2</v>
      </c>
      <c r="N21" s="49">
        <v>0</v>
      </c>
      <c r="O21" s="49">
        <v>0</v>
      </c>
      <c r="P21" s="49">
        <v>4</v>
      </c>
      <c r="Q21" s="20">
        <v>2.4</v>
      </c>
      <c r="R21" s="20">
        <v>27</v>
      </c>
      <c r="S21" s="20">
        <v>0</v>
      </c>
      <c r="T21" s="48" t="s">
        <v>25</v>
      </c>
    </row>
    <row r="22" spans="1:29" s="48" customFormat="1" ht="16" x14ac:dyDescent="0.2">
      <c r="A22" s="15" t="s">
        <v>19</v>
      </c>
      <c r="B22" s="15">
        <v>21</v>
      </c>
      <c r="C22" s="20" t="s">
        <v>59</v>
      </c>
      <c r="D22" s="21">
        <v>43487</v>
      </c>
      <c r="E22" s="22" t="s">
        <v>73</v>
      </c>
      <c r="F22" s="45">
        <v>5</v>
      </c>
      <c r="G22" s="23">
        <v>9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20">
        <v>0</v>
      </c>
      <c r="R22" s="20">
        <v>77</v>
      </c>
      <c r="S22" s="20">
        <v>8</v>
      </c>
      <c r="T22" s="48" t="s">
        <v>37</v>
      </c>
    </row>
    <row r="23" spans="1:29" s="48" customFormat="1" ht="16" x14ac:dyDescent="0.2">
      <c r="A23" s="15" t="s">
        <v>14</v>
      </c>
      <c r="B23" s="15">
        <v>22</v>
      </c>
      <c r="C23" s="20" t="s">
        <v>59</v>
      </c>
      <c r="D23" s="21">
        <v>43495</v>
      </c>
      <c r="E23" s="21">
        <v>43486</v>
      </c>
      <c r="F23" s="44">
        <v>10</v>
      </c>
      <c r="G23" s="24">
        <v>19</v>
      </c>
      <c r="H23" s="49">
        <v>2.6</v>
      </c>
      <c r="I23" s="49">
        <v>3</v>
      </c>
      <c r="J23" s="47">
        <v>3</v>
      </c>
      <c r="K23" s="47">
        <v>2.2000000000000002</v>
      </c>
      <c r="L23" s="49">
        <v>2.6</v>
      </c>
      <c r="M23" s="49">
        <v>3</v>
      </c>
      <c r="N23" s="49">
        <v>0</v>
      </c>
      <c r="O23" s="49">
        <v>0</v>
      </c>
      <c r="P23" s="49">
        <v>9</v>
      </c>
      <c r="Q23" s="20">
        <v>2.6</v>
      </c>
      <c r="R23" s="20">
        <v>137</v>
      </c>
      <c r="S23" s="20">
        <v>28</v>
      </c>
      <c r="T23" s="8" t="s">
        <v>53</v>
      </c>
    </row>
    <row r="24" spans="1:29" s="48" customFormat="1" ht="16" x14ac:dyDescent="0.2">
      <c r="A24" s="15" t="s">
        <v>58</v>
      </c>
      <c r="B24" s="15">
        <v>23</v>
      </c>
      <c r="C24" s="20" t="s">
        <v>59</v>
      </c>
      <c r="D24" s="21">
        <v>43497</v>
      </c>
      <c r="E24" s="50">
        <v>43492</v>
      </c>
      <c r="F24" s="45">
        <v>12</v>
      </c>
      <c r="G24" s="23">
        <v>21</v>
      </c>
      <c r="H24" s="49">
        <v>2.6</v>
      </c>
      <c r="I24" s="49">
        <v>2</v>
      </c>
      <c r="J24" s="49">
        <v>5</v>
      </c>
      <c r="K24" s="49">
        <v>2.4</v>
      </c>
      <c r="L24" s="49">
        <v>2.6</v>
      </c>
      <c r="M24" s="49">
        <v>2</v>
      </c>
      <c r="N24" s="49">
        <v>0</v>
      </c>
      <c r="O24" s="49">
        <v>0</v>
      </c>
      <c r="P24" s="49">
        <v>5</v>
      </c>
      <c r="Q24" s="20">
        <v>2.4</v>
      </c>
      <c r="R24" s="20">
        <v>11</v>
      </c>
      <c r="S24" s="20">
        <v>9</v>
      </c>
      <c r="T24" s="48" t="s">
        <v>32</v>
      </c>
    </row>
    <row r="25" spans="1:29" s="48" customFormat="1" ht="16" x14ac:dyDescent="0.2">
      <c r="A25" s="15" t="s">
        <v>63</v>
      </c>
      <c r="B25" s="15">
        <v>24</v>
      </c>
      <c r="C25" s="20" t="s">
        <v>59</v>
      </c>
      <c r="D25" s="21">
        <v>43508</v>
      </c>
      <c r="E25" s="50">
        <v>43503</v>
      </c>
      <c r="F25" s="45">
        <v>12</v>
      </c>
      <c r="G25" s="23">
        <v>22</v>
      </c>
      <c r="H25" s="49">
        <v>10.199999999999999</v>
      </c>
      <c r="I25" s="49">
        <v>3</v>
      </c>
      <c r="J25" s="49">
        <v>5</v>
      </c>
      <c r="K25" s="49">
        <v>3.6</v>
      </c>
      <c r="L25" s="49">
        <v>5.8</v>
      </c>
      <c r="M25" s="49">
        <v>1</v>
      </c>
      <c r="N25" s="49">
        <v>4.4000000000000004</v>
      </c>
      <c r="O25" s="49">
        <v>2</v>
      </c>
      <c r="P25" s="49">
        <v>5</v>
      </c>
      <c r="Q25" s="20">
        <v>3.6</v>
      </c>
      <c r="R25" s="20">
        <v>33</v>
      </c>
      <c r="S25" s="20">
        <v>0</v>
      </c>
      <c r="T25" s="48" t="s">
        <v>35</v>
      </c>
    </row>
    <row r="26" spans="1:29" s="48" customFormat="1" ht="16" x14ac:dyDescent="0.2">
      <c r="A26" s="15" t="s">
        <v>64</v>
      </c>
      <c r="B26" s="15">
        <v>25</v>
      </c>
      <c r="C26" s="20" t="s">
        <v>59</v>
      </c>
      <c r="D26" s="21">
        <v>43509</v>
      </c>
      <c r="E26" s="50">
        <v>43503</v>
      </c>
      <c r="F26" s="45">
        <v>12</v>
      </c>
      <c r="G26" s="23">
        <v>23</v>
      </c>
      <c r="H26" s="49">
        <v>4.2</v>
      </c>
      <c r="I26" s="49">
        <v>3</v>
      </c>
      <c r="J26" s="49">
        <v>6</v>
      </c>
      <c r="K26" s="49">
        <v>1.2</v>
      </c>
      <c r="L26" s="49">
        <v>2.6</v>
      </c>
      <c r="M26" s="49">
        <v>1</v>
      </c>
      <c r="N26" s="49">
        <v>1.6</v>
      </c>
      <c r="O26" s="49">
        <v>2</v>
      </c>
      <c r="P26" s="49">
        <v>6</v>
      </c>
      <c r="Q26" s="20">
        <v>1.2</v>
      </c>
      <c r="R26" s="20">
        <v>30</v>
      </c>
      <c r="S26" s="20">
        <v>0</v>
      </c>
      <c r="T26" s="48" t="s">
        <v>36</v>
      </c>
      <c r="AC26" s="48" t="s">
        <v>77</v>
      </c>
    </row>
    <row r="27" spans="1:29" s="48" customFormat="1" ht="17" thickBot="1" x14ac:dyDescent="0.25">
      <c r="A27" s="15" t="s">
        <v>13</v>
      </c>
      <c r="B27" s="40">
        <v>26</v>
      </c>
      <c r="C27" s="27" t="s">
        <v>59</v>
      </c>
      <c r="D27" s="28">
        <v>43510</v>
      </c>
      <c r="E27" s="51">
        <v>43503</v>
      </c>
      <c r="F27" s="52">
        <v>13</v>
      </c>
      <c r="G27" s="39">
        <v>22</v>
      </c>
      <c r="H27" s="53">
        <v>6.4</v>
      </c>
      <c r="I27" s="53">
        <v>2</v>
      </c>
      <c r="J27" s="53">
        <v>7</v>
      </c>
      <c r="K27" s="53">
        <v>2.2000000000000002</v>
      </c>
      <c r="L27" s="53">
        <v>4.2</v>
      </c>
      <c r="M27" s="53">
        <v>1</v>
      </c>
      <c r="N27" s="53">
        <v>2.2000000000000002</v>
      </c>
      <c r="O27" s="53">
        <v>1</v>
      </c>
      <c r="P27" s="53">
        <v>7</v>
      </c>
      <c r="Q27" s="27">
        <v>2.2000000000000002</v>
      </c>
      <c r="R27" s="27">
        <v>107</v>
      </c>
      <c r="S27" s="27">
        <v>13</v>
      </c>
      <c r="T27" s="48" t="s">
        <v>33</v>
      </c>
    </row>
    <row r="29" spans="1:29" ht="16" thickBot="1" x14ac:dyDescent="0.25"/>
    <row r="30" spans="1:29" x14ac:dyDescent="0.2">
      <c r="A30" t="s">
        <v>78</v>
      </c>
      <c r="J30" s="29" t="s">
        <v>79</v>
      </c>
      <c r="K30" s="30"/>
    </row>
    <row r="31" spans="1:29" x14ac:dyDescent="0.2">
      <c r="J31" s="31"/>
      <c r="K31" s="32" t="s">
        <v>73</v>
      </c>
    </row>
    <row r="32" spans="1:29" x14ac:dyDescent="0.2">
      <c r="J32" s="33"/>
      <c r="K32" s="32" t="s">
        <v>80</v>
      </c>
    </row>
    <row r="33" spans="1:24" x14ac:dyDescent="0.2">
      <c r="J33" s="12"/>
      <c r="K33" s="35" t="s">
        <v>81</v>
      </c>
      <c r="M33" s="21"/>
      <c r="N33" s="23"/>
      <c r="O33" s="15"/>
    </row>
    <row r="34" spans="1:24" ht="16" thickBot="1" x14ac:dyDescent="0.25">
      <c r="J34" s="36"/>
      <c r="K34" s="37" t="s">
        <v>82</v>
      </c>
    </row>
    <row r="38" spans="1:24" ht="16" thickBot="1" x14ac:dyDescent="0.25">
      <c r="C38" t="s">
        <v>43</v>
      </c>
      <c r="D38" s="16" t="s">
        <v>44</v>
      </c>
    </row>
    <row r="39" spans="1:24" ht="50" thickTop="1" thickBot="1" x14ac:dyDescent="0.25">
      <c r="A39" t="s">
        <v>45</v>
      </c>
      <c r="B39" s="17" t="s">
        <v>45</v>
      </c>
      <c r="C39" s="18" t="s">
        <v>46</v>
      </c>
      <c r="D39" s="18" t="s">
        <v>47</v>
      </c>
      <c r="E39" s="18" t="s">
        <v>68</v>
      </c>
      <c r="F39" s="18"/>
      <c r="G39" s="18"/>
      <c r="H39" s="18"/>
      <c r="I39" s="18"/>
      <c r="J39" s="18" t="s">
        <v>69</v>
      </c>
      <c r="K39" s="18" t="s">
        <v>70</v>
      </c>
      <c r="L39" s="18" t="s">
        <v>71</v>
      </c>
      <c r="M39" s="18" t="s">
        <v>49</v>
      </c>
      <c r="N39" s="19" t="s">
        <v>72</v>
      </c>
    </row>
    <row r="40" spans="1:24" ht="17" thickTop="1" x14ac:dyDescent="0.2">
      <c r="A40" s="13" t="s">
        <v>62</v>
      </c>
      <c r="B40" s="13">
        <v>20</v>
      </c>
      <c r="C40" s="20" t="s">
        <v>59</v>
      </c>
      <c r="D40" s="21">
        <v>43496</v>
      </c>
      <c r="E40" s="21">
        <v>43492</v>
      </c>
      <c r="F40" s="21"/>
      <c r="G40" s="21"/>
      <c r="H40" s="21"/>
      <c r="I40" s="21"/>
      <c r="J40" s="20">
        <v>27</v>
      </c>
      <c r="K40" s="23">
        <v>4</v>
      </c>
      <c r="L40" s="20">
        <v>2.4</v>
      </c>
      <c r="M40" s="20">
        <v>0</v>
      </c>
      <c r="N40" t="s">
        <v>25</v>
      </c>
    </row>
    <row r="41" spans="1:24" ht="16" x14ac:dyDescent="0.2">
      <c r="A41" s="13" t="s">
        <v>58</v>
      </c>
      <c r="B41" s="13">
        <v>23</v>
      </c>
      <c r="C41" s="20" t="s">
        <v>59</v>
      </c>
      <c r="D41" s="21">
        <v>43497</v>
      </c>
      <c r="E41" s="25">
        <v>43492</v>
      </c>
      <c r="F41" s="25"/>
      <c r="G41" s="25"/>
      <c r="H41" s="25"/>
      <c r="I41" s="25"/>
      <c r="J41" s="20">
        <v>11</v>
      </c>
      <c r="K41" s="23">
        <v>5</v>
      </c>
      <c r="L41" s="20">
        <v>2.4</v>
      </c>
      <c r="M41" s="20">
        <v>9</v>
      </c>
      <c r="N41" t="s">
        <v>32</v>
      </c>
    </row>
    <row r="42" spans="1:24" ht="16" x14ac:dyDescent="0.2">
      <c r="A42" s="13" t="s">
        <v>63</v>
      </c>
      <c r="B42" s="13">
        <v>24</v>
      </c>
      <c r="C42" s="20" t="s">
        <v>59</v>
      </c>
      <c r="D42" s="21">
        <v>43508</v>
      </c>
      <c r="E42" s="25">
        <v>43503</v>
      </c>
      <c r="F42" s="25"/>
      <c r="G42" s="25"/>
      <c r="H42" s="25"/>
      <c r="I42" s="25"/>
      <c r="J42" s="20">
        <v>33</v>
      </c>
      <c r="K42" s="23">
        <v>5</v>
      </c>
      <c r="L42" s="20">
        <v>3.6</v>
      </c>
      <c r="M42" s="20">
        <v>0</v>
      </c>
      <c r="N42" t="s">
        <v>35</v>
      </c>
    </row>
    <row r="43" spans="1:24" ht="16" x14ac:dyDescent="0.2">
      <c r="A43" s="13" t="s">
        <v>64</v>
      </c>
      <c r="B43" s="13">
        <v>25</v>
      </c>
      <c r="C43" s="20" t="s">
        <v>59</v>
      </c>
      <c r="D43" s="21">
        <v>43509</v>
      </c>
      <c r="E43" s="25">
        <v>43503</v>
      </c>
      <c r="F43" s="25"/>
      <c r="G43" s="25"/>
      <c r="H43" s="25"/>
      <c r="I43" s="25"/>
      <c r="J43" s="20">
        <v>30</v>
      </c>
      <c r="K43" s="23">
        <v>6</v>
      </c>
      <c r="L43" s="20">
        <v>1.2</v>
      </c>
      <c r="M43" s="20">
        <v>0</v>
      </c>
      <c r="N43" t="s">
        <v>36</v>
      </c>
      <c r="X43" t="s">
        <v>83</v>
      </c>
    </row>
    <row r="44" spans="1:24" ht="16" x14ac:dyDescent="0.2">
      <c r="A44" s="13" t="s">
        <v>13</v>
      </c>
      <c r="B44" s="13">
        <v>26</v>
      </c>
      <c r="C44" s="20" t="s">
        <v>59</v>
      </c>
      <c r="D44" s="21">
        <v>43510</v>
      </c>
      <c r="E44" s="25">
        <v>43503</v>
      </c>
      <c r="F44" s="25"/>
      <c r="G44" s="25"/>
      <c r="H44" s="25"/>
      <c r="I44" s="25"/>
      <c r="J44" s="20">
        <v>107</v>
      </c>
      <c r="K44" s="23">
        <v>7</v>
      </c>
      <c r="L44" s="20">
        <v>2.2000000000000002</v>
      </c>
      <c r="M44" s="20">
        <v>13</v>
      </c>
      <c r="N44" t="s">
        <v>33</v>
      </c>
    </row>
    <row r="45" spans="1:24" ht="16" x14ac:dyDescent="0.2">
      <c r="A45" s="15" t="s">
        <v>52</v>
      </c>
      <c r="B45" s="13">
        <v>3</v>
      </c>
      <c r="C45" s="20" t="s">
        <v>26</v>
      </c>
      <c r="D45" s="21">
        <v>43510</v>
      </c>
      <c r="E45" s="21">
        <v>43503</v>
      </c>
      <c r="F45" s="21"/>
      <c r="G45" s="21"/>
      <c r="H45" s="21"/>
      <c r="I45" s="21"/>
      <c r="J45" s="20">
        <v>21</v>
      </c>
      <c r="K45" s="24">
        <v>7</v>
      </c>
      <c r="L45" s="20">
        <v>3.2</v>
      </c>
      <c r="M45" s="20">
        <v>95</v>
      </c>
      <c r="N45" s="8" t="s">
        <v>27</v>
      </c>
    </row>
    <row r="46" spans="1:24" ht="32" x14ac:dyDescent="0.2">
      <c r="A46" s="15" t="s">
        <v>1</v>
      </c>
      <c r="B46" s="13">
        <v>5</v>
      </c>
      <c r="C46" s="20" t="s">
        <v>59</v>
      </c>
      <c r="D46" s="21">
        <v>43494</v>
      </c>
      <c r="E46" s="21">
        <v>43486</v>
      </c>
      <c r="F46" s="21"/>
      <c r="G46" s="21"/>
      <c r="H46" s="21"/>
      <c r="I46" s="21"/>
      <c r="J46" s="20">
        <v>36</v>
      </c>
      <c r="K46" s="24">
        <v>8</v>
      </c>
      <c r="L46" s="20">
        <v>2.6</v>
      </c>
      <c r="M46" s="20">
        <v>39</v>
      </c>
      <c r="N46" s="8" t="s">
        <v>53</v>
      </c>
    </row>
    <row r="47" spans="1:24" ht="16" x14ac:dyDescent="0.2">
      <c r="A47" s="13" t="s">
        <v>66</v>
      </c>
      <c r="B47" s="13">
        <v>17</v>
      </c>
      <c r="C47" s="20" t="s">
        <v>61</v>
      </c>
      <c r="D47" s="21">
        <v>43511</v>
      </c>
      <c r="E47" s="21">
        <v>43502</v>
      </c>
      <c r="F47" s="21"/>
      <c r="G47" s="21"/>
      <c r="H47" s="21"/>
      <c r="I47" s="21"/>
      <c r="J47" s="20">
        <v>53</v>
      </c>
      <c r="K47" s="23">
        <v>9</v>
      </c>
      <c r="L47" s="20">
        <v>0.6</v>
      </c>
      <c r="M47" s="20">
        <v>13</v>
      </c>
      <c r="N47" t="s">
        <v>34</v>
      </c>
    </row>
    <row r="48" spans="1:24" ht="32" x14ac:dyDescent="0.2">
      <c r="A48" s="13" t="s">
        <v>14</v>
      </c>
      <c r="B48" s="13">
        <v>22</v>
      </c>
      <c r="C48" s="20" t="s">
        <v>59</v>
      </c>
      <c r="D48" s="21">
        <v>43495</v>
      </c>
      <c r="E48" s="21">
        <v>43486</v>
      </c>
      <c r="F48" s="21"/>
      <c r="G48" s="21"/>
      <c r="H48" s="21"/>
      <c r="I48" s="21"/>
      <c r="J48" s="20">
        <v>137</v>
      </c>
      <c r="K48" s="23">
        <v>9</v>
      </c>
      <c r="L48" s="20">
        <v>2.6</v>
      </c>
      <c r="M48" s="20">
        <v>28</v>
      </c>
      <c r="N48" s="8" t="s">
        <v>53</v>
      </c>
    </row>
    <row r="49" spans="1:14" ht="16" x14ac:dyDescent="0.2">
      <c r="A49" s="15" t="s">
        <v>8</v>
      </c>
      <c r="B49" s="13">
        <v>1</v>
      </c>
      <c r="C49" s="20" t="s">
        <v>50</v>
      </c>
      <c r="D49" s="21">
        <v>43486</v>
      </c>
      <c r="E49" s="21">
        <v>43473</v>
      </c>
      <c r="F49" s="21"/>
      <c r="G49" s="21"/>
      <c r="H49" s="21"/>
      <c r="I49" s="21"/>
      <c r="J49" s="20">
        <v>19</v>
      </c>
      <c r="K49" s="24">
        <v>13</v>
      </c>
      <c r="L49" s="20">
        <v>1.6</v>
      </c>
      <c r="M49" s="20">
        <v>79</v>
      </c>
      <c r="N49" s="11" t="s">
        <v>29</v>
      </c>
    </row>
    <row r="50" spans="1:14" ht="16" x14ac:dyDescent="0.2">
      <c r="A50" s="15" t="s">
        <v>10</v>
      </c>
      <c r="B50" s="13">
        <v>10</v>
      </c>
      <c r="C50" s="20" t="s">
        <v>56</v>
      </c>
      <c r="D50" s="21">
        <v>43486</v>
      </c>
      <c r="E50" s="21">
        <v>43473</v>
      </c>
      <c r="F50" s="21"/>
      <c r="G50" s="21"/>
      <c r="H50" s="21"/>
      <c r="I50" s="21"/>
      <c r="J50" s="20">
        <v>16</v>
      </c>
      <c r="K50" s="24">
        <v>13</v>
      </c>
      <c r="L50" s="20">
        <v>1.6</v>
      </c>
      <c r="M50" s="20">
        <v>6</v>
      </c>
      <c r="N50" s="11" t="s">
        <v>29</v>
      </c>
    </row>
    <row r="51" spans="1:14" ht="16" x14ac:dyDescent="0.2">
      <c r="A51" s="15" t="s">
        <v>5</v>
      </c>
      <c r="B51" s="13">
        <v>4</v>
      </c>
      <c r="C51" s="20" t="s">
        <v>26</v>
      </c>
      <c r="D51" s="21">
        <v>43509</v>
      </c>
      <c r="E51" s="21">
        <v>43496</v>
      </c>
      <c r="F51" s="21"/>
      <c r="G51" s="21"/>
      <c r="H51" s="21"/>
      <c r="I51" s="21"/>
      <c r="J51" s="20">
        <v>37</v>
      </c>
      <c r="K51" s="24">
        <v>13</v>
      </c>
      <c r="L51" s="20">
        <v>4.5999999999999996</v>
      </c>
      <c r="M51" s="20">
        <v>95</v>
      </c>
      <c r="N51" s="11" t="s">
        <v>5</v>
      </c>
    </row>
    <row r="52" spans="1:14" ht="16" x14ac:dyDescent="0.2">
      <c r="A52" s="15" t="s">
        <v>51</v>
      </c>
      <c r="B52" s="13">
        <v>2</v>
      </c>
      <c r="C52" s="20" t="s">
        <v>26</v>
      </c>
      <c r="D52" s="21">
        <v>43509</v>
      </c>
      <c r="E52" s="21">
        <v>43496</v>
      </c>
      <c r="F52" s="21"/>
      <c r="G52" s="21"/>
      <c r="H52" s="21"/>
      <c r="I52" s="21"/>
      <c r="J52" s="20">
        <v>26</v>
      </c>
      <c r="K52" s="24">
        <v>13</v>
      </c>
      <c r="L52" s="20">
        <v>5</v>
      </c>
      <c r="M52" s="20">
        <v>96</v>
      </c>
      <c r="N52" s="11" t="s">
        <v>26</v>
      </c>
    </row>
    <row r="53" spans="1:14" ht="16" x14ac:dyDescent="0.2">
      <c r="A53" s="15" t="s">
        <v>55</v>
      </c>
      <c r="B53" s="13">
        <v>7</v>
      </c>
      <c r="C53" s="20" t="s">
        <v>26</v>
      </c>
      <c r="D53" s="21">
        <v>43488</v>
      </c>
      <c r="E53" s="21">
        <v>43472</v>
      </c>
      <c r="F53" s="21"/>
      <c r="G53" s="21"/>
      <c r="H53" s="21"/>
      <c r="I53" s="21"/>
      <c r="J53" s="20">
        <v>9</v>
      </c>
      <c r="K53" s="24">
        <v>16</v>
      </c>
      <c r="L53" s="20">
        <v>0.8</v>
      </c>
      <c r="M53" s="20">
        <v>33</v>
      </c>
      <c r="N53" s="8" t="s">
        <v>30</v>
      </c>
    </row>
    <row r="54" spans="1:14" ht="16" x14ac:dyDescent="0.2">
      <c r="A54" s="15" t="s">
        <v>27</v>
      </c>
      <c r="B54" s="13">
        <v>11</v>
      </c>
      <c r="C54" s="20" t="s">
        <v>26</v>
      </c>
      <c r="D54" s="21">
        <v>43490</v>
      </c>
      <c r="E54" s="21">
        <v>43472</v>
      </c>
      <c r="F54" s="21"/>
      <c r="G54" s="21"/>
      <c r="H54" s="21"/>
      <c r="I54" s="21"/>
      <c r="J54" s="20">
        <v>6</v>
      </c>
      <c r="K54" s="24">
        <v>18</v>
      </c>
      <c r="L54" s="20">
        <v>0.4</v>
      </c>
      <c r="M54" s="20">
        <v>67</v>
      </c>
      <c r="N54" s="8" t="s">
        <v>27</v>
      </c>
    </row>
    <row r="55" spans="1:14" ht="16" x14ac:dyDescent="0.2">
      <c r="A55" s="15" t="s">
        <v>4</v>
      </c>
      <c r="B55" s="13">
        <v>14</v>
      </c>
      <c r="C55" s="20" t="s">
        <v>57</v>
      </c>
      <c r="D55" s="21">
        <v>43503</v>
      </c>
      <c r="E55" s="21">
        <v>43484</v>
      </c>
      <c r="F55" s="21"/>
      <c r="G55" s="21"/>
      <c r="H55" s="21"/>
      <c r="I55" s="21"/>
      <c r="J55" s="20">
        <v>17</v>
      </c>
      <c r="K55" s="24">
        <v>19</v>
      </c>
      <c r="L55" s="20">
        <v>4</v>
      </c>
      <c r="M55" s="20">
        <v>94</v>
      </c>
      <c r="N55" s="11" t="s">
        <v>75</v>
      </c>
    </row>
    <row r="56" spans="1:14" ht="32" x14ac:dyDescent="0.2">
      <c r="A56" s="15" t="s">
        <v>6</v>
      </c>
      <c r="B56" s="13">
        <v>9</v>
      </c>
      <c r="C56" s="20" t="s">
        <v>28</v>
      </c>
      <c r="D56" s="21">
        <v>43487</v>
      </c>
      <c r="E56" s="21">
        <v>43466</v>
      </c>
      <c r="F56" s="21"/>
      <c r="G56" s="21"/>
      <c r="H56" s="21"/>
      <c r="I56" s="21"/>
      <c r="J56" s="20">
        <v>39</v>
      </c>
      <c r="K56" s="24">
        <v>20</v>
      </c>
      <c r="L56" s="20">
        <v>0.6</v>
      </c>
      <c r="M56" s="20">
        <v>23</v>
      </c>
      <c r="N56" s="8" t="s">
        <v>28</v>
      </c>
    </row>
    <row r="57" spans="1:14" ht="16" x14ac:dyDescent="0.2">
      <c r="A57" s="15" t="s">
        <v>2</v>
      </c>
      <c r="B57" s="13">
        <v>12</v>
      </c>
      <c r="C57" s="20" t="s">
        <v>57</v>
      </c>
      <c r="D57" s="21">
        <v>43502</v>
      </c>
      <c r="E57" s="21">
        <v>43481</v>
      </c>
      <c r="F57" s="21"/>
      <c r="G57" s="21"/>
      <c r="H57" s="21"/>
      <c r="I57" s="21"/>
      <c r="J57" s="20">
        <v>21</v>
      </c>
      <c r="K57" s="24">
        <v>21</v>
      </c>
      <c r="L57" s="20">
        <v>5.6</v>
      </c>
      <c r="M57" s="20">
        <v>86</v>
      </c>
      <c r="N57" s="8" t="s">
        <v>76</v>
      </c>
    </row>
    <row r="58" spans="1:14" ht="16" x14ac:dyDescent="0.2">
      <c r="A58" s="15" t="s">
        <v>54</v>
      </c>
      <c r="B58" s="13">
        <v>6</v>
      </c>
      <c r="C58" s="20" t="s">
        <v>26</v>
      </c>
      <c r="D58" s="21">
        <v>43508</v>
      </c>
      <c r="E58" s="21">
        <v>43496</v>
      </c>
      <c r="F58" s="21"/>
      <c r="G58" s="21"/>
      <c r="H58" s="21"/>
      <c r="I58" s="21"/>
      <c r="J58" s="20">
        <v>27</v>
      </c>
      <c r="K58" s="24">
        <v>12</v>
      </c>
      <c r="L58" s="20">
        <v>5</v>
      </c>
      <c r="M58" s="20">
        <v>93</v>
      </c>
      <c r="N58" s="11" t="s">
        <v>26</v>
      </c>
    </row>
    <row r="59" spans="1:14" ht="16" x14ac:dyDescent="0.2">
      <c r="A59" s="15" t="s">
        <v>3</v>
      </c>
      <c r="B59" s="13">
        <v>13</v>
      </c>
      <c r="C59" s="20" t="s">
        <v>57</v>
      </c>
      <c r="D59" s="21">
        <v>43504</v>
      </c>
      <c r="E59" s="21">
        <v>43481</v>
      </c>
      <c r="F59" s="21"/>
      <c r="G59" s="21"/>
      <c r="H59" s="21"/>
      <c r="I59" s="21"/>
      <c r="J59" s="20">
        <v>7</v>
      </c>
      <c r="K59" s="24">
        <v>23</v>
      </c>
      <c r="L59" s="20">
        <v>5.6</v>
      </c>
      <c r="M59" s="20">
        <v>71</v>
      </c>
      <c r="N59" s="8" t="s">
        <v>76</v>
      </c>
    </row>
    <row r="60" spans="1:14" ht="16" x14ac:dyDescent="0.2">
      <c r="A60" s="13" t="s">
        <v>65</v>
      </c>
      <c r="B60" s="13">
        <v>16</v>
      </c>
      <c r="C60" s="20" t="s">
        <v>61</v>
      </c>
      <c r="D60" s="21">
        <v>43489</v>
      </c>
      <c r="E60" s="22" t="s">
        <v>73</v>
      </c>
      <c r="F60" s="22"/>
      <c r="G60" s="22"/>
      <c r="H60" s="22"/>
      <c r="I60" s="22"/>
      <c r="J60" s="20">
        <v>77</v>
      </c>
      <c r="K60" s="23">
        <v>30</v>
      </c>
      <c r="L60" s="20">
        <v>0</v>
      </c>
      <c r="M60" s="20">
        <v>14</v>
      </c>
      <c r="N60" t="s">
        <v>34</v>
      </c>
    </row>
    <row r="61" spans="1:14" ht="16" x14ac:dyDescent="0.2">
      <c r="A61" s="13" t="s">
        <v>60</v>
      </c>
      <c r="B61" s="13">
        <v>18</v>
      </c>
      <c r="C61" s="20" t="s">
        <v>61</v>
      </c>
      <c r="D61" s="21">
        <v>43502</v>
      </c>
      <c r="E61" s="22" t="s">
        <v>73</v>
      </c>
      <c r="F61" s="22"/>
      <c r="G61" s="22"/>
      <c r="H61" s="22"/>
      <c r="I61" s="22"/>
      <c r="J61" s="20">
        <v>32</v>
      </c>
      <c r="K61" s="23">
        <v>30</v>
      </c>
      <c r="L61" s="20">
        <v>0</v>
      </c>
      <c r="M61" s="20">
        <v>25</v>
      </c>
      <c r="N61" t="s">
        <v>34</v>
      </c>
    </row>
    <row r="62" spans="1:14" ht="16" x14ac:dyDescent="0.2">
      <c r="A62" s="13" t="s">
        <v>67</v>
      </c>
      <c r="B62" s="13">
        <v>19</v>
      </c>
      <c r="C62" s="20" t="s">
        <v>59</v>
      </c>
      <c r="D62" s="21">
        <v>43488</v>
      </c>
      <c r="E62" s="22" t="s">
        <v>73</v>
      </c>
      <c r="F62" s="22"/>
      <c r="G62" s="22"/>
      <c r="H62" s="22"/>
      <c r="I62" s="22"/>
      <c r="J62" s="20">
        <v>82</v>
      </c>
      <c r="K62" s="23">
        <v>30</v>
      </c>
      <c r="L62" s="20">
        <v>0</v>
      </c>
      <c r="M62" s="20">
        <v>0</v>
      </c>
      <c r="N62" t="s">
        <v>38</v>
      </c>
    </row>
    <row r="63" spans="1:14" ht="16" x14ac:dyDescent="0.2">
      <c r="A63" s="13" t="s">
        <v>19</v>
      </c>
      <c r="B63" s="13">
        <v>21</v>
      </c>
      <c r="C63" s="20" t="s">
        <v>59</v>
      </c>
      <c r="D63" s="21">
        <v>43487</v>
      </c>
      <c r="E63" s="22" t="s">
        <v>73</v>
      </c>
      <c r="F63" s="22"/>
      <c r="G63" s="22"/>
      <c r="H63" s="22"/>
      <c r="I63" s="22"/>
      <c r="J63" s="20">
        <v>77</v>
      </c>
      <c r="K63" s="23">
        <v>30</v>
      </c>
      <c r="L63" s="20">
        <v>0</v>
      </c>
      <c r="M63" s="20">
        <v>8</v>
      </c>
      <c r="N63" t="s">
        <v>37</v>
      </c>
    </row>
    <row r="64" spans="1:14" ht="17" thickBot="1" x14ac:dyDescent="0.25">
      <c r="A64" s="15" t="s">
        <v>11</v>
      </c>
      <c r="B64" s="26">
        <v>15</v>
      </c>
      <c r="C64" s="27" t="s">
        <v>11</v>
      </c>
      <c r="D64" s="28">
        <v>43509</v>
      </c>
      <c r="E64" s="38" t="s">
        <v>73</v>
      </c>
      <c r="F64" s="38"/>
      <c r="G64" s="38"/>
      <c r="H64" s="38"/>
      <c r="I64" s="38"/>
      <c r="J64" s="27">
        <v>20</v>
      </c>
      <c r="K64" s="39">
        <v>30</v>
      </c>
      <c r="L64" s="27">
        <v>0</v>
      </c>
      <c r="M64" s="40">
        <v>0</v>
      </c>
      <c r="N64" s="8" t="s">
        <v>31</v>
      </c>
    </row>
  </sheetData>
  <printOptions gridLines="1"/>
  <pageMargins left="0.31496062992125984" right="0.31496062992125984" top="0.74803149606299213" bottom="0.74803149606299213" header="0.31496062992125984" footer="0.31496062992125984"/>
  <pageSetup paperSize="8" scale="64" orientation="landscape" r:id="rId1"/>
  <headerFooter>
    <oddHeader>&amp;L&amp;F&amp;C&amp;A</oddHead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884-A604-455A-A05C-5DAC45672568}">
  <sheetPr>
    <pageSetUpPr fitToPage="1"/>
  </sheetPr>
  <dimension ref="A1:AA88"/>
  <sheetViews>
    <sheetView workbookViewId="0">
      <pane xSplit="1" ySplit="1" topLeftCell="K31" activePane="bottomRight" state="frozen"/>
      <selection pane="topRight" activeCell="B1" sqref="B1"/>
      <selection pane="bottomLeft" activeCell="A2" sqref="A2"/>
      <selection pane="bottomRight" activeCell="D40" sqref="D40"/>
    </sheetView>
  </sheetViews>
  <sheetFormatPr baseColWidth="10" defaultColWidth="8.83203125" defaultRowHeight="15" x14ac:dyDescent="0.2"/>
  <cols>
    <col min="1" max="1" width="10.6640625" bestFit="1" customWidth="1"/>
    <col min="3" max="3" width="12" customWidth="1"/>
    <col min="4" max="4" width="12" bestFit="1" customWidth="1"/>
    <col min="6" max="6" width="9.5" bestFit="1" customWidth="1"/>
    <col min="7" max="7" width="11.5" customWidth="1"/>
    <col min="8" max="8" width="11.5" bestFit="1" customWidth="1"/>
    <col min="11" max="11" width="12.33203125" customWidth="1"/>
    <col min="12" max="12" width="9.6640625" customWidth="1"/>
    <col min="13" max="13" width="9.83203125" bestFit="1" customWidth="1"/>
    <col min="16" max="16" width="10" customWidth="1"/>
    <col min="17" max="17" width="11" customWidth="1"/>
    <col min="19" max="19" width="21.5" bestFit="1" customWidth="1"/>
    <col min="21" max="21" width="13.1640625" bestFit="1" customWidth="1"/>
    <col min="24" max="24" width="19.33203125" bestFit="1" customWidth="1"/>
  </cols>
  <sheetData>
    <row r="1" spans="1:27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54</v>
      </c>
      <c r="G1" s="1" t="s">
        <v>51</v>
      </c>
      <c r="H1" s="1" t="s">
        <v>5</v>
      </c>
      <c r="I1" s="1" t="s">
        <v>52</v>
      </c>
      <c r="J1" s="1" t="s">
        <v>27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</row>
    <row r="2" spans="1:27" x14ac:dyDescent="0.2">
      <c r="A2" s="2">
        <v>43466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46">
        <v>0.6</v>
      </c>
      <c r="L2" t="s">
        <v>84</v>
      </c>
      <c r="M2" s="46">
        <v>1.4</v>
      </c>
      <c r="N2" s="3">
        <v>0</v>
      </c>
      <c r="O2" s="46">
        <v>1.4</v>
      </c>
      <c r="P2" s="3">
        <v>0</v>
      </c>
      <c r="Q2" s="46">
        <v>0.2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x14ac:dyDescent="0.2">
      <c r="A3" s="2">
        <v>43467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x14ac:dyDescent="0.2">
      <c r="A4" s="2">
        <v>43468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x14ac:dyDescent="0.2">
      <c r="A5" s="2">
        <v>43469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x14ac:dyDescent="0.2">
      <c r="A6" s="2">
        <v>43470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x14ac:dyDescent="0.2">
      <c r="A7" s="2">
        <v>43471</v>
      </c>
      <c r="B7" s="3">
        <v>0</v>
      </c>
      <c r="C7" s="3">
        <v>0</v>
      </c>
      <c r="D7" s="3">
        <v>0</v>
      </c>
      <c r="E7" s="3">
        <v>0</v>
      </c>
      <c r="F7" s="3"/>
      <c r="G7" s="3"/>
      <c r="H7" s="3">
        <v>0</v>
      </c>
      <c r="I7" s="3">
        <v>0</v>
      </c>
      <c r="J7" s="3">
        <v>0</v>
      </c>
      <c r="K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x14ac:dyDescent="0.2">
      <c r="A8" s="2">
        <v>43472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M8" s="3">
        <v>0</v>
      </c>
      <c r="N8" s="46">
        <v>0.8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x14ac:dyDescent="0.2">
      <c r="A9" s="2">
        <v>43473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M9" s="46">
        <v>1.6</v>
      </c>
      <c r="N9" s="3">
        <v>0</v>
      </c>
      <c r="O9" s="46">
        <v>1.6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x14ac:dyDescent="0.2">
      <c r="A10" s="2">
        <v>43474</v>
      </c>
      <c r="B10" s="3">
        <v>0</v>
      </c>
      <c r="C10" s="46">
        <v>1.4</v>
      </c>
      <c r="D10" s="46">
        <v>1.4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x14ac:dyDescent="0.2">
      <c r="A11" s="2">
        <v>43475</v>
      </c>
      <c r="B11" s="3">
        <v>0</v>
      </c>
      <c r="C11" s="3">
        <v>0</v>
      </c>
      <c r="D11" s="3">
        <v>0</v>
      </c>
      <c r="E11" s="3">
        <v>0</v>
      </c>
      <c r="F11" s="3"/>
      <c r="G11" s="3"/>
      <c r="H11" s="3">
        <v>0</v>
      </c>
      <c r="I11" s="3">
        <v>0</v>
      </c>
      <c r="J11" s="3">
        <v>0</v>
      </c>
      <c r="K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x14ac:dyDescent="0.2">
      <c r="A12" s="2">
        <v>43476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x14ac:dyDescent="0.2">
      <c r="A13" s="2">
        <v>43477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 x14ac:dyDescent="0.2">
      <c r="A14" s="2">
        <v>43478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 x14ac:dyDescent="0.2">
      <c r="A15" s="2">
        <v>43479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 x14ac:dyDescent="0.2">
      <c r="A16" s="2">
        <v>43480</v>
      </c>
      <c r="B16" s="3">
        <v>0</v>
      </c>
      <c r="C16" s="3"/>
      <c r="D16" s="3"/>
      <c r="E16" s="3">
        <v>0</v>
      </c>
      <c r="F16" s="46">
        <v>1.2</v>
      </c>
      <c r="G16" s="46">
        <v>1.2</v>
      </c>
      <c r="H16" s="46">
        <v>1.2</v>
      </c>
      <c r="I16" s="46">
        <v>0.4</v>
      </c>
      <c r="J16" s="46">
        <v>0.4</v>
      </c>
      <c r="K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 x14ac:dyDescent="0.2">
      <c r="A17" s="2">
        <v>43481</v>
      </c>
      <c r="B17" s="3">
        <v>0</v>
      </c>
      <c r="C17" s="46">
        <v>5.6</v>
      </c>
      <c r="D17" s="46">
        <v>5.6</v>
      </c>
      <c r="E17" s="3">
        <v>0</v>
      </c>
      <c r="F17" s="3"/>
      <c r="G17" s="3"/>
      <c r="H17" s="3">
        <v>0</v>
      </c>
      <c r="I17" s="3">
        <v>0</v>
      </c>
      <c r="J17" s="3">
        <v>0</v>
      </c>
      <c r="K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 x14ac:dyDescent="0.2">
      <c r="A18" s="2">
        <v>43482</v>
      </c>
      <c r="B18" s="3">
        <v>0</v>
      </c>
      <c r="C18" s="3">
        <v>0</v>
      </c>
      <c r="D18" s="3">
        <v>0</v>
      </c>
      <c r="E18" s="3">
        <v>0</v>
      </c>
      <c r="F18" s="3"/>
      <c r="G18" s="3"/>
      <c r="H18" s="3">
        <v>0</v>
      </c>
      <c r="I18" s="3">
        <v>0</v>
      </c>
      <c r="J18" s="3">
        <v>0</v>
      </c>
      <c r="K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 x14ac:dyDescent="0.2">
      <c r="A19" s="2">
        <v>43483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 x14ac:dyDescent="0.2">
      <c r="A20" s="2">
        <v>43484</v>
      </c>
      <c r="B20" s="3">
        <v>0</v>
      </c>
      <c r="C20" s="3">
        <v>0</v>
      </c>
      <c r="D20" s="3">
        <v>0</v>
      </c>
      <c r="E20" s="46">
        <v>4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 x14ac:dyDescent="0.2">
      <c r="A21" s="2">
        <v>43485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 x14ac:dyDescent="0.2">
      <c r="A22" s="2">
        <v>43486</v>
      </c>
      <c r="B22" s="46">
        <v>0.4</v>
      </c>
      <c r="C22" s="3">
        <v>0</v>
      </c>
      <c r="D22" s="3">
        <v>0</v>
      </c>
      <c r="E22" s="3">
        <v>0</v>
      </c>
      <c r="F22" s="3"/>
      <c r="G22" s="3"/>
      <c r="H22" s="3">
        <v>0</v>
      </c>
      <c r="I22" s="3">
        <v>0</v>
      </c>
      <c r="J22" s="3">
        <v>0</v>
      </c>
      <c r="K22" s="3">
        <v>0</v>
      </c>
      <c r="M22" s="4" t="s">
        <v>23</v>
      </c>
      <c r="N22" s="3">
        <v>0</v>
      </c>
      <c r="O22" s="4" t="s">
        <v>23</v>
      </c>
      <c r="P22" s="3">
        <v>0</v>
      </c>
      <c r="Q22" s="3">
        <v>0</v>
      </c>
      <c r="R22" s="3">
        <v>0</v>
      </c>
      <c r="S22" s="46">
        <v>0.4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 x14ac:dyDescent="0.2">
      <c r="A23" s="2">
        <v>43487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4" t="s">
        <v>23</v>
      </c>
      <c r="N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4" t="s">
        <v>23</v>
      </c>
      <c r="Y23" s="3">
        <v>0</v>
      </c>
      <c r="Z23" s="3">
        <v>0</v>
      </c>
      <c r="AA23" s="3">
        <v>0</v>
      </c>
    </row>
    <row r="24" spans="1:27" x14ac:dyDescent="0.2">
      <c r="A24" s="2">
        <v>43488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N24" s="4" t="s">
        <v>23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Y24" s="3">
        <v>0</v>
      </c>
      <c r="Z24" s="3">
        <v>0</v>
      </c>
      <c r="AA24" s="4" t="s">
        <v>23</v>
      </c>
    </row>
    <row r="25" spans="1:27" x14ac:dyDescent="0.2">
      <c r="A25" s="2">
        <v>43489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Y25" s="4" t="s">
        <v>23</v>
      </c>
      <c r="Z25" s="3">
        <v>0</v>
      </c>
    </row>
    <row r="26" spans="1:27" x14ac:dyDescent="0.2">
      <c r="A26" s="2">
        <v>43490</v>
      </c>
      <c r="B26" s="3">
        <v>0</v>
      </c>
      <c r="C26" s="3">
        <v>0</v>
      </c>
      <c r="D26" s="3">
        <v>0</v>
      </c>
      <c r="E26" s="3">
        <v>0</v>
      </c>
      <c r="F26" s="3"/>
      <c r="G26" s="3"/>
      <c r="H26" s="3">
        <v>0</v>
      </c>
      <c r="I26" s="3">
        <v>0</v>
      </c>
      <c r="J26" s="4" t="s">
        <v>23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Z26" s="3">
        <v>0</v>
      </c>
    </row>
    <row r="27" spans="1:27" x14ac:dyDescent="0.2">
      <c r="A27" s="2">
        <v>43491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Z27" s="3">
        <v>0</v>
      </c>
    </row>
    <row r="28" spans="1:27" x14ac:dyDescent="0.2">
      <c r="A28" s="2">
        <v>43492</v>
      </c>
      <c r="B28" s="46">
        <v>2</v>
      </c>
      <c r="C28" s="3">
        <v>0</v>
      </c>
      <c r="D28" s="3">
        <v>0</v>
      </c>
      <c r="E28" s="46">
        <v>3</v>
      </c>
      <c r="F28" s="46">
        <v>1.4</v>
      </c>
      <c r="G28" s="46">
        <v>1.4</v>
      </c>
      <c r="H28" s="46">
        <v>2.2000000000000002</v>
      </c>
      <c r="I28" s="46">
        <v>1.4</v>
      </c>
      <c r="P28" s="3">
        <v>0</v>
      </c>
      <c r="Q28" s="46">
        <v>2.4</v>
      </c>
      <c r="R28" s="46">
        <v>4.2</v>
      </c>
      <c r="S28" s="46">
        <v>2</v>
      </c>
      <c r="T28" s="3">
        <v>0</v>
      </c>
      <c r="U28" s="46">
        <v>2.2000000000000002</v>
      </c>
      <c r="V28" s="46">
        <v>5.8</v>
      </c>
      <c r="W28" s="46">
        <v>2.6</v>
      </c>
      <c r="Z28" s="3">
        <v>0</v>
      </c>
    </row>
    <row r="29" spans="1:27" x14ac:dyDescent="0.2">
      <c r="A29" s="2">
        <v>43493</v>
      </c>
      <c r="B29" s="46">
        <v>0.2</v>
      </c>
      <c r="C29" s="3">
        <v>0</v>
      </c>
      <c r="D29" s="3">
        <v>0</v>
      </c>
      <c r="E29" s="3">
        <v>0</v>
      </c>
      <c r="F29" s="46">
        <v>0.2</v>
      </c>
      <c r="G29" s="46">
        <v>0.2</v>
      </c>
      <c r="H29" s="3">
        <v>0</v>
      </c>
      <c r="I29" s="46">
        <v>0.2</v>
      </c>
      <c r="P29" s="3">
        <v>0</v>
      </c>
      <c r="Q29" s="3">
        <v>0</v>
      </c>
      <c r="R29" s="3">
        <v>0</v>
      </c>
      <c r="S29" s="46">
        <v>0.2</v>
      </c>
      <c r="T29" s="3">
        <v>0</v>
      </c>
      <c r="U29" s="46">
        <v>0.2</v>
      </c>
      <c r="V29" s="3">
        <v>0</v>
      </c>
      <c r="W29" s="3">
        <v>0</v>
      </c>
      <c r="Z29" s="3">
        <v>0</v>
      </c>
    </row>
    <row r="30" spans="1:27" x14ac:dyDescent="0.2">
      <c r="A30" s="2">
        <v>43494</v>
      </c>
      <c r="B30" s="4" t="s">
        <v>23</v>
      </c>
      <c r="C30" s="46">
        <v>2</v>
      </c>
      <c r="D30" s="46">
        <v>2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Z30" s="3">
        <v>0</v>
      </c>
    </row>
    <row r="31" spans="1:27" x14ac:dyDescent="0.2">
      <c r="A31" s="2">
        <v>43495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P31" s="3">
        <v>0</v>
      </c>
      <c r="Q31" s="3">
        <v>0</v>
      </c>
      <c r="R31" s="3">
        <v>0</v>
      </c>
      <c r="S31" s="4" t="s">
        <v>23</v>
      </c>
      <c r="T31" s="3">
        <v>0</v>
      </c>
      <c r="U31" s="3">
        <v>0</v>
      </c>
      <c r="V31" s="3">
        <v>0</v>
      </c>
      <c r="W31" s="3">
        <v>0</v>
      </c>
      <c r="Z31" s="3">
        <v>0</v>
      </c>
    </row>
    <row r="32" spans="1:27" x14ac:dyDescent="0.2">
      <c r="A32" s="2">
        <v>43496</v>
      </c>
      <c r="C32" s="46">
        <v>0.8</v>
      </c>
      <c r="D32" s="46">
        <v>0.8</v>
      </c>
      <c r="E32" s="3">
        <v>0</v>
      </c>
      <c r="F32" s="3">
        <v>0</v>
      </c>
      <c r="G32" s="3">
        <v>0</v>
      </c>
      <c r="H32" s="46">
        <v>4.5999999999999996</v>
      </c>
      <c r="I32" s="3">
        <v>0</v>
      </c>
      <c r="K32" s="2"/>
      <c r="P32" s="3">
        <v>0</v>
      </c>
      <c r="Q32" s="3">
        <v>0</v>
      </c>
      <c r="R32" s="3">
        <v>0</v>
      </c>
      <c r="T32" s="3">
        <v>0</v>
      </c>
      <c r="U32" s="4" t="s">
        <v>23</v>
      </c>
      <c r="V32" s="3">
        <v>0</v>
      </c>
      <c r="W32" s="3">
        <v>0</v>
      </c>
      <c r="Z32" s="3">
        <v>0</v>
      </c>
    </row>
    <row r="33" spans="1:26" x14ac:dyDescent="0.2">
      <c r="A33" s="2">
        <v>43497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P33" s="3">
        <v>0</v>
      </c>
      <c r="Q33" s="4" t="s">
        <v>23</v>
      </c>
      <c r="R33" s="3">
        <v>0</v>
      </c>
      <c r="T33" s="3">
        <v>0</v>
      </c>
      <c r="V33" s="3">
        <v>0</v>
      </c>
      <c r="W33" s="3">
        <v>0</v>
      </c>
      <c r="Z33" s="3">
        <v>0</v>
      </c>
    </row>
    <row r="34" spans="1:26" x14ac:dyDescent="0.2">
      <c r="A34" s="2">
        <v>43498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P34" s="3">
        <v>0</v>
      </c>
      <c r="R34" s="3">
        <v>0</v>
      </c>
      <c r="T34" s="3">
        <v>0</v>
      </c>
      <c r="V34" s="3">
        <v>0</v>
      </c>
      <c r="W34" s="3">
        <v>0</v>
      </c>
      <c r="Z34" s="3">
        <v>0</v>
      </c>
    </row>
    <row r="35" spans="1:26" x14ac:dyDescent="0.2">
      <c r="A35" s="2">
        <v>43499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P35" s="3">
        <v>0</v>
      </c>
      <c r="R35" s="3">
        <v>0</v>
      </c>
      <c r="T35" s="3">
        <v>0</v>
      </c>
      <c r="V35" s="3">
        <v>0</v>
      </c>
      <c r="W35" s="3">
        <v>0</v>
      </c>
      <c r="Z35" s="3">
        <v>0</v>
      </c>
    </row>
    <row r="36" spans="1:26" x14ac:dyDescent="0.2">
      <c r="A36" s="2">
        <v>43500</v>
      </c>
      <c r="C36" s="46">
        <v>0.9</v>
      </c>
      <c r="D36" s="46">
        <v>0.9</v>
      </c>
      <c r="E36" s="3">
        <v>0</v>
      </c>
      <c r="F36" s="46">
        <v>0.4</v>
      </c>
      <c r="G36" s="46">
        <v>0.4</v>
      </c>
      <c r="H36" s="3">
        <v>0</v>
      </c>
      <c r="I36" s="3">
        <v>0</v>
      </c>
      <c r="P36" s="3">
        <v>0</v>
      </c>
      <c r="R36" s="3">
        <v>0</v>
      </c>
      <c r="T36" s="3">
        <v>0</v>
      </c>
      <c r="V36" s="3">
        <v>0</v>
      </c>
      <c r="W36" s="3">
        <v>0</v>
      </c>
      <c r="Z36" s="3">
        <v>0</v>
      </c>
    </row>
    <row r="37" spans="1:26" x14ac:dyDescent="0.2">
      <c r="A37" s="2">
        <v>43501</v>
      </c>
      <c r="C37" s="3">
        <v>0</v>
      </c>
      <c r="D37" s="3">
        <v>0</v>
      </c>
      <c r="E37" s="46">
        <v>7</v>
      </c>
      <c r="F37" s="46">
        <v>2.8</v>
      </c>
      <c r="G37" s="46">
        <v>2.8</v>
      </c>
      <c r="H37" s="46">
        <v>1.2</v>
      </c>
      <c r="I37" s="46">
        <v>3</v>
      </c>
      <c r="P37" s="3">
        <v>0</v>
      </c>
      <c r="R37" s="3">
        <v>0</v>
      </c>
      <c r="T37" s="3">
        <v>0</v>
      </c>
      <c r="V37" s="46">
        <v>0.8</v>
      </c>
      <c r="W37" s="46">
        <v>0.4</v>
      </c>
      <c r="Z37" s="3">
        <v>0</v>
      </c>
    </row>
    <row r="38" spans="1:26" x14ac:dyDescent="0.2">
      <c r="A38" s="2">
        <v>43502</v>
      </c>
      <c r="C38" s="4" t="s">
        <v>23</v>
      </c>
      <c r="D38" s="3">
        <v>0</v>
      </c>
      <c r="E38" s="3">
        <v>0</v>
      </c>
      <c r="F38" s="46">
        <v>0.2</v>
      </c>
      <c r="G38" s="46">
        <v>0.2</v>
      </c>
      <c r="H38" s="46">
        <v>0.2</v>
      </c>
      <c r="I38" s="3">
        <v>0</v>
      </c>
      <c r="P38" s="3">
        <v>0</v>
      </c>
      <c r="R38" s="3">
        <v>0</v>
      </c>
      <c r="T38" s="4" t="s">
        <v>23</v>
      </c>
      <c r="V38" s="3">
        <v>0</v>
      </c>
      <c r="W38" s="3">
        <v>0</v>
      </c>
      <c r="Z38" s="46">
        <v>0.6</v>
      </c>
    </row>
    <row r="39" spans="1:26" x14ac:dyDescent="0.2">
      <c r="A39" s="2">
        <v>43503</v>
      </c>
      <c r="D39" s="46">
        <v>2.6</v>
      </c>
      <c r="E39" s="4" t="s">
        <v>23</v>
      </c>
      <c r="F39" s="46">
        <v>6.6</v>
      </c>
      <c r="G39" s="46">
        <v>6.6</v>
      </c>
      <c r="H39" s="46">
        <v>0.4</v>
      </c>
      <c r="I39" s="46">
        <v>3.2</v>
      </c>
      <c r="P39" s="3">
        <v>0</v>
      </c>
      <c r="R39" s="46">
        <v>2.2000000000000002</v>
      </c>
      <c r="V39" s="46">
        <v>3.6</v>
      </c>
      <c r="W39" s="46">
        <v>1.2</v>
      </c>
      <c r="Z39" s="3">
        <v>0</v>
      </c>
    </row>
    <row r="40" spans="1:26" x14ac:dyDescent="0.2">
      <c r="A40" s="2">
        <v>43504</v>
      </c>
      <c r="D40" s="4" t="s">
        <v>23</v>
      </c>
      <c r="F40" s="3">
        <v>0</v>
      </c>
      <c r="G40" s="3">
        <v>0</v>
      </c>
      <c r="H40" s="46">
        <v>0.2</v>
      </c>
      <c r="I40" s="3">
        <v>0</v>
      </c>
      <c r="P40" s="3">
        <v>0</v>
      </c>
      <c r="R40" s="3">
        <v>0</v>
      </c>
      <c r="V40" s="3">
        <v>0</v>
      </c>
      <c r="W40" s="3">
        <v>0</v>
      </c>
      <c r="Z40" s="3">
        <v>0</v>
      </c>
    </row>
    <row r="41" spans="1:26" x14ac:dyDescent="0.2">
      <c r="A41" s="2">
        <v>43505</v>
      </c>
      <c r="C41" s="41"/>
      <c r="D41" s="41"/>
      <c r="E41" s="41"/>
      <c r="F41" s="3">
        <v>0</v>
      </c>
      <c r="G41" s="3">
        <v>0</v>
      </c>
      <c r="H41" s="3">
        <v>0</v>
      </c>
      <c r="I41" s="3">
        <v>0</v>
      </c>
      <c r="P41" s="3">
        <v>0</v>
      </c>
      <c r="R41" s="3">
        <v>0</v>
      </c>
      <c r="V41" s="3">
        <v>0</v>
      </c>
      <c r="W41" s="3">
        <v>0</v>
      </c>
      <c r="Z41" s="3">
        <v>0</v>
      </c>
    </row>
    <row r="42" spans="1:26" x14ac:dyDescent="0.2">
      <c r="A42" s="2">
        <v>43506</v>
      </c>
      <c r="F42" s="3">
        <v>0</v>
      </c>
      <c r="G42" s="3">
        <v>0</v>
      </c>
      <c r="H42" s="3">
        <v>0</v>
      </c>
      <c r="I42" s="46">
        <v>0.8</v>
      </c>
      <c r="P42" s="3">
        <v>0</v>
      </c>
      <c r="R42" s="3">
        <v>0</v>
      </c>
      <c r="V42" s="3">
        <v>0</v>
      </c>
      <c r="W42" s="3">
        <v>0</v>
      </c>
      <c r="Z42" s="3">
        <v>0</v>
      </c>
    </row>
    <row r="43" spans="1:26" x14ac:dyDescent="0.2">
      <c r="A43" s="2">
        <v>43507</v>
      </c>
      <c r="F43" s="3">
        <v>0</v>
      </c>
      <c r="G43" s="3">
        <v>0</v>
      </c>
      <c r="H43" s="3">
        <v>0</v>
      </c>
      <c r="I43" s="3">
        <v>0</v>
      </c>
      <c r="P43" s="3">
        <v>0</v>
      </c>
      <c r="R43" s="3">
        <v>0</v>
      </c>
      <c r="V43" s="3">
        <v>0</v>
      </c>
      <c r="W43" s="3">
        <v>0</v>
      </c>
      <c r="Z43" s="3">
        <v>0</v>
      </c>
    </row>
    <row r="44" spans="1:26" x14ac:dyDescent="0.2">
      <c r="A44" s="2">
        <v>43508</v>
      </c>
      <c r="F44" s="4" t="s">
        <v>23</v>
      </c>
      <c r="G44" s="3">
        <v>0</v>
      </c>
      <c r="H44" s="3">
        <v>0</v>
      </c>
      <c r="I44" s="3">
        <v>0</v>
      </c>
      <c r="P44" s="3">
        <v>0</v>
      </c>
      <c r="R44" s="12">
        <v>0</v>
      </c>
      <c r="V44" s="4" t="s">
        <v>23</v>
      </c>
      <c r="W44" s="3">
        <v>0</v>
      </c>
      <c r="Z44" s="46">
        <v>0.4</v>
      </c>
    </row>
    <row r="45" spans="1:26" x14ac:dyDescent="0.2">
      <c r="A45" s="2">
        <v>43509</v>
      </c>
      <c r="G45" s="4" t="s">
        <v>23</v>
      </c>
      <c r="H45" s="4" t="s">
        <v>23</v>
      </c>
      <c r="I45" s="3">
        <v>0</v>
      </c>
      <c r="P45" s="4" t="s">
        <v>23</v>
      </c>
      <c r="R45" s="12">
        <v>0</v>
      </c>
      <c r="W45" s="4" t="s">
        <v>23</v>
      </c>
      <c r="Z45" s="46">
        <v>0.4</v>
      </c>
    </row>
    <row r="46" spans="1:26" x14ac:dyDescent="0.2">
      <c r="A46" s="2">
        <v>43510</v>
      </c>
      <c r="I46" s="4" t="s">
        <v>23</v>
      </c>
      <c r="R46" s="4" t="s">
        <v>23</v>
      </c>
      <c r="Z46" s="46">
        <v>0.2</v>
      </c>
    </row>
    <row r="47" spans="1:26" x14ac:dyDescent="0.2">
      <c r="A47" s="2">
        <v>43511</v>
      </c>
      <c r="Z47" s="4" t="s">
        <v>23</v>
      </c>
    </row>
    <row r="48" spans="1:26" x14ac:dyDescent="0.2">
      <c r="A48" s="2"/>
    </row>
    <row r="49" spans="1:27" ht="28.5" customHeight="1" x14ac:dyDescent="0.2">
      <c r="A49" s="2" t="s">
        <v>24</v>
      </c>
      <c r="B49" s="6" t="s">
        <v>53</v>
      </c>
      <c r="C49" s="6" t="s">
        <v>76</v>
      </c>
      <c r="D49" s="6" t="s">
        <v>76</v>
      </c>
      <c r="E49" s="7" t="s">
        <v>75</v>
      </c>
      <c r="F49" s="7"/>
      <c r="G49" s="6" t="s">
        <v>26</v>
      </c>
      <c r="H49" t="s">
        <v>5</v>
      </c>
      <c r="I49" s="6" t="s">
        <v>27</v>
      </c>
      <c r="J49" s="6"/>
      <c r="K49" s="6" t="s">
        <v>28</v>
      </c>
      <c r="L49" s="6" t="s">
        <v>26</v>
      </c>
      <c r="M49" s="7" t="s">
        <v>29</v>
      </c>
      <c r="N49" s="6" t="s">
        <v>30</v>
      </c>
      <c r="O49" s="7" t="s">
        <v>29</v>
      </c>
      <c r="P49" s="6" t="s">
        <v>31</v>
      </c>
      <c r="Q49" s="42" t="s">
        <v>32</v>
      </c>
      <c r="R49" s="42" t="s">
        <v>33</v>
      </c>
      <c r="S49" s="6" t="s">
        <v>53</v>
      </c>
      <c r="T49" s="42" t="s">
        <v>34</v>
      </c>
      <c r="U49" s="42" t="s">
        <v>25</v>
      </c>
      <c r="V49" s="42" t="s">
        <v>35</v>
      </c>
      <c r="W49" s="42" t="s">
        <v>36</v>
      </c>
      <c r="X49" s="42" t="s">
        <v>37</v>
      </c>
      <c r="Y49" s="42" t="s">
        <v>34</v>
      </c>
      <c r="Z49" s="42" t="s">
        <v>34</v>
      </c>
      <c r="AA49" s="42" t="s">
        <v>38</v>
      </c>
    </row>
    <row r="50" spans="1:27" x14ac:dyDescent="0.2">
      <c r="A50" s="2"/>
      <c r="G50" s="8"/>
    </row>
    <row r="51" spans="1:27" x14ac:dyDescent="0.2">
      <c r="A51" s="9"/>
      <c r="B51" t="s">
        <v>39</v>
      </c>
      <c r="G51" s="8"/>
    </row>
    <row r="52" spans="1:27" x14ac:dyDescent="0.2">
      <c r="A52" s="10"/>
      <c r="B52" t="s">
        <v>40</v>
      </c>
      <c r="G52" s="11"/>
    </row>
    <row r="53" spans="1:27" x14ac:dyDescent="0.2">
      <c r="A53" s="5"/>
      <c r="B53" t="s">
        <v>41</v>
      </c>
    </row>
    <row r="54" spans="1:27" x14ac:dyDescent="0.2">
      <c r="A54" s="2"/>
      <c r="G54" s="8"/>
    </row>
    <row r="55" spans="1:27" x14ac:dyDescent="0.2">
      <c r="A55" s="2"/>
      <c r="G55" s="8"/>
    </row>
    <row r="56" spans="1:27" x14ac:dyDescent="0.2">
      <c r="A56" s="2"/>
      <c r="G56" s="8"/>
    </row>
    <row r="57" spans="1:27" x14ac:dyDescent="0.2">
      <c r="A57" s="2"/>
      <c r="G57" s="8"/>
    </row>
    <row r="58" spans="1:27" x14ac:dyDescent="0.2">
      <c r="A58" s="2"/>
    </row>
    <row r="59" spans="1:27" x14ac:dyDescent="0.2">
      <c r="A59" s="2"/>
    </row>
    <row r="60" spans="1:27" x14ac:dyDescent="0.2">
      <c r="A60" s="2"/>
    </row>
    <row r="61" spans="1:27" x14ac:dyDescent="0.2">
      <c r="A61" s="2"/>
    </row>
    <row r="62" spans="1:27" x14ac:dyDescent="0.2">
      <c r="A62" s="2"/>
    </row>
    <row r="63" spans="1:27" x14ac:dyDescent="0.2">
      <c r="A63" s="2"/>
    </row>
    <row r="64" spans="1:27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</sheetData>
  <conditionalFormatting sqref="C20:D21">
    <cfRule type="cellIs" dxfId="10" priority="1" operator="greaterThan">
      <formula>0</formula>
    </cfRule>
    <cfRule type="cellIs" priority="3" operator="greaterThan">
      <formula>0</formula>
    </cfRule>
  </conditionalFormatting>
  <conditionalFormatting sqref="E16 F18 E19:E21 F21:F23">
    <cfRule type="cellIs" dxfId="9" priority="9" operator="greaterThan">
      <formula>0</formula>
    </cfRule>
    <cfRule type="cellIs" priority="11" operator="greaterThan">
      <formula>0</formula>
    </cfRule>
  </conditionalFormatting>
  <conditionalFormatting sqref="E38 C41:F41">
    <cfRule type="cellIs" dxfId="8" priority="4" operator="greaterThan">
      <formula>0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8" scale="63" orientation="landscape" r:id="rId1"/>
  <headerFooter>
    <oddHeader>&amp;L&amp;F&amp;C&amp;A</oddHeader>
    <oddFooter>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CBEF-097E-47AD-8998-5D1FF46E40B1}">
  <sheetPr>
    <pageSetUpPr fitToPage="1"/>
  </sheetPr>
  <dimension ref="A1:T64"/>
  <sheetViews>
    <sheetView zoomScaleNormal="100" workbookViewId="0">
      <selection activeCell="C29" sqref="C29"/>
    </sheetView>
  </sheetViews>
  <sheetFormatPr baseColWidth="10" defaultColWidth="8.83203125" defaultRowHeight="15" x14ac:dyDescent="0.2"/>
  <cols>
    <col min="1" max="1" width="19.5" bestFit="1" customWidth="1"/>
    <col min="3" max="3" width="17.6640625" customWidth="1"/>
    <col min="4" max="4" width="9.6640625" bestFit="1" customWidth="1"/>
    <col min="9" max="9" width="11.5" customWidth="1"/>
    <col min="10" max="10" width="27.5" bestFit="1" customWidth="1"/>
  </cols>
  <sheetData>
    <row r="1" spans="1:19" ht="16" thickBot="1" x14ac:dyDescent="0.25">
      <c r="C1" t="s">
        <v>43</v>
      </c>
      <c r="D1" s="16" t="s">
        <v>44</v>
      </c>
    </row>
    <row r="2" spans="1:19" ht="45.75" customHeight="1" thickTop="1" thickBot="1" x14ac:dyDescent="0.25">
      <c r="A2" t="s">
        <v>45</v>
      </c>
      <c r="B2" s="17" t="s">
        <v>45</v>
      </c>
      <c r="C2" s="18" t="s">
        <v>46</v>
      </c>
      <c r="D2" s="18" t="s">
        <v>47</v>
      </c>
      <c r="E2" s="18" t="s">
        <v>68</v>
      </c>
      <c r="F2" s="18" t="s">
        <v>69</v>
      </c>
      <c r="G2" s="18" t="s">
        <v>70</v>
      </c>
      <c r="H2" s="18" t="s">
        <v>71</v>
      </c>
      <c r="I2" s="18" t="s">
        <v>49</v>
      </c>
      <c r="J2" s="19" t="s">
        <v>72</v>
      </c>
    </row>
    <row r="3" spans="1:19" ht="17" thickTop="1" x14ac:dyDescent="0.2">
      <c r="A3" s="15" t="s">
        <v>8</v>
      </c>
      <c r="B3" s="13">
        <v>1</v>
      </c>
      <c r="C3" s="20" t="s">
        <v>50</v>
      </c>
      <c r="D3" s="21">
        <v>43486</v>
      </c>
      <c r="E3" s="21">
        <v>43473</v>
      </c>
      <c r="F3" s="20">
        <v>19</v>
      </c>
      <c r="G3" s="24">
        <v>13</v>
      </c>
      <c r="H3" s="20">
        <v>1.6</v>
      </c>
      <c r="I3" s="20">
        <v>79</v>
      </c>
      <c r="J3" s="11" t="s">
        <v>29</v>
      </c>
    </row>
    <row r="4" spans="1:19" ht="17.25" customHeight="1" x14ac:dyDescent="0.2">
      <c r="A4" s="15" t="s">
        <v>51</v>
      </c>
      <c r="B4" s="13">
        <v>2</v>
      </c>
      <c r="C4" s="20" t="s">
        <v>26</v>
      </c>
      <c r="D4" s="21">
        <v>43509</v>
      </c>
      <c r="E4" s="21">
        <v>43496</v>
      </c>
      <c r="F4" s="20">
        <v>26</v>
      </c>
      <c r="G4" s="24">
        <v>13</v>
      </c>
      <c r="H4" s="20">
        <v>5</v>
      </c>
      <c r="I4" s="20">
        <v>96</v>
      </c>
      <c r="J4" s="8" t="s">
        <v>26</v>
      </c>
      <c r="S4" t="s">
        <v>74</v>
      </c>
    </row>
    <row r="5" spans="1:19" ht="16" x14ac:dyDescent="0.2">
      <c r="A5" s="15" t="s">
        <v>52</v>
      </c>
      <c r="B5" s="13">
        <v>3</v>
      </c>
      <c r="C5" s="20" t="s">
        <v>26</v>
      </c>
      <c r="D5" s="21">
        <v>43510</v>
      </c>
      <c r="E5" s="21">
        <v>43503</v>
      </c>
      <c r="F5" s="20">
        <v>21</v>
      </c>
      <c r="G5" s="24">
        <v>7</v>
      </c>
      <c r="H5" s="20">
        <v>3.2</v>
      </c>
      <c r="I5" s="20">
        <v>95</v>
      </c>
      <c r="J5" s="8" t="s">
        <v>27</v>
      </c>
    </row>
    <row r="6" spans="1:19" ht="16" x14ac:dyDescent="0.2">
      <c r="A6" s="15" t="s">
        <v>5</v>
      </c>
      <c r="B6" s="13">
        <v>4</v>
      </c>
      <c r="C6" s="20" t="s">
        <v>26</v>
      </c>
      <c r="D6" s="21">
        <v>43509</v>
      </c>
      <c r="E6" s="21">
        <v>43496</v>
      </c>
      <c r="F6" s="20">
        <v>37</v>
      </c>
      <c r="G6" s="24">
        <v>13</v>
      </c>
      <c r="H6" s="20">
        <v>4.5999999999999996</v>
      </c>
      <c r="I6" s="20">
        <v>95</v>
      </c>
      <c r="J6" s="11" t="s">
        <v>5</v>
      </c>
    </row>
    <row r="7" spans="1:19" ht="16" x14ac:dyDescent="0.2">
      <c r="A7" s="15" t="s">
        <v>1</v>
      </c>
      <c r="B7" s="13">
        <v>5</v>
      </c>
      <c r="C7" s="20" t="s">
        <v>59</v>
      </c>
      <c r="D7" s="21">
        <v>43494</v>
      </c>
      <c r="E7" s="21">
        <v>43486</v>
      </c>
      <c r="F7" s="20">
        <v>36</v>
      </c>
      <c r="G7" s="24">
        <v>8</v>
      </c>
      <c r="H7" s="20">
        <v>2.6</v>
      </c>
      <c r="I7" s="20">
        <v>39</v>
      </c>
      <c r="J7" s="8" t="s">
        <v>53</v>
      </c>
    </row>
    <row r="8" spans="1:19" ht="16" x14ac:dyDescent="0.2">
      <c r="A8" s="15" t="s">
        <v>54</v>
      </c>
      <c r="B8" s="13">
        <v>6</v>
      </c>
      <c r="C8" s="20" t="s">
        <v>26</v>
      </c>
      <c r="D8" s="21">
        <v>43508</v>
      </c>
      <c r="E8" s="21">
        <v>43496</v>
      </c>
      <c r="F8" s="20">
        <v>27</v>
      </c>
      <c r="G8" s="24">
        <v>12</v>
      </c>
      <c r="H8" s="20">
        <v>5</v>
      </c>
      <c r="I8" s="20">
        <v>93</v>
      </c>
      <c r="J8" s="8" t="s">
        <v>26</v>
      </c>
    </row>
    <row r="9" spans="1:19" ht="16" x14ac:dyDescent="0.2">
      <c r="A9" s="15" t="s">
        <v>55</v>
      </c>
      <c r="B9" s="13">
        <v>7</v>
      </c>
      <c r="C9" s="20" t="s">
        <v>26</v>
      </c>
      <c r="D9" s="21">
        <v>43488</v>
      </c>
      <c r="E9" s="21">
        <v>43472</v>
      </c>
      <c r="F9" s="20">
        <v>9</v>
      </c>
      <c r="G9" s="24">
        <v>16</v>
      </c>
      <c r="H9" s="20">
        <v>0.8</v>
      </c>
      <c r="I9" s="20">
        <v>33</v>
      </c>
      <c r="J9" s="8" t="s">
        <v>30</v>
      </c>
    </row>
    <row r="10" spans="1:19" ht="16" x14ac:dyDescent="0.2">
      <c r="A10" s="15" t="s">
        <v>6</v>
      </c>
      <c r="B10" s="13">
        <v>9</v>
      </c>
      <c r="C10" s="20" t="s">
        <v>28</v>
      </c>
      <c r="D10" s="21">
        <v>43487</v>
      </c>
      <c r="E10" s="21">
        <v>43466</v>
      </c>
      <c r="F10" s="20">
        <v>39</v>
      </c>
      <c r="G10" s="24">
        <v>20</v>
      </c>
      <c r="H10" s="20">
        <v>0.6</v>
      </c>
      <c r="I10" s="20">
        <v>23</v>
      </c>
      <c r="J10" s="8" t="s">
        <v>28</v>
      </c>
    </row>
    <row r="11" spans="1:19" ht="16" x14ac:dyDescent="0.2">
      <c r="A11" s="15" t="s">
        <v>10</v>
      </c>
      <c r="B11" s="13">
        <v>10</v>
      </c>
      <c r="C11" s="20" t="s">
        <v>56</v>
      </c>
      <c r="D11" s="21">
        <v>43486</v>
      </c>
      <c r="E11" s="21">
        <v>43473</v>
      </c>
      <c r="F11" s="20">
        <v>16</v>
      </c>
      <c r="G11" s="24">
        <v>13</v>
      </c>
      <c r="H11" s="20">
        <v>1.6</v>
      </c>
      <c r="I11" s="20">
        <v>6</v>
      </c>
      <c r="J11" s="11" t="s">
        <v>29</v>
      </c>
    </row>
    <row r="12" spans="1:19" ht="16" x14ac:dyDescent="0.2">
      <c r="A12" s="15" t="s">
        <v>27</v>
      </c>
      <c r="B12" s="13">
        <v>11</v>
      </c>
      <c r="C12" s="20" t="s">
        <v>26</v>
      </c>
      <c r="D12" s="21">
        <v>43490</v>
      </c>
      <c r="E12" s="21">
        <v>43472</v>
      </c>
      <c r="F12" s="20">
        <v>6</v>
      </c>
      <c r="G12" s="24">
        <v>18</v>
      </c>
      <c r="H12" s="20">
        <v>0.4</v>
      </c>
      <c r="I12" s="20">
        <v>67</v>
      </c>
      <c r="J12" s="8" t="s">
        <v>27</v>
      </c>
    </row>
    <row r="13" spans="1:19" ht="16" x14ac:dyDescent="0.2">
      <c r="A13" s="15" t="s">
        <v>2</v>
      </c>
      <c r="B13" s="13">
        <v>12</v>
      </c>
      <c r="C13" s="20" t="s">
        <v>57</v>
      </c>
      <c r="D13" s="21">
        <v>43502</v>
      </c>
      <c r="E13" s="21">
        <v>43481</v>
      </c>
      <c r="F13" s="20">
        <v>21</v>
      </c>
      <c r="G13" s="24">
        <v>21</v>
      </c>
      <c r="H13" s="20">
        <v>5.6</v>
      </c>
      <c r="I13" s="20">
        <v>86</v>
      </c>
      <c r="J13" s="8" t="s">
        <v>76</v>
      </c>
    </row>
    <row r="14" spans="1:19" ht="16" x14ac:dyDescent="0.2">
      <c r="A14" s="15" t="s">
        <v>3</v>
      </c>
      <c r="B14" s="13">
        <v>13</v>
      </c>
      <c r="C14" s="20" t="s">
        <v>57</v>
      </c>
      <c r="D14" s="21">
        <v>43504</v>
      </c>
      <c r="E14" s="21">
        <v>43481</v>
      </c>
      <c r="F14" s="20">
        <v>7</v>
      </c>
      <c r="G14" s="24">
        <v>23</v>
      </c>
      <c r="H14" s="20">
        <v>5.6</v>
      </c>
      <c r="I14" s="20">
        <v>71</v>
      </c>
      <c r="J14" s="8" t="s">
        <v>76</v>
      </c>
    </row>
    <row r="15" spans="1:19" ht="16" x14ac:dyDescent="0.2">
      <c r="A15" s="15" t="s">
        <v>4</v>
      </c>
      <c r="B15" s="13">
        <v>14</v>
      </c>
      <c r="C15" s="20" t="s">
        <v>57</v>
      </c>
      <c r="D15" s="21">
        <v>43503</v>
      </c>
      <c r="E15" s="21">
        <v>43484</v>
      </c>
      <c r="F15" s="20">
        <v>17</v>
      </c>
      <c r="G15" s="24">
        <v>19</v>
      </c>
      <c r="H15" s="20">
        <v>4</v>
      </c>
      <c r="I15" s="20">
        <v>94</v>
      </c>
      <c r="J15" s="11" t="s">
        <v>75</v>
      </c>
    </row>
    <row r="16" spans="1:19" ht="16" x14ac:dyDescent="0.2">
      <c r="A16" s="15" t="s">
        <v>11</v>
      </c>
      <c r="B16" s="13">
        <v>15</v>
      </c>
      <c r="C16" s="20" t="s">
        <v>11</v>
      </c>
      <c r="D16" s="21">
        <v>43509</v>
      </c>
      <c r="E16" s="22" t="s">
        <v>73</v>
      </c>
      <c r="F16" s="20">
        <v>20</v>
      </c>
      <c r="G16" s="23">
        <v>0</v>
      </c>
      <c r="H16" s="20">
        <v>0</v>
      </c>
      <c r="I16" s="15">
        <v>0</v>
      </c>
      <c r="J16" s="8" t="s">
        <v>31</v>
      </c>
    </row>
    <row r="17" spans="1:19" ht="16" x14ac:dyDescent="0.2">
      <c r="A17" s="13" t="s">
        <v>65</v>
      </c>
      <c r="B17" s="13">
        <v>16</v>
      </c>
      <c r="C17" s="20" t="s">
        <v>61</v>
      </c>
      <c r="D17" s="21">
        <v>43489</v>
      </c>
      <c r="E17" s="22" t="s">
        <v>73</v>
      </c>
      <c r="F17" s="20">
        <v>77</v>
      </c>
      <c r="G17" s="23">
        <v>0</v>
      </c>
      <c r="H17" s="20">
        <v>0</v>
      </c>
      <c r="I17" s="20">
        <v>14</v>
      </c>
      <c r="J17" t="s">
        <v>34</v>
      </c>
    </row>
    <row r="18" spans="1:19" ht="16" x14ac:dyDescent="0.2">
      <c r="A18" s="13" t="s">
        <v>66</v>
      </c>
      <c r="B18" s="13">
        <v>17</v>
      </c>
      <c r="C18" s="20" t="s">
        <v>61</v>
      </c>
      <c r="D18" s="21">
        <v>43511</v>
      </c>
      <c r="E18" s="21">
        <v>43502</v>
      </c>
      <c r="F18" s="20">
        <v>53</v>
      </c>
      <c r="G18" s="23">
        <v>9</v>
      </c>
      <c r="H18" s="20">
        <v>0.6</v>
      </c>
      <c r="I18" s="20">
        <v>13</v>
      </c>
      <c r="J18" t="s">
        <v>34</v>
      </c>
    </row>
    <row r="19" spans="1:19" ht="16" x14ac:dyDescent="0.2">
      <c r="A19" s="13" t="s">
        <v>60</v>
      </c>
      <c r="B19" s="13">
        <v>18</v>
      </c>
      <c r="C19" s="20" t="s">
        <v>61</v>
      </c>
      <c r="D19" s="21">
        <v>43502</v>
      </c>
      <c r="E19" s="22" t="s">
        <v>73</v>
      </c>
      <c r="F19" s="20">
        <v>32</v>
      </c>
      <c r="G19" s="23">
        <v>0</v>
      </c>
      <c r="H19" s="20">
        <v>0</v>
      </c>
      <c r="I19" s="20">
        <v>25</v>
      </c>
      <c r="J19" t="s">
        <v>34</v>
      </c>
    </row>
    <row r="20" spans="1:19" ht="16" x14ac:dyDescent="0.2">
      <c r="A20" s="13" t="s">
        <v>67</v>
      </c>
      <c r="B20" s="13">
        <v>19</v>
      </c>
      <c r="C20" s="20" t="s">
        <v>59</v>
      </c>
      <c r="D20" s="21">
        <v>43488</v>
      </c>
      <c r="E20" s="22" t="s">
        <v>73</v>
      </c>
      <c r="F20" s="20">
        <v>82</v>
      </c>
      <c r="G20" s="23">
        <v>0</v>
      </c>
      <c r="H20" s="20">
        <v>0</v>
      </c>
      <c r="I20" s="20">
        <v>0</v>
      </c>
      <c r="J20" t="s">
        <v>38</v>
      </c>
    </row>
    <row r="21" spans="1:19" ht="16" x14ac:dyDescent="0.2">
      <c r="A21" s="13" t="s">
        <v>62</v>
      </c>
      <c r="B21" s="13">
        <v>20</v>
      </c>
      <c r="C21" s="20" t="s">
        <v>59</v>
      </c>
      <c r="D21" s="21">
        <v>43496</v>
      </c>
      <c r="E21" s="21">
        <v>43492</v>
      </c>
      <c r="F21" s="20">
        <v>27</v>
      </c>
      <c r="G21" s="23">
        <v>4</v>
      </c>
      <c r="H21" s="20">
        <v>2.4</v>
      </c>
      <c r="I21" s="20">
        <v>0</v>
      </c>
      <c r="J21" t="s">
        <v>25</v>
      </c>
    </row>
    <row r="22" spans="1:19" ht="16" x14ac:dyDescent="0.2">
      <c r="A22" s="13" t="s">
        <v>19</v>
      </c>
      <c r="B22" s="13">
        <v>21</v>
      </c>
      <c r="C22" s="20" t="s">
        <v>59</v>
      </c>
      <c r="D22" s="21">
        <v>43487</v>
      </c>
      <c r="E22" s="22" t="s">
        <v>73</v>
      </c>
      <c r="F22" s="20">
        <v>77</v>
      </c>
      <c r="G22" s="23">
        <v>0</v>
      </c>
      <c r="H22" s="20">
        <v>0</v>
      </c>
      <c r="I22" s="20">
        <v>8</v>
      </c>
      <c r="J22" t="s">
        <v>37</v>
      </c>
    </row>
    <row r="23" spans="1:19" ht="16" x14ac:dyDescent="0.2">
      <c r="A23" s="13" t="s">
        <v>14</v>
      </c>
      <c r="B23" s="13">
        <v>22</v>
      </c>
      <c r="C23" s="20" t="s">
        <v>59</v>
      </c>
      <c r="D23" s="21">
        <v>43495</v>
      </c>
      <c r="E23" s="21">
        <v>43486</v>
      </c>
      <c r="F23" s="20">
        <v>137</v>
      </c>
      <c r="G23" s="23">
        <v>9</v>
      </c>
      <c r="H23" s="20">
        <v>2.6</v>
      </c>
      <c r="I23" s="20">
        <v>28</v>
      </c>
      <c r="J23" s="8" t="s">
        <v>53</v>
      </c>
    </row>
    <row r="24" spans="1:19" ht="16" x14ac:dyDescent="0.2">
      <c r="A24" s="13" t="s">
        <v>58</v>
      </c>
      <c r="B24" s="13">
        <v>23</v>
      </c>
      <c r="C24" s="20" t="s">
        <v>59</v>
      </c>
      <c r="D24" s="21">
        <v>43497</v>
      </c>
      <c r="E24" s="25">
        <v>43492</v>
      </c>
      <c r="F24" s="20">
        <v>11</v>
      </c>
      <c r="G24" s="23">
        <v>5</v>
      </c>
      <c r="H24" s="20">
        <v>2.4</v>
      </c>
      <c r="I24" s="20">
        <v>9</v>
      </c>
      <c r="J24" t="s">
        <v>32</v>
      </c>
    </row>
    <row r="25" spans="1:19" ht="16" x14ac:dyDescent="0.2">
      <c r="A25" s="13" t="s">
        <v>63</v>
      </c>
      <c r="B25" s="13">
        <v>24</v>
      </c>
      <c r="C25" s="20" t="s">
        <v>59</v>
      </c>
      <c r="D25" s="21">
        <v>43508</v>
      </c>
      <c r="E25" s="25">
        <v>43503</v>
      </c>
      <c r="F25" s="20">
        <v>33</v>
      </c>
      <c r="G25" s="23">
        <v>5</v>
      </c>
      <c r="H25" s="20">
        <v>3.6</v>
      </c>
      <c r="I25" s="20">
        <v>0</v>
      </c>
      <c r="J25" t="s">
        <v>35</v>
      </c>
    </row>
    <row r="26" spans="1:19" ht="16" x14ac:dyDescent="0.2">
      <c r="A26" s="13" t="s">
        <v>64</v>
      </c>
      <c r="B26" s="13">
        <v>25</v>
      </c>
      <c r="C26" s="20" t="s">
        <v>59</v>
      </c>
      <c r="D26" s="21">
        <v>43509</v>
      </c>
      <c r="E26" s="25">
        <v>43503</v>
      </c>
      <c r="F26" s="20">
        <v>30</v>
      </c>
      <c r="G26" s="23">
        <v>6</v>
      </c>
      <c r="H26" s="20">
        <v>1.2</v>
      </c>
      <c r="I26" s="20">
        <v>0</v>
      </c>
      <c r="J26" t="s">
        <v>36</v>
      </c>
      <c r="S26" t="s">
        <v>77</v>
      </c>
    </row>
    <row r="27" spans="1:19" ht="17" thickBot="1" x14ac:dyDescent="0.25">
      <c r="A27" s="13" t="s">
        <v>13</v>
      </c>
      <c r="B27" s="26">
        <v>26</v>
      </c>
      <c r="C27" s="27" t="s">
        <v>59</v>
      </c>
      <c r="D27" s="28">
        <v>43510</v>
      </c>
      <c r="E27" s="43">
        <v>43503</v>
      </c>
      <c r="F27" s="27">
        <v>107</v>
      </c>
      <c r="G27" s="39">
        <v>7</v>
      </c>
      <c r="H27" s="27">
        <v>2.2000000000000002</v>
      </c>
      <c r="I27" s="27">
        <v>13</v>
      </c>
      <c r="J27" t="s">
        <v>33</v>
      </c>
    </row>
    <row r="29" spans="1:19" ht="16" thickBot="1" x14ac:dyDescent="0.25"/>
    <row r="30" spans="1:19" x14ac:dyDescent="0.2">
      <c r="A30" t="s">
        <v>78</v>
      </c>
      <c r="F30" s="29" t="s">
        <v>79</v>
      </c>
      <c r="G30" s="30"/>
    </row>
    <row r="31" spans="1:19" x14ac:dyDescent="0.2">
      <c r="F31" s="31"/>
      <c r="G31" s="32" t="s">
        <v>73</v>
      </c>
    </row>
    <row r="32" spans="1:19" x14ac:dyDescent="0.2">
      <c r="F32" s="33"/>
      <c r="G32" s="32" t="s">
        <v>80</v>
      </c>
    </row>
    <row r="33" spans="1:20" x14ac:dyDescent="0.2">
      <c r="F33" s="34"/>
      <c r="G33" s="35" t="s">
        <v>81</v>
      </c>
      <c r="I33" s="21"/>
      <c r="J33" s="23"/>
      <c r="K33" s="15"/>
    </row>
    <row r="34" spans="1:20" ht="16" thickBot="1" x14ac:dyDescent="0.25">
      <c r="F34" s="36"/>
      <c r="G34" s="37" t="s">
        <v>82</v>
      </c>
    </row>
    <row r="38" spans="1:20" ht="16" thickBot="1" x14ac:dyDescent="0.25">
      <c r="C38" t="s">
        <v>43</v>
      </c>
      <c r="D38" s="16" t="s">
        <v>44</v>
      </c>
    </row>
    <row r="39" spans="1:20" ht="50" thickTop="1" thickBot="1" x14ac:dyDescent="0.25">
      <c r="A39" t="s">
        <v>45</v>
      </c>
      <c r="B39" s="17" t="s">
        <v>45</v>
      </c>
      <c r="C39" s="18" t="s">
        <v>46</v>
      </c>
      <c r="D39" s="18" t="s">
        <v>47</v>
      </c>
      <c r="E39" s="18" t="s">
        <v>68</v>
      </c>
      <c r="F39" s="18" t="s">
        <v>69</v>
      </c>
      <c r="G39" s="18" t="s">
        <v>70</v>
      </c>
      <c r="H39" s="18" t="s">
        <v>71</v>
      </c>
      <c r="I39" s="18" t="s">
        <v>49</v>
      </c>
      <c r="J39" s="19" t="s">
        <v>72</v>
      </c>
    </row>
    <row r="40" spans="1:20" ht="17" thickTop="1" x14ac:dyDescent="0.2">
      <c r="A40" s="13" t="s">
        <v>62</v>
      </c>
      <c r="B40" s="13">
        <v>20</v>
      </c>
      <c r="C40" s="20" t="s">
        <v>59</v>
      </c>
      <c r="D40" s="21">
        <v>43496</v>
      </c>
      <c r="E40" s="21">
        <v>43492</v>
      </c>
      <c r="F40" s="20">
        <v>27</v>
      </c>
      <c r="G40" s="23">
        <v>4</v>
      </c>
      <c r="H40" s="20">
        <v>2.4</v>
      </c>
      <c r="I40" s="20">
        <v>0</v>
      </c>
      <c r="J40" t="s">
        <v>25</v>
      </c>
    </row>
    <row r="41" spans="1:20" ht="16" x14ac:dyDescent="0.2">
      <c r="A41" s="13" t="s">
        <v>58</v>
      </c>
      <c r="B41" s="13">
        <v>23</v>
      </c>
      <c r="C41" s="20" t="s">
        <v>59</v>
      </c>
      <c r="D41" s="21">
        <v>43497</v>
      </c>
      <c r="E41" s="25">
        <v>43492</v>
      </c>
      <c r="F41" s="20">
        <v>11</v>
      </c>
      <c r="G41" s="23">
        <v>5</v>
      </c>
      <c r="H41" s="20">
        <v>2.4</v>
      </c>
      <c r="I41" s="20">
        <v>9</v>
      </c>
      <c r="J41" t="s">
        <v>32</v>
      </c>
    </row>
    <row r="42" spans="1:20" ht="16" x14ac:dyDescent="0.2">
      <c r="A42" s="13" t="s">
        <v>63</v>
      </c>
      <c r="B42" s="13">
        <v>24</v>
      </c>
      <c r="C42" s="20" t="s">
        <v>59</v>
      </c>
      <c r="D42" s="21">
        <v>43508</v>
      </c>
      <c r="E42" s="25">
        <v>43503</v>
      </c>
      <c r="F42" s="20">
        <v>33</v>
      </c>
      <c r="G42" s="23">
        <v>5</v>
      </c>
      <c r="H42" s="20">
        <v>3.6</v>
      </c>
      <c r="I42" s="20">
        <v>0</v>
      </c>
      <c r="J42" t="s">
        <v>35</v>
      </c>
    </row>
    <row r="43" spans="1:20" ht="16" x14ac:dyDescent="0.2">
      <c r="A43" s="13" t="s">
        <v>64</v>
      </c>
      <c r="B43" s="13">
        <v>25</v>
      </c>
      <c r="C43" s="20" t="s">
        <v>59</v>
      </c>
      <c r="D43" s="21">
        <v>43509</v>
      </c>
      <c r="E43" s="25">
        <v>43503</v>
      </c>
      <c r="F43" s="20">
        <v>30</v>
      </c>
      <c r="G43" s="23">
        <v>6</v>
      </c>
      <c r="H43" s="20">
        <v>1.2</v>
      </c>
      <c r="I43" s="20">
        <v>0</v>
      </c>
      <c r="J43" t="s">
        <v>36</v>
      </c>
      <c r="T43" t="s">
        <v>83</v>
      </c>
    </row>
    <row r="44" spans="1:20" ht="16" x14ac:dyDescent="0.2">
      <c r="A44" s="13" t="s">
        <v>13</v>
      </c>
      <c r="B44" s="13">
        <v>26</v>
      </c>
      <c r="C44" s="20" t="s">
        <v>59</v>
      </c>
      <c r="D44" s="21">
        <v>43510</v>
      </c>
      <c r="E44" s="25">
        <v>43503</v>
      </c>
      <c r="F44" s="20">
        <v>107</v>
      </c>
      <c r="G44" s="23">
        <v>7</v>
      </c>
      <c r="H44" s="20">
        <v>2.2000000000000002</v>
      </c>
      <c r="I44" s="20">
        <v>13</v>
      </c>
      <c r="J44" t="s">
        <v>33</v>
      </c>
    </row>
    <row r="45" spans="1:20" ht="16" x14ac:dyDescent="0.2">
      <c r="A45" s="15" t="s">
        <v>52</v>
      </c>
      <c r="B45" s="13">
        <v>3</v>
      </c>
      <c r="C45" s="20" t="s">
        <v>26</v>
      </c>
      <c r="D45" s="21">
        <v>43510</v>
      </c>
      <c r="E45" s="21">
        <v>43503</v>
      </c>
      <c r="F45" s="20">
        <v>21</v>
      </c>
      <c r="G45" s="24">
        <v>7</v>
      </c>
      <c r="H45" s="20">
        <v>3.2</v>
      </c>
      <c r="I45" s="20">
        <v>95</v>
      </c>
      <c r="J45" s="8" t="s">
        <v>27</v>
      </c>
    </row>
    <row r="46" spans="1:20" ht="16" x14ac:dyDescent="0.2">
      <c r="A46" s="15" t="s">
        <v>1</v>
      </c>
      <c r="B46" s="13">
        <v>5</v>
      </c>
      <c r="C46" s="20" t="s">
        <v>59</v>
      </c>
      <c r="D46" s="21">
        <v>43494</v>
      </c>
      <c r="E46" s="21">
        <v>43486</v>
      </c>
      <c r="F46" s="20">
        <v>36</v>
      </c>
      <c r="G46" s="24">
        <v>8</v>
      </c>
      <c r="H46" s="20">
        <v>2.6</v>
      </c>
      <c r="I46" s="20">
        <v>39</v>
      </c>
      <c r="J46" s="8" t="s">
        <v>53</v>
      </c>
    </row>
    <row r="47" spans="1:20" ht="16" x14ac:dyDescent="0.2">
      <c r="A47" s="13" t="s">
        <v>66</v>
      </c>
      <c r="B47" s="13">
        <v>17</v>
      </c>
      <c r="C47" s="20" t="s">
        <v>61</v>
      </c>
      <c r="D47" s="21">
        <v>43511</v>
      </c>
      <c r="E47" s="21">
        <v>43502</v>
      </c>
      <c r="F47" s="20">
        <v>53</v>
      </c>
      <c r="G47" s="23">
        <v>9</v>
      </c>
      <c r="H47" s="20">
        <v>0.6</v>
      </c>
      <c r="I47" s="20">
        <v>13</v>
      </c>
      <c r="J47" t="s">
        <v>34</v>
      </c>
    </row>
    <row r="48" spans="1:20" ht="16" x14ac:dyDescent="0.2">
      <c r="A48" s="13" t="s">
        <v>14</v>
      </c>
      <c r="B48" s="13">
        <v>22</v>
      </c>
      <c r="C48" s="20" t="s">
        <v>59</v>
      </c>
      <c r="D48" s="21">
        <v>43495</v>
      </c>
      <c r="E48" s="21">
        <v>43486</v>
      </c>
      <c r="F48" s="20">
        <v>137</v>
      </c>
      <c r="G48" s="23">
        <v>9</v>
      </c>
      <c r="H48" s="20">
        <v>2.6</v>
      </c>
      <c r="I48" s="20">
        <v>28</v>
      </c>
      <c r="J48" s="8" t="s">
        <v>53</v>
      </c>
    </row>
    <row r="49" spans="1:10" ht="16" x14ac:dyDescent="0.2">
      <c r="A49" s="15" t="s">
        <v>8</v>
      </c>
      <c r="B49" s="13">
        <v>1</v>
      </c>
      <c r="C49" s="20" t="s">
        <v>50</v>
      </c>
      <c r="D49" s="21">
        <v>43486</v>
      </c>
      <c r="E49" s="21">
        <v>43473</v>
      </c>
      <c r="F49" s="20">
        <v>19</v>
      </c>
      <c r="G49" s="24">
        <v>13</v>
      </c>
      <c r="H49" s="20">
        <v>1.6</v>
      </c>
      <c r="I49" s="20">
        <v>79</v>
      </c>
      <c r="J49" s="11" t="s">
        <v>29</v>
      </c>
    </row>
    <row r="50" spans="1:10" ht="16" x14ac:dyDescent="0.2">
      <c r="A50" s="15" t="s">
        <v>10</v>
      </c>
      <c r="B50" s="13">
        <v>10</v>
      </c>
      <c r="C50" s="20" t="s">
        <v>56</v>
      </c>
      <c r="D50" s="21">
        <v>43486</v>
      </c>
      <c r="E50" s="21">
        <v>43473</v>
      </c>
      <c r="F50" s="20">
        <v>16</v>
      </c>
      <c r="G50" s="24">
        <v>13</v>
      </c>
      <c r="H50" s="20">
        <v>1.6</v>
      </c>
      <c r="I50" s="20">
        <v>6</v>
      </c>
      <c r="J50" s="11" t="s">
        <v>29</v>
      </c>
    </row>
    <row r="51" spans="1:10" ht="16" x14ac:dyDescent="0.2">
      <c r="A51" s="15" t="s">
        <v>5</v>
      </c>
      <c r="B51" s="13">
        <v>4</v>
      </c>
      <c r="C51" s="20" t="s">
        <v>26</v>
      </c>
      <c r="D51" s="21">
        <v>43509</v>
      </c>
      <c r="E51" s="21">
        <v>43496</v>
      </c>
      <c r="F51" s="20">
        <v>37</v>
      </c>
      <c r="G51" s="24">
        <v>13</v>
      </c>
      <c r="H51" s="20">
        <v>4.5999999999999996</v>
      </c>
      <c r="I51" s="20">
        <v>95</v>
      </c>
      <c r="J51" s="11" t="s">
        <v>5</v>
      </c>
    </row>
    <row r="52" spans="1:10" ht="16" x14ac:dyDescent="0.2">
      <c r="A52" s="15" t="s">
        <v>51</v>
      </c>
      <c r="B52" s="13">
        <v>2</v>
      </c>
      <c r="C52" s="20" t="s">
        <v>26</v>
      </c>
      <c r="D52" s="21">
        <v>43509</v>
      </c>
      <c r="E52" s="21">
        <v>43496</v>
      </c>
      <c r="F52" s="20">
        <v>26</v>
      </c>
      <c r="G52" s="24">
        <v>13</v>
      </c>
      <c r="H52" s="20">
        <v>5</v>
      </c>
      <c r="I52" s="20">
        <v>96</v>
      </c>
      <c r="J52" s="11" t="s">
        <v>26</v>
      </c>
    </row>
    <row r="53" spans="1:10" ht="16" x14ac:dyDescent="0.2">
      <c r="A53" s="15" t="s">
        <v>55</v>
      </c>
      <c r="B53" s="13">
        <v>7</v>
      </c>
      <c r="C53" s="20" t="s">
        <v>26</v>
      </c>
      <c r="D53" s="21">
        <v>43488</v>
      </c>
      <c r="E53" s="21">
        <v>43472</v>
      </c>
      <c r="F53" s="20">
        <v>9</v>
      </c>
      <c r="G53" s="24">
        <v>16</v>
      </c>
      <c r="H53" s="20">
        <v>0.8</v>
      </c>
      <c r="I53" s="20">
        <v>33</v>
      </c>
      <c r="J53" s="8" t="s">
        <v>30</v>
      </c>
    </row>
    <row r="54" spans="1:10" ht="16" x14ac:dyDescent="0.2">
      <c r="A54" s="15" t="s">
        <v>27</v>
      </c>
      <c r="B54" s="13">
        <v>11</v>
      </c>
      <c r="C54" s="20" t="s">
        <v>26</v>
      </c>
      <c r="D54" s="21">
        <v>43490</v>
      </c>
      <c r="E54" s="21">
        <v>43472</v>
      </c>
      <c r="F54" s="20">
        <v>6</v>
      </c>
      <c r="G54" s="24">
        <v>18</v>
      </c>
      <c r="H54" s="20">
        <v>0.4</v>
      </c>
      <c r="I54" s="20">
        <v>67</v>
      </c>
      <c r="J54" s="8" t="s">
        <v>27</v>
      </c>
    </row>
    <row r="55" spans="1:10" ht="16" x14ac:dyDescent="0.2">
      <c r="A55" s="15" t="s">
        <v>4</v>
      </c>
      <c r="B55" s="13">
        <v>14</v>
      </c>
      <c r="C55" s="20" t="s">
        <v>57</v>
      </c>
      <c r="D55" s="21">
        <v>43503</v>
      </c>
      <c r="E55" s="21">
        <v>43484</v>
      </c>
      <c r="F55" s="20">
        <v>17</v>
      </c>
      <c r="G55" s="24">
        <v>19</v>
      </c>
      <c r="H55" s="20">
        <v>4</v>
      </c>
      <c r="I55" s="20">
        <v>94</v>
      </c>
      <c r="J55" s="11" t="s">
        <v>75</v>
      </c>
    </row>
    <row r="56" spans="1:10" ht="16" x14ac:dyDescent="0.2">
      <c r="A56" s="15" t="s">
        <v>6</v>
      </c>
      <c r="B56" s="13">
        <v>9</v>
      </c>
      <c r="C56" s="20" t="s">
        <v>28</v>
      </c>
      <c r="D56" s="21">
        <v>43487</v>
      </c>
      <c r="E56" s="21">
        <v>43466</v>
      </c>
      <c r="F56" s="20">
        <v>39</v>
      </c>
      <c r="G56" s="24">
        <v>20</v>
      </c>
      <c r="H56" s="20">
        <v>0.6</v>
      </c>
      <c r="I56" s="20">
        <v>23</v>
      </c>
      <c r="J56" s="8" t="s">
        <v>28</v>
      </c>
    </row>
    <row r="57" spans="1:10" ht="16" x14ac:dyDescent="0.2">
      <c r="A57" s="15" t="s">
        <v>2</v>
      </c>
      <c r="B57" s="13">
        <v>12</v>
      </c>
      <c r="C57" s="20" t="s">
        <v>57</v>
      </c>
      <c r="D57" s="21">
        <v>43502</v>
      </c>
      <c r="E57" s="21">
        <v>43481</v>
      </c>
      <c r="F57" s="20">
        <v>21</v>
      </c>
      <c r="G57" s="24">
        <v>21</v>
      </c>
      <c r="H57" s="20">
        <v>5.6</v>
      </c>
      <c r="I57" s="20">
        <v>86</v>
      </c>
      <c r="J57" s="8" t="s">
        <v>76</v>
      </c>
    </row>
    <row r="58" spans="1:10" ht="16" x14ac:dyDescent="0.2">
      <c r="A58" s="15" t="s">
        <v>54</v>
      </c>
      <c r="B58" s="13">
        <v>6</v>
      </c>
      <c r="C58" s="20" t="s">
        <v>26</v>
      </c>
      <c r="D58" s="21">
        <v>43508</v>
      </c>
      <c r="E58" s="21">
        <v>43496</v>
      </c>
      <c r="F58" s="20">
        <v>27</v>
      </c>
      <c r="G58" s="24">
        <v>12</v>
      </c>
      <c r="H58" s="20">
        <v>5</v>
      </c>
      <c r="I58" s="20">
        <v>93</v>
      </c>
      <c r="J58" s="11" t="s">
        <v>26</v>
      </c>
    </row>
    <row r="59" spans="1:10" ht="16" x14ac:dyDescent="0.2">
      <c r="A59" s="15" t="s">
        <v>3</v>
      </c>
      <c r="B59" s="13">
        <v>13</v>
      </c>
      <c r="C59" s="20" t="s">
        <v>57</v>
      </c>
      <c r="D59" s="21">
        <v>43504</v>
      </c>
      <c r="E59" s="21">
        <v>43481</v>
      </c>
      <c r="F59" s="20">
        <v>7</v>
      </c>
      <c r="G59" s="24">
        <v>23</v>
      </c>
      <c r="H59" s="20">
        <v>5.6</v>
      </c>
      <c r="I59" s="20">
        <v>71</v>
      </c>
      <c r="J59" s="8" t="s">
        <v>76</v>
      </c>
    </row>
    <row r="60" spans="1:10" ht="16" x14ac:dyDescent="0.2">
      <c r="A60" s="13" t="s">
        <v>65</v>
      </c>
      <c r="B60" s="13">
        <v>16</v>
      </c>
      <c r="C60" s="20" t="s">
        <v>61</v>
      </c>
      <c r="D60" s="21">
        <v>43489</v>
      </c>
      <c r="E60" s="22" t="s">
        <v>73</v>
      </c>
      <c r="F60" s="20">
        <v>77</v>
      </c>
      <c r="G60" s="23">
        <v>30</v>
      </c>
      <c r="H60" s="20">
        <v>0</v>
      </c>
      <c r="I60" s="20">
        <v>14</v>
      </c>
      <c r="J60" t="s">
        <v>34</v>
      </c>
    </row>
    <row r="61" spans="1:10" ht="16" x14ac:dyDescent="0.2">
      <c r="A61" s="13" t="s">
        <v>60</v>
      </c>
      <c r="B61" s="13">
        <v>18</v>
      </c>
      <c r="C61" s="20" t="s">
        <v>61</v>
      </c>
      <c r="D61" s="21">
        <v>43502</v>
      </c>
      <c r="E61" s="22" t="s">
        <v>73</v>
      </c>
      <c r="F61" s="20">
        <v>32</v>
      </c>
      <c r="G61" s="23">
        <v>30</v>
      </c>
      <c r="H61" s="20">
        <v>0</v>
      </c>
      <c r="I61" s="20">
        <v>25</v>
      </c>
      <c r="J61" t="s">
        <v>34</v>
      </c>
    </row>
    <row r="62" spans="1:10" ht="16" x14ac:dyDescent="0.2">
      <c r="A62" s="13" t="s">
        <v>67</v>
      </c>
      <c r="B62" s="13">
        <v>19</v>
      </c>
      <c r="C62" s="20" t="s">
        <v>59</v>
      </c>
      <c r="D62" s="21">
        <v>43488</v>
      </c>
      <c r="E62" s="22" t="s">
        <v>73</v>
      </c>
      <c r="F62" s="20">
        <v>82</v>
      </c>
      <c r="G62" s="23">
        <v>30</v>
      </c>
      <c r="H62" s="20">
        <v>0</v>
      </c>
      <c r="I62" s="20">
        <v>0</v>
      </c>
      <c r="J62" t="s">
        <v>38</v>
      </c>
    </row>
    <row r="63" spans="1:10" ht="16" x14ac:dyDescent="0.2">
      <c r="A63" s="13" t="s">
        <v>19</v>
      </c>
      <c r="B63" s="13">
        <v>21</v>
      </c>
      <c r="C63" s="20" t="s">
        <v>59</v>
      </c>
      <c r="D63" s="21">
        <v>43487</v>
      </c>
      <c r="E63" s="22" t="s">
        <v>73</v>
      </c>
      <c r="F63" s="20">
        <v>77</v>
      </c>
      <c r="G63" s="23">
        <v>30</v>
      </c>
      <c r="H63" s="20">
        <v>0</v>
      </c>
      <c r="I63" s="20">
        <v>8</v>
      </c>
      <c r="J63" t="s">
        <v>37</v>
      </c>
    </row>
    <row r="64" spans="1:10" ht="17" thickBot="1" x14ac:dyDescent="0.25">
      <c r="A64" s="15" t="s">
        <v>11</v>
      </c>
      <c r="B64" s="26">
        <v>15</v>
      </c>
      <c r="C64" s="27" t="s">
        <v>11</v>
      </c>
      <c r="D64" s="28">
        <v>43509</v>
      </c>
      <c r="E64" s="38" t="s">
        <v>73</v>
      </c>
      <c r="F64" s="27">
        <v>20</v>
      </c>
      <c r="G64" s="39">
        <v>30</v>
      </c>
      <c r="H64" s="27">
        <v>0</v>
      </c>
      <c r="I64" s="40">
        <v>0</v>
      </c>
      <c r="J64" s="8" t="s">
        <v>31</v>
      </c>
    </row>
  </sheetData>
  <sortState xmlns:xlrd2="http://schemas.microsoft.com/office/spreadsheetml/2017/richdata2" ref="A3:J27">
    <sortCondition ref="B3:B27"/>
  </sortState>
  <printOptions gridLines="1"/>
  <pageMargins left="0.31496062992125984" right="0.31496062992125984" top="0.74803149606299213" bottom="0.74803149606299213" header="0.31496062992125984" footer="0.31496062992125984"/>
  <pageSetup paperSize="8" scale="71" orientation="landscape" r:id="rId1"/>
  <headerFooter>
    <oddHeader>&amp;L&amp;F&amp;C&amp;A</oddHead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16F6-E5AF-4799-B2C7-094FE4F3C25C}">
  <sheetPr>
    <pageSetUpPr fitToPage="1"/>
  </sheetPr>
  <dimension ref="A1:BB89"/>
  <sheetViews>
    <sheetView workbookViewId="0">
      <pane xSplit="1" ySplit="2" topLeftCell="AG41" activePane="bottomRight" state="frozen"/>
      <selection pane="topRight" activeCell="B1" sqref="B1"/>
      <selection pane="bottomLeft" activeCell="A3" sqref="A3"/>
      <selection pane="bottomRight" activeCell="AV30" sqref="AV30"/>
    </sheetView>
  </sheetViews>
  <sheetFormatPr baseColWidth="10" defaultColWidth="8.83203125" defaultRowHeight="15" x14ac:dyDescent="0.2"/>
  <cols>
    <col min="1" max="1" width="10.6640625" bestFit="1" customWidth="1"/>
    <col min="4" max="5" width="12" customWidth="1"/>
    <col min="6" max="6" width="12" bestFit="1" customWidth="1"/>
    <col min="7" max="7" width="12" customWidth="1"/>
    <col min="10" max="10" width="9.83203125" bestFit="1" customWidth="1"/>
    <col min="11" max="11" width="9.83203125" customWidth="1"/>
    <col min="12" max="12" width="10" bestFit="1" customWidth="1"/>
    <col min="13" max="14" width="10" customWidth="1"/>
    <col min="15" max="15" width="11.5" bestFit="1" customWidth="1"/>
    <col min="16" max="16" width="11.5" customWidth="1"/>
    <col min="21" max="22" width="12.33203125" customWidth="1"/>
    <col min="23" max="24" width="9.6640625" customWidth="1"/>
    <col min="25" max="25" width="9.83203125" bestFit="1" customWidth="1"/>
    <col min="26" max="26" width="9.83203125" customWidth="1"/>
    <col min="31" max="32" width="10" customWidth="1"/>
    <col min="33" max="34" width="11" customWidth="1"/>
    <col min="37" max="37" width="21.5" bestFit="1" customWidth="1"/>
    <col min="38" max="38" width="21.5" customWidth="1"/>
    <col min="41" max="41" width="13.1640625" bestFit="1" customWidth="1"/>
    <col min="42" max="42" width="13.1640625" customWidth="1"/>
    <col min="47" max="47" width="19.33203125" bestFit="1" customWidth="1"/>
    <col min="48" max="48" width="19.33203125" customWidth="1"/>
  </cols>
  <sheetData>
    <row r="1" spans="1:54" ht="28.5" customHeight="1" x14ac:dyDescent="0.2">
      <c r="A1" s="2" t="s">
        <v>24</v>
      </c>
      <c r="B1" s="6" t="s">
        <v>53</v>
      </c>
      <c r="C1" s="6"/>
      <c r="D1" s="6" t="s">
        <v>76</v>
      </c>
      <c r="E1" s="6"/>
      <c r="F1" s="6" t="s">
        <v>76</v>
      </c>
      <c r="G1" s="6"/>
      <c r="H1" s="7" t="s">
        <v>75</v>
      </c>
      <c r="I1" s="7"/>
      <c r="J1" s="6" t="s">
        <v>26</v>
      </c>
      <c r="K1" s="6"/>
      <c r="L1" s="6" t="s">
        <v>26</v>
      </c>
      <c r="M1" s="6"/>
      <c r="N1" s="6"/>
      <c r="O1" t="s">
        <v>5</v>
      </c>
      <c r="Q1" s="6" t="s">
        <v>27</v>
      </c>
      <c r="R1" s="6"/>
      <c r="S1" s="6" t="s">
        <v>27</v>
      </c>
      <c r="T1" s="6"/>
      <c r="U1" s="6" t="s">
        <v>28</v>
      </c>
      <c r="V1" s="6"/>
      <c r="W1" s="6" t="s">
        <v>26</v>
      </c>
      <c r="X1" s="6"/>
      <c r="Y1" s="7" t="s">
        <v>29</v>
      </c>
      <c r="Z1" s="7"/>
      <c r="AA1" s="6" t="s">
        <v>30</v>
      </c>
      <c r="AB1" s="6"/>
      <c r="AC1" s="7" t="s">
        <v>29</v>
      </c>
      <c r="AD1" s="7"/>
      <c r="AE1" s="6" t="s">
        <v>31</v>
      </c>
      <c r="AF1" s="6"/>
      <c r="AG1" s="42" t="s">
        <v>32</v>
      </c>
      <c r="AH1" s="42"/>
      <c r="AI1" s="42" t="s">
        <v>33</v>
      </c>
      <c r="AJ1" s="42"/>
      <c r="AK1" s="6" t="s">
        <v>53</v>
      </c>
      <c r="AL1" s="6"/>
      <c r="AM1" s="42" t="s">
        <v>34</v>
      </c>
      <c r="AN1" s="42"/>
      <c r="AO1" s="42" t="s">
        <v>25</v>
      </c>
      <c r="AP1" s="42"/>
      <c r="AQ1" s="42" t="s">
        <v>35</v>
      </c>
      <c r="AR1" s="42"/>
      <c r="AS1" s="42" t="s">
        <v>36</v>
      </c>
      <c r="AT1" s="42"/>
      <c r="AU1" s="42" t="s">
        <v>37</v>
      </c>
      <c r="AV1" s="42"/>
      <c r="AW1" s="42" t="s">
        <v>34</v>
      </c>
      <c r="AX1" s="42"/>
      <c r="AY1" s="42" t="s">
        <v>34</v>
      </c>
      <c r="AZ1" s="42"/>
      <c r="BA1" s="42" t="s">
        <v>38</v>
      </c>
    </row>
    <row r="2" spans="1:54" s="1" customFormat="1" ht="32" x14ac:dyDescent="0.2">
      <c r="A2" s="1" t="s">
        <v>0</v>
      </c>
      <c r="B2" s="1" t="s">
        <v>1</v>
      </c>
      <c r="C2" s="1" t="s">
        <v>42</v>
      </c>
      <c r="D2" s="1" t="s">
        <v>2</v>
      </c>
      <c r="E2" s="1" t="s">
        <v>42</v>
      </c>
      <c r="F2" s="1" t="s">
        <v>3</v>
      </c>
      <c r="G2" s="1" t="s">
        <v>42</v>
      </c>
      <c r="H2" s="1" t="s">
        <v>4</v>
      </c>
      <c r="I2" s="1" t="s">
        <v>42</v>
      </c>
      <c r="J2" s="1" t="s">
        <v>54</v>
      </c>
      <c r="K2" s="1" t="s">
        <v>42</v>
      </c>
      <c r="L2" s="1" t="s">
        <v>51</v>
      </c>
      <c r="M2" s="1" t="s">
        <v>42</v>
      </c>
      <c r="O2" s="1" t="s">
        <v>5</v>
      </c>
      <c r="P2" s="1" t="s">
        <v>42</v>
      </c>
      <c r="Q2" s="1" t="s">
        <v>52</v>
      </c>
      <c r="R2" s="1" t="s">
        <v>42</v>
      </c>
      <c r="S2" s="1" t="s">
        <v>27</v>
      </c>
      <c r="T2" s="1" t="s">
        <v>42</v>
      </c>
      <c r="U2" s="1" t="s">
        <v>6</v>
      </c>
      <c r="V2" s="1" t="s">
        <v>42</v>
      </c>
      <c r="W2" s="1" t="s">
        <v>7</v>
      </c>
      <c r="X2" s="1" t="s">
        <v>42</v>
      </c>
      <c r="Y2" s="1" t="s">
        <v>8</v>
      </c>
      <c r="Z2" s="1" t="s">
        <v>42</v>
      </c>
      <c r="AA2" s="1" t="s">
        <v>9</v>
      </c>
      <c r="AB2" s="1" t="s">
        <v>42</v>
      </c>
      <c r="AC2" s="1" t="s">
        <v>10</v>
      </c>
      <c r="AD2" s="1" t="s">
        <v>42</v>
      </c>
      <c r="AE2" s="1" t="s">
        <v>11</v>
      </c>
      <c r="AF2" s="1" t="s">
        <v>42</v>
      </c>
      <c r="AG2" s="1" t="s">
        <v>12</v>
      </c>
      <c r="AH2" s="1" t="s">
        <v>42</v>
      </c>
      <c r="AI2" s="1" t="s">
        <v>13</v>
      </c>
      <c r="AJ2" s="1" t="s">
        <v>42</v>
      </c>
      <c r="AK2" s="1" t="s">
        <v>14</v>
      </c>
      <c r="AL2" s="1" t="s">
        <v>42</v>
      </c>
      <c r="AM2" s="1" t="s">
        <v>15</v>
      </c>
      <c r="AN2" s="1" t="s">
        <v>42</v>
      </c>
      <c r="AO2" s="1" t="s">
        <v>16</v>
      </c>
      <c r="AP2" s="1" t="s">
        <v>42</v>
      </c>
      <c r="AQ2" s="1" t="s">
        <v>17</v>
      </c>
      <c r="AR2" s="1" t="s">
        <v>42</v>
      </c>
      <c r="AS2" s="1" t="s">
        <v>18</v>
      </c>
      <c r="AT2" s="1" t="s">
        <v>42</v>
      </c>
      <c r="AU2" s="1" t="s">
        <v>19</v>
      </c>
      <c r="AV2" s="1" t="s">
        <v>42</v>
      </c>
      <c r="AW2" s="1" t="s">
        <v>20</v>
      </c>
      <c r="AX2" s="1" t="s">
        <v>42</v>
      </c>
      <c r="AY2" s="1" t="s">
        <v>21</v>
      </c>
      <c r="AZ2" s="1" t="s">
        <v>42</v>
      </c>
      <c r="BA2" s="1" t="s">
        <v>22</v>
      </c>
      <c r="BB2" s="1" t="s">
        <v>42</v>
      </c>
    </row>
    <row r="3" spans="1:54" x14ac:dyDescent="0.2">
      <c r="A3" s="2">
        <v>43466</v>
      </c>
      <c r="B3">
        <v>37.299999999999997</v>
      </c>
      <c r="C3">
        <f>IF(B3&gt;35,1,0)</f>
        <v>1</v>
      </c>
      <c r="D3">
        <v>39.9</v>
      </c>
      <c r="E3">
        <f>IF(D3&gt;35,1,0)</f>
        <v>1</v>
      </c>
      <c r="F3">
        <v>39.9</v>
      </c>
      <c r="G3">
        <f>IF(F3&gt;35,1,0)</f>
        <v>1</v>
      </c>
      <c r="H3">
        <v>40.200000000000003</v>
      </c>
      <c r="I3">
        <f>IF(H3&gt;35,1,0)</f>
        <v>1</v>
      </c>
      <c r="J3">
        <v>36</v>
      </c>
      <c r="K3">
        <f>IF(J3&gt;35,1,0)</f>
        <v>1</v>
      </c>
      <c r="L3">
        <v>36</v>
      </c>
      <c r="M3">
        <f>IF(L3&gt;35,1,0)</f>
        <v>1</v>
      </c>
      <c r="O3">
        <v>37.700000000000003</v>
      </c>
      <c r="P3">
        <f>IF(O3&gt;35,1,0)</f>
        <v>1</v>
      </c>
      <c r="Q3">
        <v>36.799999999999997</v>
      </c>
      <c r="R3">
        <f>IF(Q3&gt;35,1,0)</f>
        <v>1</v>
      </c>
      <c r="S3">
        <v>36.799999999999997</v>
      </c>
      <c r="T3">
        <f>IF(S3&gt;35,1,0)</f>
        <v>1</v>
      </c>
      <c r="U3">
        <v>37.299999999999997</v>
      </c>
      <c r="V3">
        <f>IF(U3&gt;35,1,0)</f>
        <v>1</v>
      </c>
      <c r="X3">
        <f>IF(W3&gt;35,1,0)</f>
        <v>0</v>
      </c>
      <c r="Y3">
        <v>36.700000000000003</v>
      </c>
      <c r="Z3">
        <f>IF(Y3&gt;35,1,0)</f>
        <v>1</v>
      </c>
      <c r="AA3">
        <v>33.9</v>
      </c>
      <c r="AB3">
        <f>IF(AA3&gt;35,1,0)</f>
        <v>0</v>
      </c>
      <c r="AC3">
        <v>36.700000000000003</v>
      </c>
      <c r="AD3">
        <f>IF(AC3&gt;35,1,0)</f>
        <v>1</v>
      </c>
      <c r="AE3">
        <v>40.6</v>
      </c>
      <c r="AF3">
        <f>IF(AE3&gt;35,1,0)</f>
        <v>1</v>
      </c>
      <c r="AG3">
        <v>36.5</v>
      </c>
      <c r="AH3">
        <f>IF(AG3&gt;35,1,0)</f>
        <v>1</v>
      </c>
      <c r="AI3">
        <v>35.700000000000003</v>
      </c>
      <c r="AJ3">
        <f>IF(AI3&gt;35,1,0)</f>
        <v>1</v>
      </c>
      <c r="AK3">
        <v>37.299999999999997</v>
      </c>
      <c r="AL3">
        <f>IF(AK3&gt;35,1,0)</f>
        <v>1</v>
      </c>
      <c r="AM3">
        <v>27.7</v>
      </c>
      <c r="AN3">
        <f>IF(AM3&gt;35,1,0)</f>
        <v>0</v>
      </c>
      <c r="AO3">
        <v>37.700000000000003</v>
      </c>
      <c r="AP3">
        <f>IF(AO3&gt;35,1,0)</f>
        <v>1</v>
      </c>
      <c r="AQ3">
        <v>36.299999999999997</v>
      </c>
      <c r="AR3">
        <f>IF(AQ3&gt;35,1,0)</f>
        <v>1</v>
      </c>
      <c r="AS3">
        <v>36.200000000000003</v>
      </c>
      <c r="AT3">
        <f>IF(AS3&gt;35,1,0)</f>
        <v>1</v>
      </c>
      <c r="AU3">
        <v>34.4</v>
      </c>
      <c r="AV3">
        <f>IF(AU3&gt;35,1,0)</f>
        <v>0</v>
      </c>
      <c r="AW3">
        <v>27.7</v>
      </c>
      <c r="AX3">
        <f>IF(AW3&gt;35,1,0)</f>
        <v>0</v>
      </c>
      <c r="AY3">
        <v>27.7</v>
      </c>
      <c r="AZ3">
        <f>IF(AY3&gt;35,1,0)</f>
        <v>0</v>
      </c>
      <c r="BA3">
        <v>28.6</v>
      </c>
      <c r="BB3">
        <f>IF(BA3&gt;35,1,0)</f>
        <v>0</v>
      </c>
    </row>
    <row r="4" spans="1:54" x14ac:dyDescent="0.2">
      <c r="A4" s="2">
        <v>43467</v>
      </c>
      <c r="B4">
        <v>36.6</v>
      </c>
      <c r="C4">
        <f t="shared" ref="C4:C30" si="0">IF(B4&gt;35,1,0)</f>
        <v>1</v>
      </c>
      <c r="D4">
        <v>40</v>
      </c>
      <c r="E4">
        <f t="shared" ref="E4:E38" si="1">IF(D4&gt;35,1,0)</f>
        <v>1</v>
      </c>
      <c r="F4">
        <v>40</v>
      </c>
      <c r="G4">
        <f t="shared" ref="G4:G40" si="2">IF(F4&gt;35,1,0)</f>
        <v>1</v>
      </c>
      <c r="H4">
        <v>40.1</v>
      </c>
      <c r="I4">
        <f t="shared" ref="I4:I39" si="3">IF(H4&gt;35,1,0)</f>
        <v>1</v>
      </c>
      <c r="J4">
        <v>36</v>
      </c>
      <c r="K4">
        <f t="shared" ref="K4:K44" si="4">IF(J4&gt;35,1,0)</f>
        <v>1</v>
      </c>
      <c r="L4">
        <v>36</v>
      </c>
      <c r="M4">
        <f t="shared" ref="M4:M45" si="5">IF(L4&gt;35,1,0)</f>
        <v>1</v>
      </c>
      <c r="O4">
        <v>37.700000000000003</v>
      </c>
      <c r="P4">
        <f t="shared" ref="P4:P45" si="6">IF(O4&gt;35,1,0)</f>
        <v>1</v>
      </c>
      <c r="Q4">
        <v>36.5</v>
      </c>
      <c r="R4">
        <f t="shared" ref="R4:R46" si="7">IF(Q4&gt;35,1,0)</f>
        <v>1</v>
      </c>
      <c r="S4">
        <v>36.5</v>
      </c>
      <c r="T4">
        <f t="shared" ref="T4:T26" si="8">IF(S4&gt;35,1,0)</f>
        <v>1</v>
      </c>
      <c r="U4">
        <v>38.6</v>
      </c>
      <c r="V4">
        <f t="shared" ref="V4:V23" si="9">IF(U4&gt;35,1,0)</f>
        <v>1</v>
      </c>
      <c r="Y4">
        <v>37.9</v>
      </c>
      <c r="Z4">
        <f t="shared" ref="Z4:Z22" si="10">IF(Y4&gt;35,1,0)</f>
        <v>1</v>
      </c>
      <c r="AA4">
        <v>32.5</v>
      </c>
      <c r="AB4">
        <f t="shared" ref="AB4:AB24" si="11">IF(AA4&gt;35,1,0)</f>
        <v>0</v>
      </c>
      <c r="AC4">
        <v>37.9</v>
      </c>
      <c r="AD4">
        <f t="shared" ref="AD4:AD22" si="12">IF(AC4&gt;35,1,0)</f>
        <v>1</v>
      </c>
      <c r="AE4">
        <v>28.5</v>
      </c>
      <c r="AF4">
        <f t="shared" ref="AF4:AF45" si="13">IF(AE4&gt;35,1,0)</f>
        <v>0</v>
      </c>
      <c r="AG4">
        <v>36.5</v>
      </c>
      <c r="AH4">
        <f t="shared" ref="AH4:AH33" si="14">IF(AG4&gt;35,1,0)</f>
        <v>1</v>
      </c>
      <c r="AI4">
        <v>35.799999999999997</v>
      </c>
      <c r="AJ4">
        <f t="shared" ref="AJ4:AJ46" si="15">IF(AI4&gt;35,1,0)</f>
        <v>1</v>
      </c>
      <c r="AK4">
        <v>36.6</v>
      </c>
      <c r="AL4">
        <f t="shared" ref="AL4:AL30" si="16">IF(AK4&gt;35,1,0)</f>
        <v>1</v>
      </c>
      <c r="AM4">
        <v>29.4</v>
      </c>
      <c r="AN4">
        <f t="shared" ref="AN4:AN38" si="17">IF(AM4&gt;35,1,0)</f>
        <v>0</v>
      </c>
      <c r="AO4">
        <v>37.700000000000003</v>
      </c>
      <c r="AP4">
        <f t="shared" ref="AP4:AP32" si="18">IF(AO4&gt;35,1,0)</f>
        <v>1</v>
      </c>
      <c r="AQ4">
        <v>36.299999999999997</v>
      </c>
      <c r="AR4">
        <f t="shared" ref="AR4:AR44" si="19">IF(AQ4&gt;35,1,0)</f>
        <v>1</v>
      </c>
      <c r="AS4">
        <v>36.299999999999997</v>
      </c>
      <c r="AT4">
        <f t="shared" ref="AT4:AT45" si="20">IF(AS4&gt;35,1,0)</f>
        <v>1</v>
      </c>
      <c r="AU4">
        <v>34.6</v>
      </c>
      <c r="AV4">
        <f t="shared" ref="AV4:AV23" si="21">IF(AU4&gt;35,1,0)</f>
        <v>0</v>
      </c>
      <c r="AW4">
        <v>29.4</v>
      </c>
      <c r="AX4">
        <f t="shared" ref="AX4:AX25" si="22">IF(AW4&gt;35,1,0)</f>
        <v>0</v>
      </c>
      <c r="AY4">
        <v>29.4</v>
      </c>
      <c r="AZ4">
        <f t="shared" ref="AZ4:AZ47" si="23">IF(AY4&gt;35,1,0)</f>
        <v>0</v>
      </c>
      <c r="BA4">
        <v>31.3</v>
      </c>
      <c r="BB4">
        <f t="shared" ref="BB4:BB24" si="24">IF(BA4&gt;35,1,0)</f>
        <v>0</v>
      </c>
    </row>
    <row r="5" spans="1:54" x14ac:dyDescent="0.2">
      <c r="A5" s="2">
        <v>43468</v>
      </c>
      <c r="B5">
        <v>36.4</v>
      </c>
      <c r="C5">
        <f t="shared" si="0"/>
        <v>1</v>
      </c>
      <c r="D5">
        <v>41</v>
      </c>
      <c r="E5">
        <f t="shared" si="1"/>
        <v>1</v>
      </c>
      <c r="F5">
        <v>41</v>
      </c>
      <c r="G5">
        <f t="shared" si="2"/>
        <v>1</v>
      </c>
      <c r="H5">
        <v>40.5</v>
      </c>
      <c r="I5">
        <f t="shared" si="3"/>
        <v>1</v>
      </c>
      <c r="J5">
        <v>34.4</v>
      </c>
      <c r="K5">
        <f t="shared" si="4"/>
        <v>0</v>
      </c>
      <c r="L5">
        <v>34.4</v>
      </c>
      <c r="M5">
        <f t="shared" si="5"/>
        <v>0</v>
      </c>
      <c r="O5">
        <v>35.299999999999997</v>
      </c>
      <c r="P5">
        <f t="shared" si="6"/>
        <v>1</v>
      </c>
      <c r="Q5">
        <v>34.799999999999997</v>
      </c>
      <c r="R5">
        <f t="shared" si="7"/>
        <v>0</v>
      </c>
      <c r="S5">
        <v>34.799999999999997</v>
      </c>
      <c r="T5">
        <f t="shared" si="8"/>
        <v>0</v>
      </c>
      <c r="U5">
        <v>36.9</v>
      </c>
      <c r="V5">
        <f t="shared" si="9"/>
        <v>1</v>
      </c>
      <c r="Y5">
        <v>37.299999999999997</v>
      </c>
      <c r="Z5">
        <f t="shared" si="10"/>
        <v>1</v>
      </c>
      <c r="AA5">
        <v>34.4</v>
      </c>
      <c r="AB5">
        <f t="shared" si="11"/>
        <v>0</v>
      </c>
      <c r="AC5">
        <v>37.299999999999997</v>
      </c>
      <c r="AD5">
        <f t="shared" si="12"/>
        <v>1</v>
      </c>
      <c r="AE5">
        <v>27</v>
      </c>
      <c r="AF5">
        <f t="shared" si="13"/>
        <v>0</v>
      </c>
      <c r="AG5">
        <v>35.6</v>
      </c>
      <c r="AH5">
        <f t="shared" si="14"/>
        <v>1</v>
      </c>
      <c r="AI5">
        <v>36</v>
      </c>
      <c r="AJ5">
        <f t="shared" si="15"/>
        <v>1</v>
      </c>
      <c r="AK5">
        <v>36.4</v>
      </c>
      <c r="AL5">
        <f t="shared" si="16"/>
        <v>1</v>
      </c>
      <c r="AM5">
        <v>33.299999999999997</v>
      </c>
      <c r="AN5">
        <f t="shared" si="17"/>
        <v>0</v>
      </c>
      <c r="AO5">
        <v>36.9</v>
      </c>
      <c r="AP5">
        <f t="shared" si="18"/>
        <v>1</v>
      </c>
      <c r="AQ5">
        <v>36.200000000000003</v>
      </c>
      <c r="AR5">
        <f t="shared" si="19"/>
        <v>1</v>
      </c>
      <c r="AS5">
        <v>35.6</v>
      </c>
      <c r="AT5">
        <f t="shared" si="20"/>
        <v>1</v>
      </c>
      <c r="AU5">
        <v>34.700000000000003</v>
      </c>
      <c r="AV5">
        <f t="shared" si="21"/>
        <v>0</v>
      </c>
      <c r="AW5">
        <v>33.299999999999997</v>
      </c>
      <c r="AX5">
        <f t="shared" si="22"/>
        <v>0</v>
      </c>
      <c r="AY5">
        <v>33.299999999999997</v>
      </c>
      <c r="AZ5">
        <f t="shared" si="23"/>
        <v>0</v>
      </c>
      <c r="BA5">
        <v>29.5</v>
      </c>
      <c r="BB5">
        <f t="shared" si="24"/>
        <v>0</v>
      </c>
    </row>
    <row r="6" spans="1:54" x14ac:dyDescent="0.2">
      <c r="A6" s="2">
        <v>43469</v>
      </c>
      <c r="B6">
        <v>40.799999999999997</v>
      </c>
      <c r="C6">
        <f t="shared" si="0"/>
        <v>1</v>
      </c>
      <c r="D6">
        <v>43.5</v>
      </c>
      <c r="E6">
        <f t="shared" si="1"/>
        <v>1</v>
      </c>
      <c r="F6">
        <v>43.5</v>
      </c>
      <c r="G6">
        <f t="shared" si="2"/>
        <v>1</v>
      </c>
      <c r="H6">
        <v>44</v>
      </c>
      <c r="I6">
        <f t="shared" si="3"/>
        <v>1</v>
      </c>
      <c r="J6">
        <v>38.9</v>
      </c>
      <c r="K6">
        <f t="shared" si="4"/>
        <v>1</v>
      </c>
      <c r="L6">
        <v>38.9</v>
      </c>
      <c r="M6">
        <f t="shared" si="5"/>
        <v>1</v>
      </c>
      <c r="O6">
        <v>39.700000000000003</v>
      </c>
      <c r="P6">
        <f t="shared" si="6"/>
        <v>1</v>
      </c>
      <c r="Q6">
        <v>39.200000000000003</v>
      </c>
      <c r="R6">
        <f t="shared" si="7"/>
        <v>1</v>
      </c>
      <c r="S6">
        <v>39.200000000000003</v>
      </c>
      <c r="T6">
        <f t="shared" si="8"/>
        <v>1</v>
      </c>
      <c r="U6">
        <v>41</v>
      </c>
      <c r="V6">
        <f t="shared" si="9"/>
        <v>1</v>
      </c>
      <c r="Y6">
        <v>41.5</v>
      </c>
      <c r="Z6">
        <f t="shared" si="10"/>
        <v>1</v>
      </c>
      <c r="AA6">
        <v>34.6</v>
      </c>
      <c r="AB6">
        <f t="shared" si="11"/>
        <v>0</v>
      </c>
      <c r="AC6">
        <v>41.5</v>
      </c>
      <c r="AD6">
        <f t="shared" si="12"/>
        <v>1</v>
      </c>
      <c r="AE6">
        <v>37.200000000000003</v>
      </c>
      <c r="AF6">
        <f t="shared" si="13"/>
        <v>1</v>
      </c>
      <c r="AG6">
        <v>41.4</v>
      </c>
      <c r="AH6">
        <f t="shared" si="14"/>
        <v>1</v>
      </c>
      <c r="AI6">
        <v>40.6</v>
      </c>
      <c r="AJ6">
        <f t="shared" si="15"/>
        <v>1</v>
      </c>
      <c r="AK6">
        <v>40.799999999999997</v>
      </c>
      <c r="AL6">
        <f t="shared" si="16"/>
        <v>1</v>
      </c>
      <c r="AM6">
        <v>42.3</v>
      </c>
      <c r="AN6">
        <f t="shared" si="17"/>
        <v>1</v>
      </c>
      <c r="AO6">
        <v>41.4</v>
      </c>
      <c r="AP6">
        <f t="shared" si="18"/>
        <v>1</v>
      </c>
      <c r="AQ6">
        <v>40.9</v>
      </c>
      <c r="AR6">
        <f t="shared" si="19"/>
        <v>1</v>
      </c>
      <c r="AS6">
        <v>42.5</v>
      </c>
      <c r="AT6">
        <f t="shared" si="20"/>
        <v>1</v>
      </c>
      <c r="AU6">
        <v>40.700000000000003</v>
      </c>
      <c r="AV6">
        <f t="shared" si="21"/>
        <v>1</v>
      </c>
      <c r="AW6">
        <v>42.3</v>
      </c>
      <c r="AX6">
        <f t="shared" si="22"/>
        <v>1</v>
      </c>
      <c r="AY6">
        <v>42.3</v>
      </c>
      <c r="AZ6">
        <f t="shared" si="23"/>
        <v>1</v>
      </c>
      <c r="BA6">
        <v>35.200000000000003</v>
      </c>
      <c r="BB6">
        <f t="shared" si="24"/>
        <v>1</v>
      </c>
    </row>
    <row r="7" spans="1:54" x14ac:dyDescent="0.2">
      <c r="A7" s="2">
        <v>43470</v>
      </c>
      <c r="B7">
        <v>45</v>
      </c>
      <c r="C7">
        <f t="shared" si="0"/>
        <v>1</v>
      </c>
      <c r="D7">
        <v>31.5</v>
      </c>
      <c r="E7">
        <f t="shared" si="1"/>
        <v>0</v>
      </c>
      <c r="F7">
        <v>31.5</v>
      </c>
      <c r="G7">
        <f t="shared" si="2"/>
        <v>0</v>
      </c>
      <c r="H7">
        <v>32.4</v>
      </c>
      <c r="I7">
        <f t="shared" si="3"/>
        <v>0</v>
      </c>
      <c r="J7">
        <v>44.3</v>
      </c>
      <c r="K7">
        <f t="shared" si="4"/>
        <v>1</v>
      </c>
      <c r="L7">
        <v>44.3</v>
      </c>
      <c r="M7">
        <f t="shared" si="5"/>
        <v>1</v>
      </c>
      <c r="O7">
        <v>45.4</v>
      </c>
      <c r="P7">
        <f t="shared" si="6"/>
        <v>1</v>
      </c>
      <c r="Q7">
        <v>42.4</v>
      </c>
      <c r="R7">
        <f t="shared" si="7"/>
        <v>1</v>
      </c>
      <c r="S7">
        <v>42.4</v>
      </c>
      <c r="T7">
        <f t="shared" si="8"/>
        <v>1</v>
      </c>
      <c r="U7">
        <v>46.8</v>
      </c>
      <c r="V7">
        <f t="shared" si="9"/>
        <v>1</v>
      </c>
      <c r="Y7">
        <v>48</v>
      </c>
      <c r="Z7">
        <f t="shared" si="10"/>
        <v>1</v>
      </c>
      <c r="AA7">
        <v>42.2</v>
      </c>
      <c r="AB7">
        <f t="shared" si="11"/>
        <v>1</v>
      </c>
      <c r="AC7">
        <v>48</v>
      </c>
      <c r="AD7">
        <f t="shared" si="12"/>
        <v>1</v>
      </c>
      <c r="AE7">
        <v>37.200000000000003</v>
      </c>
      <c r="AF7">
        <f t="shared" si="13"/>
        <v>1</v>
      </c>
      <c r="AG7">
        <v>45.4</v>
      </c>
      <c r="AH7">
        <f t="shared" si="14"/>
        <v>1</v>
      </c>
      <c r="AI7">
        <v>44.3</v>
      </c>
      <c r="AJ7">
        <f t="shared" si="15"/>
        <v>1</v>
      </c>
      <c r="AK7">
        <v>45</v>
      </c>
      <c r="AL7">
        <f t="shared" si="16"/>
        <v>1</v>
      </c>
      <c r="AM7">
        <v>24.4</v>
      </c>
      <c r="AN7">
        <f t="shared" si="17"/>
        <v>0</v>
      </c>
      <c r="AO7">
        <v>45.3</v>
      </c>
      <c r="AP7">
        <f t="shared" si="18"/>
        <v>1</v>
      </c>
      <c r="AQ7">
        <v>44.5</v>
      </c>
      <c r="AR7">
        <f t="shared" si="19"/>
        <v>1</v>
      </c>
      <c r="AS7">
        <v>46</v>
      </c>
      <c r="AT7">
        <f t="shared" si="20"/>
        <v>1</v>
      </c>
      <c r="AU7">
        <v>43.2</v>
      </c>
      <c r="AV7">
        <f t="shared" si="21"/>
        <v>1</v>
      </c>
      <c r="AW7">
        <v>24.4</v>
      </c>
      <c r="AX7">
        <f t="shared" si="22"/>
        <v>0</v>
      </c>
      <c r="AY7">
        <v>24.4</v>
      </c>
      <c r="AZ7">
        <f t="shared" si="23"/>
        <v>0</v>
      </c>
      <c r="BA7">
        <v>31.8</v>
      </c>
      <c r="BB7">
        <f t="shared" si="24"/>
        <v>0</v>
      </c>
    </row>
    <row r="8" spans="1:54" x14ac:dyDescent="0.2">
      <c r="A8" s="2">
        <v>43471</v>
      </c>
      <c r="B8">
        <v>27.2</v>
      </c>
      <c r="C8">
        <f t="shared" si="0"/>
        <v>0</v>
      </c>
      <c r="D8">
        <v>32</v>
      </c>
      <c r="E8">
        <f t="shared" si="1"/>
        <v>0</v>
      </c>
      <c r="F8">
        <v>32</v>
      </c>
      <c r="G8">
        <f t="shared" si="2"/>
        <v>0</v>
      </c>
      <c r="H8">
        <v>32</v>
      </c>
      <c r="I8">
        <f t="shared" si="3"/>
        <v>0</v>
      </c>
      <c r="J8" s="12">
        <v>26.7</v>
      </c>
      <c r="K8">
        <f t="shared" si="4"/>
        <v>0</v>
      </c>
      <c r="L8" s="12">
        <v>26.7</v>
      </c>
      <c r="M8">
        <f t="shared" si="5"/>
        <v>0</v>
      </c>
      <c r="O8">
        <v>26.7</v>
      </c>
      <c r="P8">
        <f t="shared" si="6"/>
        <v>0</v>
      </c>
      <c r="Q8">
        <v>25.7</v>
      </c>
      <c r="R8">
        <f t="shared" si="7"/>
        <v>0</v>
      </c>
      <c r="S8">
        <v>25.7</v>
      </c>
      <c r="T8">
        <f t="shared" si="8"/>
        <v>0</v>
      </c>
      <c r="U8">
        <v>28.2</v>
      </c>
      <c r="V8">
        <f t="shared" si="9"/>
        <v>0</v>
      </c>
      <c r="Y8">
        <v>28.3</v>
      </c>
      <c r="Z8">
        <f t="shared" si="10"/>
        <v>0</v>
      </c>
      <c r="AA8">
        <v>27.7</v>
      </c>
      <c r="AB8">
        <f t="shared" si="11"/>
        <v>0</v>
      </c>
      <c r="AC8">
        <v>28.3</v>
      </c>
      <c r="AD8">
        <f t="shared" si="12"/>
        <v>0</v>
      </c>
      <c r="AE8">
        <v>37.200000000000003</v>
      </c>
      <c r="AF8">
        <f t="shared" si="13"/>
        <v>1</v>
      </c>
      <c r="AG8">
        <v>26.7</v>
      </c>
      <c r="AH8">
        <f t="shared" si="14"/>
        <v>0</v>
      </c>
      <c r="AI8">
        <v>26.6</v>
      </c>
      <c r="AJ8">
        <f t="shared" si="15"/>
        <v>0</v>
      </c>
      <c r="AK8">
        <v>27.2</v>
      </c>
      <c r="AL8">
        <f t="shared" si="16"/>
        <v>0</v>
      </c>
      <c r="AM8">
        <v>23.3</v>
      </c>
      <c r="AN8">
        <f t="shared" si="17"/>
        <v>0</v>
      </c>
      <c r="AO8">
        <v>28.1</v>
      </c>
      <c r="AP8">
        <f t="shared" si="18"/>
        <v>0</v>
      </c>
      <c r="AQ8">
        <v>27.4</v>
      </c>
      <c r="AR8">
        <f t="shared" si="19"/>
        <v>0</v>
      </c>
      <c r="AS8">
        <v>27.4</v>
      </c>
      <c r="AT8">
        <f t="shared" si="20"/>
        <v>0</v>
      </c>
      <c r="AU8">
        <v>26.1</v>
      </c>
      <c r="AV8">
        <f t="shared" si="21"/>
        <v>0</v>
      </c>
      <c r="AW8">
        <v>23.3</v>
      </c>
      <c r="AX8">
        <f t="shared" si="22"/>
        <v>0</v>
      </c>
      <c r="AY8">
        <v>23.3</v>
      </c>
      <c r="AZ8">
        <f t="shared" si="23"/>
        <v>0</v>
      </c>
      <c r="BA8">
        <v>24.3</v>
      </c>
      <c r="BB8">
        <f t="shared" si="24"/>
        <v>0</v>
      </c>
    </row>
    <row r="9" spans="1:54" x14ac:dyDescent="0.2">
      <c r="A9" s="2">
        <v>43472</v>
      </c>
      <c r="B9">
        <v>31</v>
      </c>
      <c r="C9">
        <f t="shared" si="0"/>
        <v>0</v>
      </c>
      <c r="D9">
        <v>36</v>
      </c>
      <c r="E9">
        <f t="shared" si="1"/>
        <v>1</v>
      </c>
      <c r="F9">
        <v>36</v>
      </c>
      <c r="G9">
        <f t="shared" si="2"/>
        <v>1</v>
      </c>
      <c r="H9">
        <v>36.1</v>
      </c>
      <c r="I9">
        <f t="shared" si="3"/>
        <v>1</v>
      </c>
      <c r="J9">
        <v>28.6</v>
      </c>
      <c r="K9">
        <f t="shared" si="4"/>
        <v>0</v>
      </c>
      <c r="L9">
        <v>28.6</v>
      </c>
      <c r="M9">
        <f t="shared" si="5"/>
        <v>0</v>
      </c>
      <c r="O9">
        <v>29</v>
      </c>
      <c r="P9">
        <f t="shared" si="6"/>
        <v>0</v>
      </c>
      <c r="Q9">
        <v>28.5</v>
      </c>
      <c r="R9">
        <f t="shared" si="7"/>
        <v>0</v>
      </c>
      <c r="S9">
        <v>28.5</v>
      </c>
      <c r="T9">
        <f t="shared" si="8"/>
        <v>0</v>
      </c>
      <c r="U9">
        <v>31.1</v>
      </c>
      <c r="V9">
        <f t="shared" si="9"/>
        <v>0</v>
      </c>
      <c r="Y9">
        <v>30.2</v>
      </c>
      <c r="Z9">
        <f t="shared" si="10"/>
        <v>0</v>
      </c>
      <c r="AA9">
        <v>29.5</v>
      </c>
      <c r="AB9">
        <f t="shared" si="11"/>
        <v>0</v>
      </c>
      <c r="AC9">
        <v>30.2</v>
      </c>
      <c r="AD9">
        <f t="shared" si="12"/>
        <v>0</v>
      </c>
      <c r="AE9">
        <v>37</v>
      </c>
      <c r="AF9">
        <f t="shared" si="13"/>
        <v>1</v>
      </c>
      <c r="AG9">
        <v>30</v>
      </c>
      <c r="AH9">
        <f t="shared" si="14"/>
        <v>0</v>
      </c>
      <c r="AI9">
        <v>29.6</v>
      </c>
      <c r="AJ9">
        <f t="shared" si="15"/>
        <v>0</v>
      </c>
      <c r="AK9">
        <v>31</v>
      </c>
      <c r="AL9">
        <f t="shared" si="16"/>
        <v>0</v>
      </c>
      <c r="AM9">
        <v>24.6</v>
      </c>
      <c r="AN9">
        <f t="shared" si="17"/>
        <v>0</v>
      </c>
      <c r="AO9">
        <v>30.7</v>
      </c>
      <c r="AP9">
        <f t="shared" si="18"/>
        <v>0</v>
      </c>
      <c r="AQ9">
        <v>29.8</v>
      </c>
      <c r="AR9">
        <f t="shared" si="19"/>
        <v>0</v>
      </c>
      <c r="AS9">
        <v>30</v>
      </c>
      <c r="AT9">
        <f t="shared" si="20"/>
        <v>0</v>
      </c>
      <c r="AU9">
        <v>28.7</v>
      </c>
      <c r="AV9">
        <f t="shared" si="21"/>
        <v>0</v>
      </c>
      <c r="AW9">
        <v>24.6</v>
      </c>
      <c r="AX9">
        <f t="shared" si="22"/>
        <v>0</v>
      </c>
      <c r="AY9">
        <v>24.6</v>
      </c>
      <c r="AZ9">
        <f t="shared" si="23"/>
        <v>0</v>
      </c>
      <c r="BA9">
        <v>25.9</v>
      </c>
      <c r="BB9">
        <f t="shared" si="24"/>
        <v>0</v>
      </c>
    </row>
    <row r="10" spans="1:54" x14ac:dyDescent="0.2">
      <c r="A10" s="2">
        <v>43473</v>
      </c>
      <c r="B10">
        <v>31.6</v>
      </c>
      <c r="C10">
        <f t="shared" si="0"/>
        <v>0</v>
      </c>
      <c r="D10">
        <v>31.5</v>
      </c>
      <c r="E10">
        <f t="shared" si="1"/>
        <v>0</v>
      </c>
      <c r="F10">
        <v>31.5</v>
      </c>
      <c r="G10">
        <f t="shared" si="2"/>
        <v>0</v>
      </c>
      <c r="H10">
        <v>32</v>
      </c>
      <c r="I10">
        <f t="shared" si="3"/>
        <v>0</v>
      </c>
      <c r="J10">
        <v>32.4</v>
      </c>
      <c r="K10">
        <f t="shared" si="4"/>
        <v>0</v>
      </c>
      <c r="L10">
        <v>32.4</v>
      </c>
      <c r="M10">
        <f t="shared" si="5"/>
        <v>0</v>
      </c>
      <c r="O10">
        <v>33.200000000000003</v>
      </c>
      <c r="P10">
        <f t="shared" si="6"/>
        <v>0</v>
      </c>
      <c r="Q10">
        <v>33.6</v>
      </c>
      <c r="R10">
        <f t="shared" si="7"/>
        <v>0</v>
      </c>
      <c r="S10">
        <v>33.6</v>
      </c>
      <c r="T10">
        <f t="shared" si="8"/>
        <v>0</v>
      </c>
      <c r="U10">
        <v>33</v>
      </c>
      <c r="V10">
        <f t="shared" si="9"/>
        <v>0</v>
      </c>
      <c r="Y10">
        <v>32.700000000000003</v>
      </c>
      <c r="Z10">
        <f t="shared" si="10"/>
        <v>0</v>
      </c>
      <c r="AA10">
        <v>31.2</v>
      </c>
      <c r="AB10">
        <f t="shared" si="11"/>
        <v>0</v>
      </c>
      <c r="AC10">
        <v>32.700000000000003</v>
      </c>
      <c r="AD10">
        <f t="shared" si="12"/>
        <v>0</v>
      </c>
      <c r="AE10">
        <v>37.5</v>
      </c>
      <c r="AF10">
        <f t="shared" si="13"/>
        <v>1</v>
      </c>
      <c r="AG10">
        <v>30.3</v>
      </c>
      <c r="AH10">
        <f t="shared" si="14"/>
        <v>0</v>
      </c>
      <c r="AI10">
        <v>30.6</v>
      </c>
      <c r="AJ10">
        <f t="shared" si="15"/>
        <v>0</v>
      </c>
      <c r="AK10">
        <v>31.6</v>
      </c>
      <c r="AL10">
        <f t="shared" si="16"/>
        <v>0</v>
      </c>
      <c r="AM10">
        <v>28.1</v>
      </c>
      <c r="AN10">
        <f t="shared" si="17"/>
        <v>0</v>
      </c>
      <c r="AO10">
        <v>31.2</v>
      </c>
      <c r="AP10">
        <f t="shared" si="18"/>
        <v>0</v>
      </c>
      <c r="AQ10">
        <v>30.3</v>
      </c>
      <c r="AR10">
        <f t="shared" si="19"/>
        <v>0</v>
      </c>
      <c r="AS10">
        <v>30.3</v>
      </c>
      <c r="AT10">
        <f t="shared" si="20"/>
        <v>0</v>
      </c>
      <c r="AU10">
        <v>30.2</v>
      </c>
      <c r="AV10">
        <f t="shared" si="21"/>
        <v>0</v>
      </c>
      <c r="AW10">
        <v>28.1</v>
      </c>
      <c r="AX10">
        <f t="shared" si="22"/>
        <v>0</v>
      </c>
      <c r="AY10">
        <v>28.1</v>
      </c>
      <c r="AZ10">
        <f t="shared" si="23"/>
        <v>0</v>
      </c>
      <c r="BA10">
        <v>27.1</v>
      </c>
      <c r="BB10">
        <f t="shared" si="24"/>
        <v>0</v>
      </c>
    </row>
    <row r="11" spans="1:54" x14ac:dyDescent="0.2">
      <c r="A11" s="2">
        <v>43474</v>
      </c>
      <c r="B11">
        <v>33</v>
      </c>
      <c r="C11">
        <f t="shared" si="0"/>
        <v>0</v>
      </c>
      <c r="D11">
        <v>33.200000000000003</v>
      </c>
      <c r="E11">
        <f t="shared" si="1"/>
        <v>0</v>
      </c>
      <c r="F11">
        <v>33.200000000000003</v>
      </c>
      <c r="G11">
        <f t="shared" si="2"/>
        <v>0</v>
      </c>
      <c r="H11">
        <v>34</v>
      </c>
      <c r="I11">
        <f t="shared" si="3"/>
        <v>0</v>
      </c>
      <c r="J11">
        <v>34.1</v>
      </c>
      <c r="K11">
        <f t="shared" si="4"/>
        <v>0</v>
      </c>
      <c r="L11">
        <v>34.1</v>
      </c>
      <c r="M11">
        <f t="shared" si="5"/>
        <v>0</v>
      </c>
      <c r="O11">
        <v>34.700000000000003</v>
      </c>
      <c r="P11">
        <f t="shared" si="6"/>
        <v>0</v>
      </c>
      <c r="Q11">
        <v>33.4</v>
      </c>
      <c r="R11">
        <f t="shared" si="7"/>
        <v>0</v>
      </c>
      <c r="S11">
        <v>33.4</v>
      </c>
      <c r="T11">
        <f t="shared" si="8"/>
        <v>0</v>
      </c>
      <c r="U11">
        <v>34.9</v>
      </c>
      <c r="V11">
        <f t="shared" si="9"/>
        <v>0</v>
      </c>
      <c r="Y11">
        <v>35.4</v>
      </c>
      <c r="Z11">
        <f t="shared" si="10"/>
        <v>1</v>
      </c>
      <c r="AA11">
        <v>34.4</v>
      </c>
      <c r="AB11">
        <f t="shared" si="11"/>
        <v>0</v>
      </c>
      <c r="AC11">
        <v>35.4</v>
      </c>
      <c r="AD11">
        <f t="shared" si="12"/>
        <v>1</v>
      </c>
      <c r="AE11">
        <v>37</v>
      </c>
      <c r="AF11">
        <f t="shared" si="13"/>
        <v>1</v>
      </c>
      <c r="AG11">
        <v>33.1</v>
      </c>
      <c r="AH11">
        <f t="shared" si="14"/>
        <v>0</v>
      </c>
      <c r="AI11">
        <v>32</v>
      </c>
      <c r="AJ11">
        <f t="shared" si="15"/>
        <v>0</v>
      </c>
      <c r="AK11">
        <v>33</v>
      </c>
      <c r="AL11">
        <f t="shared" si="16"/>
        <v>0</v>
      </c>
      <c r="AM11">
        <v>24.6</v>
      </c>
      <c r="AN11">
        <f t="shared" si="17"/>
        <v>0</v>
      </c>
      <c r="AO11">
        <v>34.1</v>
      </c>
      <c r="AP11">
        <f t="shared" si="18"/>
        <v>0</v>
      </c>
      <c r="AQ11">
        <v>33</v>
      </c>
      <c r="AR11">
        <f t="shared" si="19"/>
        <v>0</v>
      </c>
      <c r="AS11">
        <v>33.299999999999997</v>
      </c>
      <c r="AT11">
        <f t="shared" si="20"/>
        <v>0</v>
      </c>
      <c r="AU11">
        <v>31.8</v>
      </c>
      <c r="AV11">
        <f t="shared" si="21"/>
        <v>0</v>
      </c>
      <c r="AW11">
        <v>24.6</v>
      </c>
      <c r="AX11">
        <f t="shared" si="22"/>
        <v>0</v>
      </c>
      <c r="AY11">
        <v>24.6</v>
      </c>
      <c r="AZ11">
        <f t="shared" si="23"/>
        <v>0</v>
      </c>
      <c r="BA11">
        <v>26.9</v>
      </c>
      <c r="BB11">
        <f t="shared" si="24"/>
        <v>0</v>
      </c>
    </row>
    <row r="12" spans="1:54" x14ac:dyDescent="0.2">
      <c r="A12" s="2">
        <v>43475</v>
      </c>
      <c r="B12">
        <v>27.8</v>
      </c>
      <c r="C12">
        <f t="shared" si="0"/>
        <v>0</v>
      </c>
      <c r="D12">
        <v>33.4</v>
      </c>
      <c r="E12">
        <f t="shared" si="1"/>
        <v>0</v>
      </c>
      <c r="F12">
        <v>33.4</v>
      </c>
      <c r="G12">
        <f t="shared" si="2"/>
        <v>0</v>
      </c>
      <c r="H12">
        <v>35.200000000000003</v>
      </c>
      <c r="I12">
        <f t="shared" si="3"/>
        <v>1</v>
      </c>
      <c r="J12" s="12">
        <v>28.4</v>
      </c>
      <c r="K12">
        <f t="shared" si="4"/>
        <v>0</v>
      </c>
      <c r="L12" s="12">
        <v>28.4</v>
      </c>
      <c r="M12">
        <f t="shared" si="5"/>
        <v>0</v>
      </c>
      <c r="O12">
        <v>28.4</v>
      </c>
      <c r="P12">
        <f t="shared" si="6"/>
        <v>0</v>
      </c>
      <c r="Q12">
        <v>27.4</v>
      </c>
      <c r="R12">
        <f t="shared" si="7"/>
        <v>0</v>
      </c>
      <c r="S12">
        <v>27.4</v>
      </c>
      <c r="T12">
        <f t="shared" si="8"/>
        <v>0</v>
      </c>
      <c r="U12">
        <v>29.1</v>
      </c>
      <c r="V12">
        <f t="shared" si="9"/>
        <v>0</v>
      </c>
      <c r="Y12">
        <v>29.7</v>
      </c>
      <c r="Z12">
        <f t="shared" si="10"/>
        <v>0</v>
      </c>
      <c r="AA12">
        <v>30</v>
      </c>
      <c r="AB12">
        <f t="shared" si="11"/>
        <v>0</v>
      </c>
      <c r="AC12">
        <v>29.7</v>
      </c>
      <c r="AD12">
        <f t="shared" si="12"/>
        <v>0</v>
      </c>
      <c r="AE12">
        <v>33</v>
      </c>
      <c r="AF12">
        <f t="shared" si="13"/>
        <v>0</v>
      </c>
      <c r="AG12">
        <v>27.8</v>
      </c>
      <c r="AH12">
        <f t="shared" si="14"/>
        <v>0</v>
      </c>
      <c r="AI12">
        <v>27.6</v>
      </c>
      <c r="AJ12">
        <f t="shared" si="15"/>
        <v>0</v>
      </c>
      <c r="AK12">
        <v>27.8</v>
      </c>
      <c r="AL12">
        <f t="shared" si="16"/>
        <v>0</v>
      </c>
      <c r="AM12">
        <v>24.6</v>
      </c>
      <c r="AN12">
        <f t="shared" si="17"/>
        <v>0</v>
      </c>
      <c r="AO12">
        <v>29</v>
      </c>
      <c r="AP12">
        <f t="shared" si="18"/>
        <v>0</v>
      </c>
      <c r="AQ12">
        <v>27.7</v>
      </c>
      <c r="AR12">
        <f t="shared" si="19"/>
        <v>0</v>
      </c>
      <c r="AS12">
        <v>28</v>
      </c>
      <c r="AT12">
        <f t="shared" si="20"/>
        <v>0</v>
      </c>
      <c r="AU12">
        <v>26.7</v>
      </c>
      <c r="AV12">
        <f t="shared" si="21"/>
        <v>0</v>
      </c>
      <c r="AW12">
        <v>24.6</v>
      </c>
      <c r="AX12">
        <f t="shared" si="22"/>
        <v>0</v>
      </c>
      <c r="AY12">
        <v>24.6</v>
      </c>
      <c r="AZ12">
        <f t="shared" si="23"/>
        <v>0</v>
      </c>
      <c r="BA12">
        <v>23.4</v>
      </c>
      <c r="BB12">
        <f t="shared" si="24"/>
        <v>0</v>
      </c>
    </row>
    <row r="13" spans="1:54" x14ac:dyDescent="0.2">
      <c r="A13" s="2">
        <v>43476</v>
      </c>
      <c r="B13">
        <v>30.8</v>
      </c>
      <c r="C13">
        <f t="shared" si="0"/>
        <v>0</v>
      </c>
      <c r="D13">
        <v>38.1</v>
      </c>
      <c r="E13">
        <f t="shared" si="1"/>
        <v>1</v>
      </c>
      <c r="F13">
        <v>38.1</v>
      </c>
      <c r="G13">
        <f t="shared" si="2"/>
        <v>1</v>
      </c>
      <c r="H13">
        <v>39.4</v>
      </c>
      <c r="I13">
        <f t="shared" si="3"/>
        <v>1</v>
      </c>
      <c r="J13">
        <v>29.7</v>
      </c>
      <c r="K13">
        <f t="shared" si="4"/>
        <v>0</v>
      </c>
      <c r="L13">
        <v>29.7</v>
      </c>
      <c r="M13">
        <f t="shared" si="5"/>
        <v>0</v>
      </c>
      <c r="O13">
        <v>30.2</v>
      </c>
      <c r="P13">
        <f t="shared" si="6"/>
        <v>0</v>
      </c>
      <c r="Q13">
        <v>30</v>
      </c>
      <c r="R13">
        <f t="shared" si="7"/>
        <v>0</v>
      </c>
      <c r="S13">
        <v>30</v>
      </c>
      <c r="T13">
        <f t="shared" si="8"/>
        <v>0</v>
      </c>
      <c r="U13">
        <v>30.4</v>
      </c>
      <c r="V13">
        <f t="shared" si="9"/>
        <v>0</v>
      </c>
      <c r="Y13">
        <v>29.5</v>
      </c>
      <c r="Z13">
        <f t="shared" si="10"/>
        <v>0</v>
      </c>
      <c r="AA13">
        <v>30.4</v>
      </c>
      <c r="AB13">
        <f t="shared" si="11"/>
        <v>0</v>
      </c>
      <c r="AC13">
        <v>29.5</v>
      </c>
      <c r="AD13">
        <f t="shared" si="12"/>
        <v>0</v>
      </c>
      <c r="AE13">
        <v>41.6</v>
      </c>
      <c r="AF13">
        <f t="shared" si="13"/>
        <v>1</v>
      </c>
      <c r="AG13">
        <v>31.9</v>
      </c>
      <c r="AH13">
        <f t="shared" si="14"/>
        <v>0</v>
      </c>
      <c r="AI13">
        <v>30.5</v>
      </c>
      <c r="AJ13">
        <f t="shared" si="15"/>
        <v>0</v>
      </c>
      <c r="AK13">
        <v>30.8</v>
      </c>
      <c r="AL13">
        <f t="shared" si="16"/>
        <v>0</v>
      </c>
      <c r="AM13">
        <v>34.5</v>
      </c>
      <c r="AN13">
        <f t="shared" si="17"/>
        <v>0</v>
      </c>
      <c r="AO13">
        <v>33</v>
      </c>
      <c r="AP13">
        <f t="shared" si="18"/>
        <v>0</v>
      </c>
      <c r="AQ13">
        <v>30.9</v>
      </c>
      <c r="AR13">
        <f t="shared" si="19"/>
        <v>0</v>
      </c>
      <c r="AS13">
        <v>31.8</v>
      </c>
      <c r="AT13">
        <f t="shared" si="20"/>
        <v>0</v>
      </c>
      <c r="AU13">
        <v>30.1</v>
      </c>
      <c r="AV13">
        <f t="shared" si="21"/>
        <v>0</v>
      </c>
      <c r="AW13">
        <v>34.5</v>
      </c>
      <c r="AX13">
        <f t="shared" si="22"/>
        <v>0</v>
      </c>
      <c r="AY13">
        <v>34.5</v>
      </c>
      <c r="AZ13">
        <f t="shared" si="23"/>
        <v>0</v>
      </c>
      <c r="BA13">
        <v>28.9</v>
      </c>
      <c r="BB13">
        <f t="shared" si="24"/>
        <v>0</v>
      </c>
    </row>
    <row r="14" spans="1:54" x14ac:dyDescent="0.2">
      <c r="A14" s="2">
        <v>43477</v>
      </c>
      <c r="B14">
        <v>38.9</v>
      </c>
      <c r="C14">
        <f t="shared" si="0"/>
        <v>1</v>
      </c>
      <c r="D14">
        <v>41.5</v>
      </c>
      <c r="E14">
        <f t="shared" si="1"/>
        <v>1</v>
      </c>
      <c r="F14">
        <v>41.5</v>
      </c>
      <c r="G14">
        <f t="shared" si="2"/>
        <v>1</v>
      </c>
      <c r="H14">
        <v>43</v>
      </c>
      <c r="I14">
        <f t="shared" si="3"/>
        <v>1</v>
      </c>
      <c r="J14">
        <v>37.700000000000003</v>
      </c>
      <c r="K14">
        <f t="shared" si="4"/>
        <v>1</v>
      </c>
      <c r="L14">
        <v>37.700000000000003</v>
      </c>
      <c r="M14">
        <f t="shared" si="5"/>
        <v>1</v>
      </c>
      <c r="O14">
        <v>37.4</v>
      </c>
      <c r="P14">
        <f t="shared" si="6"/>
        <v>1</v>
      </c>
      <c r="Q14">
        <v>36.299999999999997</v>
      </c>
      <c r="R14">
        <f t="shared" si="7"/>
        <v>1</v>
      </c>
      <c r="S14">
        <v>36.299999999999997</v>
      </c>
      <c r="T14">
        <f t="shared" si="8"/>
        <v>1</v>
      </c>
      <c r="U14">
        <v>38.9</v>
      </c>
      <c r="V14">
        <f t="shared" si="9"/>
        <v>1</v>
      </c>
      <c r="Y14">
        <v>39.799999999999997</v>
      </c>
      <c r="Z14">
        <f t="shared" si="10"/>
        <v>1</v>
      </c>
      <c r="AA14">
        <v>36.5</v>
      </c>
      <c r="AB14">
        <f t="shared" si="11"/>
        <v>1</v>
      </c>
      <c r="AC14">
        <v>39.799999999999997</v>
      </c>
      <c r="AD14">
        <f t="shared" si="12"/>
        <v>1</v>
      </c>
      <c r="AE14">
        <v>41.6</v>
      </c>
      <c r="AF14">
        <f t="shared" si="13"/>
        <v>1</v>
      </c>
      <c r="AG14">
        <v>39.4</v>
      </c>
      <c r="AH14">
        <f t="shared" si="14"/>
        <v>1</v>
      </c>
      <c r="AI14">
        <v>38.700000000000003</v>
      </c>
      <c r="AJ14">
        <f t="shared" si="15"/>
        <v>1</v>
      </c>
      <c r="AK14">
        <v>38.9</v>
      </c>
      <c r="AL14">
        <f t="shared" si="16"/>
        <v>1</v>
      </c>
      <c r="AM14">
        <v>40.6</v>
      </c>
      <c r="AN14">
        <f t="shared" si="17"/>
        <v>1</v>
      </c>
      <c r="AO14">
        <v>39.5</v>
      </c>
      <c r="AP14">
        <f t="shared" si="18"/>
        <v>1</v>
      </c>
      <c r="AQ14">
        <v>38.799999999999997</v>
      </c>
      <c r="AR14">
        <f t="shared" si="19"/>
        <v>1</v>
      </c>
      <c r="AS14">
        <v>39.700000000000003</v>
      </c>
      <c r="AT14">
        <f t="shared" si="20"/>
        <v>1</v>
      </c>
      <c r="AU14">
        <v>38.6</v>
      </c>
      <c r="AV14">
        <f t="shared" si="21"/>
        <v>1</v>
      </c>
      <c r="AW14">
        <v>40.6</v>
      </c>
      <c r="AX14">
        <f t="shared" si="22"/>
        <v>1</v>
      </c>
      <c r="AY14">
        <v>40.6</v>
      </c>
      <c r="AZ14">
        <f t="shared" si="23"/>
        <v>1</v>
      </c>
      <c r="BA14">
        <v>37.4</v>
      </c>
      <c r="BB14">
        <f t="shared" si="24"/>
        <v>1</v>
      </c>
    </row>
    <row r="15" spans="1:54" x14ac:dyDescent="0.2">
      <c r="A15" s="2">
        <v>43478</v>
      </c>
      <c r="B15">
        <v>39.5</v>
      </c>
      <c r="C15">
        <f t="shared" si="0"/>
        <v>1</v>
      </c>
      <c r="D15">
        <v>42.3</v>
      </c>
      <c r="E15">
        <f t="shared" si="1"/>
        <v>1</v>
      </c>
      <c r="F15">
        <v>42.3</v>
      </c>
      <c r="G15">
        <f t="shared" si="2"/>
        <v>1</v>
      </c>
      <c r="H15">
        <v>43</v>
      </c>
      <c r="I15">
        <f t="shared" si="3"/>
        <v>1</v>
      </c>
      <c r="J15">
        <v>43.5</v>
      </c>
      <c r="K15">
        <f t="shared" si="4"/>
        <v>1</v>
      </c>
      <c r="L15">
        <v>43.5</v>
      </c>
      <c r="M15">
        <f t="shared" si="5"/>
        <v>1</v>
      </c>
      <c r="O15">
        <v>43.3</v>
      </c>
      <c r="P15">
        <f t="shared" si="6"/>
        <v>1</v>
      </c>
      <c r="Q15">
        <v>40.9</v>
      </c>
      <c r="R15">
        <f t="shared" si="7"/>
        <v>1</v>
      </c>
      <c r="S15">
        <v>40.9</v>
      </c>
      <c r="T15">
        <f t="shared" si="8"/>
        <v>1</v>
      </c>
      <c r="U15">
        <v>43.3</v>
      </c>
      <c r="V15">
        <f t="shared" si="9"/>
        <v>1</v>
      </c>
      <c r="Y15">
        <v>44.7</v>
      </c>
      <c r="Z15">
        <f t="shared" si="10"/>
        <v>1</v>
      </c>
      <c r="AA15">
        <v>41.7</v>
      </c>
      <c r="AB15">
        <f t="shared" si="11"/>
        <v>1</v>
      </c>
      <c r="AC15">
        <v>44.7</v>
      </c>
      <c r="AD15">
        <f t="shared" si="12"/>
        <v>1</v>
      </c>
      <c r="AE15">
        <v>41.6</v>
      </c>
      <c r="AF15">
        <f t="shared" si="13"/>
        <v>1</v>
      </c>
      <c r="AG15">
        <v>38.1</v>
      </c>
      <c r="AH15">
        <f t="shared" si="14"/>
        <v>1</v>
      </c>
      <c r="AI15">
        <v>37.9</v>
      </c>
      <c r="AJ15">
        <f t="shared" si="15"/>
        <v>1</v>
      </c>
      <c r="AK15">
        <v>39.5</v>
      </c>
      <c r="AL15">
        <f t="shared" si="16"/>
        <v>1</v>
      </c>
      <c r="AM15">
        <v>33.700000000000003</v>
      </c>
      <c r="AN15">
        <f t="shared" si="17"/>
        <v>0</v>
      </c>
      <c r="AO15">
        <v>39.9</v>
      </c>
      <c r="AP15">
        <f t="shared" si="18"/>
        <v>1</v>
      </c>
      <c r="AQ15">
        <v>38.6</v>
      </c>
      <c r="AR15">
        <f t="shared" si="19"/>
        <v>1</v>
      </c>
      <c r="AS15">
        <v>39.200000000000003</v>
      </c>
      <c r="AT15">
        <f t="shared" si="20"/>
        <v>1</v>
      </c>
      <c r="AU15">
        <v>35.700000000000003</v>
      </c>
      <c r="AV15">
        <f t="shared" si="21"/>
        <v>1</v>
      </c>
      <c r="AW15">
        <v>33.700000000000003</v>
      </c>
      <c r="AX15">
        <f t="shared" si="22"/>
        <v>0</v>
      </c>
      <c r="AY15">
        <v>33.700000000000003</v>
      </c>
      <c r="AZ15">
        <f t="shared" si="23"/>
        <v>0</v>
      </c>
      <c r="BA15">
        <v>29.2</v>
      </c>
      <c r="BB15">
        <f t="shared" si="24"/>
        <v>0</v>
      </c>
    </row>
    <row r="16" spans="1:54" x14ac:dyDescent="0.2">
      <c r="A16" s="2">
        <v>43479</v>
      </c>
      <c r="B16">
        <v>38.1</v>
      </c>
      <c r="C16">
        <f t="shared" si="0"/>
        <v>1</v>
      </c>
      <c r="D16">
        <v>45.2</v>
      </c>
      <c r="E16">
        <f t="shared" si="1"/>
        <v>1</v>
      </c>
      <c r="F16">
        <v>45.2</v>
      </c>
      <c r="G16">
        <f t="shared" si="2"/>
        <v>1</v>
      </c>
      <c r="H16">
        <v>45.5</v>
      </c>
      <c r="I16">
        <f t="shared" si="3"/>
        <v>1</v>
      </c>
      <c r="J16">
        <v>36</v>
      </c>
      <c r="K16">
        <f t="shared" si="4"/>
        <v>1</v>
      </c>
      <c r="L16">
        <v>36</v>
      </c>
      <c r="M16">
        <f t="shared" si="5"/>
        <v>1</v>
      </c>
      <c r="O16">
        <v>37</v>
      </c>
      <c r="P16">
        <f t="shared" si="6"/>
        <v>1</v>
      </c>
      <c r="Q16">
        <v>36.6</v>
      </c>
      <c r="R16">
        <f t="shared" si="7"/>
        <v>1</v>
      </c>
      <c r="S16">
        <v>36.6</v>
      </c>
      <c r="T16">
        <f t="shared" si="8"/>
        <v>1</v>
      </c>
      <c r="U16">
        <v>38.299999999999997</v>
      </c>
      <c r="V16">
        <f t="shared" si="9"/>
        <v>1</v>
      </c>
      <c r="Y16">
        <v>37.799999999999997</v>
      </c>
      <c r="Z16">
        <f t="shared" si="10"/>
        <v>1</v>
      </c>
      <c r="AA16">
        <v>37.200000000000003</v>
      </c>
      <c r="AB16">
        <f t="shared" si="11"/>
        <v>1</v>
      </c>
      <c r="AC16">
        <v>37.799999999999997</v>
      </c>
      <c r="AD16">
        <f t="shared" si="12"/>
        <v>1</v>
      </c>
      <c r="AE16">
        <v>36.6</v>
      </c>
      <c r="AF16">
        <f t="shared" si="13"/>
        <v>1</v>
      </c>
      <c r="AG16">
        <v>37.6</v>
      </c>
      <c r="AH16">
        <f t="shared" si="14"/>
        <v>1</v>
      </c>
      <c r="AI16">
        <v>37.1</v>
      </c>
      <c r="AJ16">
        <f t="shared" si="15"/>
        <v>1</v>
      </c>
      <c r="AK16">
        <v>38.1</v>
      </c>
      <c r="AL16">
        <f t="shared" si="16"/>
        <v>1</v>
      </c>
      <c r="AM16">
        <v>34.6</v>
      </c>
      <c r="AN16">
        <f t="shared" si="17"/>
        <v>0</v>
      </c>
      <c r="AO16">
        <v>38</v>
      </c>
      <c r="AP16">
        <f t="shared" si="18"/>
        <v>1</v>
      </c>
      <c r="AQ16">
        <v>37.299999999999997</v>
      </c>
      <c r="AR16">
        <f t="shared" si="19"/>
        <v>1</v>
      </c>
      <c r="AS16">
        <v>37.1</v>
      </c>
      <c r="AT16">
        <f t="shared" si="20"/>
        <v>1</v>
      </c>
      <c r="AU16">
        <v>36</v>
      </c>
      <c r="AV16">
        <f t="shared" si="21"/>
        <v>1</v>
      </c>
      <c r="AW16">
        <v>34.6</v>
      </c>
      <c r="AX16">
        <f t="shared" si="22"/>
        <v>0</v>
      </c>
      <c r="AY16">
        <v>34.6</v>
      </c>
      <c r="AZ16">
        <f t="shared" si="23"/>
        <v>0</v>
      </c>
      <c r="BA16">
        <v>32.6</v>
      </c>
      <c r="BB16">
        <f t="shared" si="24"/>
        <v>0</v>
      </c>
    </row>
    <row r="17" spans="1:54" x14ac:dyDescent="0.2">
      <c r="A17" s="2">
        <v>43480</v>
      </c>
      <c r="B17">
        <v>42.8</v>
      </c>
      <c r="C17">
        <f t="shared" si="0"/>
        <v>1</v>
      </c>
      <c r="D17">
        <v>45.7</v>
      </c>
      <c r="E17">
        <f t="shared" si="1"/>
        <v>1</v>
      </c>
      <c r="F17">
        <v>45.7</v>
      </c>
      <c r="G17">
        <f t="shared" si="2"/>
        <v>1</v>
      </c>
      <c r="H17">
        <v>46.5</v>
      </c>
      <c r="I17">
        <f t="shared" si="3"/>
        <v>1</v>
      </c>
      <c r="J17">
        <v>42.1</v>
      </c>
      <c r="K17">
        <f t="shared" si="4"/>
        <v>1</v>
      </c>
      <c r="L17">
        <v>42.1</v>
      </c>
      <c r="M17">
        <f t="shared" si="5"/>
        <v>1</v>
      </c>
      <c r="O17">
        <v>42.6</v>
      </c>
      <c r="P17">
        <f t="shared" si="6"/>
        <v>1</v>
      </c>
      <c r="Q17">
        <v>41.6</v>
      </c>
      <c r="R17">
        <f t="shared" si="7"/>
        <v>1</v>
      </c>
      <c r="S17">
        <v>41.6</v>
      </c>
      <c r="T17">
        <f t="shared" si="8"/>
        <v>1</v>
      </c>
      <c r="U17">
        <v>43.9</v>
      </c>
      <c r="V17">
        <f t="shared" si="9"/>
        <v>1</v>
      </c>
      <c r="Y17">
        <v>44.3</v>
      </c>
      <c r="Z17">
        <f t="shared" si="10"/>
        <v>1</v>
      </c>
      <c r="AA17">
        <v>38.200000000000003</v>
      </c>
      <c r="AB17">
        <f t="shared" si="11"/>
        <v>1</v>
      </c>
      <c r="AC17">
        <v>44.3</v>
      </c>
      <c r="AD17">
        <f t="shared" si="12"/>
        <v>1</v>
      </c>
      <c r="AE17">
        <v>35.799999999999997</v>
      </c>
      <c r="AF17">
        <f t="shared" si="13"/>
        <v>1</v>
      </c>
      <c r="AG17">
        <v>41.8</v>
      </c>
      <c r="AH17">
        <f t="shared" si="14"/>
        <v>1</v>
      </c>
      <c r="AI17">
        <v>42.7</v>
      </c>
      <c r="AJ17">
        <f t="shared" si="15"/>
        <v>1</v>
      </c>
      <c r="AK17">
        <v>42.8</v>
      </c>
      <c r="AL17">
        <f t="shared" si="16"/>
        <v>1</v>
      </c>
      <c r="AM17">
        <v>40.9</v>
      </c>
      <c r="AN17">
        <f t="shared" si="17"/>
        <v>1</v>
      </c>
      <c r="AO17">
        <v>44.1</v>
      </c>
      <c r="AP17">
        <f t="shared" si="18"/>
        <v>1</v>
      </c>
      <c r="AQ17">
        <v>42.8</v>
      </c>
      <c r="AR17">
        <f t="shared" si="19"/>
        <v>1</v>
      </c>
      <c r="AS17">
        <v>43.2</v>
      </c>
      <c r="AT17">
        <f t="shared" si="20"/>
        <v>1</v>
      </c>
      <c r="AU17">
        <v>42.2</v>
      </c>
      <c r="AV17">
        <f t="shared" si="21"/>
        <v>1</v>
      </c>
      <c r="AW17">
        <v>40.9</v>
      </c>
      <c r="AX17">
        <f t="shared" si="22"/>
        <v>1</v>
      </c>
      <c r="AY17">
        <v>40.9</v>
      </c>
      <c r="AZ17">
        <f t="shared" si="23"/>
        <v>1</v>
      </c>
      <c r="BA17">
        <v>42.1</v>
      </c>
      <c r="BB17">
        <f t="shared" si="24"/>
        <v>1</v>
      </c>
    </row>
    <row r="18" spans="1:54" x14ac:dyDescent="0.2">
      <c r="A18" s="2">
        <v>43481</v>
      </c>
      <c r="B18">
        <v>44.3</v>
      </c>
      <c r="C18">
        <f t="shared" si="0"/>
        <v>1</v>
      </c>
      <c r="D18">
        <v>46.3</v>
      </c>
      <c r="E18">
        <f t="shared" si="1"/>
        <v>1</v>
      </c>
      <c r="F18">
        <v>46.3</v>
      </c>
      <c r="G18">
        <f t="shared" si="2"/>
        <v>1</v>
      </c>
      <c r="H18">
        <v>47</v>
      </c>
      <c r="I18">
        <f t="shared" si="3"/>
        <v>1</v>
      </c>
      <c r="J18" s="12">
        <v>44.8</v>
      </c>
      <c r="K18">
        <f t="shared" si="4"/>
        <v>1</v>
      </c>
      <c r="L18" s="12">
        <v>44.8</v>
      </c>
      <c r="M18">
        <f t="shared" si="5"/>
        <v>1</v>
      </c>
      <c r="O18">
        <v>44.8</v>
      </c>
      <c r="P18">
        <f t="shared" si="6"/>
        <v>1</v>
      </c>
      <c r="Q18">
        <v>42.5</v>
      </c>
      <c r="R18">
        <f t="shared" si="7"/>
        <v>1</v>
      </c>
      <c r="S18">
        <v>42.5</v>
      </c>
      <c r="T18">
        <f t="shared" si="8"/>
        <v>1</v>
      </c>
      <c r="U18">
        <v>46.9</v>
      </c>
      <c r="V18">
        <f t="shared" si="9"/>
        <v>1</v>
      </c>
      <c r="Y18">
        <v>46.4</v>
      </c>
      <c r="Z18">
        <f t="shared" si="10"/>
        <v>1</v>
      </c>
      <c r="AA18">
        <v>45.1</v>
      </c>
      <c r="AB18">
        <f t="shared" si="11"/>
        <v>1</v>
      </c>
      <c r="AC18">
        <v>46.4</v>
      </c>
      <c r="AD18">
        <f t="shared" si="12"/>
        <v>1</v>
      </c>
      <c r="AE18">
        <v>34</v>
      </c>
      <c r="AF18">
        <f t="shared" si="13"/>
        <v>0</v>
      </c>
      <c r="AG18">
        <v>43.3</v>
      </c>
      <c r="AH18">
        <f t="shared" si="14"/>
        <v>1</v>
      </c>
      <c r="AI18">
        <v>43</v>
      </c>
      <c r="AJ18">
        <f t="shared" si="15"/>
        <v>1</v>
      </c>
      <c r="AK18">
        <v>44.3</v>
      </c>
      <c r="AL18">
        <f t="shared" si="16"/>
        <v>1</v>
      </c>
      <c r="AM18">
        <v>41.3</v>
      </c>
      <c r="AN18">
        <f t="shared" si="17"/>
        <v>1</v>
      </c>
      <c r="AO18">
        <v>45.7</v>
      </c>
      <c r="AP18">
        <f t="shared" si="18"/>
        <v>1</v>
      </c>
      <c r="AQ18">
        <v>44.8</v>
      </c>
      <c r="AR18">
        <f t="shared" si="19"/>
        <v>1</v>
      </c>
      <c r="AS18">
        <v>44.5</v>
      </c>
      <c r="AT18">
        <f t="shared" si="20"/>
        <v>1</v>
      </c>
      <c r="AU18">
        <v>41.8</v>
      </c>
      <c r="AV18">
        <f t="shared" si="21"/>
        <v>1</v>
      </c>
      <c r="AW18">
        <v>41.3</v>
      </c>
      <c r="AX18">
        <f t="shared" si="22"/>
        <v>1</v>
      </c>
      <c r="AY18">
        <v>41.3</v>
      </c>
      <c r="AZ18">
        <f t="shared" si="23"/>
        <v>1</v>
      </c>
      <c r="BA18">
        <v>35.4</v>
      </c>
      <c r="BB18">
        <f t="shared" si="24"/>
        <v>1</v>
      </c>
    </row>
    <row r="19" spans="1:54" x14ac:dyDescent="0.2">
      <c r="A19" s="2">
        <v>43482</v>
      </c>
      <c r="B19">
        <v>44.3</v>
      </c>
      <c r="C19">
        <f t="shared" si="0"/>
        <v>1</v>
      </c>
      <c r="D19">
        <v>45.3</v>
      </c>
      <c r="E19">
        <f t="shared" si="1"/>
        <v>1</v>
      </c>
      <c r="F19">
        <v>45.3</v>
      </c>
      <c r="G19">
        <f t="shared" si="2"/>
        <v>1</v>
      </c>
      <c r="H19">
        <v>46.9</v>
      </c>
      <c r="I19">
        <f t="shared" si="3"/>
        <v>1</v>
      </c>
      <c r="J19" s="12">
        <v>45.3</v>
      </c>
      <c r="K19">
        <f t="shared" si="4"/>
        <v>1</v>
      </c>
      <c r="L19" s="12">
        <v>45.3</v>
      </c>
      <c r="M19">
        <f t="shared" si="5"/>
        <v>1</v>
      </c>
      <c r="O19">
        <v>45.3</v>
      </c>
      <c r="P19">
        <f t="shared" si="6"/>
        <v>1</v>
      </c>
      <c r="Q19">
        <v>42.6</v>
      </c>
      <c r="R19">
        <f t="shared" si="7"/>
        <v>1</v>
      </c>
      <c r="S19">
        <v>42.6</v>
      </c>
      <c r="T19">
        <f t="shared" si="8"/>
        <v>1</v>
      </c>
      <c r="U19">
        <v>46</v>
      </c>
      <c r="V19">
        <f t="shared" si="9"/>
        <v>1</v>
      </c>
      <c r="Y19">
        <v>47</v>
      </c>
      <c r="Z19">
        <f t="shared" si="10"/>
        <v>1</v>
      </c>
      <c r="AA19">
        <v>45</v>
      </c>
      <c r="AB19">
        <f t="shared" si="11"/>
        <v>1</v>
      </c>
      <c r="AC19">
        <v>47</v>
      </c>
      <c r="AD19">
        <f t="shared" si="12"/>
        <v>1</v>
      </c>
      <c r="AE19">
        <v>33</v>
      </c>
      <c r="AF19">
        <f t="shared" si="13"/>
        <v>0</v>
      </c>
      <c r="AG19">
        <v>42.5</v>
      </c>
      <c r="AH19">
        <f t="shared" si="14"/>
        <v>1</v>
      </c>
      <c r="AI19">
        <v>42.2</v>
      </c>
      <c r="AJ19">
        <f t="shared" si="15"/>
        <v>1</v>
      </c>
      <c r="AK19">
        <v>44.3</v>
      </c>
      <c r="AL19">
        <f t="shared" si="16"/>
        <v>1</v>
      </c>
      <c r="AM19">
        <v>40.299999999999997</v>
      </c>
      <c r="AN19">
        <f t="shared" si="17"/>
        <v>1</v>
      </c>
      <c r="AO19">
        <v>45.1</v>
      </c>
      <c r="AP19">
        <f t="shared" si="18"/>
        <v>1</v>
      </c>
      <c r="AQ19">
        <v>42.6</v>
      </c>
      <c r="AR19">
        <f t="shared" si="19"/>
        <v>1</v>
      </c>
      <c r="AS19">
        <v>43.7</v>
      </c>
      <c r="AT19">
        <f t="shared" si="20"/>
        <v>1</v>
      </c>
      <c r="AU19">
        <v>42.1</v>
      </c>
      <c r="AV19">
        <f t="shared" si="21"/>
        <v>1</v>
      </c>
      <c r="AW19">
        <v>40.299999999999997</v>
      </c>
      <c r="AX19">
        <f t="shared" si="22"/>
        <v>1</v>
      </c>
      <c r="AY19">
        <v>40.299999999999997</v>
      </c>
      <c r="AZ19">
        <f t="shared" si="23"/>
        <v>1</v>
      </c>
      <c r="BA19">
        <v>34</v>
      </c>
      <c r="BB19">
        <f t="shared" si="24"/>
        <v>0</v>
      </c>
    </row>
    <row r="20" spans="1:54" x14ac:dyDescent="0.2">
      <c r="A20" s="2">
        <v>43483</v>
      </c>
      <c r="B20">
        <v>42.3</v>
      </c>
      <c r="C20">
        <f t="shared" si="0"/>
        <v>1</v>
      </c>
      <c r="D20">
        <v>44.6</v>
      </c>
      <c r="E20">
        <f t="shared" si="1"/>
        <v>1</v>
      </c>
      <c r="F20">
        <v>44.6</v>
      </c>
      <c r="G20">
        <f t="shared" si="2"/>
        <v>1</v>
      </c>
      <c r="H20">
        <v>45</v>
      </c>
      <c r="I20">
        <f t="shared" si="3"/>
        <v>1</v>
      </c>
      <c r="J20">
        <v>39.9</v>
      </c>
      <c r="K20">
        <f t="shared" si="4"/>
        <v>1</v>
      </c>
      <c r="L20">
        <v>39.9</v>
      </c>
      <c r="M20">
        <f t="shared" si="5"/>
        <v>1</v>
      </c>
      <c r="O20">
        <v>40.200000000000003</v>
      </c>
      <c r="P20">
        <f t="shared" si="6"/>
        <v>1</v>
      </c>
      <c r="Q20">
        <v>40</v>
      </c>
      <c r="R20">
        <f t="shared" si="7"/>
        <v>1</v>
      </c>
      <c r="S20">
        <v>40</v>
      </c>
      <c r="T20">
        <f t="shared" si="8"/>
        <v>1</v>
      </c>
      <c r="U20">
        <v>42.5</v>
      </c>
      <c r="V20">
        <f t="shared" si="9"/>
        <v>1</v>
      </c>
      <c r="Y20">
        <v>42.2</v>
      </c>
      <c r="Z20">
        <f t="shared" si="10"/>
        <v>1</v>
      </c>
      <c r="AA20">
        <v>41.8</v>
      </c>
      <c r="AB20">
        <f t="shared" si="11"/>
        <v>1</v>
      </c>
      <c r="AC20">
        <v>42.2</v>
      </c>
      <c r="AD20">
        <f t="shared" si="12"/>
        <v>1</v>
      </c>
      <c r="AE20">
        <v>43.6</v>
      </c>
      <c r="AF20">
        <f t="shared" si="13"/>
        <v>1</v>
      </c>
      <c r="AG20">
        <v>42.9</v>
      </c>
      <c r="AH20">
        <f t="shared" si="14"/>
        <v>1</v>
      </c>
      <c r="AI20">
        <v>41.9</v>
      </c>
      <c r="AJ20">
        <f t="shared" si="15"/>
        <v>1</v>
      </c>
      <c r="AK20">
        <v>42.3</v>
      </c>
      <c r="AL20">
        <f t="shared" si="16"/>
        <v>1</v>
      </c>
      <c r="AM20">
        <v>40.5</v>
      </c>
      <c r="AN20">
        <f t="shared" si="17"/>
        <v>1</v>
      </c>
      <c r="AO20">
        <v>43.8</v>
      </c>
      <c r="AP20">
        <f t="shared" si="18"/>
        <v>1</v>
      </c>
      <c r="AQ20">
        <v>42.1</v>
      </c>
      <c r="AR20">
        <f t="shared" si="19"/>
        <v>1</v>
      </c>
      <c r="AS20">
        <v>42.6</v>
      </c>
      <c r="AT20">
        <f t="shared" si="20"/>
        <v>1</v>
      </c>
      <c r="AU20">
        <v>40</v>
      </c>
      <c r="AV20">
        <f t="shared" si="21"/>
        <v>1</v>
      </c>
      <c r="AW20">
        <v>40.5</v>
      </c>
      <c r="AX20">
        <f t="shared" si="22"/>
        <v>1</v>
      </c>
      <c r="AY20">
        <v>40.5</v>
      </c>
      <c r="AZ20">
        <f t="shared" si="23"/>
        <v>1</v>
      </c>
      <c r="BA20">
        <v>40.4</v>
      </c>
      <c r="BB20">
        <f t="shared" si="24"/>
        <v>1</v>
      </c>
    </row>
    <row r="21" spans="1:54" x14ac:dyDescent="0.2">
      <c r="A21" s="2">
        <v>43484</v>
      </c>
      <c r="B21">
        <v>38.4</v>
      </c>
      <c r="C21">
        <f t="shared" si="0"/>
        <v>1</v>
      </c>
      <c r="D21">
        <v>37.200000000000003</v>
      </c>
      <c r="E21">
        <f t="shared" si="1"/>
        <v>1</v>
      </c>
      <c r="F21">
        <v>37.200000000000003</v>
      </c>
      <c r="G21">
        <f t="shared" si="2"/>
        <v>1</v>
      </c>
      <c r="H21">
        <v>38</v>
      </c>
      <c r="I21">
        <f t="shared" si="3"/>
        <v>1</v>
      </c>
      <c r="J21">
        <v>38.299999999999997</v>
      </c>
      <c r="K21">
        <f t="shared" si="4"/>
        <v>1</v>
      </c>
      <c r="L21">
        <v>38.299999999999997</v>
      </c>
      <c r="M21">
        <f t="shared" si="5"/>
        <v>1</v>
      </c>
      <c r="O21">
        <v>39.1</v>
      </c>
      <c r="P21">
        <f t="shared" si="6"/>
        <v>1</v>
      </c>
      <c r="Q21">
        <v>39.4</v>
      </c>
      <c r="R21">
        <f t="shared" si="7"/>
        <v>1</v>
      </c>
      <c r="S21">
        <v>39.4</v>
      </c>
      <c r="T21">
        <f t="shared" si="8"/>
        <v>1</v>
      </c>
      <c r="U21">
        <v>40.4</v>
      </c>
      <c r="V21">
        <f t="shared" si="9"/>
        <v>1</v>
      </c>
      <c r="Y21">
        <v>41</v>
      </c>
      <c r="Z21">
        <f t="shared" si="10"/>
        <v>1</v>
      </c>
      <c r="AA21">
        <v>39.200000000000003</v>
      </c>
      <c r="AB21">
        <f t="shared" si="11"/>
        <v>1</v>
      </c>
      <c r="AC21">
        <v>41</v>
      </c>
      <c r="AD21">
        <f t="shared" si="12"/>
        <v>1</v>
      </c>
      <c r="AE21">
        <v>43.6</v>
      </c>
      <c r="AF21">
        <f t="shared" si="13"/>
        <v>1</v>
      </c>
      <c r="AG21">
        <v>35.4</v>
      </c>
      <c r="AH21">
        <f t="shared" si="14"/>
        <v>1</v>
      </c>
      <c r="AI21">
        <v>33.299999999999997</v>
      </c>
      <c r="AJ21">
        <f t="shared" si="15"/>
        <v>0</v>
      </c>
      <c r="AK21">
        <v>38.4</v>
      </c>
      <c r="AL21">
        <f t="shared" si="16"/>
        <v>1</v>
      </c>
      <c r="AM21">
        <v>25.3</v>
      </c>
      <c r="AN21">
        <f t="shared" si="17"/>
        <v>0</v>
      </c>
      <c r="AO21">
        <v>38.299999999999997</v>
      </c>
      <c r="AP21">
        <f t="shared" si="18"/>
        <v>1</v>
      </c>
      <c r="AQ21">
        <v>34.9</v>
      </c>
      <c r="AR21">
        <f t="shared" si="19"/>
        <v>0</v>
      </c>
      <c r="AS21">
        <v>36.799999999999997</v>
      </c>
      <c r="AT21">
        <f t="shared" si="20"/>
        <v>1</v>
      </c>
      <c r="AU21">
        <v>33.4</v>
      </c>
      <c r="AV21">
        <f t="shared" si="21"/>
        <v>0</v>
      </c>
      <c r="AW21">
        <v>25.3</v>
      </c>
      <c r="AX21">
        <f t="shared" si="22"/>
        <v>0</v>
      </c>
      <c r="AY21">
        <v>25.3</v>
      </c>
      <c r="AZ21">
        <f t="shared" si="23"/>
        <v>0</v>
      </c>
      <c r="BA21">
        <v>25</v>
      </c>
      <c r="BB21">
        <f t="shared" si="24"/>
        <v>0</v>
      </c>
    </row>
    <row r="22" spans="1:54" x14ac:dyDescent="0.2">
      <c r="A22" s="2">
        <v>43485</v>
      </c>
      <c r="B22">
        <v>32.9</v>
      </c>
      <c r="C22">
        <f t="shared" si="0"/>
        <v>0</v>
      </c>
      <c r="D22">
        <v>37.299999999999997</v>
      </c>
      <c r="E22">
        <f t="shared" si="1"/>
        <v>1</v>
      </c>
      <c r="F22">
        <v>37.299999999999997</v>
      </c>
      <c r="G22">
        <f t="shared" si="2"/>
        <v>1</v>
      </c>
      <c r="H22">
        <v>37.200000000000003</v>
      </c>
      <c r="I22">
        <f t="shared" si="3"/>
        <v>1</v>
      </c>
      <c r="J22">
        <v>31.7</v>
      </c>
      <c r="K22">
        <f t="shared" si="4"/>
        <v>0</v>
      </c>
      <c r="L22">
        <v>31.7</v>
      </c>
      <c r="M22">
        <f t="shared" si="5"/>
        <v>0</v>
      </c>
      <c r="O22">
        <v>32.1</v>
      </c>
      <c r="P22">
        <f t="shared" si="6"/>
        <v>0</v>
      </c>
      <c r="Q22">
        <v>31.5</v>
      </c>
      <c r="R22">
        <f t="shared" si="7"/>
        <v>0</v>
      </c>
      <c r="S22">
        <v>31.5</v>
      </c>
      <c r="T22">
        <f t="shared" si="8"/>
        <v>0</v>
      </c>
      <c r="U22">
        <v>32.9</v>
      </c>
      <c r="V22">
        <f t="shared" si="9"/>
        <v>0</v>
      </c>
      <c r="Y22">
        <v>32.799999999999997</v>
      </c>
      <c r="Z22">
        <f t="shared" si="10"/>
        <v>0</v>
      </c>
      <c r="AA22">
        <v>31.8</v>
      </c>
      <c r="AB22">
        <f t="shared" si="11"/>
        <v>0</v>
      </c>
      <c r="AC22">
        <v>32.799999999999997</v>
      </c>
      <c r="AD22">
        <f t="shared" si="12"/>
        <v>0</v>
      </c>
      <c r="AE22">
        <v>43.6</v>
      </c>
      <c r="AF22">
        <f t="shared" si="13"/>
        <v>1</v>
      </c>
      <c r="AG22">
        <v>31.3</v>
      </c>
      <c r="AH22">
        <f t="shared" si="14"/>
        <v>0</v>
      </c>
      <c r="AI22">
        <v>31.6</v>
      </c>
      <c r="AJ22">
        <f t="shared" si="15"/>
        <v>0</v>
      </c>
      <c r="AK22">
        <v>32.9</v>
      </c>
      <c r="AL22">
        <f t="shared" si="16"/>
        <v>0</v>
      </c>
      <c r="AM22">
        <v>30.4</v>
      </c>
      <c r="AN22">
        <f t="shared" si="17"/>
        <v>0</v>
      </c>
      <c r="AO22">
        <v>32.799999999999997</v>
      </c>
      <c r="AP22">
        <f t="shared" si="18"/>
        <v>0</v>
      </c>
      <c r="AQ22">
        <v>31.7</v>
      </c>
      <c r="AR22">
        <f t="shared" si="19"/>
        <v>0</v>
      </c>
      <c r="AS22">
        <v>31.6</v>
      </c>
      <c r="AT22">
        <f t="shared" si="20"/>
        <v>0</v>
      </c>
      <c r="AU22">
        <v>30.1</v>
      </c>
      <c r="AV22">
        <f t="shared" si="21"/>
        <v>0</v>
      </c>
      <c r="AW22">
        <v>30.4</v>
      </c>
      <c r="AX22">
        <f t="shared" si="22"/>
        <v>0</v>
      </c>
      <c r="AY22">
        <v>30.4</v>
      </c>
      <c r="AZ22">
        <f t="shared" si="23"/>
        <v>0</v>
      </c>
      <c r="BA22">
        <v>27.2</v>
      </c>
      <c r="BB22">
        <f t="shared" si="24"/>
        <v>0</v>
      </c>
    </row>
    <row r="23" spans="1:54" x14ac:dyDescent="0.2">
      <c r="A23" s="2">
        <v>43486</v>
      </c>
      <c r="B23">
        <v>36.4</v>
      </c>
      <c r="C23">
        <f t="shared" si="0"/>
        <v>1</v>
      </c>
      <c r="D23">
        <v>40.6</v>
      </c>
      <c r="E23">
        <f t="shared" si="1"/>
        <v>1</v>
      </c>
      <c r="F23">
        <v>40.6</v>
      </c>
      <c r="G23">
        <f t="shared" si="2"/>
        <v>1</v>
      </c>
      <c r="H23">
        <v>41</v>
      </c>
      <c r="I23">
        <f t="shared" si="3"/>
        <v>1</v>
      </c>
      <c r="J23" s="12">
        <v>36.5</v>
      </c>
      <c r="K23">
        <f t="shared" si="4"/>
        <v>1</v>
      </c>
      <c r="L23" s="12">
        <v>36.5</v>
      </c>
      <c r="M23">
        <f t="shared" si="5"/>
        <v>1</v>
      </c>
      <c r="O23">
        <v>36.5</v>
      </c>
      <c r="P23">
        <f t="shared" si="6"/>
        <v>1</v>
      </c>
      <c r="Q23">
        <v>35.700000000000003</v>
      </c>
      <c r="R23">
        <f t="shared" si="7"/>
        <v>1</v>
      </c>
      <c r="S23">
        <v>35.700000000000003</v>
      </c>
      <c r="T23">
        <f t="shared" si="8"/>
        <v>1</v>
      </c>
      <c r="U23">
        <v>35.9</v>
      </c>
      <c r="V23">
        <f t="shared" si="9"/>
        <v>1</v>
      </c>
      <c r="Y23" s="4" t="s">
        <v>23</v>
      </c>
      <c r="Z23" s="4">
        <f>SUM(Z3:Z22)</f>
        <v>14</v>
      </c>
      <c r="AA23">
        <v>34.799999999999997</v>
      </c>
      <c r="AB23">
        <f t="shared" si="11"/>
        <v>0</v>
      </c>
      <c r="AC23" s="4" t="s">
        <v>23</v>
      </c>
      <c r="AD23" s="4">
        <f>SUM(AD3:AD22)</f>
        <v>14</v>
      </c>
      <c r="AE23">
        <v>42.2</v>
      </c>
      <c r="AF23">
        <f t="shared" si="13"/>
        <v>1</v>
      </c>
      <c r="AG23">
        <v>36.4</v>
      </c>
      <c r="AH23">
        <f t="shared" si="14"/>
        <v>1</v>
      </c>
      <c r="AI23">
        <v>35.9</v>
      </c>
      <c r="AJ23">
        <f t="shared" si="15"/>
        <v>1</v>
      </c>
      <c r="AK23">
        <v>36.4</v>
      </c>
      <c r="AL23">
        <f t="shared" si="16"/>
        <v>1</v>
      </c>
      <c r="AM23">
        <v>32</v>
      </c>
      <c r="AN23">
        <f t="shared" si="17"/>
        <v>0</v>
      </c>
      <c r="AO23">
        <v>37</v>
      </c>
      <c r="AP23">
        <f t="shared" si="18"/>
        <v>1</v>
      </c>
      <c r="AQ23">
        <v>35.799999999999997</v>
      </c>
      <c r="AR23">
        <f t="shared" si="19"/>
        <v>1</v>
      </c>
      <c r="AS23">
        <v>35.4</v>
      </c>
      <c r="AT23">
        <f t="shared" si="20"/>
        <v>1</v>
      </c>
      <c r="AU23">
        <v>34.799999999999997</v>
      </c>
      <c r="AV23">
        <f t="shared" si="21"/>
        <v>0</v>
      </c>
      <c r="AW23">
        <v>32</v>
      </c>
      <c r="AX23">
        <f t="shared" si="22"/>
        <v>0</v>
      </c>
      <c r="AY23">
        <v>32</v>
      </c>
      <c r="AZ23">
        <f t="shared" si="23"/>
        <v>0</v>
      </c>
      <c r="BA23">
        <v>33.5</v>
      </c>
      <c r="BB23">
        <f t="shared" si="24"/>
        <v>0</v>
      </c>
    </row>
    <row r="24" spans="1:54" x14ac:dyDescent="0.2">
      <c r="A24" s="2">
        <v>43487</v>
      </c>
      <c r="B24">
        <v>39.9</v>
      </c>
      <c r="C24">
        <f t="shared" si="0"/>
        <v>1</v>
      </c>
      <c r="D24">
        <v>43.5</v>
      </c>
      <c r="E24">
        <f t="shared" si="1"/>
        <v>1</v>
      </c>
      <c r="F24">
        <v>43.5</v>
      </c>
      <c r="G24">
        <f t="shared" si="2"/>
        <v>1</v>
      </c>
      <c r="H24">
        <v>44</v>
      </c>
      <c r="I24">
        <f t="shared" si="3"/>
        <v>1</v>
      </c>
      <c r="J24">
        <v>39.299999999999997</v>
      </c>
      <c r="K24">
        <f t="shared" si="4"/>
        <v>1</v>
      </c>
      <c r="L24">
        <v>39.299999999999997</v>
      </c>
      <c r="M24">
        <f t="shared" si="5"/>
        <v>1</v>
      </c>
      <c r="O24">
        <v>38.200000000000003</v>
      </c>
      <c r="P24">
        <f t="shared" si="6"/>
        <v>1</v>
      </c>
      <c r="Q24">
        <v>37.6</v>
      </c>
      <c r="R24">
        <f t="shared" si="7"/>
        <v>1</v>
      </c>
      <c r="S24">
        <v>37.6</v>
      </c>
      <c r="T24">
        <f t="shared" si="8"/>
        <v>1</v>
      </c>
      <c r="U24" s="4" t="s">
        <v>23</v>
      </c>
      <c r="V24" s="4">
        <f>SUM(V3:V23)</f>
        <v>14</v>
      </c>
      <c r="AA24">
        <v>36.9</v>
      </c>
      <c r="AB24">
        <f t="shared" si="11"/>
        <v>1</v>
      </c>
      <c r="AE24">
        <v>33.5</v>
      </c>
      <c r="AF24">
        <f t="shared" si="13"/>
        <v>0</v>
      </c>
      <c r="AG24">
        <v>40.6</v>
      </c>
      <c r="AH24">
        <f t="shared" si="14"/>
        <v>1</v>
      </c>
      <c r="AI24">
        <v>40.299999999999997</v>
      </c>
      <c r="AJ24">
        <f t="shared" si="15"/>
        <v>1</v>
      </c>
      <c r="AK24">
        <v>39.9</v>
      </c>
      <c r="AL24">
        <f t="shared" si="16"/>
        <v>1</v>
      </c>
      <c r="AM24">
        <v>35.299999999999997</v>
      </c>
      <c r="AN24">
        <f t="shared" si="17"/>
        <v>1</v>
      </c>
      <c r="AO24">
        <v>41</v>
      </c>
      <c r="AP24">
        <f t="shared" si="18"/>
        <v>1</v>
      </c>
      <c r="AQ24">
        <v>39.5</v>
      </c>
      <c r="AR24">
        <f t="shared" si="19"/>
        <v>1</v>
      </c>
      <c r="AS24">
        <v>39.700000000000003</v>
      </c>
      <c r="AT24">
        <f t="shared" si="20"/>
        <v>1</v>
      </c>
      <c r="AU24" s="4" t="s">
        <v>23</v>
      </c>
      <c r="AV24" s="4">
        <f>SUM(AV3:AV23)</f>
        <v>9</v>
      </c>
      <c r="AW24">
        <v>35.299999999999997</v>
      </c>
      <c r="AX24">
        <f t="shared" si="22"/>
        <v>1</v>
      </c>
      <c r="AY24">
        <v>35.299999999999997</v>
      </c>
      <c r="AZ24">
        <f t="shared" si="23"/>
        <v>1</v>
      </c>
      <c r="BA24">
        <v>34.799999999999997</v>
      </c>
      <c r="BB24">
        <f t="shared" si="24"/>
        <v>0</v>
      </c>
    </row>
    <row r="25" spans="1:54" x14ac:dyDescent="0.2">
      <c r="A25" s="2">
        <v>43488</v>
      </c>
      <c r="B25">
        <v>42.2</v>
      </c>
      <c r="C25">
        <f t="shared" si="0"/>
        <v>1</v>
      </c>
      <c r="D25">
        <v>43</v>
      </c>
      <c r="E25">
        <f t="shared" si="1"/>
        <v>1</v>
      </c>
      <c r="F25">
        <v>43</v>
      </c>
      <c r="G25">
        <f t="shared" si="2"/>
        <v>1</v>
      </c>
      <c r="H25">
        <v>43.2</v>
      </c>
      <c r="I25">
        <f t="shared" si="3"/>
        <v>1</v>
      </c>
      <c r="J25">
        <v>41.5</v>
      </c>
      <c r="K25">
        <f t="shared" si="4"/>
        <v>1</v>
      </c>
      <c r="L25">
        <v>41.5</v>
      </c>
      <c r="M25">
        <f t="shared" si="5"/>
        <v>1</v>
      </c>
      <c r="O25">
        <v>42.5</v>
      </c>
      <c r="P25">
        <f t="shared" si="6"/>
        <v>1</v>
      </c>
      <c r="Q25">
        <v>41.3</v>
      </c>
      <c r="R25">
        <f t="shared" si="7"/>
        <v>1</v>
      </c>
      <c r="S25">
        <v>41.3</v>
      </c>
      <c r="T25">
        <f t="shared" si="8"/>
        <v>1</v>
      </c>
      <c r="AA25" s="4" t="s">
        <v>23</v>
      </c>
      <c r="AB25" s="4">
        <f>SUM(AB3:AB24)</f>
        <v>10</v>
      </c>
      <c r="AE25">
        <v>24</v>
      </c>
      <c r="AF25">
        <f t="shared" si="13"/>
        <v>0</v>
      </c>
      <c r="AG25">
        <v>42.8</v>
      </c>
      <c r="AH25">
        <f t="shared" si="14"/>
        <v>1</v>
      </c>
      <c r="AI25">
        <v>42.2</v>
      </c>
      <c r="AJ25">
        <f t="shared" si="15"/>
        <v>1</v>
      </c>
      <c r="AK25">
        <v>42.2</v>
      </c>
      <c r="AL25">
        <f t="shared" si="16"/>
        <v>1</v>
      </c>
      <c r="AM25">
        <v>39.700000000000003</v>
      </c>
      <c r="AN25">
        <f t="shared" si="17"/>
        <v>1</v>
      </c>
      <c r="AO25">
        <v>43.4</v>
      </c>
      <c r="AP25">
        <f t="shared" si="18"/>
        <v>1</v>
      </c>
      <c r="AQ25">
        <v>42.4</v>
      </c>
      <c r="AR25">
        <f t="shared" si="19"/>
        <v>1</v>
      </c>
      <c r="AS25">
        <v>42</v>
      </c>
      <c r="AT25">
        <f t="shared" si="20"/>
        <v>1</v>
      </c>
      <c r="AW25">
        <v>39.700000000000003</v>
      </c>
      <c r="AX25">
        <f t="shared" si="22"/>
        <v>1</v>
      </c>
      <c r="AY25">
        <v>39.700000000000003</v>
      </c>
      <c r="AZ25">
        <f t="shared" si="23"/>
        <v>1</v>
      </c>
      <c r="BA25" s="4" t="s">
        <v>23</v>
      </c>
      <c r="BB25" s="4">
        <f>SUM(BB3:BB24)</f>
        <v>5</v>
      </c>
    </row>
    <row r="26" spans="1:54" x14ac:dyDescent="0.2">
      <c r="A26" s="2">
        <v>43489</v>
      </c>
      <c r="B26">
        <v>42.2</v>
      </c>
      <c r="C26">
        <f t="shared" si="0"/>
        <v>1</v>
      </c>
      <c r="D26">
        <v>42</v>
      </c>
      <c r="E26">
        <f t="shared" si="1"/>
        <v>1</v>
      </c>
      <c r="F26">
        <v>42</v>
      </c>
      <c r="G26">
        <f t="shared" si="2"/>
        <v>1</v>
      </c>
      <c r="H26">
        <v>44</v>
      </c>
      <c r="I26">
        <f t="shared" si="3"/>
        <v>1</v>
      </c>
      <c r="J26">
        <v>40.200000000000003</v>
      </c>
      <c r="K26">
        <f t="shared" si="4"/>
        <v>1</v>
      </c>
      <c r="L26">
        <v>40.200000000000003</v>
      </c>
      <c r="M26">
        <f t="shared" si="5"/>
        <v>1</v>
      </c>
      <c r="O26">
        <v>40.700000000000003</v>
      </c>
      <c r="P26">
        <f t="shared" si="6"/>
        <v>1</v>
      </c>
      <c r="Q26">
        <v>39.6</v>
      </c>
      <c r="R26">
        <f t="shared" si="7"/>
        <v>1</v>
      </c>
      <c r="S26">
        <v>39.6</v>
      </c>
      <c r="T26">
        <f t="shared" si="8"/>
        <v>1</v>
      </c>
      <c r="AE26">
        <v>25.6</v>
      </c>
      <c r="AF26">
        <f t="shared" si="13"/>
        <v>0</v>
      </c>
      <c r="AG26">
        <v>42.4</v>
      </c>
      <c r="AH26">
        <f t="shared" si="14"/>
        <v>1</v>
      </c>
      <c r="AI26">
        <v>41.7</v>
      </c>
      <c r="AJ26">
        <f t="shared" si="15"/>
        <v>1</v>
      </c>
      <c r="AK26">
        <v>42.2</v>
      </c>
      <c r="AL26">
        <f t="shared" si="16"/>
        <v>1</v>
      </c>
      <c r="AM26">
        <v>42.4</v>
      </c>
      <c r="AN26">
        <f t="shared" si="17"/>
        <v>1</v>
      </c>
      <c r="AO26">
        <v>43.2</v>
      </c>
      <c r="AP26">
        <f t="shared" si="18"/>
        <v>1</v>
      </c>
      <c r="AQ26">
        <v>41.4</v>
      </c>
      <c r="AR26">
        <f t="shared" si="19"/>
        <v>1</v>
      </c>
      <c r="AS26">
        <v>41.5</v>
      </c>
      <c r="AT26">
        <f t="shared" si="20"/>
        <v>1</v>
      </c>
      <c r="AW26" s="4" t="s">
        <v>23</v>
      </c>
      <c r="AX26" s="4">
        <f>SUM(AX3:AX25)</f>
        <v>8</v>
      </c>
      <c r="AY26">
        <v>42.4</v>
      </c>
      <c r="AZ26">
        <f t="shared" si="23"/>
        <v>1</v>
      </c>
    </row>
    <row r="27" spans="1:54" x14ac:dyDescent="0.2">
      <c r="A27" s="2">
        <v>43490</v>
      </c>
      <c r="B27">
        <v>45.3</v>
      </c>
      <c r="C27">
        <f t="shared" si="0"/>
        <v>1</v>
      </c>
      <c r="D27">
        <v>45.7</v>
      </c>
      <c r="E27">
        <f t="shared" si="1"/>
        <v>1</v>
      </c>
      <c r="F27">
        <v>45.7</v>
      </c>
      <c r="G27">
        <f t="shared" si="2"/>
        <v>1</v>
      </c>
      <c r="H27">
        <v>44</v>
      </c>
      <c r="I27">
        <f t="shared" si="3"/>
        <v>1</v>
      </c>
      <c r="J27" s="12">
        <v>45.3</v>
      </c>
      <c r="K27">
        <f t="shared" si="4"/>
        <v>1</v>
      </c>
      <c r="L27" s="12">
        <v>45.3</v>
      </c>
      <c r="M27">
        <f t="shared" si="5"/>
        <v>1</v>
      </c>
      <c r="O27">
        <v>45.3</v>
      </c>
      <c r="P27">
        <f t="shared" si="6"/>
        <v>1</v>
      </c>
      <c r="Q27">
        <v>44.1</v>
      </c>
      <c r="R27">
        <f t="shared" si="7"/>
        <v>1</v>
      </c>
      <c r="S27" s="4" t="s">
        <v>23</v>
      </c>
      <c r="T27" s="4">
        <f>SUM(T3:T26)</f>
        <v>16</v>
      </c>
      <c r="AE27">
        <v>41.5</v>
      </c>
      <c r="AF27">
        <f t="shared" si="13"/>
        <v>1</v>
      </c>
      <c r="AG27">
        <v>46</v>
      </c>
      <c r="AH27">
        <f t="shared" si="14"/>
        <v>1</v>
      </c>
      <c r="AI27">
        <v>45.6</v>
      </c>
      <c r="AJ27">
        <f t="shared" si="15"/>
        <v>1</v>
      </c>
      <c r="AK27">
        <v>45.3</v>
      </c>
      <c r="AL27">
        <f t="shared" si="16"/>
        <v>1</v>
      </c>
      <c r="AM27">
        <v>47.5</v>
      </c>
      <c r="AN27">
        <f t="shared" si="17"/>
        <v>1</v>
      </c>
      <c r="AO27">
        <v>46.7</v>
      </c>
      <c r="AP27">
        <f t="shared" si="18"/>
        <v>1</v>
      </c>
      <c r="AQ27">
        <v>45.6</v>
      </c>
      <c r="AR27">
        <f t="shared" si="19"/>
        <v>1</v>
      </c>
      <c r="AS27">
        <v>45.3</v>
      </c>
      <c r="AT27">
        <f t="shared" si="20"/>
        <v>1</v>
      </c>
      <c r="AY27">
        <v>47.5</v>
      </c>
      <c r="AZ27">
        <f t="shared" si="23"/>
        <v>1</v>
      </c>
    </row>
    <row r="28" spans="1:54" x14ac:dyDescent="0.2">
      <c r="A28" s="2">
        <v>43491</v>
      </c>
      <c r="B28">
        <v>41.7</v>
      </c>
      <c r="C28">
        <f t="shared" si="0"/>
        <v>1</v>
      </c>
      <c r="D28">
        <v>43.3</v>
      </c>
      <c r="E28">
        <f t="shared" si="1"/>
        <v>1</v>
      </c>
      <c r="F28">
        <v>43.3</v>
      </c>
      <c r="G28">
        <f t="shared" si="2"/>
        <v>1</v>
      </c>
      <c r="H28">
        <v>44.6</v>
      </c>
      <c r="I28">
        <f t="shared" si="3"/>
        <v>1</v>
      </c>
      <c r="J28">
        <v>45.2</v>
      </c>
      <c r="K28">
        <f t="shared" si="4"/>
        <v>1</v>
      </c>
      <c r="L28">
        <v>45.2</v>
      </c>
      <c r="M28">
        <f t="shared" si="5"/>
        <v>1</v>
      </c>
      <c r="O28">
        <v>45.5</v>
      </c>
      <c r="P28">
        <f t="shared" si="6"/>
        <v>1</v>
      </c>
      <c r="Q28">
        <v>44.3</v>
      </c>
      <c r="R28">
        <f t="shared" si="7"/>
        <v>1</v>
      </c>
      <c r="AE28">
        <v>41.5</v>
      </c>
      <c r="AF28">
        <f t="shared" si="13"/>
        <v>1</v>
      </c>
      <c r="AG28">
        <v>40.9</v>
      </c>
      <c r="AH28">
        <f t="shared" si="14"/>
        <v>1</v>
      </c>
      <c r="AI28">
        <v>40.1</v>
      </c>
      <c r="AJ28">
        <f t="shared" si="15"/>
        <v>1</v>
      </c>
      <c r="AK28">
        <v>41.7</v>
      </c>
      <c r="AL28">
        <f t="shared" si="16"/>
        <v>1</v>
      </c>
      <c r="AM28">
        <v>29.4</v>
      </c>
      <c r="AN28">
        <f t="shared" si="17"/>
        <v>0</v>
      </c>
      <c r="AO28">
        <v>43</v>
      </c>
      <c r="AP28">
        <f t="shared" si="18"/>
        <v>1</v>
      </c>
      <c r="AQ28">
        <v>41.6</v>
      </c>
      <c r="AR28">
        <f t="shared" si="19"/>
        <v>1</v>
      </c>
      <c r="AS28">
        <v>41.5</v>
      </c>
      <c r="AT28">
        <f t="shared" si="20"/>
        <v>1</v>
      </c>
      <c r="AY28">
        <v>29.4</v>
      </c>
      <c r="AZ28">
        <f t="shared" si="23"/>
        <v>0</v>
      </c>
    </row>
    <row r="29" spans="1:54" x14ac:dyDescent="0.2">
      <c r="A29" s="2">
        <v>43492</v>
      </c>
      <c r="B29">
        <v>33.299999999999997</v>
      </c>
      <c r="C29">
        <f t="shared" si="0"/>
        <v>0</v>
      </c>
      <c r="D29">
        <v>26.8</v>
      </c>
      <c r="E29">
        <f t="shared" si="1"/>
        <v>0</v>
      </c>
      <c r="F29">
        <v>26.8</v>
      </c>
      <c r="G29">
        <f t="shared" si="2"/>
        <v>0</v>
      </c>
      <c r="H29">
        <v>31.6</v>
      </c>
      <c r="I29">
        <f t="shared" si="3"/>
        <v>0</v>
      </c>
      <c r="J29">
        <v>36.4</v>
      </c>
      <c r="K29">
        <f t="shared" si="4"/>
        <v>1</v>
      </c>
      <c r="L29">
        <v>36.4</v>
      </c>
      <c r="M29">
        <f t="shared" si="5"/>
        <v>1</v>
      </c>
      <c r="O29">
        <v>37</v>
      </c>
      <c r="P29">
        <f t="shared" si="6"/>
        <v>1</v>
      </c>
      <c r="Q29">
        <v>36</v>
      </c>
      <c r="R29">
        <f t="shared" si="7"/>
        <v>1</v>
      </c>
      <c r="AE29">
        <v>41.5</v>
      </c>
      <c r="AF29">
        <f t="shared" si="13"/>
        <v>1</v>
      </c>
      <c r="AG29">
        <v>32.6</v>
      </c>
      <c r="AH29">
        <f t="shared" si="14"/>
        <v>0</v>
      </c>
      <c r="AI29">
        <v>31.9</v>
      </c>
      <c r="AJ29">
        <f t="shared" si="15"/>
        <v>0</v>
      </c>
      <c r="AK29">
        <v>33.299999999999997</v>
      </c>
      <c r="AL29">
        <f t="shared" si="16"/>
        <v>0</v>
      </c>
      <c r="AM29">
        <v>27.8</v>
      </c>
      <c r="AN29">
        <f t="shared" si="17"/>
        <v>0</v>
      </c>
      <c r="AO29">
        <v>34.700000000000003</v>
      </c>
      <c r="AP29">
        <f t="shared" si="18"/>
        <v>0</v>
      </c>
      <c r="AQ29">
        <v>32.299999999999997</v>
      </c>
      <c r="AR29">
        <f t="shared" si="19"/>
        <v>0</v>
      </c>
      <c r="AS29">
        <v>33.200000000000003</v>
      </c>
      <c r="AT29">
        <f t="shared" si="20"/>
        <v>0</v>
      </c>
      <c r="AY29">
        <v>27.8</v>
      </c>
      <c r="AZ29">
        <f t="shared" si="23"/>
        <v>0</v>
      </c>
    </row>
    <row r="30" spans="1:54" x14ac:dyDescent="0.2">
      <c r="A30" s="2">
        <v>43493</v>
      </c>
      <c r="B30">
        <v>24.4</v>
      </c>
      <c r="C30">
        <f t="shared" si="0"/>
        <v>0</v>
      </c>
      <c r="D30">
        <v>24.3</v>
      </c>
      <c r="E30">
        <f t="shared" si="1"/>
        <v>0</v>
      </c>
      <c r="F30">
        <v>24.3</v>
      </c>
      <c r="G30">
        <f t="shared" si="2"/>
        <v>0</v>
      </c>
      <c r="H30">
        <v>26.5</v>
      </c>
      <c r="I30">
        <f t="shared" si="3"/>
        <v>0</v>
      </c>
      <c r="J30">
        <v>23.2</v>
      </c>
      <c r="K30">
        <f t="shared" si="4"/>
        <v>0</v>
      </c>
      <c r="L30">
        <v>23.2</v>
      </c>
      <c r="M30">
        <f t="shared" si="5"/>
        <v>0</v>
      </c>
      <c r="O30">
        <v>24.4</v>
      </c>
      <c r="P30">
        <f t="shared" si="6"/>
        <v>0</v>
      </c>
      <c r="Q30">
        <v>23.5</v>
      </c>
      <c r="R30">
        <f t="shared" si="7"/>
        <v>0</v>
      </c>
      <c r="AE30">
        <v>39</v>
      </c>
      <c r="AF30">
        <f t="shared" si="13"/>
        <v>1</v>
      </c>
      <c r="AG30">
        <v>26.7</v>
      </c>
      <c r="AH30">
        <f t="shared" si="14"/>
        <v>0</v>
      </c>
      <c r="AI30">
        <v>27.8</v>
      </c>
      <c r="AJ30">
        <f t="shared" si="15"/>
        <v>0</v>
      </c>
      <c r="AK30">
        <v>24.4</v>
      </c>
      <c r="AL30">
        <f t="shared" si="16"/>
        <v>0</v>
      </c>
      <c r="AM30">
        <v>26.1</v>
      </c>
      <c r="AN30">
        <f t="shared" si="17"/>
        <v>0</v>
      </c>
      <c r="AO30">
        <v>25.7</v>
      </c>
      <c r="AP30">
        <f t="shared" si="18"/>
        <v>0</v>
      </c>
      <c r="AQ30">
        <v>27.7</v>
      </c>
      <c r="AR30">
        <f t="shared" si="19"/>
        <v>0</v>
      </c>
      <c r="AS30">
        <v>25.5</v>
      </c>
      <c r="AT30">
        <f t="shared" si="20"/>
        <v>0</v>
      </c>
      <c r="AY30">
        <v>26.1</v>
      </c>
      <c r="AZ30">
        <f t="shared" si="23"/>
        <v>0</v>
      </c>
    </row>
    <row r="31" spans="1:54" x14ac:dyDescent="0.2">
      <c r="A31" s="2">
        <v>43494</v>
      </c>
      <c r="B31" s="4" t="s">
        <v>23</v>
      </c>
      <c r="C31" s="4">
        <f>SUM(C3:C30)</f>
        <v>19</v>
      </c>
      <c r="D31">
        <v>36.299999999999997</v>
      </c>
      <c r="E31">
        <f t="shared" si="1"/>
        <v>1</v>
      </c>
      <c r="F31">
        <v>36.299999999999997</v>
      </c>
      <c r="G31">
        <f t="shared" si="2"/>
        <v>1</v>
      </c>
      <c r="H31">
        <v>37.200000000000003</v>
      </c>
      <c r="I31">
        <f t="shared" si="3"/>
        <v>1</v>
      </c>
      <c r="J31">
        <v>32.700000000000003</v>
      </c>
      <c r="K31">
        <f t="shared" si="4"/>
        <v>0</v>
      </c>
      <c r="L31">
        <v>32.700000000000003</v>
      </c>
      <c r="M31">
        <f t="shared" si="5"/>
        <v>0</v>
      </c>
      <c r="O31">
        <v>34.700000000000003</v>
      </c>
      <c r="P31">
        <f t="shared" si="6"/>
        <v>0</v>
      </c>
      <c r="Q31">
        <v>33.200000000000003</v>
      </c>
      <c r="R31">
        <f t="shared" si="7"/>
        <v>0</v>
      </c>
      <c r="AE31">
        <v>39</v>
      </c>
      <c r="AF31">
        <f t="shared" si="13"/>
        <v>1</v>
      </c>
      <c r="AG31">
        <v>33.4</v>
      </c>
      <c r="AH31">
        <f t="shared" si="14"/>
        <v>0</v>
      </c>
      <c r="AI31">
        <v>32.6</v>
      </c>
      <c r="AJ31">
        <f t="shared" si="15"/>
        <v>0</v>
      </c>
      <c r="AK31" s="4" t="s">
        <v>23</v>
      </c>
      <c r="AL31" s="4">
        <f>SUM(AL3:AL30)</f>
        <v>19</v>
      </c>
      <c r="AM31">
        <v>29.6</v>
      </c>
      <c r="AN31">
        <f t="shared" si="17"/>
        <v>0</v>
      </c>
      <c r="AO31">
        <v>34.4</v>
      </c>
      <c r="AP31">
        <f t="shared" si="18"/>
        <v>0</v>
      </c>
      <c r="AQ31">
        <v>33.1</v>
      </c>
      <c r="AR31">
        <f t="shared" si="19"/>
        <v>0</v>
      </c>
      <c r="AS31">
        <v>33.299999999999997</v>
      </c>
      <c r="AT31">
        <f t="shared" si="20"/>
        <v>0</v>
      </c>
      <c r="AY31">
        <v>29.6</v>
      </c>
      <c r="AZ31">
        <f t="shared" si="23"/>
        <v>0</v>
      </c>
    </row>
    <row r="32" spans="1:54" x14ac:dyDescent="0.2">
      <c r="A32" s="2">
        <v>43495</v>
      </c>
      <c r="D32">
        <v>42</v>
      </c>
      <c r="E32">
        <f t="shared" si="1"/>
        <v>1</v>
      </c>
      <c r="F32">
        <v>42</v>
      </c>
      <c r="G32">
        <f t="shared" si="2"/>
        <v>1</v>
      </c>
      <c r="H32">
        <v>42</v>
      </c>
      <c r="I32">
        <f t="shared" si="3"/>
        <v>1</v>
      </c>
      <c r="J32">
        <v>38.200000000000003</v>
      </c>
      <c r="K32">
        <f t="shared" si="4"/>
        <v>1</v>
      </c>
      <c r="L32">
        <v>38.200000000000003</v>
      </c>
      <c r="M32">
        <f t="shared" si="5"/>
        <v>1</v>
      </c>
      <c r="O32">
        <v>37.9</v>
      </c>
      <c r="P32">
        <f t="shared" si="6"/>
        <v>1</v>
      </c>
      <c r="Q32">
        <v>38.200000000000003</v>
      </c>
      <c r="R32">
        <f t="shared" si="7"/>
        <v>1</v>
      </c>
      <c r="AE32">
        <v>35.799999999999997</v>
      </c>
      <c r="AF32">
        <f t="shared" si="13"/>
        <v>1</v>
      </c>
      <c r="AG32">
        <v>36.4</v>
      </c>
      <c r="AH32">
        <f t="shared" si="14"/>
        <v>1</v>
      </c>
      <c r="AI32">
        <v>36.299999999999997</v>
      </c>
      <c r="AJ32">
        <f t="shared" si="15"/>
        <v>1</v>
      </c>
      <c r="AM32">
        <v>34.700000000000003</v>
      </c>
      <c r="AN32">
        <f t="shared" si="17"/>
        <v>0</v>
      </c>
      <c r="AO32">
        <v>38.6</v>
      </c>
      <c r="AP32">
        <f t="shared" si="18"/>
        <v>1</v>
      </c>
      <c r="AQ32">
        <v>36.799999999999997</v>
      </c>
      <c r="AR32">
        <f t="shared" si="19"/>
        <v>1</v>
      </c>
      <c r="AS32">
        <v>38.5</v>
      </c>
      <c r="AT32">
        <f t="shared" si="20"/>
        <v>1</v>
      </c>
      <c r="AY32">
        <v>34.700000000000003</v>
      </c>
      <c r="AZ32">
        <f t="shared" si="23"/>
        <v>0</v>
      </c>
    </row>
    <row r="33" spans="1:52" x14ac:dyDescent="0.2">
      <c r="A33" s="2">
        <v>43496</v>
      </c>
      <c r="D33">
        <v>34</v>
      </c>
      <c r="E33">
        <f t="shared" si="1"/>
        <v>0</v>
      </c>
      <c r="F33">
        <v>34</v>
      </c>
      <c r="G33">
        <f t="shared" si="2"/>
        <v>0</v>
      </c>
      <c r="H33">
        <v>34</v>
      </c>
      <c r="I33">
        <f t="shared" si="3"/>
        <v>0</v>
      </c>
      <c r="J33">
        <v>39.6</v>
      </c>
      <c r="K33">
        <f t="shared" si="4"/>
        <v>1</v>
      </c>
      <c r="L33">
        <v>39.6</v>
      </c>
      <c r="M33">
        <f t="shared" si="5"/>
        <v>1</v>
      </c>
      <c r="O33">
        <v>39.799999999999997</v>
      </c>
      <c r="P33">
        <f t="shared" si="6"/>
        <v>1</v>
      </c>
      <c r="Q33">
        <v>39.4</v>
      </c>
      <c r="R33">
        <f t="shared" si="7"/>
        <v>1</v>
      </c>
      <c r="U33" s="2"/>
      <c r="V33" s="2"/>
      <c r="AE33">
        <v>40.5</v>
      </c>
      <c r="AF33">
        <f t="shared" si="13"/>
        <v>1</v>
      </c>
      <c r="AG33">
        <v>41.4</v>
      </c>
      <c r="AH33">
        <f t="shared" si="14"/>
        <v>1</v>
      </c>
      <c r="AI33">
        <v>41.5</v>
      </c>
      <c r="AJ33">
        <f t="shared" si="15"/>
        <v>1</v>
      </c>
      <c r="AM33">
        <v>39.5</v>
      </c>
      <c r="AN33">
        <f t="shared" si="17"/>
        <v>1</v>
      </c>
      <c r="AO33" s="4" t="s">
        <v>23</v>
      </c>
      <c r="AP33" s="4">
        <f>SUM(AP3:AP32)</f>
        <v>20</v>
      </c>
      <c r="AQ33">
        <v>41.4</v>
      </c>
      <c r="AR33">
        <f t="shared" si="19"/>
        <v>1</v>
      </c>
      <c r="AS33">
        <v>42.2</v>
      </c>
      <c r="AT33">
        <f t="shared" si="20"/>
        <v>1</v>
      </c>
      <c r="AY33">
        <v>39.5</v>
      </c>
      <c r="AZ33">
        <f t="shared" si="23"/>
        <v>1</v>
      </c>
    </row>
    <row r="34" spans="1:52" x14ac:dyDescent="0.2">
      <c r="A34" s="2">
        <v>43497</v>
      </c>
      <c r="D34">
        <v>36.4</v>
      </c>
      <c r="E34">
        <f t="shared" si="1"/>
        <v>1</v>
      </c>
      <c r="F34">
        <v>36.4</v>
      </c>
      <c r="G34">
        <f t="shared" si="2"/>
        <v>1</v>
      </c>
      <c r="H34">
        <v>35.5</v>
      </c>
      <c r="I34">
        <f t="shared" si="3"/>
        <v>1</v>
      </c>
      <c r="J34">
        <v>27.9</v>
      </c>
      <c r="K34">
        <f t="shared" si="4"/>
        <v>0</v>
      </c>
      <c r="L34">
        <v>27.9</v>
      </c>
      <c r="M34">
        <f t="shared" si="5"/>
        <v>0</v>
      </c>
      <c r="O34">
        <v>27.9</v>
      </c>
      <c r="P34">
        <f t="shared" si="6"/>
        <v>0</v>
      </c>
      <c r="Q34">
        <v>28</v>
      </c>
      <c r="R34">
        <f t="shared" si="7"/>
        <v>0</v>
      </c>
      <c r="AE34">
        <v>42</v>
      </c>
      <c r="AF34">
        <f t="shared" si="13"/>
        <v>1</v>
      </c>
      <c r="AG34" s="4" t="s">
        <v>23</v>
      </c>
      <c r="AH34" s="4">
        <f>SUM(AH3:AH33)</f>
        <v>21</v>
      </c>
      <c r="AI34">
        <v>27.8</v>
      </c>
      <c r="AJ34">
        <f t="shared" si="15"/>
        <v>0</v>
      </c>
      <c r="AM34">
        <v>26.1</v>
      </c>
      <c r="AN34">
        <f t="shared" si="17"/>
        <v>0</v>
      </c>
      <c r="AQ34">
        <v>28.4</v>
      </c>
      <c r="AR34">
        <f t="shared" si="19"/>
        <v>0</v>
      </c>
      <c r="AS34">
        <v>28.4</v>
      </c>
      <c r="AT34">
        <f t="shared" si="20"/>
        <v>0</v>
      </c>
      <c r="AY34">
        <v>26.1</v>
      </c>
      <c r="AZ34">
        <f t="shared" si="23"/>
        <v>0</v>
      </c>
    </row>
    <row r="35" spans="1:52" x14ac:dyDescent="0.2">
      <c r="A35" s="2">
        <v>43498</v>
      </c>
      <c r="D35">
        <v>36.799999999999997</v>
      </c>
      <c r="E35">
        <f t="shared" si="1"/>
        <v>1</v>
      </c>
      <c r="F35">
        <v>36.799999999999997</v>
      </c>
      <c r="G35">
        <f t="shared" si="2"/>
        <v>1</v>
      </c>
      <c r="H35">
        <v>39.200000000000003</v>
      </c>
      <c r="I35">
        <f t="shared" si="3"/>
        <v>1</v>
      </c>
      <c r="J35">
        <v>30.7</v>
      </c>
      <c r="K35">
        <f t="shared" si="4"/>
        <v>0</v>
      </c>
      <c r="L35">
        <v>30.7</v>
      </c>
      <c r="M35">
        <f t="shared" si="5"/>
        <v>0</v>
      </c>
      <c r="O35">
        <v>31</v>
      </c>
      <c r="P35">
        <f t="shared" si="6"/>
        <v>0</v>
      </c>
      <c r="Q35">
        <v>30.9</v>
      </c>
      <c r="R35">
        <f t="shared" si="7"/>
        <v>0</v>
      </c>
      <c r="AE35">
        <v>42</v>
      </c>
      <c r="AF35">
        <f t="shared" si="13"/>
        <v>1</v>
      </c>
      <c r="AI35">
        <v>30</v>
      </c>
      <c r="AJ35">
        <f t="shared" si="15"/>
        <v>0</v>
      </c>
      <c r="AM35">
        <v>32.799999999999997</v>
      </c>
      <c r="AN35">
        <f t="shared" si="17"/>
        <v>0</v>
      </c>
      <c r="AQ35">
        <v>30.1</v>
      </c>
      <c r="AR35">
        <f t="shared" si="19"/>
        <v>0</v>
      </c>
      <c r="AS35">
        <v>30.7</v>
      </c>
      <c r="AT35">
        <f t="shared" si="20"/>
        <v>0</v>
      </c>
      <c r="AY35">
        <v>32.799999999999997</v>
      </c>
      <c r="AZ35">
        <f t="shared" si="23"/>
        <v>0</v>
      </c>
    </row>
    <row r="36" spans="1:52" x14ac:dyDescent="0.2">
      <c r="A36" s="2">
        <v>43499</v>
      </c>
      <c r="D36">
        <v>39.200000000000003</v>
      </c>
      <c r="E36">
        <f t="shared" si="1"/>
        <v>1</v>
      </c>
      <c r="F36">
        <v>39.200000000000003</v>
      </c>
      <c r="G36">
        <f t="shared" si="2"/>
        <v>1</v>
      </c>
      <c r="H36">
        <v>40.5</v>
      </c>
      <c r="I36">
        <f t="shared" si="3"/>
        <v>1</v>
      </c>
      <c r="J36">
        <v>38.700000000000003</v>
      </c>
      <c r="K36">
        <f t="shared" si="4"/>
        <v>1</v>
      </c>
      <c r="L36">
        <v>38.700000000000003</v>
      </c>
      <c r="M36">
        <f t="shared" si="5"/>
        <v>1</v>
      </c>
      <c r="O36">
        <v>38.799999999999997</v>
      </c>
      <c r="P36">
        <f t="shared" si="6"/>
        <v>1</v>
      </c>
      <c r="Q36">
        <v>38.5</v>
      </c>
      <c r="R36">
        <f t="shared" si="7"/>
        <v>1</v>
      </c>
      <c r="AE36">
        <v>42</v>
      </c>
      <c r="AF36">
        <f t="shared" si="13"/>
        <v>1</v>
      </c>
      <c r="AI36">
        <v>37.200000000000003</v>
      </c>
      <c r="AJ36">
        <f t="shared" si="15"/>
        <v>1</v>
      </c>
      <c r="AM36">
        <v>38.9</v>
      </c>
      <c r="AN36">
        <f t="shared" si="17"/>
        <v>1</v>
      </c>
      <c r="AQ36">
        <v>37.4</v>
      </c>
      <c r="AR36">
        <f t="shared" si="19"/>
        <v>1</v>
      </c>
      <c r="AS36">
        <v>37.6</v>
      </c>
      <c r="AT36">
        <f t="shared" si="20"/>
        <v>1</v>
      </c>
      <c r="AY36">
        <v>38.9</v>
      </c>
      <c r="AZ36">
        <f t="shared" si="23"/>
        <v>1</v>
      </c>
    </row>
    <row r="37" spans="1:52" x14ac:dyDescent="0.2">
      <c r="A37" s="2">
        <v>43500</v>
      </c>
      <c r="D37">
        <v>38.9</v>
      </c>
      <c r="E37">
        <f t="shared" si="1"/>
        <v>1</v>
      </c>
      <c r="F37">
        <v>38.9</v>
      </c>
      <c r="G37">
        <f t="shared" si="2"/>
        <v>1</v>
      </c>
      <c r="H37">
        <v>41</v>
      </c>
      <c r="I37">
        <f t="shared" si="3"/>
        <v>1</v>
      </c>
      <c r="J37">
        <v>41.7</v>
      </c>
      <c r="K37">
        <f t="shared" si="4"/>
        <v>1</v>
      </c>
      <c r="L37">
        <v>41.7</v>
      </c>
      <c r="M37">
        <f t="shared" si="5"/>
        <v>1</v>
      </c>
      <c r="O37">
        <v>42</v>
      </c>
      <c r="P37">
        <f t="shared" si="6"/>
        <v>1</v>
      </c>
      <c r="Q37">
        <v>42.1</v>
      </c>
      <c r="R37">
        <f t="shared" si="7"/>
        <v>1</v>
      </c>
      <c r="AE37">
        <v>34</v>
      </c>
      <c r="AF37">
        <f t="shared" si="13"/>
        <v>0</v>
      </c>
      <c r="AI37">
        <v>43.2</v>
      </c>
      <c r="AJ37">
        <f t="shared" si="15"/>
        <v>1</v>
      </c>
      <c r="AM37">
        <v>40.700000000000003</v>
      </c>
      <c r="AN37">
        <f t="shared" si="17"/>
        <v>1</v>
      </c>
      <c r="AQ37">
        <v>42.8</v>
      </c>
      <c r="AR37">
        <f t="shared" si="19"/>
        <v>1</v>
      </c>
      <c r="AS37">
        <v>44</v>
      </c>
      <c r="AT37">
        <f t="shared" si="20"/>
        <v>1</v>
      </c>
      <c r="AY37">
        <v>40.700000000000003</v>
      </c>
      <c r="AZ37">
        <f t="shared" si="23"/>
        <v>1</v>
      </c>
    </row>
    <row r="38" spans="1:52" x14ac:dyDescent="0.2">
      <c r="A38" s="2">
        <v>43501</v>
      </c>
      <c r="D38">
        <v>35.1</v>
      </c>
      <c r="E38">
        <f t="shared" si="1"/>
        <v>1</v>
      </c>
      <c r="F38">
        <v>35.1</v>
      </c>
      <c r="G38">
        <f t="shared" si="2"/>
        <v>1</v>
      </c>
      <c r="H38">
        <v>39.6</v>
      </c>
      <c r="I38">
        <f t="shared" si="3"/>
        <v>1</v>
      </c>
      <c r="J38">
        <v>35.1</v>
      </c>
      <c r="K38">
        <f t="shared" si="4"/>
        <v>1</v>
      </c>
      <c r="L38">
        <v>35.1</v>
      </c>
      <c r="M38">
        <f t="shared" si="5"/>
        <v>1</v>
      </c>
      <c r="O38">
        <v>35.799999999999997</v>
      </c>
      <c r="P38">
        <f t="shared" si="6"/>
        <v>1</v>
      </c>
      <c r="Q38">
        <v>34.4</v>
      </c>
      <c r="R38">
        <f t="shared" si="7"/>
        <v>0</v>
      </c>
      <c r="AE38">
        <v>38</v>
      </c>
      <c r="AF38">
        <f t="shared" si="13"/>
        <v>1</v>
      </c>
      <c r="AI38">
        <v>30.3</v>
      </c>
      <c r="AJ38">
        <f t="shared" si="15"/>
        <v>0</v>
      </c>
      <c r="AM38">
        <v>30</v>
      </c>
      <c r="AN38">
        <f t="shared" si="17"/>
        <v>0</v>
      </c>
      <c r="AQ38">
        <v>30.9</v>
      </c>
      <c r="AR38">
        <f t="shared" si="19"/>
        <v>0</v>
      </c>
      <c r="AS38">
        <v>32</v>
      </c>
      <c r="AT38">
        <f t="shared" si="20"/>
        <v>0</v>
      </c>
      <c r="AY38">
        <v>30</v>
      </c>
      <c r="AZ38">
        <f t="shared" si="23"/>
        <v>0</v>
      </c>
    </row>
    <row r="39" spans="1:52" x14ac:dyDescent="0.2">
      <c r="A39" s="2">
        <v>43502</v>
      </c>
      <c r="D39" s="4" t="s">
        <v>23</v>
      </c>
      <c r="E39" s="4">
        <f>SUM(E3:E38)</f>
        <v>28</v>
      </c>
      <c r="F39">
        <v>37.6</v>
      </c>
      <c r="G39">
        <f t="shared" si="2"/>
        <v>1</v>
      </c>
      <c r="H39">
        <v>38.5</v>
      </c>
      <c r="I39">
        <f t="shared" si="3"/>
        <v>1</v>
      </c>
      <c r="J39">
        <v>34.700000000000003</v>
      </c>
      <c r="K39">
        <f t="shared" si="4"/>
        <v>0</v>
      </c>
      <c r="L39">
        <v>34.700000000000003</v>
      </c>
      <c r="M39">
        <f t="shared" si="5"/>
        <v>0</v>
      </c>
      <c r="O39">
        <v>35.4</v>
      </c>
      <c r="P39">
        <f t="shared" si="6"/>
        <v>1</v>
      </c>
      <c r="Q39">
        <v>35.1</v>
      </c>
      <c r="R39">
        <f t="shared" si="7"/>
        <v>1</v>
      </c>
      <c r="AE39">
        <v>40</v>
      </c>
      <c r="AF39">
        <f t="shared" si="13"/>
        <v>1</v>
      </c>
      <c r="AI39">
        <v>33.5</v>
      </c>
      <c r="AJ39">
        <f t="shared" si="15"/>
        <v>0</v>
      </c>
      <c r="AM39" s="4" t="s">
        <v>23</v>
      </c>
      <c r="AN39" s="4">
        <f>SUM(AN3:AN38)</f>
        <v>13</v>
      </c>
      <c r="AQ39">
        <v>33.4</v>
      </c>
      <c r="AR39">
        <f t="shared" si="19"/>
        <v>0</v>
      </c>
      <c r="AS39">
        <v>33.700000000000003</v>
      </c>
      <c r="AT39">
        <f t="shared" si="20"/>
        <v>0</v>
      </c>
      <c r="AY39">
        <v>30.5</v>
      </c>
      <c r="AZ39">
        <f t="shared" si="23"/>
        <v>0</v>
      </c>
    </row>
    <row r="40" spans="1:52" x14ac:dyDescent="0.2">
      <c r="A40" s="2">
        <v>43503</v>
      </c>
      <c r="F40">
        <v>34.6</v>
      </c>
      <c r="G40">
        <f t="shared" si="2"/>
        <v>0</v>
      </c>
      <c r="H40" s="4" t="s">
        <v>23</v>
      </c>
      <c r="I40" s="4">
        <f>SUM(I3:I39)</f>
        <v>30</v>
      </c>
      <c r="J40">
        <v>34.4</v>
      </c>
      <c r="K40">
        <f t="shared" si="4"/>
        <v>0</v>
      </c>
      <c r="L40">
        <v>34.4</v>
      </c>
      <c r="M40">
        <f t="shared" si="5"/>
        <v>0</v>
      </c>
      <c r="O40">
        <v>34.200000000000003</v>
      </c>
      <c r="P40">
        <f t="shared" si="6"/>
        <v>0</v>
      </c>
      <c r="Q40">
        <v>33.4</v>
      </c>
      <c r="R40">
        <f t="shared" si="7"/>
        <v>0</v>
      </c>
      <c r="AE40">
        <v>39</v>
      </c>
      <c r="AF40">
        <f t="shared" si="13"/>
        <v>1</v>
      </c>
      <c r="AI40">
        <v>27.8</v>
      </c>
      <c r="AJ40">
        <f t="shared" si="15"/>
        <v>0</v>
      </c>
      <c r="AQ40">
        <v>28.3</v>
      </c>
      <c r="AR40">
        <f t="shared" si="19"/>
        <v>0</v>
      </c>
      <c r="AS40">
        <v>30.8</v>
      </c>
      <c r="AT40">
        <f t="shared" si="20"/>
        <v>0</v>
      </c>
      <c r="AY40">
        <v>31.2</v>
      </c>
      <c r="AZ40">
        <f t="shared" si="23"/>
        <v>0</v>
      </c>
    </row>
    <row r="41" spans="1:52" x14ac:dyDescent="0.2">
      <c r="A41" s="2">
        <v>43504</v>
      </c>
      <c r="F41" s="4" t="s">
        <v>23</v>
      </c>
      <c r="G41" s="4">
        <f>SUM(G3:G40)</f>
        <v>29</v>
      </c>
      <c r="J41">
        <v>33.799999999999997</v>
      </c>
      <c r="K41">
        <f t="shared" si="4"/>
        <v>0</v>
      </c>
      <c r="L41">
        <v>33.799999999999997</v>
      </c>
      <c r="M41">
        <f t="shared" si="5"/>
        <v>0</v>
      </c>
      <c r="O41">
        <v>34.6</v>
      </c>
      <c r="P41">
        <f t="shared" si="6"/>
        <v>0</v>
      </c>
      <c r="Q41">
        <v>34.6</v>
      </c>
      <c r="R41">
        <f t="shared" si="7"/>
        <v>0</v>
      </c>
      <c r="AE41">
        <v>40.5</v>
      </c>
      <c r="AF41">
        <f t="shared" si="13"/>
        <v>1</v>
      </c>
      <c r="AI41">
        <v>33.200000000000003</v>
      </c>
      <c r="AJ41">
        <f t="shared" si="15"/>
        <v>0</v>
      </c>
      <c r="AQ41">
        <v>33.299999999999997</v>
      </c>
      <c r="AR41">
        <f t="shared" si="19"/>
        <v>0</v>
      </c>
      <c r="AS41">
        <v>33.799999999999997</v>
      </c>
      <c r="AT41">
        <f t="shared" si="20"/>
        <v>0</v>
      </c>
      <c r="AY41">
        <v>29.7</v>
      </c>
      <c r="AZ41">
        <f t="shared" si="23"/>
        <v>0</v>
      </c>
    </row>
    <row r="42" spans="1:52" x14ac:dyDescent="0.2">
      <c r="A42" s="2">
        <v>43505</v>
      </c>
      <c r="D42" s="41"/>
      <c r="E42" s="41"/>
      <c r="F42" s="41"/>
      <c r="G42" s="41"/>
      <c r="H42" s="41"/>
      <c r="I42" s="41"/>
      <c r="J42">
        <v>27.2</v>
      </c>
      <c r="K42">
        <f t="shared" si="4"/>
        <v>0</v>
      </c>
      <c r="L42">
        <v>27.2</v>
      </c>
      <c r="M42">
        <f t="shared" si="5"/>
        <v>0</v>
      </c>
      <c r="O42">
        <v>28.4</v>
      </c>
      <c r="P42">
        <f t="shared" si="6"/>
        <v>0</v>
      </c>
      <c r="Q42">
        <v>27.4</v>
      </c>
      <c r="R42">
        <f t="shared" si="7"/>
        <v>0</v>
      </c>
      <c r="AE42">
        <v>40.5</v>
      </c>
      <c r="AF42">
        <f t="shared" si="13"/>
        <v>1</v>
      </c>
      <c r="AI42">
        <v>26.6</v>
      </c>
      <c r="AJ42">
        <f t="shared" si="15"/>
        <v>0</v>
      </c>
      <c r="AQ42">
        <v>27.1</v>
      </c>
      <c r="AR42">
        <f t="shared" si="19"/>
        <v>0</v>
      </c>
      <c r="AS42">
        <v>27.4</v>
      </c>
      <c r="AT42">
        <f t="shared" si="20"/>
        <v>0</v>
      </c>
      <c r="AY42">
        <v>23.9</v>
      </c>
      <c r="AZ42">
        <f t="shared" si="23"/>
        <v>0</v>
      </c>
    </row>
    <row r="43" spans="1:52" x14ac:dyDescent="0.2">
      <c r="A43" s="2">
        <v>43506</v>
      </c>
      <c r="J43">
        <v>24</v>
      </c>
      <c r="K43">
        <f t="shared" si="4"/>
        <v>0</v>
      </c>
      <c r="L43">
        <v>24</v>
      </c>
      <c r="M43">
        <f t="shared" si="5"/>
        <v>0</v>
      </c>
      <c r="O43">
        <v>24.9</v>
      </c>
      <c r="P43">
        <f t="shared" si="6"/>
        <v>0</v>
      </c>
      <c r="Q43">
        <v>24</v>
      </c>
      <c r="R43">
        <f t="shared" si="7"/>
        <v>0</v>
      </c>
      <c r="AE43">
        <v>40.5</v>
      </c>
      <c r="AF43">
        <f t="shared" si="13"/>
        <v>1</v>
      </c>
      <c r="AI43">
        <v>24.3</v>
      </c>
      <c r="AJ43">
        <f t="shared" si="15"/>
        <v>0</v>
      </c>
      <c r="AQ43">
        <v>25</v>
      </c>
      <c r="AR43">
        <f t="shared" si="19"/>
        <v>0</v>
      </c>
      <c r="AS43">
        <v>25.6</v>
      </c>
      <c r="AT43">
        <f t="shared" si="20"/>
        <v>0</v>
      </c>
      <c r="AY43">
        <v>23.3</v>
      </c>
      <c r="AZ43">
        <f t="shared" si="23"/>
        <v>0</v>
      </c>
    </row>
    <row r="44" spans="1:52" x14ac:dyDescent="0.2">
      <c r="A44" s="2">
        <v>43507</v>
      </c>
      <c r="J44">
        <v>26.3</v>
      </c>
      <c r="K44">
        <f t="shared" si="4"/>
        <v>0</v>
      </c>
      <c r="L44">
        <v>26.3</v>
      </c>
      <c r="M44">
        <f t="shared" si="5"/>
        <v>0</v>
      </c>
      <c r="O44">
        <v>27</v>
      </c>
      <c r="P44">
        <f t="shared" si="6"/>
        <v>0</v>
      </c>
      <c r="Q44">
        <v>27</v>
      </c>
      <c r="R44">
        <f t="shared" si="7"/>
        <v>0</v>
      </c>
      <c r="AE44">
        <v>34.5</v>
      </c>
      <c r="AF44">
        <f t="shared" si="13"/>
        <v>0</v>
      </c>
      <c r="AI44">
        <v>27.6</v>
      </c>
      <c r="AJ44">
        <f t="shared" si="15"/>
        <v>0</v>
      </c>
      <c r="AQ44">
        <v>27</v>
      </c>
      <c r="AR44">
        <f t="shared" si="19"/>
        <v>0</v>
      </c>
      <c r="AS44">
        <v>26.7</v>
      </c>
      <c r="AT44">
        <f t="shared" si="20"/>
        <v>0</v>
      </c>
      <c r="AY44">
        <v>24</v>
      </c>
      <c r="AZ44">
        <f t="shared" si="23"/>
        <v>0</v>
      </c>
    </row>
    <row r="45" spans="1:52" x14ac:dyDescent="0.2">
      <c r="A45" s="2">
        <v>43508</v>
      </c>
      <c r="J45" s="4" t="s">
        <v>23</v>
      </c>
      <c r="K45" s="4">
        <f>SUM(K3:K44)</f>
        <v>24</v>
      </c>
      <c r="L45">
        <v>30.3</v>
      </c>
      <c r="M45">
        <f t="shared" si="5"/>
        <v>0</v>
      </c>
      <c r="O45">
        <v>30.9</v>
      </c>
      <c r="P45">
        <f t="shared" si="6"/>
        <v>0</v>
      </c>
      <c r="Q45">
        <v>30.4</v>
      </c>
      <c r="R45">
        <f t="shared" si="7"/>
        <v>0</v>
      </c>
      <c r="AE45">
        <v>33.5</v>
      </c>
      <c r="AF45">
        <f t="shared" si="13"/>
        <v>0</v>
      </c>
      <c r="AI45" s="12">
        <v>30.8</v>
      </c>
      <c r="AJ45">
        <f t="shared" si="15"/>
        <v>0</v>
      </c>
      <c r="AQ45" s="4" t="s">
        <v>23</v>
      </c>
      <c r="AR45" s="4">
        <f>SUM(AR3:AR44)</f>
        <v>22</v>
      </c>
      <c r="AS45">
        <v>32.200000000000003</v>
      </c>
      <c r="AT45">
        <f t="shared" si="20"/>
        <v>0</v>
      </c>
      <c r="AY45">
        <v>26.8</v>
      </c>
      <c r="AZ45">
        <f t="shared" si="23"/>
        <v>0</v>
      </c>
    </row>
    <row r="46" spans="1:52" x14ac:dyDescent="0.2">
      <c r="A46" s="2">
        <v>43509</v>
      </c>
      <c r="L46" s="4" t="s">
        <v>23</v>
      </c>
      <c r="M46" s="4">
        <f>SUM(M3:M45)</f>
        <v>24</v>
      </c>
      <c r="N46" s="4"/>
      <c r="O46" s="4" t="s">
        <v>23</v>
      </c>
      <c r="P46" s="4">
        <f>SUM(P3:P45)</f>
        <v>26</v>
      </c>
      <c r="Q46">
        <v>24</v>
      </c>
      <c r="R46">
        <f t="shared" si="7"/>
        <v>0</v>
      </c>
      <c r="AE46" s="4" t="s">
        <v>23</v>
      </c>
      <c r="AF46" s="4">
        <f>SUM(AF3:AF45)</f>
        <v>32</v>
      </c>
      <c r="AI46" s="12">
        <v>23.6</v>
      </c>
      <c r="AJ46">
        <f t="shared" si="15"/>
        <v>0</v>
      </c>
      <c r="AS46" s="4" t="s">
        <v>23</v>
      </c>
      <c r="AT46" s="4">
        <f>SUM(AT3:AT45)</f>
        <v>23</v>
      </c>
      <c r="AY46">
        <v>21.2</v>
      </c>
      <c r="AZ46">
        <f t="shared" si="23"/>
        <v>0</v>
      </c>
    </row>
    <row r="47" spans="1:52" x14ac:dyDescent="0.2">
      <c r="A47" s="2">
        <v>43510</v>
      </c>
      <c r="Q47" s="4" t="s">
        <v>23</v>
      </c>
      <c r="R47" s="4">
        <f>SUM(R3:R46)</f>
        <v>24</v>
      </c>
      <c r="AI47" s="4" t="s">
        <v>23</v>
      </c>
      <c r="AJ47" s="4">
        <f>SUM(AJ3:AJ46)</f>
        <v>22</v>
      </c>
      <c r="AY47">
        <v>22.1</v>
      </c>
      <c r="AZ47">
        <f t="shared" si="23"/>
        <v>0</v>
      </c>
    </row>
    <row r="48" spans="1:52" x14ac:dyDescent="0.2">
      <c r="A48" s="2">
        <v>43876</v>
      </c>
      <c r="AY48" s="4" t="s">
        <v>23</v>
      </c>
      <c r="AZ48" s="4">
        <f>SUM(AZ3:AZ47)</f>
        <v>13</v>
      </c>
    </row>
    <row r="49" spans="1:53" x14ac:dyDescent="0.2">
      <c r="A49" s="2"/>
    </row>
    <row r="50" spans="1:53" ht="28.5" customHeight="1" x14ac:dyDescent="0.2">
      <c r="A50" s="2" t="s">
        <v>24</v>
      </c>
      <c r="B50" s="6" t="s">
        <v>53</v>
      </c>
      <c r="C50" s="6"/>
      <c r="D50" s="6" t="s">
        <v>76</v>
      </c>
      <c r="E50" s="6"/>
      <c r="F50" s="6" t="s">
        <v>76</v>
      </c>
      <c r="G50" s="6"/>
      <c r="H50" s="7" t="s">
        <v>75</v>
      </c>
      <c r="I50" s="7"/>
      <c r="J50" s="6" t="s">
        <v>26</v>
      </c>
      <c r="K50" s="6"/>
      <c r="L50" s="6" t="s">
        <v>26</v>
      </c>
      <c r="M50" s="6"/>
      <c r="N50" s="6"/>
      <c r="O50" t="s">
        <v>5</v>
      </c>
      <c r="Q50" s="6" t="s">
        <v>27</v>
      </c>
      <c r="R50" s="6"/>
      <c r="S50" s="6" t="s">
        <v>27</v>
      </c>
      <c r="T50" s="6"/>
      <c r="U50" s="6" t="s">
        <v>28</v>
      </c>
      <c r="V50" s="6"/>
      <c r="W50" s="6" t="s">
        <v>26</v>
      </c>
      <c r="X50" s="6"/>
      <c r="Y50" s="7" t="s">
        <v>29</v>
      </c>
      <c r="Z50" s="7"/>
      <c r="AA50" s="6" t="s">
        <v>30</v>
      </c>
      <c r="AB50" s="6"/>
      <c r="AC50" s="7" t="s">
        <v>29</v>
      </c>
      <c r="AD50" s="7"/>
      <c r="AE50" s="6" t="s">
        <v>31</v>
      </c>
      <c r="AF50" s="6"/>
      <c r="AG50" s="42" t="s">
        <v>32</v>
      </c>
      <c r="AH50" s="42"/>
      <c r="AI50" s="42" t="s">
        <v>33</v>
      </c>
      <c r="AJ50" s="42"/>
      <c r="AK50" s="6" t="s">
        <v>53</v>
      </c>
      <c r="AL50" s="6"/>
      <c r="AM50" s="42" t="s">
        <v>34</v>
      </c>
      <c r="AN50" s="42"/>
      <c r="AO50" s="42" t="s">
        <v>25</v>
      </c>
      <c r="AP50" s="42"/>
      <c r="AQ50" s="42" t="s">
        <v>35</v>
      </c>
      <c r="AR50" s="42"/>
      <c r="AS50" s="42" t="s">
        <v>36</v>
      </c>
      <c r="AT50" s="42"/>
      <c r="AU50" s="42" t="s">
        <v>37</v>
      </c>
      <c r="AV50" s="42"/>
      <c r="AW50" s="42" t="s">
        <v>34</v>
      </c>
      <c r="AX50" s="42"/>
      <c r="AY50" s="42" t="s">
        <v>34</v>
      </c>
      <c r="AZ50" s="42"/>
      <c r="BA50" s="42" t="s">
        <v>38</v>
      </c>
    </row>
    <row r="51" spans="1:53" x14ac:dyDescent="0.2">
      <c r="A51" s="2"/>
      <c r="L51" s="8"/>
      <c r="M51" s="8"/>
      <c r="N51" s="8"/>
    </row>
    <row r="52" spans="1:53" x14ac:dyDescent="0.2">
      <c r="A52" s="9"/>
      <c r="B52" t="s">
        <v>39</v>
      </c>
      <c r="L52" s="8"/>
      <c r="M52" s="8"/>
      <c r="N52" s="8"/>
    </row>
    <row r="53" spans="1:53" x14ac:dyDescent="0.2">
      <c r="A53" s="10"/>
      <c r="B53" t="s">
        <v>40</v>
      </c>
      <c r="L53" s="11"/>
      <c r="M53" s="11"/>
      <c r="N53" s="11"/>
    </row>
    <row r="54" spans="1:53" x14ac:dyDescent="0.2">
      <c r="A54" s="5"/>
      <c r="B54" t="s">
        <v>41</v>
      </c>
    </row>
    <row r="55" spans="1:53" x14ac:dyDescent="0.2">
      <c r="A55" s="2"/>
      <c r="L55" s="8"/>
      <c r="M55" s="8"/>
      <c r="N55" s="8"/>
    </row>
    <row r="56" spans="1:53" x14ac:dyDescent="0.2">
      <c r="A56" s="2"/>
      <c r="L56" s="8"/>
      <c r="M56" s="8"/>
      <c r="N56" s="8"/>
    </row>
    <row r="57" spans="1:53" x14ac:dyDescent="0.2">
      <c r="A57" s="2"/>
      <c r="L57" s="8"/>
      <c r="M57" s="8"/>
      <c r="N57" s="8"/>
    </row>
    <row r="58" spans="1:53" x14ac:dyDescent="0.2">
      <c r="A58" s="2"/>
      <c r="L58" s="8"/>
      <c r="M58" s="8"/>
      <c r="N58" s="8"/>
    </row>
    <row r="59" spans="1:53" x14ac:dyDescent="0.2">
      <c r="A59" s="2"/>
    </row>
    <row r="60" spans="1:53" x14ac:dyDescent="0.2">
      <c r="A60" s="2"/>
    </row>
    <row r="61" spans="1:53" x14ac:dyDescent="0.2">
      <c r="A61" s="2"/>
    </row>
    <row r="62" spans="1:53" x14ac:dyDescent="0.2">
      <c r="A62" s="2"/>
    </row>
    <row r="63" spans="1:53" x14ac:dyDescent="0.2">
      <c r="A63" s="2"/>
    </row>
    <row r="64" spans="1:5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</sheetData>
  <conditionalFormatting sqref="D21:D22">
    <cfRule type="cellIs" dxfId="7" priority="1" operator="greaterThan">
      <formula>0</formula>
    </cfRule>
    <cfRule type="cellIs" priority="3" operator="greaterThan">
      <formula>0</formula>
    </cfRule>
  </conditionalFormatting>
  <conditionalFormatting sqref="F21:F22">
    <cfRule type="cellIs" dxfId="6" priority="9" operator="greaterThan">
      <formula>0</formula>
    </cfRule>
    <cfRule type="cellIs" priority="11" operator="greaterThan">
      <formula>0</formula>
    </cfRule>
  </conditionalFormatting>
  <conditionalFormatting sqref="H17 H20:H22">
    <cfRule type="cellIs" dxfId="5" priority="5" operator="greaterThan">
      <formula>0</formula>
    </cfRule>
    <cfRule type="cellIs" priority="7" operator="greaterThan">
      <formula>0</formula>
    </cfRule>
  </conditionalFormatting>
  <conditionalFormatting sqref="H39 D42:I42">
    <cfRule type="cellIs" dxfId="4" priority="4" operator="greaterThan">
      <formula>0</formula>
    </cfRule>
  </conditionalFormatting>
  <printOptions gridLines="1"/>
  <pageMargins left="0.31496062992125984" right="0.31496062992125984" top="0.74803149606299213" bottom="0.74803149606299213" header="0.31496062992125984" footer="0.31496062992125984"/>
  <pageSetup paperSize="8" scale="34" orientation="landscape" r:id="rId1"/>
  <headerFooter>
    <oddHeader>&amp;L&amp;F&amp;C&amp;A</oddHeader>
    <oddFooter>Page &amp;P of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E92F-FF63-41D7-8827-83112DAA0121}">
  <sheetPr>
    <pageSetUpPr fitToPage="1"/>
  </sheetPr>
  <dimension ref="A1:BB89"/>
  <sheetViews>
    <sheetView workbookViewId="0">
      <pane xSplit="1" ySplit="2" topLeftCell="AM18" activePane="bottomRight" state="frozen"/>
      <selection pane="topRight" activeCell="B1" sqref="B1"/>
      <selection pane="bottomLeft" activeCell="A3" sqref="A3"/>
      <selection pane="bottomRight" activeCell="AU28" sqref="AU28"/>
    </sheetView>
  </sheetViews>
  <sheetFormatPr baseColWidth="10" defaultColWidth="8.83203125" defaultRowHeight="15" x14ac:dyDescent="0.2"/>
  <cols>
    <col min="1" max="1" width="10.6640625" bestFit="1" customWidth="1"/>
    <col min="4" max="5" width="12" customWidth="1"/>
    <col min="6" max="6" width="12" bestFit="1" customWidth="1"/>
    <col min="7" max="7" width="12" customWidth="1"/>
    <col min="10" max="10" width="9.83203125" bestFit="1" customWidth="1"/>
    <col min="11" max="11" width="9.83203125" customWidth="1"/>
    <col min="12" max="12" width="10" bestFit="1" customWidth="1"/>
    <col min="13" max="14" width="10" customWidth="1"/>
    <col min="15" max="15" width="11.5" bestFit="1" customWidth="1"/>
    <col min="16" max="16" width="11.5" customWidth="1"/>
    <col min="21" max="22" width="12.33203125" customWidth="1"/>
    <col min="23" max="24" width="9.6640625" customWidth="1"/>
    <col min="25" max="25" width="9.83203125" bestFit="1" customWidth="1"/>
    <col min="26" max="26" width="9.83203125" customWidth="1"/>
    <col min="31" max="32" width="10" customWidth="1"/>
    <col min="33" max="34" width="11" customWidth="1"/>
    <col min="37" max="37" width="21.5" bestFit="1" customWidth="1"/>
    <col min="38" max="38" width="21.5" customWidth="1"/>
    <col min="41" max="41" width="13.1640625" bestFit="1" customWidth="1"/>
    <col min="42" max="42" width="13.1640625" customWidth="1"/>
    <col min="47" max="47" width="19.33203125" bestFit="1" customWidth="1"/>
    <col min="48" max="48" width="19.33203125" customWidth="1"/>
  </cols>
  <sheetData>
    <row r="1" spans="1:54" ht="28.5" customHeight="1" x14ac:dyDescent="0.2">
      <c r="A1" s="2" t="s">
        <v>24</v>
      </c>
      <c r="B1" s="6" t="s">
        <v>53</v>
      </c>
      <c r="C1" s="6"/>
      <c r="D1" s="6" t="s">
        <v>76</v>
      </c>
      <c r="E1" s="6"/>
      <c r="F1" s="6" t="s">
        <v>76</v>
      </c>
      <c r="G1" s="6"/>
      <c r="H1" s="7" t="s">
        <v>75</v>
      </c>
      <c r="I1" s="7"/>
      <c r="J1" s="6" t="s">
        <v>26</v>
      </c>
      <c r="K1" s="6"/>
      <c r="L1" s="6" t="s">
        <v>26</v>
      </c>
      <c r="M1" s="6"/>
      <c r="N1" s="6"/>
      <c r="O1" t="s">
        <v>5</v>
      </c>
      <c r="Q1" s="6" t="s">
        <v>27</v>
      </c>
      <c r="R1" s="6"/>
      <c r="S1" s="6" t="s">
        <v>27</v>
      </c>
      <c r="T1" s="6"/>
      <c r="U1" s="6" t="s">
        <v>28</v>
      </c>
      <c r="V1" s="6"/>
      <c r="W1" s="6" t="s">
        <v>26</v>
      </c>
      <c r="X1" s="6"/>
      <c r="Y1" s="7" t="s">
        <v>29</v>
      </c>
      <c r="Z1" s="7"/>
      <c r="AA1" s="6" t="s">
        <v>30</v>
      </c>
      <c r="AB1" s="6"/>
      <c r="AC1" s="7" t="s">
        <v>29</v>
      </c>
      <c r="AD1" s="7"/>
      <c r="AE1" s="6" t="s">
        <v>31</v>
      </c>
      <c r="AF1" s="6"/>
      <c r="AG1" s="42" t="s">
        <v>32</v>
      </c>
      <c r="AH1" s="42"/>
      <c r="AI1" s="42" t="s">
        <v>33</v>
      </c>
      <c r="AJ1" s="42"/>
      <c r="AK1" s="6" t="s">
        <v>53</v>
      </c>
      <c r="AL1" s="6"/>
      <c r="AM1" s="42" t="s">
        <v>34</v>
      </c>
      <c r="AN1" s="42"/>
      <c r="AO1" s="42" t="s">
        <v>25</v>
      </c>
      <c r="AP1" s="42"/>
      <c r="AQ1" s="42" t="s">
        <v>35</v>
      </c>
      <c r="AR1" s="42"/>
      <c r="AS1" s="42" t="s">
        <v>36</v>
      </c>
      <c r="AT1" s="42"/>
      <c r="AU1" s="42" t="s">
        <v>37</v>
      </c>
      <c r="AV1" s="42"/>
      <c r="AW1" s="42" t="s">
        <v>34</v>
      </c>
      <c r="AX1" s="42"/>
      <c r="AY1" s="42" t="s">
        <v>34</v>
      </c>
      <c r="AZ1" s="42"/>
      <c r="BA1" s="42" t="s">
        <v>38</v>
      </c>
    </row>
    <row r="2" spans="1:54" s="1" customFormat="1" ht="32" x14ac:dyDescent="0.2">
      <c r="A2" s="1" t="s">
        <v>0</v>
      </c>
      <c r="B2" s="1" t="s">
        <v>1</v>
      </c>
      <c r="C2" s="1" t="s">
        <v>93</v>
      </c>
      <c r="D2" s="1" t="s">
        <v>2</v>
      </c>
      <c r="E2" s="1" t="s">
        <v>93</v>
      </c>
      <c r="F2" s="1" t="s">
        <v>3</v>
      </c>
      <c r="G2" s="1" t="s">
        <v>93</v>
      </c>
      <c r="H2" s="1" t="s">
        <v>4</v>
      </c>
      <c r="I2" s="1" t="s">
        <v>93</v>
      </c>
      <c r="J2" s="1" t="s">
        <v>54</v>
      </c>
      <c r="K2" s="1" t="s">
        <v>93</v>
      </c>
      <c r="L2" s="1" t="s">
        <v>51</v>
      </c>
      <c r="M2" s="1" t="s">
        <v>93</v>
      </c>
      <c r="O2" s="1" t="s">
        <v>5</v>
      </c>
      <c r="P2" s="1" t="s">
        <v>93</v>
      </c>
      <c r="Q2" s="1" t="s">
        <v>52</v>
      </c>
      <c r="R2" s="1" t="s">
        <v>93</v>
      </c>
      <c r="S2" s="1" t="s">
        <v>27</v>
      </c>
      <c r="T2" s="1" t="s">
        <v>93</v>
      </c>
      <c r="U2" s="1" t="s">
        <v>6</v>
      </c>
      <c r="V2" s="1" t="s">
        <v>93</v>
      </c>
      <c r="W2" s="1" t="s">
        <v>7</v>
      </c>
      <c r="X2" s="1" t="s">
        <v>93</v>
      </c>
      <c r="Y2" s="1" t="s">
        <v>8</v>
      </c>
      <c r="Z2" s="1" t="s">
        <v>93</v>
      </c>
      <c r="AA2" s="1" t="s">
        <v>9</v>
      </c>
      <c r="AB2" s="1" t="s">
        <v>93</v>
      </c>
      <c r="AC2" s="1" t="s">
        <v>10</v>
      </c>
      <c r="AD2" s="1" t="s">
        <v>93</v>
      </c>
      <c r="AE2" s="1" t="s">
        <v>11</v>
      </c>
      <c r="AF2" s="1" t="s">
        <v>93</v>
      </c>
      <c r="AG2" s="1" t="s">
        <v>12</v>
      </c>
      <c r="AH2" s="1" t="s">
        <v>93</v>
      </c>
      <c r="AI2" s="1" t="s">
        <v>13</v>
      </c>
      <c r="AJ2" s="1" t="s">
        <v>93</v>
      </c>
      <c r="AK2" s="1" t="s">
        <v>14</v>
      </c>
      <c r="AL2" s="1" t="s">
        <v>93</v>
      </c>
      <c r="AM2" s="1" t="s">
        <v>15</v>
      </c>
      <c r="AN2" s="1" t="s">
        <v>93</v>
      </c>
      <c r="AO2" s="1" t="s">
        <v>16</v>
      </c>
      <c r="AP2" s="1" t="s">
        <v>93</v>
      </c>
      <c r="AQ2" s="1" t="s">
        <v>17</v>
      </c>
      <c r="AR2" s="1" t="s">
        <v>93</v>
      </c>
      <c r="AS2" s="1" t="s">
        <v>18</v>
      </c>
      <c r="AT2" s="1" t="s">
        <v>93</v>
      </c>
      <c r="AU2" s="1" t="s">
        <v>19</v>
      </c>
      <c r="AV2" s="1" t="s">
        <v>93</v>
      </c>
      <c r="AW2" s="1" t="s">
        <v>20</v>
      </c>
      <c r="AX2" s="1" t="s">
        <v>93</v>
      </c>
      <c r="AY2" s="1" t="s">
        <v>21</v>
      </c>
      <c r="AZ2" s="1" t="s">
        <v>93</v>
      </c>
      <c r="BA2" s="1" t="s">
        <v>22</v>
      </c>
      <c r="BB2" s="1" t="s">
        <v>93</v>
      </c>
    </row>
    <row r="3" spans="1:54" x14ac:dyDescent="0.2">
      <c r="A3" s="2">
        <v>43466</v>
      </c>
      <c r="B3">
        <v>37.299999999999997</v>
      </c>
      <c r="C3">
        <f>IF(B3&gt;40,1,0)</f>
        <v>0</v>
      </c>
      <c r="D3">
        <v>39.9</v>
      </c>
      <c r="E3">
        <f>IF(D3&gt;40,1,0)</f>
        <v>0</v>
      </c>
      <c r="F3">
        <v>39.9</v>
      </c>
      <c r="G3">
        <f>IF(F3&gt;40,1,0)</f>
        <v>0</v>
      </c>
      <c r="H3">
        <v>40.200000000000003</v>
      </c>
      <c r="I3">
        <f>IF(H3&gt;40,1,0)</f>
        <v>1</v>
      </c>
      <c r="J3">
        <v>36</v>
      </c>
      <c r="K3">
        <f>IF(J3&gt;40,1,0)</f>
        <v>0</v>
      </c>
      <c r="L3">
        <v>36</v>
      </c>
      <c r="M3">
        <f>IF(L3&gt;40,1,0)</f>
        <v>0</v>
      </c>
      <c r="O3">
        <v>37.700000000000003</v>
      </c>
      <c r="P3">
        <f>IF(O3&gt;40,1,0)</f>
        <v>0</v>
      </c>
      <c r="Q3">
        <v>36.799999999999997</v>
      </c>
      <c r="R3">
        <f>IF(Q3&gt;40,1,0)</f>
        <v>0</v>
      </c>
      <c r="S3">
        <v>36.799999999999997</v>
      </c>
      <c r="T3">
        <f>IF(S3&gt;40,1,0)</f>
        <v>0</v>
      </c>
      <c r="U3">
        <v>37.299999999999997</v>
      </c>
      <c r="V3">
        <f>IF(U3&gt;40,1,0)</f>
        <v>0</v>
      </c>
      <c r="X3">
        <f>IF(W3&gt;40,1,0)</f>
        <v>0</v>
      </c>
      <c r="Y3">
        <v>36.700000000000003</v>
      </c>
      <c r="Z3">
        <f>IF(Y3&gt;40,1,0)</f>
        <v>0</v>
      </c>
      <c r="AA3">
        <v>33.9</v>
      </c>
      <c r="AB3">
        <f>IF(AA3&gt;40,1,0)</f>
        <v>0</v>
      </c>
      <c r="AC3">
        <v>36.700000000000003</v>
      </c>
      <c r="AD3">
        <f>IF(AC3&gt;40,1,0)</f>
        <v>0</v>
      </c>
      <c r="AE3">
        <v>40.6</v>
      </c>
      <c r="AF3">
        <f>IF(AE3&gt;40,1,0)</f>
        <v>1</v>
      </c>
      <c r="AG3">
        <v>36.5</v>
      </c>
      <c r="AH3">
        <f>IF(AG3&gt;40,1,0)</f>
        <v>0</v>
      </c>
      <c r="AI3">
        <v>35.700000000000003</v>
      </c>
      <c r="AJ3">
        <f>IF(AI3&gt;40,1,0)</f>
        <v>0</v>
      </c>
      <c r="AK3">
        <v>37.299999999999997</v>
      </c>
      <c r="AL3">
        <f>IF(AK3&gt;40,1,0)</f>
        <v>0</v>
      </c>
      <c r="AM3">
        <v>27.7</v>
      </c>
      <c r="AN3">
        <f>IF(AM3&gt;40,1,0)</f>
        <v>0</v>
      </c>
      <c r="AO3">
        <v>37.700000000000003</v>
      </c>
      <c r="AP3">
        <f>IF(AO3&gt;40,1,0)</f>
        <v>0</v>
      </c>
      <c r="AQ3">
        <v>36.299999999999997</v>
      </c>
      <c r="AR3">
        <f>IF(AQ3&gt;40,1,0)</f>
        <v>0</v>
      </c>
      <c r="AS3">
        <v>36.200000000000003</v>
      </c>
      <c r="AT3">
        <f>IF(AS3&gt;40,1,0)</f>
        <v>0</v>
      </c>
      <c r="AU3">
        <v>34.4</v>
      </c>
      <c r="AV3">
        <f>IF(AU3&gt;40,1,0)</f>
        <v>0</v>
      </c>
      <c r="AW3">
        <v>27.7</v>
      </c>
      <c r="AX3">
        <f>IF(AW3&gt;40,1,0)</f>
        <v>0</v>
      </c>
      <c r="AY3">
        <v>27.7</v>
      </c>
      <c r="AZ3">
        <f>IF(AY3&gt;40,1,0)</f>
        <v>0</v>
      </c>
      <c r="BA3">
        <v>28.6</v>
      </c>
      <c r="BB3">
        <f>IF(BA3&gt;40,1,0)</f>
        <v>0</v>
      </c>
    </row>
    <row r="4" spans="1:54" x14ac:dyDescent="0.2">
      <c r="A4" s="2">
        <v>43467</v>
      </c>
      <c r="B4">
        <v>36.6</v>
      </c>
      <c r="C4">
        <f t="shared" ref="C4:C30" si="0">IF(B4&gt;40,1,0)</f>
        <v>0</v>
      </c>
      <c r="D4">
        <v>40</v>
      </c>
      <c r="E4">
        <f t="shared" ref="E4:E38" si="1">IF(D4&gt;40,1,0)</f>
        <v>0</v>
      </c>
      <c r="F4">
        <v>40</v>
      </c>
      <c r="G4">
        <f t="shared" ref="G4:G40" si="2">IF(F4&gt;40,1,0)</f>
        <v>0</v>
      </c>
      <c r="H4">
        <v>40.1</v>
      </c>
      <c r="I4">
        <f t="shared" ref="I4:I39" si="3">IF(H4&gt;40,1,0)</f>
        <v>1</v>
      </c>
      <c r="J4">
        <v>36</v>
      </c>
      <c r="K4">
        <f t="shared" ref="K4:K44" si="4">IF(J4&gt;40,1,0)</f>
        <v>0</v>
      </c>
      <c r="L4">
        <v>36</v>
      </c>
      <c r="M4">
        <f t="shared" ref="M4:M45" si="5">IF(L4&gt;40,1,0)</f>
        <v>0</v>
      </c>
      <c r="O4">
        <v>37.700000000000003</v>
      </c>
      <c r="P4">
        <f t="shared" ref="P4:P45" si="6">IF(O4&gt;40,1,0)</f>
        <v>0</v>
      </c>
      <c r="Q4">
        <v>36.5</v>
      </c>
      <c r="R4">
        <f t="shared" ref="R4:R46" si="7">IF(Q4&gt;40,1,0)</f>
        <v>0</v>
      </c>
      <c r="S4">
        <v>36.5</v>
      </c>
      <c r="T4">
        <f t="shared" ref="T4:T26" si="8">IF(S4&gt;40,1,0)</f>
        <v>0</v>
      </c>
      <c r="U4">
        <v>38.6</v>
      </c>
      <c r="V4">
        <f t="shared" ref="V4:V23" si="9">IF(U4&gt;40,1,0)</f>
        <v>0</v>
      </c>
      <c r="Y4">
        <v>37.9</v>
      </c>
      <c r="Z4">
        <f t="shared" ref="Z4:Z22" si="10">IF(Y4&gt;40,1,0)</f>
        <v>0</v>
      </c>
      <c r="AA4">
        <v>32.5</v>
      </c>
      <c r="AB4">
        <f t="shared" ref="AB4:AB24" si="11">IF(AA4&gt;40,1,0)</f>
        <v>0</v>
      </c>
      <c r="AC4">
        <v>37.9</v>
      </c>
      <c r="AD4">
        <f t="shared" ref="AD4:AD22" si="12">IF(AC4&gt;35,1,0)</f>
        <v>1</v>
      </c>
      <c r="AE4">
        <v>28.5</v>
      </c>
      <c r="AF4">
        <f t="shared" ref="AF4:AF45" si="13">IF(AE4&gt;40,1,0)</f>
        <v>0</v>
      </c>
      <c r="AG4">
        <v>36.5</v>
      </c>
      <c r="AH4">
        <f t="shared" ref="AH4:AH33" si="14">IF(AG4&gt;40,1,0)</f>
        <v>0</v>
      </c>
      <c r="AI4">
        <v>35.799999999999997</v>
      </c>
      <c r="AJ4">
        <f t="shared" ref="AJ4:AJ46" si="15">IF(AI4&gt;40,1,0)</f>
        <v>0</v>
      </c>
      <c r="AK4">
        <v>36.6</v>
      </c>
      <c r="AL4">
        <f t="shared" ref="AL4:AL30" si="16">IF(AK4&gt;40,1,0)</f>
        <v>0</v>
      </c>
      <c r="AM4">
        <v>29.4</v>
      </c>
      <c r="AN4">
        <f t="shared" ref="AN4:AN38" si="17">IF(AM4&gt;40,1,0)</f>
        <v>0</v>
      </c>
      <c r="AO4">
        <v>37.700000000000003</v>
      </c>
      <c r="AP4">
        <f t="shared" ref="AP4:AP32" si="18">IF(AO4&gt;40,1,0)</f>
        <v>0</v>
      </c>
      <c r="AQ4">
        <v>36.299999999999997</v>
      </c>
      <c r="AR4">
        <f t="shared" ref="AR4:AR44" si="19">IF(AQ4&gt;40,1,0)</f>
        <v>0</v>
      </c>
      <c r="AS4">
        <v>36.299999999999997</v>
      </c>
      <c r="AT4">
        <f t="shared" ref="AT4:AT45" si="20">IF(AS4&gt;40,1,0)</f>
        <v>0</v>
      </c>
      <c r="AU4">
        <v>34.6</v>
      </c>
      <c r="AV4">
        <f t="shared" ref="AV4:AV23" si="21">IF(AU4&gt;40,1,0)</f>
        <v>0</v>
      </c>
      <c r="AW4">
        <v>29.4</v>
      </c>
      <c r="AX4">
        <f t="shared" ref="AX4:AX25" si="22">IF(AW4&gt;40,1,0)</f>
        <v>0</v>
      </c>
      <c r="AY4">
        <v>29.4</v>
      </c>
      <c r="AZ4">
        <f t="shared" ref="AZ4:AZ47" si="23">IF(AY4&gt;40,1,0)</f>
        <v>0</v>
      </c>
      <c r="BA4">
        <v>31.3</v>
      </c>
      <c r="BB4">
        <f t="shared" ref="BB4:BB24" si="24">IF(BA4&gt;40,1,0)</f>
        <v>0</v>
      </c>
    </row>
    <row r="5" spans="1:54" x14ac:dyDescent="0.2">
      <c r="A5" s="2">
        <v>43468</v>
      </c>
      <c r="B5">
        <v>36.4</v>
      </c>
      <c r="C5">
        <f t="shared" si="0"/>
        <v>0</v>
      </c>
      <c r="D5">
        <v>41</v>
      </c>
      <c r="E5">
        <f t="shared" si="1"/>
        <v>1</v>
      </c>
      <c r="F5">
        <v>41</v>
      </c>
      <c r="G5">
        <f t="shared" si="2"/>
        <v>1</v>
      </c>
      <c r="H5">
        <v>40.5</v>
      </c>
      <c r="I5">
        <f t="shared" si="3"/>
        <v>1</v>
      </c>
      <c r="J5">
        <v>34.4</v>
      </c>
      <c r="K5">
        <f t="shared" si="4"/>
        <v>0</v>
      </c>
      <c r="L5">
        <v>34.4</v>
      </c>
      <c r="M5">
        <f t="shared" si="5"/>
        <v>0</v>
      </c>
      <c r="O5">
        <v>35.299999999999997</v>
      </c>
      <c r="P5">
        <f t="shared" si="6"/>
        <v>0</v>
      </c>
      <c r="Q5">
        <v>34.799999999999997</v>
      </c>
      <c r="R5">
        <f t="shared" si="7"/>
        <v>0</v>
      </c>
      <c r="S5">
        <v>34.799999999999997</v>
      </c>
      <c r="T5">
        <f t="shared" si="8"/>
        <v>0</v>
      </c>
      <c r="U5">
        <v>36.9</v>
      </c>
      <c r="V5">
        <f t="shared" si="9"/>
        <v>0</v>
      </c>
      <c r="Y5">
        <v>37.299999999999997</v>
      </c>
      <c r="Z5">
        <f t="shared" si="10"/>
        <v>0</v>
      </c>
      <c r="AA5">
        <v>34.4</v>
      </c>
      <c r="AB5">
        <f t="shared" si="11"/>
        <v>0</v>
      </c>
      <c r="AC5">
        <v>37.299999999999997</v>
      </c>
      <c r="AD5">
        <f t="shared" si="12"/>
        <v>1</v>
      </c>
      <c r="AE5">
        <v>27</v>
      </c>
      <c r="AF5">
        <f t="shared" si="13"/>
        <v>0</v>
      </c>
      <c r="AG5">
        <v>35.6</v>
      </c>
      <c r="AH5">
        <f t="shared" si="14"/>
        <v>0</v>
      </c>
      <c r="AI5">
        <v>36</v>
      </c>
      <c r="AJ5">
        <f t="shared" si="15"/>
        <v>0</v>
      </c>
      <c r="AK5">
        <v>36.4</v>
      </c>
      <c r="AL5">
        <f t="shared" si="16"/>
        <v>0</v>
      </c>
      <c r="AM5">
        <v>33.299999999999997</v>
      </c>
      <c r="AN5">
        <f t="shared" si="17"/>
        <v>0</v>
      </c>
      <c r="AO5">
        <v>36.9</v>
      </c>
      <c r="AP5">
        <f t="shared" si="18"/>
        <v>0</v>
      </c>
      <c r="AQ5">
        <v>36.200000000000003</v>
      </c>
      <c r="AR5">
        <f t="shared" si="19"/>
        <v>0</v>
      </c>
      <c r="AS5">
        <v>35.6</v>
      </c>
      <c r="AT5">
        <f t="shared" si="20"/>
        <v>0</v>
      </c>
      <c r="AU5">
        <v>34.700000000000003</v>
      </c>
      <c r="AV5">
        <f t="shared" si="21"/>
        <v>0</v>
      </c>
      <c r="AW5">
        <v>33.299999999999997</v>
      </c>
      <c r="AX5">
        <f t="shared" si="22"/>
        <v>0</v>
      </c>
      <c r="AY5">
        <v>33.299999999999997</v>
      </c>
      <c r="AZ5">
        <f t="shared" si="23"/>
        <v>0</v>
      </c>
      <c r="BA5">
        <v>29.5</v>
      </c>
      <c r="BB5">
        <f t="shared" si="24"/>
        <v>0</v>
      </c>
    </row>
    <row r="6" spans="1:54" x14ac:dyDescent="0.2">
      <c r="A6" s="2">
        <v>43469</v>
      </c>
      <c r="B6">
        <v>40.799999999999997</v>
      </c>
      <c r="C6">
        <f t="shared" si="0"/>
        <v>1</v>
      </c>
      <c r="D6">
        <v>43.5</v>
      </c>
      <c r="E6">
        <f t="shared" si="1"/>
        <v>1</v>
      </c>
      <c r="F6">
        <v>43.5</v>
      </c>
      <c r="G6">
        <f t="shared" si="2"/>
        <v>1</v>
      </c>
      <c r="H6">
        <v>44</v>
      </c>
      <c r="I6">
        <f t="shared" si="3"/>
        <v>1</v>
      </c>
      <c r="J6">
        <v>38.9</v>
      </c>
      <c r="K6">
        <f t="shared" si="4"/>
        <v>0</v>
      </c>
      <c r="L6">
        <v>38.9</v>
      </c>
      <c r="M6">
        <f t="shared" si="5"/>
        <v>0</v>
      </c>
      <c r="O6">
        <v>39.700000000000003</v>
      </c>
      <c r="P6">
        <f t="shared" si="6"/>
        <v>0</v>
      </c>
      <c r="Q6">
        <v>39.200000000000003</v>
      </c>
      <c r="R6">
        <f t="shared" si="7"/>
        <v>0</v>
      </c>
      <c r="S6">
        <v>39.200000000000003</v>
      </c>
      <c r="T6">
        <f t="shared" si="8"/>
        <v>0</v>
      </c>
      <c r="U6">
        <v>41</v>
      </c>
      <c r="V6">
        <f t="shared" si="9"/>
        <v>1</v>
      </c>
      <c r="Y6">
        <v>41.5</v>
      </c>
      <c r="Z6">
        <f t="shared" si="10"/>
        <v>1</v>
      </c>
      <c r="AA6">
        <v>34.6</v>
      </c>
      <c r="AB6">
        <f t="shared" si="11"/>
        <v>0</v>
      </c>
      <c r="AC6">
        <v>41.5</v>
      </c>
      <c r="AD6">
        <f t="shared" si="12"/>
        <v>1</v>
      </c>
      <c r="AE6">
        <v>37.200000000000003</v>
      </c>
      <c r="AF6">
        <f t="shared" si="13"/>
        <v>0</v>
      </c>
      <c r="AG6">
        <v>41.4</v>
      </c>
      <c r="AH6">
        <f t="shared" si="14"/>
        <v>1</v>
      </c>
      <c r="AI6">
        <v>40.6</v>
      </c>
      <c r="AJ6">
        <f t="shared" si="15"/>
        <v>1</v>
      </c>
      <c r="AK6">
        <v>40.799999999999997</v>
      </c>
      <c r="AL6">
        <f t="shared" si="16"/>
        <v>1</v>
      </c>
      <c r="AM6">
        <v>42.3</v>
      </c>
      <c r="AN6">
        <f t="shared" si="17"/>
        <v>1</v>
      </c>
      <c r="AO6">
        <v>41.4</v>
      </c>
      <c r="AP6">
        <f t="shared" si="18"/>
        <v>1</v>
      </c>
      <c r="AQ6">
        <v>40.9</v>
      </c>
      <c r="AR6">
        <f t="shared" si="19"/>
        <v>1</v>
      </c>
      <c r="AS6">
        <v>42.5</v>
      </c>
      <c r="AT6">
        <f t="shared" si="20"/>
        <v>1</v>
      </c>
      <c r="AU6">
        <v>40.700000000000003</v>
      </c>
      <c r="AV6">
        <f t="shared" si="21"/>
        <v>1</v>
      </c>
      <c r="AW6">
        <v>42.3</v>
      </c>
      <c r="AX6">
        <f t="shared" si="22"/>
        <v>1</v>
      </c>
      <c r="AY6">
        <v>42.3</v>
      </c>
      <c r="AZ6">
        <f t="shared" si="23"/>
        <v>1</v>
      </c>
      <c r="BA6">
        <v>35.200000000000003</v>
      </c>
      <c r="BB6">
        <f t="shared" si="24"/>
        <v>0</v>
      </c>
    </row>
    <row r="7" spans="1:54" x14ac:dyDescent="0.2">
      <c r="A7" s="2">
        <v>43470</v>
      </c>
      <c r="B7">
        <v>45</v>
      </c>
      <c r="C7">
        <f t="shared" si="0"/>
        <v>1</v>
      </c>
      <c r="D7">
        <v>31.5</v>
      </c>
      <c r="E7">
        <f t="shared" si="1"/>
        <v>0</v>
      </c>
      <c r="F7">
        <v>31.5</v>
      </c>
      <c r="G7">
        <f t="shared" si="2"/>
        <v>0</v>
      </c>
      <c r="H7">
        <v>32.4</v>
      </c>
      <c r="I7">
        <f t="shared" si="3"/>
        <v>0</v>
      </c>
      <c r="J7">
        <v>44.3</v>
      </c>
      <c r="K7">
        <f t="shared" si="4"/>
        <v>1</v>
      </c>
      <c r="L7">
        <v>44.3</v>
      </c>
      <c r="M7">
        <f t="shared" si="5"/>
        <v>1</v>
      </c>
      <c r="O7">
        <v>45.4</v>
      </c>
      <c r="P7">
        <f t="shared" si="6"/>
        <v>1</v>
      </c>
      <c r="Q7">
        <v>42.4</v>
      </c>
      <c r="R7">
        <f t="shared" si="7"/>
        <v>1</v>
      </c>
      <c r="S7">
        <v>42.4</v>
      </c>
      <c r="T7">
        <f t="shared" si="8"/>
        <v>1</v>
      </c>
      <c r="U7">
        <v>46.8</v>
      </c>
      <c r="V7">
        <f t="shared" si="9"/>
        <v>1</v>
      </c>
      <c r="Y7">
        <v>48</v>
      </c>
      <c r="Z7">
        <f t="shared" si="10"/>
        <v>1</v>
      </c>
      <c r="AA7">
        <v>42.2</v>
      </c>
      <c r="AB7">
        <f t="shared" si="11"/>
        <v>1</v>
      </c>
      <c r="AC7">
        <v>48</v>
      </c>
      <c r="AD7">
        <f t="shared" si="12"/>
        <v>1</v>
      </c>
      <c r="AE7">
        <v>37.200000000000003</v>
      </c>
      <c r="AF7">
        <f t="shared" si="13"/>
        <v>0</v>
      </c>
      <c r="AG7">
        <v>45.4</v>
      </c>
      <c r="AH7">
        <f t="shared" si="14"/>
        <v>1</v>
      </c>
      <c r="AI7">
        <v>44.3</v>
      </c>
      <c r="AJ7">
        <f t="shared" si="15"/>
        <v>1</v>
      </c>
      <c r="AK7">
        <v>45</v>
      </c>
      <c r="AL7">
        <f t="shared" si="16"/>
        <v>1</v>
      </c>
      <c r="AM7">
        <v>24.4</v>
      </c>
      <c r="AN7">
        <f t="shared" si="17"/>
        <v>0</v>
      </c>
      <c r="AO7">
        <v>45.3</v>
      </c>
      <c r="AP7">
        <f t="shared" si="18"/>
        <v>1</v>
      </c>
      <c r="AQ7">
        <v>44.5</v>
      </c>
      <c r="AR7">
        <f t="shared" si="19"/>
        <v>1</v>
      </c>
      <c r="AS7">
        <v>46</v>
      </c>
      <c r="AT7">
        <f t="shared" si="20"/>
        <v>1</v>
      </c>
      <c r="AU7">
        <v>43.2</v>
      </c>
      <c r="AV7">
        <f t="shared" si="21"/>
        <v>1</v>
      </c>
      <c r="AW7">
        <v>24.4</v>
      </c>
      <c r="AX7">
        <f t="shared" si="22"/>
        <v>0</v>
      </c>
      <c r="AY7">
        <v>24.4</v>
      </c>
      <c r="AZ7">
        <f t="shared" si="23"/>
        <v>0</v>
      </c>
      <c r="BA7">
        <v>31.8</v>
      </c>
      <c r="BB7">
        <f t="shared" si="24"/>
        <v>0</v>
      </c>
    </row>
    <row r="8" spans="1:54" x14ac:dyDescent="0.2">
      <c r="A8" s="2">
        <v>43471</v>
      </c>
      <c r="B8">
        <v>27.2</v>
      </c>
      <c r="C8">
        <f t="shared" si="0"/>
        <v>0</v>
      </c>
      <c r="D8">
        <v>32</v>
      </c>
      <c r="E8">
        <f t="shared" si="1"/>
        <v>0</v>
      </c>
      <c r="F8">
        <v>32</v>
      </c>
      <c r="G8">
        <f t="shared" si="2"/>
        <v>0</v>
      </c>
      <c r="H8">
        <v>32</v>
      </c>
      <c r="I8">
        <f t="shared" si="3"/>
        <v>0</v>
      </c>
      <c r="J8" s="12">
        <v>26.7</v>
      </c>
      <c r="K8">
        <f t="shared" si="4"/>
        <v>0</v>
      </c>
      <c r="L8" s="12">
        <v>26.7</v>
      </c>
      <c r="M8">
        <f t="shared" si="5"/>
        <v>0</v>
      </c>
      <c r="O8">
        <v>26.7</v>
      </c>
      <c r="P8">
        <f t="shared" si="6"/>
        <v>0</v>
      </c>
      <c r="Q8">
        <v>25.7</v>
      </c>
      <c r="R8">
        <f t="shared" si="7"/>
        <v>0</v>
      </c>
      <c r="S8">
        <v>25.7</v>
      </c>
      <c r="T8">
        <f t="shared" si="8"/>
        <v>0</v>
      </c>
      <c r="U8">
        <v>28.2</v>
      </c>
      <c r="V8">
        <f t="shared" si="9"/>
        <v>0</v>
      </c>
      <c r="Y8">
        <v>28.3</v>
      </c>
      <c r="Z8">
        <f t="shared" si="10"/>
        <v>0</v>
      </c>
      <c r="AA8">
        <v>27.7</v>
      </c>
      <c r="AB8">
        <f t="shared" si="11"/>
        <v>0</v>
      </c>
      <c r="AC8">
        <v>28.3</v>
      </c>
      <c r="AD8">
        <f t="shared" si="12"/>
        <v>0</v>
      </c>
      <c r="AE8">
        <v>37.200000000000003</v>
      </c>
      <c r="AF8">
        <f t="shared" si="13"/>
        <v>0</v>
      </c>
      <c r="AG8">
        <v>26.7</v>
      </c>
      <c r="AH8">
        <f t="shared" si="14"/>
        <v>0</v>
      </c>
      <c r="AI8">
        <v>26.6</v>
      </c>
      <c r="AJ8">
        <f t="shared" si="15"/>
        <v>0</v>
      </c>
      <c r="AK8">
        <v>27.2</v>
      </c>
      <c r="AL8">
        <f t="shared" si="16"/>
        <v>0</v>
      </c>
      <c r="AM8">
        <v>23.3</v>
      </c>
      <c r="AN8">
        <f t="shared" si="17"/>
        <v>0</v>
      </c>
      <c r="AO8">
        <v>28.1</v>
      </c>
      <c r="AP8">
        <f t="shared" si="18"/>
        <v>0</v>
      </c>
      <c r="AQ8">
        <v>27.4</v>
      </c>
      <c r="AR8">
        <f t="shared" si="19"/>
        <v>0</v>
      </c>
      <c r="AS8">
        <v>27.4</v>
      </c>
      <c r="AT8">
        <f t="shared" si="20"/>
        <v>0</v>
      </c>
      <c r="AU8">
        <v>26.1</v>
      </c>
      <c r="AV8">
        <f t="shared" si="21"/>
        <v>0</v>
      </c>
      <c r="AW8">
        <v>23.3</v>
      </c>
      <c r="AX8">
        <f t="shared" si="22"/>
        <v>0</v>
      </c>
      <c r="AY8">
        <v>23.3</v>
      </c>
      <c r="AZ8">
        <f t="shared" si="23"/>
        <v>0</v>
      </c>
      <c r="BA8">
        <v>24.3</v>
      </c>
      <c r="BB8">
        <f t="shared" si="24"/>
        <v>0</v>
      </c>
    </row>
    <row r="9" spans="1:54" x14ac:dyDescent="0.2">
      <c r="A9" s="2">
        <v>43472</v>
      </c>
      <c r="B9">
        <v>31</v>
      </c>
      <c r="C9">
        <f t="shared" si="0"/>
        <v>0</v>
      </c>
      <c r="D9">
        <v>36</v>
      </c>
      <c r="E9">
        <f t="shared" si="1"/>
        <v>0</v>
      </c>
      <c r="F9">
        <v>36</v>
      </c>
      <c r="G9">
        <f t="shared" si="2"/>
        <v>0</v>
      </c>
      <c r="H9">
        <v>36.1</v>
      </c>
      <c r="I9">
        <f t="shared" si="3"/>
        <v>0</v>
      </c>
      <c r="J9">
        <v>28.6</v>
      </c>
      <c r="K9">
        <f t="shared" si="4"/>
        <v>0</v>
      </c>
      <c r="L9">
        <v>28.6</v>
      </c>
      <c r="M9">
        <f t="shared" si="5"/>
        <v>0</v>
      </c>
      <c r="O9">
        <v>29</v>
      </c>
      <c r="P9">
        <f t="shared" si="6"/>
        <v>0</v>
      </c>
      <c r="Q9">
        <v>28.5</v>
      </c>
      <c r="R9">
        <f t="shared" si="7"/>
        <v>0</v>
      </c>
      <c r="S9">
        <v>28.5</v>
      </c>
      <c r="T9">
        <f t="shared" si="8"/>
        <v>0</v>
      </c>
      <c r="U9">
        <v>31.1</v>
      </c>
      <c r="V9">
        <f t="shared" si="9"/>
        <v>0</v>
      </c>
      <c r="Y9">
        <v>30.2</v>
      </c>
      <c r="Z9">
        <f t="shared" si="10"/>
        <v>0</v>
      </c>
      <c r="AA9">
        <v>29.5</v>
      </c>
      <c r="AB9">
        <f t="shared" si="11"/>
        <v>0</v>
      </c>
      <c r="AC9">
        <v>30.2</v>
      </c>
      <c r="AD9">
        <f t="shared" si="12"/>
        <v>0</v>
      </c>
      <c r="AE9">
        <v>37</v>
      </c>
      <c r="AF9">
        <f t="shared" si="13"/>
        <v>0</v>
      </c>
      <c r="AG9">
        <v>30</v>
      </c>
      <c r="AH9">
        <f t="shared" si="14"/>
        <v>0</v>
      </c>
      <c r="AI9">
        <v>29.6</v>
      </c>
      <c r="AJ9">
        <f t="shared" si="15"/>
        <v>0</v>
      </c>
      <c r="AK9">
        <v>31</v>
      </c>
      <c r="AL9">
        <f t="shared" si="16"/>
        <v>0</v>
      </c>
      <c r="AM9">
        <v>24.6</v>
      </c>
      <c r="AN9">
        <f t="shared" si="17"/>
        <v>0</v>
      </c>
      <c r="AO9">
        <v>30.7</v>
      </c>
      <c r="AP9">
        <f t="shared" si="18"/>
        <v>0</v>
      </c>
      <c r="AQ9">
        <v>29.8</v>
      </c>
      <c r="AR9">
        <f t="shared" si="19"/>
        <v>0</v>
      </c>
      <c r="AS9">
        <v>30</v>
      </c>
      <c r="AT9">
        <f t="shared" si="20"/>
        <v>0</v>
      </c>
      <c r="AU9">
        <v>28.7</v>
      </c>
      <c r="AV9">
        <f t="shared" si="21"/>
        <v>0</v>
      </c>
      <c r="AW9">
        <v>24.6</v>
      </c>
      <c r="AX9">
        <f t="shared" si="22"/>
        <v>0</v>
      </c>
      <c r="AY9">
        <v>24.6</v>
      </c>
      <c r="AZ9">
        <f t="shared" si="23"/>
        <v>0</v>
      </c>
      <c r="BA9">
        <v>25.9</v>
      </c>
      <c r="BB9">
        <f t="shared" si="24"/>
        <v>0</v>
      </c>
    </row>
    <row r="10" spans="1:54" x14ac:dyDescent="0.2">
      <c r="A10" s="2">
        <v>43473</v>
      </c>
      <c r="B10">
        <v>31.6</v>
      </c>
      <c r="C10">
        <f t="shared" si="0"/>
        <v>0</v>
      </c>
      <c r="D10">
        <v>31.5</v>
      </c>
      <c r="E10">
        <f t="shared" si="1"/>
        <v>0</v>
      </c>
      <c r="F10">
        <v>31.5</v>
      </c>
      <c r="G10">
        <f t="shared" si="2"/>
        <v>0</v>
      </c>
      <c r="H10">
        <v>32</v>
      </c>
      <c r="I10">
        <f t="shared" si="3"/>
        <v>0</v>
      </c>
      <c r="J10">
        <v>32.4</v>
      </c>
      <c r="K10">
        <f t="shared" si="4"/>
        <v>0</v>
      </c>
      <c r="L10">
        <v>32.4</v>
      </c>
      <c r="M10">
        <f t="shared" si="5"/>
        <v>0</v>
      </c>
      <c r="O10">
        <v>33.200000000000003</v>
      </c>
      <c r="P10">
        <f t="shared" si="6"/>
        <v>0</v>
      </c>
      <c r="Q10">
        <v>33.6</v>
      </c>
      <c r="R10">
        <f t="shared" si="7"/>
        <v>0</v>
      </c>
      <c r="S10">
        <v>33.6</v>
      </c>
      <c r="T10">
        <f t="shared" si="8"/>
        <v>0</v>
      </c>
      <c r="U10">
        <v>33</v>
      </c>
      <c r="V10">
        <f t="shared" si="9"/>
        <v>0</v>
      </c>
      <c r="Y10">
        <v>32.700000000000003</v>
      </c>
      <c r="Z10">
        <f t="shared" si="10"/>
        <v>0</v>
      </c>
      <c r="AA10">
        <v>31.2</v>
      </c>
      <c r="AB10">
        <f t="shared" si="11"/>
        <v>0</v>
      </c>
      <c r="AC10">
        <v>32.700000000000003</v>
      </c>
      <c r="AD10">
        <f t="shared" si="12"/>
        <v>0</v>
      </c>
      <c r="AE10">
        <v>37.5</v>
      </c>
      <c r="AF10">
        <f t="shared" si="13"/>
        <v>0</v>
      </c>
      <c r="AG10">
        <v>30.3</v>
      </c>
      <c r="AH10">
        <f t="shared" si="14"/>
        <v>0</v>
      </c>
      <c r="AI10">
        <v>30.6</v>
      </c>
      <c r="AJ10">
        <f t="shared" si="15"/>
        <v>0</v>
      </c>
      <c r="AK10">
        <v>31.6</v>
      </c>
      <c r="AL10">
        <f t="shared" si="16"/>
        <v>0</v>
      </c>
      <c r="AM10">
        <v>28.1</v>
      </c>
      <c r="AN10">
        <f t="shared" si="17"/>
        <v>0</v>
      </c>
      <c r="AO10">
        <v>31.2</v>
      </c>
      <c r="AP10">
        <f t="shared" si="18"/>
        <v>0</v>
      </c>
      <c r="AQ10">
        <v>30.3</v>
      </c>
      <c r="AR10">
        <f t="shared" si="19"/>
        <v>0</v>
      </c>
      <c r="AS10">
        <v>30.3</v>
      </c>
      <c r="AT10">
        <f t="shared" si="20"/>
        <v>0</v>
      </c>
      <c r="AU10">
        <v>30.2</v>
      </c>
      <c r="AV10">
        <f t="shared" si="21"/>
        <v>0</v>
      </c>
      <c r="AW10">
        <v>28.1</v>
      </c>
      <c r="AX10">
        <f t="shared" si="22"/>
        <v>0</v>
      </c>
      <c r="AY10">
        <v>28.1</v>
      </c>
      <c r="AZ10">
        <f t="shared" si="23"/>
        <v>0</v>
      </c>
      <c r="BA10">
        <v>27.1</v>
      </c>
      <c r="BB10">
        <f t="shared" si="24"/>
        <v>0</v>
      </c>
    </row>
    <row r="11" spans="1:54" x14ac:dyDescent="0.2">
      <c r="A11" s="2">
        <v>43474</v>
      </c>
      <c r="B11">
        <v>33</v>
      </c>
      <c r="C11">
        <f t="shared" si="0"/>
        <v>0</v>
      </c>
      <c r="D11">
        <v>33.200000000000003</v>
      </c>
      <c r="E11">
        <f t="shared" si="1"/>
        <v>0</v>
      </c>
      <c r="F11">
        <v>33.200000000000003</v>
      </c>
      <c r="G11">
        <f t="shared" si="2"/>
        <v>0</v>
      </c>
      <c r="H11">
        <v>34</v>
      </c>
      <c r="I11">
        <f t="shared" si="3"/>
        <v>0</v>
      </c>
      <c r="J11">
        <v>34.1</v>
      </c>
      <c r="K11">
        <f t="shared" si="4"/>
        <v>0</v>
      </c>
      <c r="L11">
        <v>34.1</v>
      </c>
      <c r="M11">
        <f t="shared" si="5"/>
        <v>0</v>
      </c>
      <c r="O11">
        <v>34.700000000000003</v>
      </c>
      <c r="P11">
        <f t="shared" si="6"/>
        <v>0</v>
      </c>
      <c r="Q11">
        <v>33.4</v>
      </c>
      <c r="R11">
        <f t="shared" si="7"/>
        <v>0</v>
      </c>
      <c r="S11">
        <v>33.4</v>
      </c>
      <c r="T11">
        <f t="shared" si="8"/>
        <v>0</v>
      </c>
      <c r="U11">
        <v>34.9</v>
      </c>
      <c r="V11">
        <f t="shared" si="9"/>
        <v>0</v>
      </c>
      <c r="Y11">
        <v>35.4</v>
      </c>
      <c r="Z11">
        <f t="shared" si="10"/>
        <v>0</v>
      </c>
      <c r="AA11">
        <v>34.4</v>
      </c>
      <c r="AB11">
        <f t="shared" si="11"/>
        <v>0</v>
      </c>
      <c r="AC11">
        <v>35.4</v>
      </c>
      <c r="AD11">
        <f t="shared" si="12"/>
        <v>1</v>
      </c>
      <c r="AE11">
        <v>37</v>
      </c>
      <c r="AF11">
        <f t="shared" si="13"/>
        <v>0</v>
      </c>
      <c r="AG11">
        <v>33.1</v>
      </c>
      <c r="AH11">
        <f t="shared" si="14"/>
        <v>0</v>
      </c>
      <c r="AI11">
        <v>32</v>
      </c>
      <c r="AJ11">
        <f t="shared" si="15"/>
        <v>0</v>
      </c>
      <c r="AK11">
        <v>33</v>
      </c>
      <c r="AL11">
        <f t="shared" si="16"/>
        <v>0</v>
      </c>
      <c r="AM11">
        <v>24.6</v>
      </c>
      <c r="AN11">
        <f t="shared" si="17"/>
        <v>0</v>
      </c>
      <c r="AO11">
        <v>34.1</v>
      </c>
      <c r="AP11">
        <f t="shared" si="18"/>
        <v>0</v>
      </c>
      <c r="AQ11">
        <v>33</v>
      </c>
      <c r="AR11">
        <f t="shared" si="19"/>
        <v>0</v>
      </c>
      <c r="AS11">
        <v>33.299999999999997</v>
      </c>
      <c r="AT11">
        <f t="shared" si="20"/>
        <v>0</v>
      </c>
      <c r="AU11">
        <v>31.8</v>
      </c>
      <c r="AV11">
        <f t="shared" si="21"/>
        <v>0</v>
      </c>
      <c r="AW11">
        <v>24.6</v>
      </c>
      <c r="AX11">
        <f t="shared" si="22"/>
        <v>0</v>
      </c>
      <c r="AY11">
        <v>24.6</v>
      </c>
      <c r="AZ11">
        <f t="shared" si="23"/>
        <v>0</v>
      </c>
      <c r="BA11">
        <v>26.9</v>
      </c>
      <c r="BB11">
        <f t="shared" si="24"/>
        <v>0</v>
      </c>
    </row>
    <row r="12" spans="1:54" x14ac:dyDescent="0.2">
      <c r="A12" s="2">
        <v>43475</v>
      </c>
      <c r="B12">
        <v>27.8</v>
      </c>
      <c r="C12">
        <f t="shared" si="0"/>
        <v>0</v>
      </c>
      <c r="D12">
        <v>33.4</v>
      </c>
      <c r="E12">
        <f t="shared" si="1"/>
        <v>0</v>
      </c>
      <c r="F12">
        <v>33.4</v>
      </c>
      <c r="G12">
        <f t="shared" si="2"/>
        <v>0</v>
      </c>
      <c r="H12">
        <v>35.200000000000003</v>
      </c>
      <c r="I12">
        <f t="shared" si="3"/>
        <v>0</v>
      </c>
      <c r="J12" s="12">
        <v>28.4</v>
      </c>
      <c r="K12">
        <f t="shared" si="4"/>
        <v>0</v>
      </c>
      <c r="L12" s="12">
        <v>28.4</v>
      </c>
      <c r="M12">
        <f t="shared" si="5"/>
        <v>0</v>
      </c>
      <c r="O12">
        <v>28.4</v>
      </c>
      <c r="P12">
        <f t="shared" si="6"/>
        <v>0</v>
      </c>
      <c r="Q12">
        <v>27.4</v>
      </c>
      <c r="R12">
        <f t="shared" si="7"/>
        <v>0</v>
      </c>
      <c r="S12">
        <v>27.4</v>
      </c>
      <c r="T12">
        <f t="shared" si="8"/>
        <v>0</v>
      </c>
      <c r="U12">
        <v>29.1</v>
      </c>
      <c r="V12">
        <f t="shared" si="9"/>
        <v>0</v>
      </c>
      <c r="Y12">
        <v>29.7</v>
      </c>
      <c r="Z12">
        <f t="shared" si="10"/>
        <v>0</v>
      </c>
      <c r="AA12">
        <v>30</v>
      </c>
      <c r="AB12">
        <f t="shared" si="11"/>
        <v>0</v>
      </c>
      <c r="AC12">
        <v>29.7</v>
      </c>
      <c r="AD12">
        <f t="shared" si="12"/>
        <v>0</v>
      </c>
      <c r="AE12">
        <v>33</v>
      </c>
      <c r="AF12">
        <f t="shared" si="13"/>
        <v>0</v>
      </c>
      <c r="AG12">
        <v>27.8</v>
      </c>
      <c r="AH12">
        <f t="shared" si="14"/>
        <v>0</v>
      </c>
      <c r="AI12">
        <v>27.6</v>
      </c>
      <c r="AJ12">
        <f t="shared" si="15"/>
        <v>0</v>
      </c>
      <c r="AK12">
        <v>27.8</v>
      </c>
      <c r="AL12">
        <f t="shared" si="16"/>
        <v>0</v>
      </c>
      <c r="AM12">
        <v>24.6</v>
      </c>
      <c r="AN12">
        <f t="shared" si="17"/>
        <v>0</v>
      </c>
      <c r="AO12">
        <v>29</v>
      </c>
      <c r="AP12">
        <f t="shared" si="18"/>
        <v>0</v>
      </c>
      <c r="AQ12">
        <v>27.7</v>
      </c>
      <c r="AR12">
        <f t="shared" si="19"/>
        <v>0</v>
      </c>
      <c r="AS12">
        <v>28</v>
      </c>
      <c r="AT12">
        <f t="shared" si="20"/>
        <v>0</v>
      </c>
      <c r="AU12">
        <v>26.7</v>
      </c>
      <c r="AV12">
        <f t="shared" si="21"/>
        <v>0</v>
      </c>
      <c r="AW12">
        <v>24.6</v>
      </c>
      <c r="AX12">
        <f t="shared" si="22"/>
        <v>0</v>
      </c>
      <c r="AY12">
        <v>24.6</v>
      </c>
      <c r="AZ12">
        <f t="shared" si="23"/>
        <v>0</v>
      </c>
      <c r="BA12">
        <v>23.4</v>
      </c>
      <c r="BB12">
        <f t="shared" si="24"/>
        <v>0</v>
      </c>
    </row>
    <row r="13" spans="1:54" x14ac:dyDescent="0.2">
      <c r="A13" s="2">
        <v>43476</v>
      </c>
      <c r="B13">
        <v>30.8</v>
      </c>
      <c r="C13">
        <f t="shared" si="0"/>
        <v>0</v>
      </c>
      <c r="D13">
        <v>38.1</v>
      </c>
      <c r="E13">
        <f t="shared" si="1"/>
        <v>0</v>
      </c>
      <c r="F13">
        <v>38.1</v>
      </c>
      <c r="G13">
        <f t="shared" si="2"/>
        <v>0</v>
      </c>
      <c r="H13">
        <v>39.4</v>
      </c>
      <c r="I13">
        <f t="shared" si="3"/>
        <v>0</v>
      </c>
      <c r="J13">
        <v>29.7</v>
      </c>
      <c r="K13">
        <f t="shared" si="4"/>
        <v>0</v>
      </c>
      <c r="L13">
        <v>29.7</v>
      </c>
      <c r="M13">
        <f t="shared" si="5"/>
        <v>0</v>
      </c>
      <c r="O13">
        <v>30.2</v>
      </c>
      <c r="P13">
        <f t="shared" si="6"/>
        <v>0</v>
      </c>
      <c r="Q13">
        <v>30</v>
      </c>
      <c r="R13">
        <f t="shared" si="7"/>
        <v>0</v>
      </c>
      <c r="S13">
        <v>30</v>
      </c>
      <c r="T13">
        <f t="shared" si="8"/>
        <v>0</v>
      </c>
      <c r="U13">
        <v>30.4</v>
      </c>
      <c r="V13">
        <f t="shared" si="9"/>
        <v>0</v>
      </c>
      <c r="Y13">
        <v>29.5</v>
      </c>
      <c r="Z13">
        <f t="shared" si="10"/>
        <v>0</v>
      </c>
      <c r="AA13">
        <v>30.4</v>
      </c>
      <c r="AB13">
        <f t="shared" si="11"/>
        <v>0</v>
      </c>
      <c r="AC13">
        <v>29.5</v>
      </c>
      <c r="AD13">
        <f t="shared" si="12"/>
        <v>0</v>
      </c>
      <c r="AE13">
        <v>41.6</v>
      </c>
      <c r="AF13">
        <f t="shared" si="13"/>
        <v>1</v>
      </c>
      <c r="AG13">
        <v>31.9</v>
      </c>
      <c r="AH13">
        <f t="shared" si="14"/>
        <v>0</v>
      </c>
      <c r="AI13">
        <v>30.5</v>
      </c>
      <c r="AJ13">
        <f t="shared" si="15"/>
        <v>0</v>
      </c>
      <c r="AK13">
        <v>30.8</v>
      </c>
      <c r="AL13">
        <f t="shared" si="16"/>
        <v>0</v>
      </c>
      <c r="AM13">
        <v>34.5</v>
      </c>
      <c r="AN13">
        <f t="shared" si="17"/>
        <v>0</v>
      </c>
      <c r="AO13">
        <v>33</v>
      </c>
      <c r="AP13">
        <f t="shared" si="18"/>
        <v>0</v>
      </c>
      <c r="AQ13">
        <v>30.9</v>
      </c>
      <c r="AR13">
        <f t="shared" si="19"/>
        <v>0</v>
      </c>
      <c r="AS13">
        <v>31.8</v>
      </c>
      <c r="AT13">
        <f t="shared" si="20"/>
        <v>0</v>
      </c>
      <c r="AU13">
        <v>30.1</v>
      </c>
      <c r="AV13">
        <f t="shared" si="21"/>
        <v>0</v>
      </c>
      <c r="AW13">
        <v>34.5</v>
      </c>
      <c r="AX13">
        <f t="shared" si="22"/>
        <v>0</v>
      </c>
      <c r="AY13">
        <v>34.5</v>
      </c>
      <c r="AZ13">
        <f t="shared" si="23"/>
        <v>0</v>
      </c>
      <c r="BA13">
        <v>28.9</v>
      </c>
      <c r="BB13">
        <f t="shared" si="24"/>
        <v>0</v>
      </c>
    </row>
    <row r="14" spans="1:54" x14ac:dyDescent="0.2">
      <c r="A14" s="2">
        <v>43477</v>
      </c>
      <c r="B14">
        <v>38.9</v>
      </c>
      <c r="C14">
        <f t="shared" si="0"/>
        <v>0</v>
      </c>
      <c r="D14">
        <v>41.5</v>
      </c>
      <c r="E14">
        <f t="shared" si="1"/>
        <v>1</v>
      </c>
      <c r="F14">
        <v>41.5</v>
      </c>
      <c r="G14">
        <f t="shared" si="2"/>
        <v>1</v>
      </c>
      <c r="H14">
        <v>43</v>
      </c>
      <c r="I14">
        <f t="shared" si="3"/>
        <v>1</v>
      </c>
      <c r="J14">
        <v>37.700000000000003</v>
      </c>
      <c r="K14">
        <f t="shared" si="4"/>
        <v>0</v>
      </c>
      <c r="L14">
        <v>37.700000000000003</v>
      </c>
      <c r="M14">
        <f t="shared" si="5"/>
        <v>0</v>
      </c>
      <c r="O14">
        <v>37.4</v>
      </c>
      <c r="P14">
        <f t="shared" si="6"/>
        <v>0</v>
      </c>
      <c r="Q14">
        <v>36.299999999999997</v>
      </c>
      <c r="R14">
        <f t="shared" si="7"/>
        <v>0</v>
      </c>
      <c r="S14">
        <v>36.299999999999997</v>
      </c>
      <c r="T14">
        <f t="shared" si="8"/>
        <v>0</v>
      </c>
      <c r="U14">
        <v>38.9</v>
      </c>
      <c r="V14">
        <f t="shared" si="9"/>
        <v>0</v>
      </c>
      <c r="Y14">
        <v>39.799999999999997</v>
      </c>
      <c r="Z14">
        <f t="shared" si="10"/>
        <v>0</v>
      </c>
      <c r="AA14">
        <v>36.5</v>
      </c>
      <c r="AB14">
        <f t="shared" si="11"/>
        <v>0</v>
      </c>
      <c r="AC14">
        <v>39.799999999999997</v>
      </c>
      <c r="AD14">
        <f t="shared" si="12"/>
        <v>1</v>
      </c>
      <c r="AE14">
        <v>41.6</v>
      </c>
      <c r="AF14">
        <f t="shared" si="13"/>
        <v>1</v>
      </c>
      <c r="AG14">
        <v>39.4</v>
      </c>
      <c r="AH14">
        <f t="shared" si="14"/>
        <v>0</v>
      </c>
      <c r="AI14">
        <v>38.700000000000003</v>
      </c>
      <c r="AJ14">
        <f t="shared" si="15"/>
        <v>0</v>
      </c>
      <c r="AK14">
        <v>38.9</v>
      </c>
      <c r="AL14">
        <f t="shared" si="16"/>
        <v>0</v>
      </c>
      <c r="AM14">
        <v>40.6</v>
      </c>
      <c r="AN14">
        <f t="shared" si="17"/>
        <v>1</v>
      </c>
      <c r="AO14">
        <v>39.5</v>
      </c>
      <c r="AP14">
        <f t="shared" si="18"/>
        <v>0</v>
      </c>
      <c r="AQ14">
        <v>38.799999999999997</v>
      </c>
      <c r="AR14">
        <f t="shared" si="19"/>
        <v>0</v>
      </c>
      <c r="AS14">
        <v>39.700000000000003</v>
      </c>
      <c r="AT14">
        <f t="shared" si="20"/>
        <v>0</v>
      </c>
      <c r="AU14">
        <v>38.6</v>
      </c>
      <c r="AV14">
        <f t="shared" si="21"/>
        <v>0</v>
      </c>
      <c r="AW14">
        <v>40.6</v>
      </c>
      <c r="AX14">
        <f t="shared" si="22"/>
        <v>1</v>
      </c>
      <c r="AY14">
        <v>40.6</v>
      </c>
      <c r="AZ14">
        <f t="shared" si="23"/>
        <v>1</v>
      </c>
      <c r="BA14">
        <v>37.4</v>
      </c>
      <c r="BB14">
        <f t="shared" si="24"/>
        <v>0</v>
      </c>
    </row>
    <row r="15" spans="1:54" x14ac:dyDescent="0.2">
      <c r="A15" s="2">
        <v>43478</v>
      </c>
      <c r="B15">
        <v>39.5</v>
      </c>
      <c r="C15">
        <f t="shared" si="0"/>
        <v>0</v>
      </c>
      <c r="D15">
        <v>42.3</v>
      </c>
      <c r="E15">
        <f t="shared" si="1"/>
        <v>1</v>
      </c>
      <c r="F15">
        <v>42.3</v>
      </c>
      <c r="G15">
        <f t="shared" si="2"/>
        <v>1</v>
      </c>
      <c r="H15">
        <v>43</v>
      </c>
      <c r="I15">
        <f t="shared" si="3"/>
        <v>1</v>
      </c>
      <c r="J15">
        <v>43.5</v>
      </c>
      <c r="K15">
        <f t="shared" si="4"/>
        <v>1</v>
      </c>
      <c r="L15">
        <v>43.5</v>
      </c>
      <c r="M15">
        <f t="shared" si="5"/>
        <v>1</v>
      </c>
      <c r="O15">
        <v>43.3</v>
      </c>
      <c r="P15">
        <f t="shared" si="6"/>
        <v>1</v>
      </c>
      <c r="Q15">
        <v>40.9</v>
      </c>
      <c r="R15">
        <f t="shared" si="7"/>
        <v>1</v>
      </c>
      <c r="S15">
        <v>40.9</v>
      </c>
      <c r="T15">
        <f t="shared" si="8"/>
        <v>1</v>
      </c>
      <c r="U15">
        <v>43.3</v>
      </c>
      <c r="V15">
        <f t="shared" si="9"/>
        <v>1</v>
      </c>
      <c r="Y15">
        <v>44.7</v>
      </c>
      <c r="Z15">
        <f t="shared" si="10"/>
        <v>1</v>
      </c>
      <c r="AA15">
        <v>41.7</v>
      </c>
      <c r="AB15">
        <f t="shared" si="11"/>
        <v>1</v>
      </c>
      <c r="AC15">
        <v>44.7</v>
      </c>
      <c r="AD15">
        <f t="shared" si="12"/>
        <v>1</v>
      </c>
      <c r="AE15">
        <v>41.6</v>
      </c>
      <c r="AF15">
        <f t="shared" si="13"/>
        <v>1</v>
      </c>
      <c r="AG15">
        <v>38.1</v>
      </c>
      <c r="AH15">
        <f t="shared" si="14"/>
        <v>0</v>
      </c>
      <c r="AI15">
        <v>37.9</v>
      </c>
      <c r="AJ15">
        <f t="shared" si="15"/>
        <v>0</v>
      </c>
      <c r="AK15">
        <v>39.5</v>
      </c>
      <c r="AL15">
        <f t="shared" si="16"/>
        <v>0</v>
      </c>
      <c r="AM15">
        <v>33.700000000000003</v>
      </c>
      <c r="AN15">
        <f t="shared" si="17"/>
        <v>0</v>
      </c>
      <c r="AO15">
        <v>39.9</v>
      </c>
      <c r="AP15">
        <f t="shared" si="18"/>
        <v>0</v>
      </c>
      <c r="AQ15">
        <v>38.6</v>
      </c>
      <c r="AR15">
        <f t="shared" si="19"/>
        <v>0</v>
      </c>
      <c r="AS15">
        <v>39.200000000000003</v>
      </c>
      <c r="AT15">
        <f t="shared" si="20"/>
        <v>0</v>
      </c>
      <c r="AU15">
        <v>35.700000000000003</v>
      </c>
      <c r="AV15">
        <f t="shared" si="21"/>
        <v>0</v>
      </c>
      <c r="AW15">
        <v>33.700000000000003</v>
      </c>
      <c r="AX15">
        <f t="shared" si="22"/>
        <v>0</v>
      </c>
      <c r="AY15">
        <v>33.700000000000003</v>
      </c>
      <c r="AZ15">
        <f t="shared" si="23"/>
        <v>0</v>
      </c>
      <c r="BA15">
        <v>29.2</v>
      </c>
      <c r="BB15">
        <f t="shared" si="24"/>
        <v>0</v>
      </c>
    </row>
    <row r="16" spans="1:54" x14ac:dyDescent="0.2">
      <c r="A16" s="2">
        <v>43479</v>
      </c>
      <c r="B16">
        <v>38.1</v>
      </c>
      <c r="C16">
        <f t="shared" si="0"/>
        <v>0</v>
      </c>
      <c r="D16">
        <v>45.2</v>
      </c>
      <c r="E16">
        <f t="shared" si="1"/>
        <v>1</v>
      </c>
      <c r="F16">
        <v>45.2</v>
      </c>
      <c r="G16">
        <f t="shared" si="2"/>
        <v>1</v>
      </c>
      <c r="H16">
        <v>45.5</v>
      </c>
      <c r="I16">
        <f t="shared" si="3"/>
        <v>1</v>
      </c>
      <c r="J16">
        <v>36</v>
      </c>
      <c r="K16">
        <f t="shared" si="4"/>
        <v>0</v>
      </c>
      <c r="L16">
        <v>36</v>
      </c>
      <c r="M16">
        <f t="shared" si="5"/>
        <v>0</v>
      </c>
      <c r="O16">
        <v>37</v>
      </c>
      <c r="P16">
        <f t="shared" si="6"/>
        <v>0</v>
      </c>
      <c r="Q16">
        <v>36.6</v>
      </c>
      <c r="R16">
        <f t="shared" si="7"/>
        <v>0</v>
      </c>
      <c r="S16">
        <v>36.6</v>
      </c>
      <c r="T16">
        <f t="shared" si="8"/>
        <v>0</v>
      </c>
      <c r="U16">
        <v>38.299999999999997</v>
      </c>
      <c r="V16">
        <f t="shared" si="9"/>
        <v>0</v>
      </c>
      <c r="Y16">
        <v>37.799999999999997</v>
      </c>
      <c r="Z16">
        <f t="shared" si="10"/>
        <v>0</v>
      </c>
      <c r="AA16">
        <v>37.200000000000003</v>
      </c>
      <c r="AB16">
        <f t="shared" si="11"/>
        <v>0</v>
      </c>
      <c r="AC16">
        <v>37.799999999999997</v>
      </c>
      <c r="AD16">
        <f t="shared" si="12"/>
        <v>1</v>
      </c>
      <c r="AE16">
        <v>36.6</v>
      </c>
      <c r="AF16">
        <f t="shared" si="13"/>
        <v>0</v>
      </c>
      <c r="AG16">
        <v>37.6</v>
      </c>
      <c r="AH16">
        <f t="shared" si="14"/>
        <v>0</v>
      </c>
      <c r="AI16">
        <v>37.1</v>
      </c>
      <c r="AJ16">
        <f t="shared" si="15"/>
        <v>0</v>
      </c>
      <c r="AK16">
        <v>38.1</v>
      </c>
      <c r="AL16">
        <f t="shared" si="16"/>
        <v>0</v>
      </c>
      <c r="AM16">
        <v>34.6</v>
      </c>
      <c r="AN16">
        <f t="shared" si="17"/>
        <v>0</v>
      </c>
      <c r="AO16">
        <v>38</v>
      </c>
      <c r="AP16">
        <f t="shared" si="18"/>
        <v>0</v>
      </c>
      <c r="AQ16">
        <v>37.299999999999997</v>
      </c>
      <c r="AR16">
        <f t="shared" si="19"/>
        <v>0</v>
      </c>
      <c r="AS16">
        <v>37.1</v>
      </c>
      <c r="AT16">
        <f t="shared" si="20"/>
        <v>0</v>
      </c>
      <c r="AU16">
        <v>36</v>
      </c>
      <c r="AV16">
        <f t="shared" si="21"/>
        <v>0</v>
      </c>
      <c r="AW16">
        <v>34.6</v>
      </c>
      <c r="AX16">
        <f t="shared" si="22"/>
        <v>0</v>
      </c>
      <c r="AY16">
        <v>34.6</v>
      </c>
      <c r="AZ16">
        <f t="shared" si="23"/>
        <v>0</v>
      </c>
      <c r="BA16">
        <v>32.6</v>
      </c>
      <c r="BB16">
        <f t="shared" si="24"/>
        <v>0</v>
      </c>
    </row>
    <row r="17" spans="1:54" x14ac:dyDescent="0.2">
      <c r="A17" s="2">
        <v>43480</v>
      </c>
      <c r="B17">
        <v>42.8</v>
      </c>
      <c r="C17">
        <f t="shared" si="0"/>
        <v>1</v>
      </c>
      <c r="D17">
        <v>45.7</v>
      </c>
      <c r="E17">
        <f t="shared" si="1"/>
        <v>1</v>
      </c>
      <c r="F17">
        <v>45.7</v>
      </c>
      <c r="G17">
        <f t="shared" si="2"/>
        <v>1</v>
      </c>
      <c r="H17">
        <v>46.5</v>
      </c>
      <c r="I17">
        <f t="shared" si="3"/>
        <v>1</v>
      </c>
      <c r="J17">
        <v>42.1</v>
      </c>
      <c r="K17">
        <f t="shared" si="4"/>
        <v>1</v>
      </c>
      <c r="L17">
        <v>42.1</v>
      </c>
      <c r="M17">
        <f t="shared" si="5"/>
        <v>1</v>
      </c>
      <c r="O17">
        <v>42.6</v>
      </c>
      <c r="P17">
        <f t="shared" si="6"/>
        <v>1</v>
      </c>
      <c r="Q17">
        <v>41.6</v>
      </c>
      <c r="R17">
        <f t="shared" si="7"/>
        <v>1</v>
      </c>
      <c r="S17">
        <v>41.6</v>
      </c>
      <c r="T17">
        <f t="shared" si="8"/>
        <v>1</v>
      </c>
      <c r="U17">
        <v>43.9</v>
      </c>
      <c r="V17">
        <f t="shared" si="9"/>
        <v>1</v>
      </c>
      <c r="Y17">
        <v>44.3</v>
      </c>
      <c r="Z17">
        <f t="shared" si="10"/>
        <v>1</v>
      </c>
      <c r="AA17">
        <v>38.200000000000003</v>
      </c>
      <c r="AB17">
        <f t="shared" si="11"/>
        <v>0</v>
      </c>
      <c r="AC17">
        <v>44.3</v>
      </c>
      <c r="AD17">
        <f t="shared" si="12"/>
        <v>1</v>
      </c>
      <c r="AE17">
        <v>35.799999999999997</v>
      </c>
      <c r="AF17">
        <f t="shared" si="13"/>
        <v>0</v>
      </c>
      <c r="AG17">
        <v>41.8</v>
      </c>
      <c r="AH17">
        <f t="shared" si="14"/>
        <v>1</v>
      </c>
      <c r="AI17">
        <v>42.7</v>
      </c>
      <c r="AJ17">
        <f t="shared" si="15"/>
        <v>1</v>
      </c>
      <c r="AK17">
        <v>42.8</v>
      </c>
      <c r="AL17">
        <f t="shared" si="16"/>
        <v>1</v>
      </c>
      <c r="AM17">
        <v>40.9</v>
      </c>
      <c r="AN17">
        <f t="shared" si="17"/>
        <v>1</v>
      </c>
      <c r="AO17">
        <v>44.1</v>
      </c>
      <c r="AP17">
        <f t="shared" si="18"/>
        <v>1</v>
      </c>
      <c r="AQ17">
        <v>42.8</v>
      </c>
      <c r="AR17">
        <f t="shared" si="19"/>
        <v>1</v>
      </c>
      <c r="AS17">
        <v>43.2</v>
      </c>
      <c r="AT17">
        <f t="shared" si="20"/>
        <v>1</v>
      </c>
      <c r="AU17">
        <v>42.2</v>
      </c>
      <c r="AV17">
        <f t="shared" si="21"/>
        <v>1</v>
      </c>
      <c r="AW17">
        <v>40.9</v>
      </c>
      <c r="AX17">
        <f t="shared" si="22"/>
        <v>1</v>
      </c>
      <c r="AY17">
        <v>40.9</v>
      </c>
      <c r="AZ17">
        <f t="shared" si="23"/>
        <v>1</v>
      </c>
      <c r="BA17">
        <v>42.1</v>
      </c>
      <c r="BB17">
        <f t="shared" si="24"/>
        <v>1</v>
      </c>
    </row>
    <row r="18" spans="1:54" x14ac:dyDescent="0.2">
      <c r="A18" s="2">
        <v>43481</v>
      </c>
      <c r="B18">
        <v>44.3</v>
      </c>
      <c r="C18">
        <f t="shared" si="0"/>
        <v>1</v>
      </c>
      <c r="D18">
        <v>46.3</v>
      </c>
      <c r="E18">
        <f t="shared" si="1"/>
        <v>1</v>
      </c>
      <c r="F18">
        <v>46.3</v>
      </c>
      <c r="G18">
        <f t="shared" si="2"/>
        <v>1</v>
      </c>
      <c r="H18">
        <v>47</v>
      </c>
      <c r="I18">
        <f t="shared" si="3"/>
        <v>1</v>
      </c>
      <c r="J18" s="12">
        <v>44.8</v>
      </c>
      <c r="K18">
        <f t="shared" si="4"/>
        <v>1</v>
      </c>
      <c r="L18" s="12">
        <v>44.8</v>
      </c>
      <c r="M18">
        <f t="shared" si="5"/>
        <v>1</v>
      </c>
      <c r="O18">
        <v>44.8</v>
      </c>
      <c r="P18">
        <f t="shared" si="6"/>
        <v>1</v>
      </c>
      <c r="Q18">
        <v>42.5</v>
      </c>
      <c r="R18">
        <f t="shared" si="7"/>
        <v>1</v>
      </c>
      <c r="S18">
        <v>42.5</v>
      </c>
      <c r="T18">
        <f t="shared" si="8"/>
        <v>1</v>
      </c>
      <c r="U18">
        <v>46.9</v>
      </c>
      <c r="V18">
        <f t="shared" si="9"/>
        <v>1</v>
      </c>
      <c r="Y18">
        <v>46.4</v>
      </c>
      <c r="Z18">
        <f t="shared" si="10"/>
        <v>1</v>
      </c>
      <c r="AA18">
        <v>45.1</v>
      </c>
      <c r="AB18">
        <f t="shared" si="11"/>
        <v>1</v>
      </c>
      <c r="AC18">
        <v>46.4</v>
      </c>
      <c r="AD18">
        <f t="shared" si="12"/>
        <v>1</v>
      </c>
      <c r="AE18">
        <v>34</v>
      </c>
      <c r="AF18">
        <f t="shared" si="13"/>
        <v>0</v>
      </c>
      <c r="AG18">
        <v>43.3</v>
      </c>
      <c r="AH18">
        <f t="shared" si="14"/>
        <v>1</v>
      </c>
      <c r="AI18">
        <v>43</v>
      </c>
      <c r="AJ18">
        <f t="shared" si="15"/>
        <v>1</v>
      </c>
      <c r="AK18">
        <v>44.3</v>
      </c>
      <c r="AL18">
        <f t="shared" si="16"/>
        <v>1</v>
      </c>
      <c r="AM18">
        <v>41.3</v>
      </c>
      <c r="AN18">
        <f t="shared" si="17"/>
        <v>1</v>
      </c>
      <c r="AO18">
        <v>45.7</v>
      </c>
      <c r="AP18">
        <f t="shared" si="18"/>
        <v>1</v>
      </c>
      <c r="AQ18">
        <v>44.8</v>
      </c>
      <c r="AR18">
        <f t="shared" si="19"/>
        <v>1</v>
      </c>
      <c r="AS18">
        <v>44.5</v>
      </c>
      <c r="AT18">
        <f t="shared" si="20"/>
        <v>1</v>
      </c>
      <c r="AU18">
        <v>41.8</v>
      </c>
      <c r="AV18">
        <f t="shared" si="21"/>
        <v>1</v>
      </c>
      <c r="AW18">
        <v>41.3</v>
      </c>
      <c r="AX18">
        <f t="shared" si="22"/>
        <v>1</v>
      </c>
      <c r="AY18">
        <v>41.3</v>
      </c>
      <c r="AZ18">
        <f t="shared" si="23"/>
        <v>1</v>
      </c>
      <c r="BA18">
        <v>35.4</v>
      </c>
      <c r="BB18">
        <f t="shared" si="24"/>
        <v>0</v>
      </c>
    </row>
    <row r="19" spans="1:54" x14ac:dyDescent="0.2">
      <c r="A19" s="2">
        <v>43482</v>
      </c>
      <c r="B19">
        <v>44.3</v>
      </c>
      <c r="C19">
        <f t="shared" si="0"/>
        <v>1</v>
      </c>
      <c r="D19">
        <v>45.3</v>
      </c>
      <c r="E19">
        <f t="shared" si="1"/>
        <v>1</v>
      </c>
      <c r="F19">
        <v>45.3</v>
      </c>
      <c r="G19">
        <f t="shared" si="2"/>
        <v>1</v>
      </c>
      <c r="H19">
        <v>46.9</v>
      </c>
      <c r="I19">
        <f t="shared" si="3"/>
        <v>1</v>
      </c>
      <c r="J19" s="12">
        <v>45.3</v>
      </c>
      <c r="K19">
        <f t="shared" si="4"/>
        <v>1</v>
      </c>
      <c r="L19" s="12">
        <v>45.3</v>
      </c>
      <c r="M19">
        <f t="shared" si="5"/>
        <v>1</v>
      </c>
      <c r="O19">
        <v>45.3</v>
      </c>
      <c r="P19">
        <f t="shared" si="6"/>
        <v>1</v>
      </c>
      <c r="Q19">
        <v>42.6</v>
      </c>
      <c r="R19">
        <f t="shared" si="7"/>
        <v>1</v>
      </c>
      <c r="S19">
        <v>42.6</v>
      </c>
      <c r="T19">
        <f t="shared" si="8"/>
        <v>1</v>
      </c>
      <c r="U19">
        <v>46</v>
      </c>
      <c r="V19">
        <f t="shared" si="9"/>
        <v>1</v>
      </c>
      <c r="Y19">
        <v>47</v>
      </c>
      <c r="Z19">
        <f t="shared" si="10"/>
        <v>1</v>
      </c>
      <c r="AA19">
        <v>45</v>
      </c>
      <c r="AB19">
        <f t="shared" si="11"/>
        <v>1</v>
      </c>
      <c r="AC19">
        <v>47</v>
      </c>
      <c r="AD19">
        <f t="shared" si="12"/>
        <v>1</v>
      </c>
      <c r="AE19">
        <v>33</v>
      </c>
      <c r="AF19">
        <f t="shared" si="13"/>
        <v>0</v>
      </c>
      <c r="AG19">
        <v>42.5</v>
      </c>
      <c r="AH19">
        <f t="shared" si="14"/>
        <v>1</v>
      </c>
      <c r="AI19">
        <v>42.2</v>
      </c>
      <c r="AJ19">
        <f t="shared" si="15"/>
        <v>1</v>
      </c>
      <c r="AK19">
        <v>44.3</v>
      </c>
      <c r="AL19">
        <f t="shared" si="16"/>
        <v>1</v>
      </c>
      <c r="AM19">
        <v>40.299999999999997</v>
      </c>
      <c r="AN19">
        <f t="shared" si="17"/>
        <v>1</v>
      </c>
      <c r="AO19">
        <v>45.1</v>
      </c>
      <c r="AP19">
        <f t="shared" si="18"/>
        <v>1</v>
      </c>
      <c r="AQ19">
        <v>42.6</v>
      </c>
      <c r="AR19">
        <f t="shared" si="19"/>
        <v>1</v>
      </c>
      <c r="AS19">
        <v>43.7</v>
      </c>
      <c r="AT19">
        <f t="shared" si="20"/>
        <v>1</v>
      </c>
      <c r="AU19">
        <v>42.1</v>
      </c>
      <c r="AV19">
        <f t="shared" si="21"/>
        <v>1</v>
      </c>
      <c r="AW19">
        <v>40.299999999999997</v>
      </c>
      <c r="AX19">
        <f t="shared" si="22"/>
        <v>1</v>
      </c>
      <c r="AY19">
        <v>40.299999999999997</v>
      </c>
      <c r="AZ19">
        <f t="shared" si="23"/>
        <v>1</v>
      </c>
      <c r="BA19">
        <v>34</v>
      </c>
      <c r="BB19">
        <f t="shared" si="24"/>
        <v>0</v>
      </c>
    </row>
    <row r="20" spans="1:54" x14ac:dyDescent="0.2">
      <c r="A20" s="2">
        <v>43483</v>
      </c>
      <c r="B20">
        <v>42.3</v>
      </c>
      <c r="C20">
        <f t="shared" si="0"/>
        <v>1</v>
      </c>
      <c r="D20">
        <v>44.6</v>
      </c>
      <c r="E20">
        <f t="shared" si="1"/>
        <v>1</v>
      </c>
      <c r="F20">
        <v>44.6</v>
      </c>
      <c r="G20">
        <f t="shared" si="2"/>
        <v>1</v>
      </c>
      <c r="H20">
        <v>45</v>
      </c>
      <c r="I20">
        <f t="shared" si="3"/>
        <v>1</v>
      </c>
      <c r="J20">
        <v>39.9</v>
      </c>
      <c r="K20">
        <f t="shared" si="4"/>
        <v>0</v>
      </c>
      <c r="L20">
        <v>39.9</v>
      </c>
      <c r="M20">
        <f t="shared" si="5"/>
        <v>0</v>
      </c>
      <c r="O20">
        <v>40.200000000000003</v>
      </c>
      <c r="P20">
        <f t="shared" si="6"/>
        <v>1</v>
      </c>
      <c r="Q20">
        <v>40</v>
      </c>
      <c r="R20">
        <f t="shared" si="7"/>
        <v>0</v>
      </c>
      <c r="S20">
        <v>40</v>
      </c>
      <c r="T20">
        <f t="shared" si="8"/>
        <v>0</v>
      </c>
      <c r="U20">
        <v>42.5</v>
      </c>
      <c r="V20">
        <f t="shared" si="9"/>
        <v>1</v>
      </c>
      <c r="Y20">
        <v>42.2</v>
      </c>
      <c r="Z20">
        <f t="shared" si="10"/>
        <v>1</v>
      </c>
      <c r="AA20">
        <v>41.8</v>
      </c>
      <c r="AB20">
        <f t="shared" si="11"/>
        <v>1</v>
      </c>
      <c r="AC20">
        <v>42.2</v>
      </c>
      <c r="AD20">
        <f t="shared" si="12"/>
        <v>1</v>
      </c>
      <c r="AE20">
        <v>43.6</v>
      </c>
      <c r="AF20">
        <f t="shared" si="13"/>
        <v>1</v>
      </c>
      <c r="AG20">
        <v>42.9</v>
      </c>
      <c r="AH20">
        <f t="shared" si="14"/>
        <v>1</v>
      </c>
      <c r="AI20">
        <v>41.9</v>
      </c>
      <c r="AJ20">
        <f t="shared" si="15"/>
        <v>1</v>
      </c>
      <c r="AK20">
        <v>42.3</v>
      </c>
      <c r="AL20">
        <f t="shared" si="16"/>
        <v>1</v>
      </c>
      <c r="AM20">
        <v>40.5</v>
      </c>
      <c r="AN20">
        <f t="shared" si="17"/>
        <v>1</v>
      </c>
      <c r="AO20">
        <v>43.8</v>
      </c>
      <c r="AP20">
        <f t="shared" si="18"/>
        <v>1</v>
      </c>
      <c r="AQ20">
        <v>42.1</v>
      </c>
      <c r="AR20">
        <f t="shared" si="19"/>
        <v>1</v>
      </c>
      <c r="AS20">
        <v>42.6</v>
      </c>
      <c r="AT20">
        <f t="shared" si="20"/>
        <v>1</v>
      </c>
      <c r="AU20">
        <v>40</v>
      </c>
      <c r="AV20">
        <f t="shared" si="21"/>
        <v>0</v>
      </c>
      <c r="AW20">
        <v>40.5</v>
      </c>
      <c r="AX20">
        <f t="shared" si="22"/>
        <v>1</v>
      </c>
      <c r="AY20">
        <v>40.5</v>
      </c>
      <c r="AZ20">
        <f t="shared" si="23"/>
        <v>1</v>
      </c>
      <c r="BA20">
        <v>40.4</v>
      </c>
      <c r="BB20">
        <f t="shared" si="24"/>
        <v>1</v>
      </c>
    </row>
    <row r="21" spans="1:54" x14ac:dyDescent="0.2">
      <c r="A21" s="2">
        <v>43484</v>
      </c>
      <c r="B21">
        <v>38.4</v>
      </c>
      <c r="C21">
        <f t="shared" si="0"/>
        <v>0</v>
      </c>
      <c r="D21">
        <v>37.200000000000003</v>
      </c>
      <c r="E21">
        <f t="shared" si="1"/>
        <v>0</v>
      </c>
      <c r="F21">
        <v>37.200000000000003</v>
      </c>
      <c r="G21">
        <f t="shared" si="2"/>
        <v>0</v>
      </c>
      <c r="H21">
        <v>38</v>
      </c>
      <c r="I21">
        <f t="shared" si="3"/>
        <v>0</v>
      </c>
      <c r="J21">
        <v>38.299999999999997</v>
      </c>
      <c r="K21">
        <f t="shared" si="4"/>
        <v>0</v>
      </c>
      <c r="L21">
        <v>38.299999999999997</v>
      </c>
      <c r="M21">
        <f t="shared" si="5"/>
        <v>0</v>
      </c>
      <c r="O21">
        <v>39.1</v>
      </c>
      <c r="P21">
        <f t="shared" si="6"/>
        <v>0</v>
      </c>
      <c r="Q21">
        <v>39.4</v>
      </c>
      <c r="R21">
        <f t="shared" si="7"/>
        <v>0</v>
      </c>
      <c r="S21">
        <v>39.4</v>
      </c>
      <c r="T21">
        <f t="shared" si="8"/>
        <v>0</v>
      </c>
      <c r="U21">
        <v>40.4</v>
      </c>
      <c r="V21">
        <f t="shared" si="9"/>
        <v>1</v>
      </c>
      <c r="Y21">
        <v>41</v>
      </c>
      <c r="Z21">
        <f t="shared" si="10"/>
        <v>1</v>
      </c>
      <c r="AA21">
        <v>39.200000000000003</v>
      </c>
      <c r="AB21">
        <f t="shared" si="11"/>
        <v>0</v>
      </c>
      <c r="AC21">
        <v>41</v>
      </c>
      <c r="AD21">
        <f t="shared" si="12"/>
        <v>1</v>
      </c>
      <c r="AE21">
        <v>43.6</v>
      </c>
      <c r="AF21">
        <f t="shared" si="13"/>
        <v>1</v>
      </c>
      <c r="AG21">
        <v>35.4</v>
      </c>
      <c r="AH21">
        <f t="shared" si="14"/>
        <v>0</v>
      </c>
      <c r="AI21">
        <v>33.299999999999997</v>
      </c>
      <c r="AJ21">
        <f t="shared" si="15"/>
        <v>0</v>
      </c>
      <c r="AK21">
        <v>38.4</v>
      </c>
      <c r="AL21">
        <f t="shared" si="16"/>
        <v>0</v>
      </c>
      <c r="AM21">
        <v>25.3</v>
      </c>
      <c r="AN21">
        <f t="shared" si="17"/>
        <v>0</v>
      </c>
      <c r="AO21">
        <v>38.299999999999997</v>
      </c>
      <c r="AP21">
        <f t="shared" si="18"/>
        <v>0</v>
      </c>
      <c r="AQ21">
        <v>34.9</v>
      </c>
      <c r="AR21">
        <f t="shared" si="19"/>
        <v>0</v>
      </c>
      <c r="AS21">
        <v>36.799999999999997</v>
      </c>
      <c r="AT21">
        <f t="shared" si="20"/>
        <v>0</v>
      </c>
      <c r="AU21">
        <v>33.4</v>
      </c>
      <c r="AV21">
        <f t="shared" si="21"/>
        <v>0</v>
      </c>
      <c r="AW21">
        <v>25.3</v>
      </c>
      <c r="AX21">
        <f t="shared" si="22"/>
        <v>0</v>
      </c>
      <c r="AY21">
        <v>25.3</v>
      </c>
      <c r="AZ21">
        <f t="shared" si="23"/>
        <v>0</v>
      </c>
      <c r="BA21">
        <v>25</v>
      </c>
      <c r="BB21">
        <f t="shared" si="24"/>
        <v>0</v>
      </c>
    </row>
    <row r="22" spans="1:54" x14ac:dyDescent="0.2">
      <c r="A22" s="2">
        <v>43485</v>
      </c>
      <c r="B22">
        <v>32.9</v>
      </c>
      <c r="C22">
        <f t="shared" si="0"/>
        <v>0</v>
      </c>
      <c r="D22">
        <v>37.299999999999997</v>
      </c>
      <c r="E22">
        <f t="shared" si="1"/>
        <v>0</v>
      </c>
      <c r="F22">
        <v>37.299999999999997</v>
      </c>
      <c r="G22">
        <f t="shared" si="2"/>
        <v>0</v>
      </c>
      <c r="H22">
        <v>37.200000000000003</v>
      </c>
      <c r="I22">
        <f t="shared" si="3"/>
        <v>0</v>
      </c>
      <c r="J22">
        <v>31.7</v>
      </c>
      <c r="K22">
        <f t="shared" si="4"/>
        <v>0</v>
      </c>
      <c r="L22">
        <v>31.7</v>
      </c>
      <c r="M22">
        <f t="shared" si="5"/>
        <v>0</v>
      </c>
      <c r="O22">
        <v>32.1</v>
      </c>
      <c r="P22">
        <f t="shared" si="6"/>
        <v>0</v>
      </c>
      <c r="Q22">
        <v>31.5</v>
      </c>
      <c r="R22">
        <f t="shared" si="7"/>
        <v>0</v>
      </c>
      <c r="S22">
        <v>31.5</v>
      </c>
      <c r="T22">
        <f t="shared" si="8"/>
        <v>0</v>
      </c>
      <c r="U22">
        <v>32.9</v>
      </c>
      <c r="V22">
        <f t="shared" si="9"/>
        <v>0</v>
      </c>
      <c r="Y22">
        <v>32.799999999999997</v>
      </c>
      <c r="Z22">
        <f t="shared" si="10"/>
        <v>0</v>
      </c>
      <c r="AA22">
        <v>31.8</v>
      </c>
      <c r="AB22">
        <f t="shared" si="11"/>
        <v>0</v>
      </c>
      <c r="AC22">
        <v>32.799999999999997</v>
      </c>
      <c r="AD22">
        <f t="shared" si="12"/>
        <v>0</v>
      </c>
      <c r="AE22">
        <v>43.6</v>
      </c>
      <c r="AF22">
        <f t="shared" si="13"/>
        <v>1</v>
      </c>
      <c r="AG22">
        <v>31.3</v>
      </c>
      <c r="AH22">
        <f t="shared" si="14"/>
        <v>0</v>
      </c>
      <c r="AI22">
        <v>31.6</v>
      </c>
      <c r="AJ22">
        <f t="shared" si="15"/>
        <v>0</v>
      </c>
      <c r="AK22">
        <v>32.9</v>
      </c>
      <c r="AL22">
        <f t="shared" si="16"/>
        <v>0</v>
      </c>
      <c r="AM22">
        <v>30.4</v>
      </c>
      <c r="AN22">
        <f t="shared" si="17"/>
        <v>0</v>
      </c>
      <c r="AO22">
        <v>32.799999999999997</v>
      </c>
      <c r="AP22">
        <f t="shared" si="18"/>
        <v>0</v>
      </c>
      <c r="AQ22">
        <v>31.7</v>
      </c>
      <c r="AR22">
        <f t="shared" si="19"/>
        <v>0</v>
      </c>
      <c r="AS22">
        <v>31.6</v>
      </c>
      <c r="AT22">
        <f t="shared" si="20"/>
        <v>0</v>
      </c>
      <c r="AU22">
        <v>30.1</v>
      </c>
      <c r="AV22">
        <f t="shared" si="21"/>
        <v>0</v>
      </c>
      <c r="AW22">
        <v>30.4</v>
      </c>
      <c r="AX22">
        <f t="shared" si="22"/>
        <v>0</v>
      </c>
      <c r="AY22">
        <v>30.4</v>
      </c>
      <c r="AZ22">
        <f t="shared" si="23"/>
        <v>0</v>
      </c>
      <c r="BA22">
        <v>27.2</v>
      </c>
      <c r="BB22">
        <f t="shared" si="24"/>
        <v>0</v>
      </c>
    </row>
    <row r="23" spans="1:54" x14ac:dyDescent="0.2">
      <c r="A23" s="2">
        <v>43486</v>
      </c>
      <c r="B23">
        <v>36.4</v>
      </c>
      <c r="C23">
        <f t="shared" si="0"/>
        <v>0</v>
      </c>
      <c r="D23">
        <v>40.6</v>
      </c>
      <c r="E23">
        <f t="shared" si="1"/>
        <v>1</v>
      </c>
      <c r="F23">
        <v>40.6</v>
      </c>
      <c r="G23">
        <f t="shared" si="2"/>
        <v>1</v>
      </c>
      <c r="H23">
        <v>41</v>
      </c>
      <c r="I23">
        <f t="shared" si="3"/>
        <v>1</v>
      </c>
      <c r="J23" s="12">
        <v>36.5</v>
      </c>
      <c r="K23">
        <f t="shared" si="4"/>
        <v>0</v>
      </c>
      <c r="L23" s="12">
        <v>36.5</v>
      </c>
      <c r="M23">
        <f t="shared" si="5"/>
        <v>0</v>
      </c>
      <c r="O23">
        <v>36.5</v>
      </c>
      <c r="P23">
        <f t="shared" si="6"/>
        <v>0</v>
      </c>
      <c r="Q23">
        <v>35.700000000000003</v>
      </c>
      <c r="R23">
        <f t="shared" si="7"/>
        <v>0</v>
      </c>
      <c r="S23">
        <v>35.700000000000003</v>
      </c>
      <c r="T23">
        <f t="shared" si="8"/>
        <v>0</v>
      </c>
      <c r="U23">
        <v>35.9</v>
      </c>
      <c r="V23">
        <f t="shared" si="9"/>
        <v>0</v>
      </c>
      <c r="Y23" s="4" t="s">
        <v>23</v>
      </c>
      <c r="Z23" s="4">
        <f>SUM(Z3:Z22)</f>
        <v>8</v>
      </c>
      <c r="AA23">
        <v>34.799999999999997</v>
      </c>
      <c r="AB23">
        <f t="shared" si="11"/>
        <v>0</v>
      </c>
      <c r="AC23" s="4" t="s">
        <v>23</v>
      </c>
      <c r="AD23" s="4">
        <f>SUM(AD3:AD22)</f>
        <v>13</v>
      </c>
      <c r="AE23">
        <v>42.2</v>
      </c>
      <c r="AF23">
        <f t="shared" si="13"/>
        <v>1</v>
      </c>
      <c r="AG23">
        <v>36.4</v>
      </c>
      <c r="AH23">
        <f t="shared" si="14"/>
        <v>0</v>
      </c>
      <c r="AI23">
        <v>35.9</v>
      </c>
      <c r="AJ23">
        <f t="shared" si="15"/>
        <v>0</v>
      </c>
      <c r="AK23">
        <v>36.4</v>
      </c>
      <c r="AL23">
        <f t="shared" si="16"/>
        <v>0</v>
      </c>
      <c r="AM23">
        <v>32</v>
      </c>
      <c r="AN23">
        <f t="shared" si="17"/>
        <v>0</v>
      </c>
      <c r="AO23">
        <v>37</v>
      </c>
      <c r="AP23">
        <f t="shared" si="18"/>
        <v>0</v>
      </c>
      <c r="AQ23">
        <v>35.799999999999997</v>
      </c>
      <c r="AR23">
        <f t="shared" si="19"/>
        <v>0</v>
      </c>
      <c r="AS23">
        <v>35.4</v>
      </c>
      <c r="AT23">
        <f t="shared" si="20"/>
        <v>0</v>
      </c>
      <c r="AU23">
        <v>34.799999999999997</v>
      </c>
      <c r="AV23">
        <f t="shared" si="21"/>
        <v>0</v>
      </c>
      <c r="AW23">
        <v>32</v>
      </c>
      <c r="AX23">
        <f t="shared" si="22"/>
        <v>0</v>
      </c>
      <c r="AY23">
        <v>32</v>
      </c>
      <c r="AZ23">
        <f t="shared" si="23"/>
        <v>0</v>
      </c>
      <c r="BA23">
        <v>33.5</v>
      </c>
      <c r="BB23">
        <f t="shared" si="24"/>
        <v>0</v>
      </c>
    </row>
    <row r="24" spans="1:54" x14ac:dyDescent="0.2">
      <c r="A24" s="2">
        <v>43487</v>
      </c>
      <c r="B24">
        <v>39.9</v>
      </c>
      <c r="C24">
        <f t="shared" si="0"/>
        <v>0</v>
      </c>
      <c r="D24">
        <v>43.5</v>
      </c>
      <c r="E24">
        <f t="shared" si="1"/>
        <v>1</v>
      </c>
      <c r="F24">
        <v>43.5</v>
      </c>
      <c r="G24">
        <f t="shared" si="2"/>
        <v>1</v>
      </c>
      <c r="H24">
        <v>44</v>
      </c>
      <c r="I24">
        <f t="shared" si="3"/>
        <v>1</v>
      </c>
      <c r="J24">
        <v>39.299999999999997</v>
      </c>
      <c r="K24">
        <f t="shared" si="4"/>
        <v>0</v>
      </c>
      <c r="L24">
        <v>39.299999999999997</v>
      </c>
      <c r="M24">
        <f t="shared" si="5"/>
        <v>0</v>
      </c>
      <c r="O24">
        <v>38.200000000000003</v>
      </c>
      <c r="P24">
        <f t="shared" si="6"/>
        <v>0</v>
      </c>
      <c r="Q24">
        <v>37.6</v>
      </c>
      <c r="R24">
        <f t="shared" si="7"/>
        <v>0</v>
      </c>
      <c r="S24">
        <v>37.6</v>
      </c>
      <c r="T24">
        <f t="shared" si="8"/>
        <v>0</v>
      </c>
      <c r="U24" s="4" t="s">
        <v>23</v>
      </c>
      <c r="V24" s="4">
        <f>SUM(V3:V23)</f>
        <v>8</v>
      </c>
      <c r="AA24">
        <v>36.9</v>
      </c>
      <c r="AB24">
        <f t="shared" si="11"/>
        <v>0</v>
      </c>
      <c r="AE24">
        <v>33.5</v>
      </c>
      <c r="AF24">
        <f t="shared" si="13"/>
        <v>0</v>
      </c>
      <c r="AG24">
        <v>40.6</v>
      </c>
      <c r="AH24">
        <f t="shared" si="14"/>
        <v>1</v>
      </c>
      <c r="AI24">
        <v>40.299999999999997</v>
      </c>
      <c r="AJ24">
        <f t="shared" si="15"/>
        <v>1</v>
      </c>
      <c r="AK24">
        <v>39.9</v>
      </c>
      <c r="AL24">
        <f t="shared" si="16"/>
        <v>0</v>
      </c>
      <c r="AM24">
        <v>35.299999999999997</v>
      </c>
      <c r="AN24">
        <f t="shared" si="17"/>
        <v>0</v>
      </c>
      <c r="AO24">
        <v>41</v>
      </c>
      <c r="AP24">
        <f t="shared" si="18"/>
        <v>1</v>
      </c>
      <c r="AQ24">
        <v>39.5</v>
      </c>
      <c r="AR24">
        <f t="shared" si="19"/>
        <v>0</v>
      </c>
      <c r="AS24">
        <v>39.700000000000003</v>
      </c>
      <c r="AT24">
        <f t="shared" si="20"/>
        <v>0</v>
      </c>
      <c r="AU24" s="4" t="s">
        <v>23</v>
      </c>
      <c r="AV24" s="4">
        <f>SUM(AV3:AV23)</f>
        <v>5</v>
      </c>
      <c r="AW24">
        <v>35.299999999999997</v>
      </c>
      <c r="AX24">
        <f t="shared" si="22"/>
        <v>0</v>
      </c>
      <c r="AY24">
        <v>35.299999999999997</v>
      </c>
      <c r="AZ24">
        <f t="shared" si="23"/>
        <v>0</v>
      </c>
      <c r="BA24">
        <v>34.799999999999997</v>
      </c>
      <c r="BB24">
        <f t="shared" si="24"/>
        <v>0</v>
      </c>
    </row>
    <row r="25" spans="1:54" x14ac:dyDescent="0.2">
      <c r="A25" s="2">
        <v>43488</v>
      </c>
      <c r="B25">
        <v>42.2</v>
      </c>
      <c r="C25">
        <f t="shared" si="0"/>
        <v>1</v>
      </c>
      <c r="D25">
        <v>43</v>
      </c>
      <c r="E25">
        <f t="shared" si="1"/>
        <v>1</v>
      </c>
      <c r="F25">
        <v>43</v>
      </c>
      <c r="G25">
        <f t="shared" si="2"/>
        <v>1</v>
      </c>
      <c r="H25">
        <v>43.2</v>
      </c>
      <c r="I25">
        <f t="shared" si="3"/>
        <v>1</v>
      </c>
      <c r="J25">
        <v>41.5</v>
      </c>
      <c r="K25">
        <f t="shared" si="4"/>
        <v>1</v>
      </c>
      <c r="L25">
        <v>41.5</v>
      </c>
      <c r="M25">
        <f t="shared" si="5"/>
        <v>1</v>
      </c>
      <c r="O25">
        <v>42.5</v>
      </c>
      <c r="P25">
        <f t="shared" si="6"/>
        <v>1</v>
      </c>
      <c r="Q25">
        <v>41.3</v>
      </c>
      <c r="R25">
        <f t="shared" si="7"/>
        <v>1</v>
      </c>
      <c r="S25">
        <v>41.3</v>
      </c>
      <c r="T25">
        <f t="shared" si="8"/>
        <v>1</v>
      </c>
      <c r="AA25" s="4" t="s">
        <v>23</v>
      </c>
      <c r="AB25" s="4">
        <f>SUM(AB3:AB24)</f>
        <v>5</v>
      </c>
      <c r="AE25">
        <v>24</v>
      </c>
      <c r="AF25">
        <f t="shared" si="13"/>
        <v>0</v>
      </c>
      <c r="AG25">
        <v>42.8</v>
      </c>
      <c r="AH25">
        <f t="shared" si="14"/>
        <v>1</v>
      </c>
      <c r="AI25">
        <v>42.2</v>
      </c>
      <c r="AJ25">
        <f t="shared" si="15"/>
        <v>1</v>
      </c>
      <c r="AK25">
        <v>42.2</v>
      </c>
      <c r="AL25">
        <f t="shared" si="16"/>
        <v>1</v>
      </c>
      <c r="AM25">
        <v>39.700000000000003</v>
      </c>
      <c r="AN25">
        <f t="shared" si="17"/>
        <v>0</v>
      </c>
      <c r="AO25">
        <v>43.4</v>
      </c>
      <c r="AP25">
        <f t="shared" si="18"/>
        <v>1</v>
      </c>
      <c r="AQ25">
        <v>42.4</v>
      </c>
      <c r="AR25">
        <f t="shared" si="19"/>
        <v>1</v>
      </c>
      <c r="AS25">
        <v>42</v>
      </c>
      <c r="AT25">
        <f t="shared" si="20"/>
        <v>1</v>
      </c>
      <c r="AW25">
        <v>39.700000000000003</v>
      </c>
      <c r="AX25">
        <f t="shared" si="22"/>
        <v>0</v>
      </c>
      <c r="AY25">
        <v>39.700000000000003</v>
      </c>
      <c r="AZ25">
        <f t="shared" si="23"/>
        <v>0</v>
      </c>
      <c r="BA25" s="4" t="s">
        <v>23</v>
      </c>
      <c r="BB25" s="4">
        <f>SUM(BB3:BB24)</f>
        <v>2</v>
      </c>
    </row>
    <row r="26" spans="1:54" x14ac:dyDescent="0.2">
      <c r="A26" s="2">
        <v>43489</v>
      </c>
      <c r="B26">
        <v>42.2</v>
      </c>
      <c r="C26">
        <f t="shared" si="0"/>
        <v>1</v>
      </c>
      <c r="D26">
        <v>42</v>
      </c>
      <c r="E26">
        <f t="shared" si="1"/>
        <v>1</v>
      </c>
      <c r="F26">
        <v>42</v>
      </c>
      <c r="G26">
        <f t="shared" si="2"/>
        <v>1</v>
      </c>
      <c r="H26">
        <v>44</v>
      </c>
      <c r="I26">
        <f t="shared" si="3"/>
        <v>1</v>
      </c>
      <c r="J26">
        <v>40.200000000000003</v>
      </c>
      <c r="K26">
        <f t="shared" si="4"/>
        <v>1</v>
      </c>
      <c r="L26">
        <v>40.200000000000003</v>
      </c>
      <c r="M26">
        <f t="shared" si="5"/>
        <v>1</v>
      </c>
      <c r="O26">
        <v>40.700000000000003</v>
      </c>
      <c r="P26">
        <f t="shared" si="6"/>
        <v>1</v>
      </c>
      <c r="Q26">
        <v>39.6</v>
      </c>
      <c r="R26">
        <f t="shared" si="7"/>
        <v>0</v>
      </c>
      <c r="S26">
        <v>39.6</v>
      </c>
      <c r="T26">
        <f t="shared" si="8"/>
        <v>0</v>
      </c>
      <c r="AE26">
        <v>25.6</v>
      </c>
      <c r="AF26">
        <f t="shared" si="13"/>
        <v>0</v>
      </c>
      <c r="AG26">
        <v>42.4</v>
      </c>
      <c r="AH26">
        <f t="shared" si="14"/>
        <v>1</v>
      </c>
      <c r="AI26">
        <v>41.7</v>
      </c>
      <c r="AJ26">
        <f t="shared" si="15"/>
        <v>1</v>
      </c>
      <c r="AK26">
        <v>42.2</v>
      </c>
      <c r="AL26">
        <f t="shared" si="16"/>
        <v>1</v>
      </c>
      <c r="AM26">
        <v>42.4</v>
      </c>
      <c r="AN26">
        <f t="shared" si="17"/>
        <v>1</v>
      </c>
      <c r="AO26">
        <v>43.2</v>
      </c>
      <c r="AP26">
        <f t="shared" si="18"/>
        <v>1</v>
      </c>
      <c r="AQ26">
        <v>41.4</v>
      </c>
      <c r="AR26">
        <f t="shared" si="19"/>
        <v>1</v>
      </c>
      <c r="AS26">
        <v>41.5</v>
      </c>
      <c r="AT26">
        <f t="shared" si="20"/>
        <v>1</v>
      </c>
      <c r="AW26" s="4" t="s">
        <v>23</v>
      </c>
      <c r="AX26" s="4">
        <f>SUM(AX3:AX25)</f>
        <v>6</v>
      </c>
      <c r="AY26">
        <v>42.4</v>
      </c>
      <c r="AZ26">
        <f t="shared" si="23"/>
        <v>1</v>
      </c>
    </row>
    <row r="27" spans="1:54" x14ac:dyDescent="0.2">
      <c r="A27" s="2">
        <v>43490</v>
      </c>
      <c r="B27">
        <v>45.3</v>
      </c>
      <c r="C27">
        <f t="shared" si="0"/>
        <v>1</v>
      </c>
      <c r="D27">
        <v>45.7</v>
      </c>
      <c r="E27">
        <f t="shared" si="1"/>
        <v>1</v>
      </c>
      <c r="F27">
        <v>45.7</v>
      </c>
      <c r="G27">
        <f t="shared" si="2"/>
        <v>1</v>
      </c>
      <c r="H27">
        <v>44</v>
      </c>
      <c r="I27">
        <f t="shared" si="3"/>
        <v>1</v>
      </c>
      <c r="J27" s="12">
        <v>45.3</v>
      </c>
      <c r="K27">
        <f t="shared" si="4"/>
        <v>1</v>
      </c>
      <c r="L27" s="12">
        <v>45.3</v>
      </c>
      <c r="M27">
        <f t="shared" si="5"/>
        <v>1</v>
      </c>
      <c r="O27">
        <v>45.3</v>
      </c>
      <c r="P27">
        <f t="shared" si="6"/>
        <v>1</v>
      </c>
      <c r="Q27">
        <v>44.1</v>
      </c>
      <c r="R27">
        <f t="shared" si="7"/>
        <v>1</v>
      </c>
      <c r="S27" s="4" t="s">
        <v>23</v>
      </c>
      <c r="T27" s="4">
        <f>SUM(T3:T26)</f>
        <v>6</v>
      </c>
      <c r="AE27">
        <v>41.5</v>
      </c>
      <c r="AF27">
        <f t="shared" si="13"/>
        <v>1</v>
      </c>
      <c r="AG27">
        <v>46</v>
      </c>
      <c r="AH27">
        <f t="shared" si="14"/>
        <v>1</v>
      </c>
      <c r="AI27">
        <v>45.6</v>
      </c>
      <c r="AJ27">
        <f t="shared" si="15"/>
        <v>1</v>
      </c>
      <c r="AK27">
        <v>45.3</v>
      </c>
      <c r="AL27">
        <f t="shared" si="16"/>
        <v>1</v>
      </c>
      <c r="AM27">
        <v>47.5</v>
      </c>
      <c r="AN27">
        <f t="shared" si="17"/>
        <v>1</v>
      </c>
      <c r="AO27">
        <v>46.7</v>
      </c>
      <c r="AP27">
        <f t="shared" si="18"/>
        <v>1</v>
      </c>
      <c r="AQ27">
        <v>45.6</v>
      </c>
      <c r="AR27">
        <f t="shared" si="19"/>
        <v>1</v>
      </c>
      <c r="AS27">
        <v>45.3</v>
      </c>
      <c r="AT27">
        <f t="shared" si="20"/>
        <v>1</v>
      </c>
      <c r="AY27">
        <v>47.5</v>
      </c>
      <c r="AZ27">
        <f t="shared" si="23"/>
        <v>1</v>
      </c>
    </row>
    <row r="28" spans="1:54" x14ac:dyDescent="0.2">
      <c r="A28" s="2">
        <v>43491</v>
      </c>
      <c r="B28">
        <v>41.7</v>
      </c>
      <c r="C28">
        <f t="shared" si="0"/>
        <v>1</v>
      </c>
      <c r="D28">
        <v>43.3</v>
      </c>
      <c r="E28">
        <f t="shared" si="1"/>
        <v>1</v>
      </c>
      <c r="F28">
        <v>43.3</v>
      </c>
      <c r="G28">
        <f t="shared" si="2"/>
        <v>1</v>
      </c>
      <c r="H28">
        <v>44.6</v>
      </c>
      <c r="I28">
        <f t="shared" si="3"/>
        <v>1</v>
      </c>
      <c r="J28">
        <v>45.2</v>
      </c>
      <c r="K28">
        <f t="shared" si="4"/>
        <v>1</v>
      </c>
      <c r="L28">
        <v>45.2</v>
      </c>
      <c r="M28">
        <f t="shared" si="5"/>
        <v>1</v>
      </c>
      <c r="O28">
        <v>45.5</v>
      </c>
      <c r="P28">
        <f t="shared" si="6"/>
        <v>1</v>
      </c>
      <c r="Q28">
        <v>44.3</v>
      </c>
      <c r="R28">
        <f t="shared" si="7"/>
        <v>1</v>
      </c>
      <c r="AE28">
        <v>41.5</v>
      </c>
      <c r="AF28">
        <f t="shared" si="13"/>
        <v>1</v>
      </c>
      <c r="AG28">
        <v>40.9</v>
      </c>
      <c r="AH28">
        <f t="shared" si="14"/>
        <v>1</v>
      </c>
      <c r="AI28">
        <v>40.1</v>
      </c>
      <c r="AJ28">
        <f t="shared" si="15"/>
        <v>1</v>
      </c>
      <c r="AK28">
        <v>41.7</v>
      </c>
      <c r="AL28">
        <f t="shared" si="16"/>
        <v>1</v>
      </c>
      <c r="AM28">
        <v>29.4</v>
      </c>
      <c r="AN28">
        <f t="shared" si="17"/>
        <v>0</v>
      </c>
      <c r="AO28">
        <v>43</v>
      </c>
      <c r="AP28">
        <f t="shared" si="18"/>
        <v>1</v>
      </c>
      <c r="AQ28">
        <v>41.6</v>
      </c>
      <c r="AR28">
        <f t="shared" si="19"/>
        <v>1</v>
      </c>
      <c r="AS28">
        <v>41.5</v>
      </c>
      <c r="AT28">
        <f t="shared" si="20"/>
        <v>1</v>
      </c>
      <c r="AY28">
        <v>29.4</v>
      </c>
      <c r="AZ28">
        <f t="shared" si="23"/>
        <v>0</v>
      </c>
    </row>
    <row r="29" spans="1:54" x14ac:dyDescent="0.2">
      <c r="A29" s="2">
        <v>43492</v>
      </c>
      <c r="B29">
        <v>33.299999999999997</v>
      </c>
      <c r="C29">
        <f t="shared" si="0"/>
        <v>0</v>
      </c>
      <c r="D29">
        <v>26.8</v>
      </c>
      <c r="E29">
        <f t="shared" si="1"/>
        <v>0</v>
      </c>
      <c r="F29">
        <v>26.8</v>
      </c>
      <c r="G29">
        <f t="shared" si="2"/>
        <v>0</v>
      </c>
      <c r="H29">
        <v>31.6</v>
      </c>
      <c r="I29">
        <f t="shared" si="3"/>
        <v>0</v>
      </c>
      <c r="J29">
        <v>36.4</v>
      </c>
      <c r="K29">
        <f t="shared" si="4"/>
        <v>0</v>
      </c>
      <c r="L29">
        <v>36.4</v>
      </c>
      <c r="M29">
        <f t="shared" si="5"/>
        <v>0</v>
      </c>
      <c r="O29">
        <v>37</v>
      </c>
      <c r="P29">
        <f t="shared" si="6"/>
        <v>0</v>
      </c>
      <c r="Q29">
        <v>36</v>
      </c>
      <c r="R29">
        <f t="shared" si="7"/>
        <v>0</v>
      </c>
      <c r="AE29">
        <v>41.5</v>
      </c>
      <c r="AF29">
        <f t="shared" si="13"/>
        <v>1</v>
      </c>
      <c r="AG29">
        <v>32.6</v>
      </c>
      <c r="AH29">
        <f t="shared" si="14"/>
        <v>0</v>
      </c>
      <c r="AI29">
        <v>31.9</v>
      </c>
      <c r="AJ29">
        <f t="shared" si="15"/>
        <v>0</v>
      </c>
      <c r="AK29">
        <v>33.299999999999997</v>
      </c>
      <c r="AL29">
        <f t="shared" si="16"/>
        <v>0</v>
      </c>
      <c r="AM29">
        <v>27.8</v>
      </c>
      <c r="AN29">
        <f t="shared" si="17"/>
        <v>0</v>
      </c>
      <c r="AO29">
        <v>34.700000000000003</v>
      </c>
      <c r="AP29">
        <f t="shared" si="18"/>
        <v>0</v>
      </c>
      <c r="AQ29">
        <v>32.299999999999997</v>
      </c>
      <c r="AR29">
        <f t="shared" si="19"/>
        <v>0</v>
      </c>
      <c r="AS29">
        <v>33.200000000000003</v>
      </c>
      <c r="AT29">
        <f t="shared" si="20"/>
        <v>0</v>
      </c>
      <c r="AY29">
        <v>27.8</v>
      </c>
      <c r="AZ29">
        <f t="shared" si="23"/>
        <v>0</v>
      </c>
    </row>
    <row r="30" spans="1:54" x14ac:dyDescent="0.2">
      <c r="A30" s="2">
        <v>43493</v>
      </c>
      <c r="B30">
        <v>24.4</v>
      </c>
      <c r="C30">
        <f t="shared" si="0"/>
        <v>0</v>
      </c>
      <c r="D30">
        <v>24.3</v>
      </c>
      <c r="E30">
        <f t="shared" si="1"/>
        <v>0</v>
      </c>
      <c r="F30">
        <v>24.3</v>
      </c>
      <c r="G30">
        <f t="shared" si="2"/>
        <v>0</v>
      </c>
      <c r="H30">
        <v>26.5</v>
      </c>
      <c r="I30">
        <f t="shared" si="3"/>
        <v>0</v>
      </c>
      <c r="J30">
        <v>23.2</v>
      </c>
      <c r="K30">
        <f t="shared" si="4"/>
        <v>0</v>
      </c>
      <c r="L30">
        <v>23.2</v>
      </c>
      <c r="M30">
        <f t="shared" si="5"/>
        <v>0</v>
      </c>
      <c r="O30">
        <v>24.4</v>
      </c>
      <c r="P30">
        <f t="shared" si="6"/>
        <v>0</v>
      </c>
      <c r="Q30">
        <v>23.5</v>
      </c>
      <c r="R30">
        <f t="shared" si="7"/>
        <v>0</v>
      </c>
      <c r="AE30">
        <v>39</v>
      </c>
      <c r="AF30">
        <f t="shared" si="13"/>
        <v>0</v>
      </c>
      <c r="AG30">
        <v>26.7</v>
      </c>
      <c r="AH30">
        <f t="shared" si="14"/>
        <v>0</v>
      </c>
      <c r="AI30">
        <v>27.8</v>
      </c>
      <c r="AJ30">
        <f t="shared" si="15"/>
        <v>0</v>
      </c>
      <c r="AK30">
        <v>24.4</v>
      </c>
      <c r="AL30">
        <f t="shared" si="16"/>
        <v>0</v>
      </c>
      <c r="AM30">
        <v>26.1</v>
      </c>
      <c r="AN30">
        <f t="shared" si="17"/>
        <v>0</v>
      </c>
      <c r="AO30">
        <v>25.7</v>
      </c>
      <c r="AP30">
        <f t="shared" si="18"/>
        <v>0</v>
      </c>
      <c r="AQ30">
        <v>27.7</v>
      </c>
      <c r="AR30">
        <f t="shared" si="19"/>
        <v>0</v>
      </c>
      <c r="AS30">
        <v>25.5</v>
      </c>
      <c r="AT30">
        <f t="shared" si="20"/>
        <v>0</v>
      </c>
      <c r="AY30">
        <v>26.1</v>
      </c>
      <c r="AZ30">
        <f t="shared" si="23"/>
        <v>0</v>
      </c>
    </row>
    <row r="31" spans="1:54" x14ac:dyDescent="0.2">
      <c r="A31" s="2">
        <v>43494</v>
      </c>
      <c r="B31" s="4" t="s">
        <v>23</v>
      </c>
      <c r="C31" s="4">
        <f>SUM(C3:C30)</f>
        <v>10</v>
      </c>
      <c r="D31">
        <v>36.299999999999997</v>
      </c>
      <c r="E31">
        <f t="shared" si="1"/>
        <v>0</v>
      </c>
      <c r="F31">
        <v>36.299999999999997</v>
      </c>
      <c r="G31">
        <f t="shared" si="2"/>
        <v>0</v>
      </c>
      <c r="H31">
        <v>37.200000000000003</v>
      </c>
      <c r="I31">
        <f t="shared" si="3"/>
        <v>0</v>
      </c>
      <c r="J31">
        <v>32.700000000000003</v>
      </c>
      <c r="K31">
        <f t="shared" si="4"/>
        <v>0</v>
      </c>
      <c r="L31">
        <v>32.700000000000003</v>
      </c>
      <c r="M31">
        <f t="shared" si="5"/>
        <v>0</v>
      </c>
      <c r="O31">
        <v>34.700000000000003</v>
      </c>
      <c r="P31">
        <f t="shared" si="6"/>
        <v>0</v>
      </c>
      <c r="Q31">
        <v>33.200000000000003</v>
      </c>
      <c r="R31">
        <f t="shared" si="7"/>
        <v>0</v>
      </c>
      <c r="AE31">
        <v>39</v>
      </c>
      <c r="AF31">
        <f t="shared" si="13"/>
        <v>0</v>
      </c>
      <c r="AG31">
        <v>33.4</v>
      </c>
      <c r="AH31">
        <f t="shared" si="14"/>
        <v>0</v>
      </c>
      <c r="AI31">
        <v>32.6</v>
      </c>
      <c r="AJ31">
        <f t="shared" si="15"/>
        <v>0</v>
      </c>
      <c r="AK31" s="4" t="s">
        <v>23</v>
      </c>
      <c r="AL31" s="4">
        <f>SUM(AL3:AL30)</f>
        <v>10</v>
      </c>
      <c r="AM31">
        <v>29.6</v>
      </c>
      <c r="AN31">
        <f t="shared" si="17"/>
        <v>0</v>
      </c>
      <c r="AO31">
        <v>34.4</v>
      </c>
      <c r="AP31">
        <f t="shared" si="18"/>
        <v>0</v>
      </c>
      <c r="AQ31">
        <v>33.1</v>
      </c>
      <c r="AR31">
        <f t="shared" si="19"/>
        <v>0</v>
      </c>
      <c r="AS31">
        <v>33.299999999999997</v>
      </c>
      <c r="AT31">
        <f t="shared" si="20"/>
        <v>0</v>
      </c>
      <c r="AY31">
        <v>29.6</v>
      </c>
      <c r="AZ31">
        <f t="shared" si="23"/>
        <v>0</v>
      </c>
    </row>
    <row r="32" spans="1:54" x14ac:dyDescent="0.2">
      <c r="A32" s="2">
        <v>43495</v>
      </c>
      <c r="D32">
        <v>42</v>
      </c>
      <c r="E32">
        <f t="shared" si="1"/>
        <v>1</v>
      </c>
      <c r="F32">
        <v>42</v>
      </c>
      <c r="G32">
        <f t="shared" si="2"/>
        <v>1</v>
      </c>
      <c r="H32">
        <v>42</v>
      </c>
      <c r="I32">
        <f t="shared" si="3"/>
        <v>1</v>
      </c>
      <c r="J32">
        <v>38.200000000000003</v>
      </c>
      <c r="K32">
        <f t="shared" si="4"/>
        <v>0</v>
      </c>
      <c r="L32">
        <v>38.200000000000003</v>
      </c>
      <c r="M32">
        <f t="shared" si="5"/>
        <v>0</v>
      </c>
      <c r="O32">
        <v>37.9</v>
      </c>
      <c r="P32">
        <f t="shared" si="6"/>
        <v>0</v>
      </c>
      <c r="Q32">
        <v>38.200000000000003</v>
      </c>
      <c r="R32">
        <f t="shared" si="7"/>
        <v>0</v>
      </c>
      <c r="AE32">
        <v>35.799999999999997</v>
      </c>
      <c r="AF32">
        <f t="shared" si="13"/>
        <v>0</v>
      </c>
      <c r="AG32">
        <v>36.4</v>
      </c>
      <c r="AH32">
        <f t="shared" si="14"/>
        <v>0</v>
      </c>
      <c r="AI32">
        <v>36.299999999999997</v>
      </c>
      <c r="AJ32">
        <f t="shared" si="15"/>
        <v>0</v>
      </c>
      <c r="AM32">
        <v>34.700000000000003</v>
      </c>
      <c r="AN32">
        <f t="shared" si="17"/>
        <v>0</v>
      </c>
      <c r="AO32">
        <v>38.6</v>
      </c>
      <c r="AP32">
        <f t="shared" si="18"/>
        <v>0</v>
      </c>
      <c r="AQ32">
        <v>36.799999999999997</v>
      </c>
      <c r="AR32">
        <f t="shared" si="19"/>
        <v>0</v>
      </c>
      <c r="AS32">
        <v>38.5</v>
      </c>
      <c r="AT32">
        <f t="shared" si="20"/>
        <v>0</v>
      </c>
      <c r="AY32">
        <v>34.700000000000003</v>
      </c>
      <c r="AZ32">
        <f t="shared" si="23"/>
        <v>0</v>
      </c>
    </row>
    <row r="33" spans="1:52" x14ac:dyDescent="0.2">
      <c r="A33" s="2">
        <v>43496</v>
      </c>
      <c r="D33">
        <v>34</v>
      </c>
      <c r="E33">
        <f t="shared" si="1"/>
        <v>0</v>
      </c>
      <c r="F33">
        <v>34</v>
      </c>
      <c r="G33">
        <f t="shared" si="2"/>
        <v>0</v>
      </c>
      <c r="H33">
        <v>34</v>
      </c>
      <c r="I33">
        <f t="shared" si="3"/>
        <v>0</v>
      </c>
      <c r="J33">
        <v>39.6</v>
      </c>
      <c r="K33">
        <f t="shared" si="4"/>
        <v>0</v>
      </c>
      <c r="L33">
        <v>39.6</v>
      </c>
      <c r="M33">
        <f t="shared" si="5"/>
        <v>0</v>
      </c>
      <c r="O33">
        <v>39.799999999999997</v>
      </c>
      <c r="P33">
        <f t="shared" si="6"/>
        <v>0</v>
      </c>
      <c r="Q33">
        <v>39.4</v>
      </c>
      <c r="R33">
        <f t="shared" si="7"/>
        <v>0</v>
      </c>
      <c r="U33" s="2"/>
      <c r="V33" s="2"/>
      <c r="AE33">
        <v>40.5</v>
      </c>
      <c r="AF33">
        <f t="shared" si="13"/>
        <v>1</v>
      </c>
      <c r="AG33">
        <v>41.4</v>
      </c>
      <c r="AH33">
        <f t="shared" si="14"/>
        <v>1</v>
      </c>
      <c r="AI33">
        <v>41.5</v>
      </c>
      <c r="AJ33">
        <f t="shared" si="15"/>
        <v>1</v>
      </c>
      <c r="AM33">
        <v>39.5</v>
      </c>
      <c r="AN33">
        <f t="shared" si="17"/>
        <v>0</v>
      </c>
      <c r="AO33" s="4" t="s">
        <v>23</v>
      </c>
      <c r="AP33" s="4">
        <f>SUM(AP3:AP32)</f>
        <v>11</v>
      </c>
      <c r="AQ33">
        <v>41.4</v>
      </c>
      <c r="AR33">
        <f t="shared" si="19"/>
        <v>1</v>
      </c>
      <c r="AS33">
        <v>42.2</v>
      </c>
      <c r="AT33">
        <f t="shared" si="20"/>
        <v>1</v>
      </c>
      <c r="AY33">
        <v>39.5</v>
      </c>
      <c r="AZ33">
        <f t="shared" si="23"/>
        <v>0</v>
      </c>
    </row>
    <row r="34" spans="1:52" x14ac:dyDescent="0.2">
      <c r="A34" s="2">
        <v>43497</v>
      </c>
      <c r="D34">
        <v>36.4</v>
      </c>
      <c r="E34">
        <f t="shared" si="1"/>
        <v>0</v>
      </c>
      <c r="F34">
        <v>36.4</v>
      </c>
      <c r="G34">
        <f t="shared" si="2"/>
        <v>0</v>
      </c>
      <c r="H34">
        <v>35.5</v>
      </c>
      <c r="I34">
        <f t="shared" si="3"/>
        <v>0</v>
      </c>
      <c r="J34">
        <v>27.9</v>
      </c>
      <c r="K34">
        <f t="shared" si="4"/>
        <v>0</v>
      </c>
      <c r="L34">
        <v>27.9</v>
      </c>
      <c r="M34">
        <f t="shared" si="5"/>
        <v>0</v>
      </c>
      <c r="O34">
        <v>27.9</v>
      </c>
      <c r="P34">
        <f t="shared" si="6"/>
        <v>0</v>
      </c>
      <c r="Q34">
        <v>28</v>
      </c>
      <c r="R34">
        <f t="shared" si="7"/>
        <v>0</v>
      </c>
      <c r="AE34">
        <v>42</v>
      </c>
      <c r="AF34">
        <f t="shared" si="13"/>
        <v>1</v>
      </c>
      <c r="AG34" s="4" t="s">
        <v>23</v>
      </c>
      <c r="AH34" s="4">
        <f>SUM(AH3:AH33)</f>
        <v>12</v>
      </c>
      <c r="AI34">
        <v>27.8</v>
      </c>
      <c r="AJ34">
        <f t="shared" si="15"/>
        <v>0</v>
      </c>
      <c r="AM34">
        <v>26.1</v>
      </c>
      <c r="AN34">
        <f t="shared" si="17"/>
        <v>0</v>
      </c>
      <c r="AQ34">
        <v>28.4</v>
      </c>
      <c r="AR34">
        <f t="shared" si="19"/>
        <v>0</v>
      </c>
      <c r="AS34">
        <v>28.4</v>
      </c>
      <c r="AT34">
        <f t="shared" si="20"/>
        <v>0</v>
      </c>
      <c r="AY34">
        <v>26.1</v>
      </c>
      <c r="AZ34">
        <f t="shared" si="23"/>
        <v>0</v>
      </c>
    </row>
    <row r="35" spans="1:52" x14ac:dyDescent="0.2">
      <c r="A35" s="2">
        <v>43498</v>
      </c>
      <c r="D35">
        <v>36.799999999999997</v>
      </c>
      <c r="E35">
        <f t="shared" si="1"/>
        <v>0</v>
      </c>
      <c r="F35">
        <v>36.799999999999997</v>
      </c>
      <c r="G35">
        <f t="shared" si="2"/>
        <v>0</v>
      </c>
      <c r="H35">
        <v>39.200000000000003</v>
      </c>
      <c r="I35">
        <f t="shared" si="3"/>
        <v>0</v>
      </c>
      <c r="J35">
        <v>30.7</v>
      </c>
      <c r="K35">
        <f t="shared" si="4"/>
        <v>0</v>
      </c>
      <c r="L35">
        <v>30.7</v>
      </c>
      <c r="M35">
        <f t="shared" si="5"/>
        <v>0</v>
      </c>
      <c r="O35">
        <v>31</v>
      </c>
      <c r="P35">
        <f t="shared" si="6"/>
        <v>0</v>
      </c>
      <c r="Q35">
        <v>30.9</v>
      </c>
      <c r="R35">
        <f t="shared" si="7"/>
        <v>0</v>
      </c>
      <c r="AE35">
        <v>42</v>
      </c>
      <c r="AF35">
        <f t="shared" si="13"/>
        <v>1</v>
      </c>
      <c r="AI35">
        <v>30</v>
      </c>
      <c r="AJ35">
        <f t="shared" si="15"/>
        <v>0</v>
      </c>
      <c r="AM35">
        <v>32.799999999999997</v>
      </c>
      <c r="AN35">
        <f t="shared" si="17"/>
        <v>0</v>
      </c>
      <c r="AQ35">
        <v>30.1</v>
      </c>
      <c r="AR35">
        <f t="shared" si="19"/>
        <v>0</v>
      </c>
      <c r="AS35">
        <v>30.7</v>
      </c>
      <c r="AT35">
        <f t="shared" si="20"/>
        <v>0</v>
      </c>
      <c r="AY35">
        <v>32.799999999999997</v>
      </c>
      <c r="AZ35">
        <f t="shared" si="23"/>
        <v>0</v>
      </c>
    </row>
    <row r="36" spans="1:52" x14ac:dyDescent="0.2">
      <c r="A36" s="2">
        <v>43499</v>
      </c>
      <c r="D36">
        <v>39.200000000000003</v>
      </c>
      <c r="E36">
        <f t="shared" si="1"/>
        <v>0</v>
      </c>
      <c r="F36">
        <v>39.200000000000003</v>
      </c>
      <c r="G36">
        <f t="shared" si="2"/>
        <v>0</v>
      </c>
      <c r="H36">
        <v>40.5</v>
      </c>
      <c r="I36">
        <f t="shared" si="3"/>
        <v>1</v>
      </c>
      <c r="J36">
        <v>38.700000000000003</v>
      </c>
      <c r="K36">
        <f t="shared" si="4"/>
        <v>0</v>
      </c>
      <c r="L36">
        <v>38.700000000000003</v>
      </c>
      <c r="M36">
        <f t="shared" si="5"/>
        <v>0</v>
      </c>
      <c r="O36">
        <v>38.799999999999997</v>
      </c>
      <c r="P36">
        <f t="shared" si="6"/>
        <v>0</v>
      </c>
      <c r="Q36">
        <v>38.5</v>
      </c>
      <c r="R36">
        <f t="shared" si="7"/>
        <v>0</v>
      </c>
      <c r="AE36">
        <v>42</v>
      </c>
      <c r="AF36">
        <f t="shared" si="13"/>
        <v>1</v>
      </c>
      <c r="AI36">
        <v>37.200000000000003</v>
      </c>
      <c r="AJ36">
        <f t="shared" si="15"/>
        <v>0</v>
      </c>
      <c r="AM36">
        <v>38.9</v>
      </c>
      <c r="AN36">
        <f t="shared" si="17"/>
        <v>0</v>
      </c>
      <c r="AQ36">
        <v>37.4</v>
      </c>
      <c r="AR36">
        <f t="shared" si="19"/>
        <v>0</v>
      </c>
      <c r="AS36">
        <v>37.6</v>
      </c>
      <c r="AT36">
        <f t="shared" si="20"/>
        <v>0</v>
      </c>
      <c r="AY36">
        <v>38.9</v>
      </c>
      <c r="AZ36">
        <f t="shared" si="23"/>
        <v>0</v>
      </c>
    </row>
    <row r="37" spans="1:52" x14ac:dyDescent="0.2">
      <c r="A37" s="2">
        <v>43500</v>
      </c>
      <c r="D37">
        <v>38.9</v>
      </c>
      <c r="E37">
        <f t="shared" si="1"/>
        <v>0</v>
      </c>
      <c r="F37">
        <v>38.9</v>
      </c>
      <c r="G37">
        <f t="shared" si="2"/>
        <v>0</v>
      </c>
      <c r="H37">
        <v>41</v>
      </c>
      <c r="I37">
        <f t="shared" si="3"/>
        <v>1</v>
      </c>
      <c r="J37">
        <v>41.7</v>
      </c>
      <c r="K37">
        <f t="shared" si="4"/>
        <v>1</v>
      </c>
      <c r="L37">
        <v>41.7</v>
      </c>
      <c r="M37">
        <f t="shared" si="5"/>
        <v>1</v>
      </c>
      <c r="O37">
        <v>42</v>
      </c>
      <c r="P37">
        <f t="shared" si="6"/>
        <v>1</v>
      </c>
      <c r="Q37">
        <v>42.1</v>
      </c>
      <c r="R37">
        <f t="shared" si="7"/>
        <v>1</v>
      </c>
      <c r="AE37">
        <v>34</v>
      </c>
      <c r="AF37">
        <f t="shared" si="13"/>
        <v>0</v>
      </c>
      <c r="AI37">
        <v>43.2</v>
      </c>
      <c r="AJ37">
        <f t="shared" si="15"/>
        <v>1</v>
      </c>
      <c r="AM37">
        <v>40.700000000000003</v>
      </c>
      <c r="AN37">
        <f t="shared" si="17"/>
        <v>1</v>
      </c>
      <c r="AQ37">
        <v>42.8</v>
      </c>
      <c r="AR37">
        <f t="shared" si="19"/>
        <v>1</v>
      </c>
      <c r="AS37">
        <v>44</v>
      </c>
      <c r="AT37">
        <f t="shared" si="20"/>
        <v>1</v>
      </c>
      <c r="AY37">
        <v>40.700000000000003</v>
      </c>
      <c r="AZ37">
        <f t="shared" si="23"/>
        <v>1</v>
      </c>
    </row>
    <row r="38" spans="1:52" x14ac:dyDescent="0.2">
      <c r="A38" s="2">
        <v>43501</v>
      </c>
      <c r="D38">
        <v>35.1</v>
      </c>
      <c r="E38">
        <f t="shared" si="1"/>
        <v>0</v>
      </c>
      <c r="F38">
        <v>35.1</v>
      </c>
      <c r="G38">
        <f t="shared" si="2"/>
        <v>0</v>
      </c>
      <c r="H38">
        <v>39.6</v>
      </c>
      <c r="I38">
        <f t="shared" si="3"/>
        <v>0</v>
      </c>
      <c r="J38">
        <v>35.1</v>
      </c>
      <c r="K38">
        <f t="shared" si="4"/>
        <v>0</v>
      </c>
      <c r="L38">
        <v>35.1</v>
      </c>
      <c r="M38">
        <f t="shared" si="5"/>
        <v>0</v>
      </c>
      <c r="O38">
        <v>35.799999999999997</v>
      </c>
      <c r="P38">
        <f t="shared" si="6"/>
        <v>0</v>
      </c>
      <c r="Q38">
        <v>34.4</v>
      </c>
      <c r="R38">
        <f t="shared" si="7"/>
        <v>0</v>
      </c>
      <c r="AE38">
        <v>38</v>
      </c>
      <c r="AF38">
        <f t="shared" si="13"/>
        <v>0</v>
      </c>
      <c r="AI38">
        <v>30.3</v>
      </c>
      <c r="AJ38">
        <f t="shared" si="15"/>
        <v>0</v>
      </c>
      <c r="AM38">
        <v>30</v>
      </c>
      <c r="AN38">
        <f t="shared" si="17"/>
        <v>0</v>
      </c>
      <c r="AQ38">
        <v>30.9</v>
      </c>
      <c r="AR38">
        <f t="shared" si="19"/>
        <v>0</v>
      </c>
      <c r="AS38">
        <v>32</v>
      </c>
      <c r="AT38">
        <f t="shared" si="20"/>
        <v>0</v>
      </c>
      <c r="AY38">
        <v>30</v>
      </c>
      <c r="AZ38">
        <f t="shared" si="23"/>
        <v>0</v>
      </c>
    </row>
    <row r="39" spans="1:52" x14ac:dyDescent="0.2">
      <c r="A39" s="2">
        <v>43502</v>
      </c>
      <c r="D39" s="4" t="s">
        <v>23</v>
      </c>
      <c r="E39" s="4">
        <f>SUM(E3:E38)</f>
        <v>16</v>
      </c>
      <c r="F39" s="4">
        <v>37.6</v>
      </c>
      <c r="G39">
        <f t="shared" si="2"/>
        <v>0</v>
      </c>
      <c r="H39">
        <v>38.5</v>
      </c>
      <c r="I39">
        <f t="shared" si="3"/>
        <v>0</v>
      </c>
      <c r="J39">
        <v>34.700000000000003</v>
      </c>
      <c r="K39">
        <f t="shared" si="4"/>
        <v>0</v>
      </c>
      <c r="L39">
        <v>34.700000000000003</v>
      </c>
      <c r="M39">
        <f t="shared" si="5"/>
        <v>0</v>
      </c>
      <c r="O39">
        <v>35.4</v>
      </c>
      <c r="P39">
        <f t="shared" si="6"/>
        <v>0</v>
      </c>
      <c r="Q39">
        <v>35.1</v>
      </c>
      <c r="R39">
        <f t="shared" si="7"/>
        <v>0</v>
      </c>
      <c r="AE39">
        <v>40</v>
      </c>
      <c r="AF39">
        <f t="shared" si="13"/>
        <v>0</v>
      </c>
      <c r="AI39">
        <v>33.5</v>
      </c>
      <c r="AJ39">
        <f t="shared" si="15"/>
        <v>0</v>
      </c>
      <c r="AM39" s="4" t="s">
        <v>23</v>
      </c>
      <c r="AN39" s="4">
        <f>SUM(AN3:AN38)</f>
        <v>9</v>
      </c>
      <c r="AQ39">
        <v>33.4</v>
      </c>
      <c r="AR39">
        <f t="shared" si="19"/>
        <v>0</v>
      </c>
      <c r="AS39">
        <v>33.700000000000003</v>
      </c>
      <c r="AT39">
        <f t="shared" si="20"/>
        <v>0</v>
      </c>
      <c r="AY39">
        <v>30.5</v>
      </c>
      <c r="AZ39">
        <f t="shared" si="23"/>
        <v>0</v>
      </c>
    </row>
    <row r="40" spans="1:52" x14ac:dyDescent="0.2">
      <c r="A40" s="2">
        <v>43503</v>
      </c>
      <c r="F40">
        <v>34.6</v>
      </c>
      <c r="G40">
        <f t="shared" si="2"/>
        <v>0</v>
      </c>
      <c r="H40" s="4" t="s">
        <v>23</v>
      </c>
      <c r="I40" s="4">
        <f>SUM(I3:I39)</f>
        <v>20</v>
      </c>
      <c r="J40">
        <v>34.4</v>
      </c>
      <c r="K40">
        <f t="shared" si="4"/>
        <v>0</v>
      </c>
      <c r="L40">
        <v>34.4</v>
      </c>
      <c r="M40">
        <f t="shared" si="5"/>
        <v>0</v>
      </c>
      <c r="O40">
        <v>34.200000000000003</v>
      </c>
      <c r="P40">
        <f t="shared" si="6"/>
        <v>0</v>
      </c>
      <c r="Q40">
        <v>33.4</v>
      </c>
      <c r="R40">
        <f t="shared" si="7"/>
        <v>0</v>
      </c>
      <c r="AE40">
        <v>39</v>
      </c>
      <c r="AF40">
        <f t="shared" si="13"/>
        <v>0</v>
      </c>
      <c r="AI40">
        <v>27.8</v>
      </c>
      <c r="AJ40">
        <f t="shared" si="15"/>
        <v>0</v>
      </c>
      <c r="AQ40">
        <v>28.3</v>
      </c>
      <c r="AR40">
        <f t="shared" si="19"/>
        <v>0</v>
      </c>
      <c r="AS40">
        <v>30.8</v>
      </c>
      <c r="AT40">
        <f t="shared" si="20"/>
        <v>0</v>
      </c>
      <c r="AY40">
        <v>31.2</v>
      </c>
      <c r="AZ40">
        <f t="shared" si="23"/>
        <v>0</v>
      </c>
    </row>
    <row r="41" spans="1:52" x14ac:dyDescent="0.2">
      <c r="A41" s="2">
        <v>43504</v>
      </c>
      <c r="F41" s="4" t="s">
        <v>23</v>
      </c>
      <c r="G41" s="4">
        <f>SUM(G3:G40)</f>
        <v>16</v>
      </c>
      <c r="J41">
        <v>33.799999999999997</v>
      </c>
      <c r="K41">
        <f t="shared" si="4"/>
        <v>0</v>
      </c>
      <c r="L41">
        <v>33.799999999999997</v>
      </c>
      <c r="M41">
        <f t="shared" si="5"/>
        <v>0</v>
      </c>
      <c r="O41">
        <v>34.6</v>
      </c>
      <c r="P41">
        <f t="shared" si="6"/>
        <v>0</v>
      </c>
      <c r="Q41">
        <v>34.6</v>
      </c>
      <c r="R41">
        <f t="shared" si="7"/>
        <v>0</v>
      </c>
      <c r="AE41">
        <v>40.5</v>
      </c>
      <c r="AF41">
        <f t="shared" si="13"/>
        <v>1</v>
      </c>
      <c r="AI41">
        <v>33.200000000000003</v>
      </c>
      <c r="AJ41">
        <f t="shared" si="15"/>
        <v>0</v>
      </c>
      <c r="AQ41">
        <v>33.299999999999997</v>
      </c>
      <c r="AR41">
        <f t="shared" si="19"/>
        <v>0</v>
      </c>
      <c r="AS41">
        <v>33.799999999999997</v>
      </c>
      <c r="AT41">
        <f t="shared" si="20"/>
        <v>0</v>
      </c>
      <c r="AY41">
        <v>29.7</v>
      </c>
      <c r="AZ41">
        <f t="shared" si="23"/>
        <v>0</v>
      </c>
    </row>
    <row r="42" spans="1:52" x14ac:dyDescent="0.2">
      <c r="A42" s="2">
        <v>43505</v>
      </c>
      <c r="D42" s="41"/>
      <c r="E42" s="41"/>
      <c r="F42" s="41"/>
      <c r="G42" s="41"/>
      <c r="H42" s="41"/>
      <c r="I42" s="41"/>
      <c r="J42">
        <v>27.2</v>
      </c>
      <c r="K42">
        <f t="shared" si="4"/>
        <v>0</v>
      </c>
      <c r="L42">
        <v>27.2</v>
      </c>
      <c r="M42">
        <f t="shared" si="5"/>
        <v>0</v>
      </c>
      <c r="O42">
        <v>28.4</v>
      </c>
      <c r="P42">
        <f t="shared" si="6"/>
        <v>0</v>
      </c>
      <c r="Q42">
        <v>27.4</v>
      </c>
      <c r="R42">
        <f t="shared" si="7"/>
        <v>0</v>
      </c>
      <c r="AE42">
        <v>40.5</v>
      </c>
      <c r="AF42">
        <f t="shared" si="13"/>
        <v>1</v>
      </c>
      <c r="AI42">
        <v>26.6</v>
      </c>
      <c r="AJ42">
        <f t="shared" si="15"/>
        <v>0</v>
      </c>
      <c r="AQ42">
        <v>27.1</v>
      </c>
      <c r="AR42">
        <f t="shared" si="19"/>
        <v>0</v>
      </c>
      <c r="AS42">
        <v>27.4</v>
      </c>
      <c r="AT42">
        <f t="shared" si="20"/>
        <v>0</v>
      </c>
      <c r="AY42">
        <v>23.9</v>
      </c>
      <c r="AZ42">
        <f t="shared" si="23"/>
        <v>0</v>
      </c>
    </row>
    <row r="43" spans="1:52" x14ac:dyDescent="0.2">
      <c r="A43" s="2">
        <v>43506</v>
      </c>
      <c r="J43">
        <v>24</v>
      </c>
      <c r="K43">
        <f t="shared" si="4"/>
        <v>0</v>
      </c>
      <c r="L43">
        <v>24</v>
      </c>
      <c r="M43">
        <f t="shared" si="5"/>
        <v>0</v>
      </c>
      <c r="O43">
        <v>24.9</v>
      </c>
      <c r="P43">
        <f t="shared" si="6"/>
        <v>0</v>
      </c>
      <c r="Q43">
        <v>24</v>
      </c>
      <c r="R43">
        <f t="shared" si="7"/>
        <v>0</v>
      </c>
      <c r="AE43">
        <v>40.5</v>
      </c>
      <c r="AF43">
        <f t="shared" si="13"/>
        <v>1</v>
      </c>
      <c r="AI43">
        <v>24.3</v>
      </c>
      <c r="AJ43">
        <f t="shared" si="15"/>
        <v>0</v>
      </c>
      <c r="AQ43">
        <v>25</v>
      </c>
      <c r="AR43">
        <f t="shared" si="19"/>
        <v>0</v>
      </c>
      <c r="AS43">
        <v>25.6</v>
      </c>
      <c r="AT43">
        <f t="shared" si="20"/>
        <v>0</v>
      </c>
      <c r="AY43">
        <v>23.3</v>
      </c>
      <c r="AZ43">
        <f t="shared" si="23"/>
        <v>0</v>
      </c>
    </row>
    <row r="44" spans="1:52" x14ac:dyDescent="0.2">
      <c r="A44" s="2">
        <v>43507</v>
      </c>
      <c r="J44">
        <v>26.3</v>
      </c>
      <c r="K44">
        <f t="shared" si="4"/>
        <v>0</v>
      </c>
      <c r="L44">
        <v>26.3</v>
      </c>
      <c r="M44">
        <f t="shared" si="5"/>
        <v>0</v>
      </c>
      <c r="O44">
        <v>27</v>
      </c>
      <c r="P44">
        <f t="shared" si="6"/>
        <v>0</v>
      </c>
      <c r="Q44">
        <v>27</v>
      </c>
      <c r="R44">
        <f t="shared" si="7"/>
        <v>0</v>
      </c>
      <c r="AE44">
        <v>34.5</v>
      </c>
      <c r="AF44">
        <f t="shared" si="13"/>
        <v>0</v>
      </c>
      <c r="AI44">
        <v>27.6</v>
      </c>
      <c r="AJ44">
        <f t="shared" si="15"/>
        <v>0</v>
      </c>
      <c r="AQ44">
        <v>27</v>
      </c>
      <c r="AR44">
        <f t="shared" si="19"/>
        <v>0</v>
      </c>
      <c r="AS44">
        <v>26.7</v>
      </c>
      <c r="AT44">
        <f t="shared" si="20"/>
        <v>0</v>
      </c>
      <c r="AY44">
        <v>24</v>
      </c>
      <c r="AZ44">
        <f t="shared" si="23"/>
        <v>0</v>
      </c>
    </row>
    <row r="45" spans="1:52" x14ac:dyDescent="0.2">
      <c r="A45" s="2">
        <v>43508</v>
      </c>
      <c r="J45" s="4" t="s">
        <v>23</v>
      </c>
      <c r="K45" s="4">
        <f>SUM(K3:K44)</f>
        <v>10</v>
      </c>
      <c r="L45">
        <v>30.3</v>
      </c>
      <c r="M45">
        <f t="shared" si="5"/>
        <v>0</v>
      </c>
      <c r="O45">
        <v>30.9</v>
      </c>
      <c r="P45">
        <f t="shared" si="6"/>
        <v>0</v>
      </c>
      <c r="Q45">
        <v>30.4</v>
      </c>
      <c r="R45">
        <f t="shared" si="7"/>
        <v>0</v>
      </c>
      <c r="AE45">
        <v>33.5</v>
      </c>
      <c r="AF45">
        <f t="shared" si="13"/>
        <v>0</v>
      </c>
      <c r="AI45" s="12">
        <v>30.8</v>
      </c>
      <c r="AJ45">
        <f t="shared" si="15"/>
        <v>0</v>
      </c>
      <c r="AQ45" s="4" t="s">
        <v>23</v>
      </c>
      <c r="AR45" s="4">
        <f>SUM(AR3:AR44)</f>
        <v>12</v>
      </c>
      <c r="AS45">
        <v>32.200000000000003</v>
      </c>
      <c r="AT45">
        <f t="shared" si="20"/>
        <v>0</v>
      </c>
      <c r="AY45">
        <v>26.8</v>
      </c>
      <c r="AZ45">
        <f t="shared" si="23"/>
        <v>0</v>
      </c>
    </row>
    <row r="46" spans="1:52" x14ac:dyDescent="0.2">
      <c r="A46" s="2">
        <v>43509</v>
      </c>
      <c r="L46" s="4" t="s">
        <v>23</v>
      </c>
      <c r="M46" s="4">
        <f>SUM(M3:M45)</f>
        <v>10</v>
      </c>
      <c r="N46" s="4"/>
      <c r="O46" s="4" t="s">
        <v>23</v>
      </c>
      <c r="P46" s="4">
        <f>SUM(P3:P45)</f>
        <v>11</v>
      </c>
      <c r="Q46">
        <v>24</v>
      </c>
      <c r="R46">
        <f t="shared" si="7"/>
        <v>0</v>
      </c>
      <c r="AE46" s="4" t="s">
        <v>23</v>
      </c>
      <c r="AF46" s="4">
        <f>SUM(AF3:AF45)</f>
        <v>18</v>
      </c>
      <c r="AI46" s="12">
        <v>23.6</v>
      </c>
      <c r="AJ46">
        <f t="shared" si="15"/>
        <v>0</v>
      </c>
      <c r="AS46" s="4" t="s">
        <v>23</v>
      </c>
      <c r="AT46" s="4">
        <f>SUM(AT3:AT45)</f>
        <v>12</v>
      </c>
      <c r="AY46">
        <v>21.2</v>
      </c>
      <c r="AZ46">
        <f t="shared" si="23"/>
        <v>0</v>
      </c>
    </row>
    <row r="47" spans="1:52" x14ac:dyDescent="0.2">
      <c r="A47" s="2">
        <v>43510</v>
      </c>
      <c r="Q47" s="4" t="s">
        <v>23</v>
      </c>
      <c r="R47" s="4">
        <f>SUM(R3:R46)</f>
        <v>9</v>
      </c>
      <c r="AI47" s="4" t="s">
        <v>23</v>
      </c>
      <c r="AJ47" s="4">
        <f>SUM(AJ3:AJ46)</f>
        <v>13</v>
      </c>
      <c r="AY47">
        <v>22.1</v>
      </c>
      <c r="AZ47">
        <f t="shared" si="23"/>
        <v>0</v>
      </c>
    </row>
    <row r="48" spans="1:52" x14ac:dyDescent="0.2">
      <c r="A48" s="2">
        <v>43511</v>
      </c>
      <c r="AY48" s="4" t="s">
        <v>23</v>
      </c>
      <c r="AZ48" s="4">
        <f>SUM(AZ3:AZ47)</f>
        <v>9</v>
      </c>
    </row>
    <row r="49" spans="1:53" x14ac:dyDescent="0.2">
      <c r="A49" s="2"/>
    </row>
    <row r="50" spans="1:53" ht="28.5" customHeight="1" x14ac:dyDescent="0.2">
      <c r="A50" s="2" t="s">
        <v>24</v>
      </c>
      <c r="B50" s="6" t="s">
        <v>53</v>
      </c>
      <c r="C50" s="6"/>
      <c r="D50" s="6" t="s">
        <v>76</v>
      </c>
      <c r="E50" s="6"/>
      <c r="F50" s="6" t="s">
        <v>76</v>
      </c>
      <c r="G50" s="6"/>
      <c r="H50" s="7" t="s">
        <v>75</v>
      </c>
      <c r="I50" s="7"/>
      <c r="J50" s="6" t="s">
        <v>26</v>
      </c>
      <c r="K50" s="6"/>
      <c r="L50" s="6" t="s">
        <v>26</v>
      </c>
      <c r="M50" s="6"/>
      <c r="N50" s="6"/>
      <c r="O50" t="s">
        <v>5</v>
      </c>
      <c r="Q50" s="6" t="s">
        <v>27</v>
      </c>
      <c r="R50" s="6"/>
      <c r="S50" s="6" t="s">
        <v>27</v>
      </c>
      <c r="T50" s="6"/>
      <c r="U50" s="6" t="s">
        <v>28</v>
      </c>
      <c r="V50" s="6"/>
      <c r="W50" s="6" t="s">
        <v>26</v>
      </c>
      <c r="X50" s="6"/>
      <c r="Y50" s="7" t="s">
        <v>29</v>
      </c>
      <c r="Z50" s="7"/>
      <c r="AA50" s="6" t="s">
        <v>30</v>
      </c>
      <c r="AB50" s="6"/>
      <c r="AC50" s="7" t="s">
        <v>29</v>
      </c>
      <c r="AD50" s="7"/>
      <c r="AE50" s="6" t="s">
        <v>31</v>
      </c>
      <c r="AF50" s="6"/>
      <c r="AG50" s="42" t="s">
        <v>32</v>
      </c>
      <c r="AH50" s="42"/>
      <c r="AI50" s="42" t="s">
        <v>33</v>
      </c>
      <c r="AJ50" s="42"/>
      <c r="AK50" s="6" t="s">
        <v>53</v>
      </c>
      <c r="AL50" s="6"/>
      <c r="AM50" s="42" t="s">
        <v>34</v>
      </c>
      <c r="AN50" s="42"/>
      <c r="AO50" s="42" t="s">
        <v>25</v>
      </c>
      <c r="AP50" s="42"/>
      <c r="AQ50" s="42" t="s">
        <v>35</v>
      </c>
      <c r="AR50" s="42"/>
      <c r="AS50" s="42" t="s">
        <v>36</v>
      </c>
      <c r="AT50" s="42"/>
      <c r="AU50" s="42" t="s">
        <v>37</v>
      </c>
      <c r="AV50" s="42"/>
      <c r="AW50" s="42" t="s">
        <v>34</v>
      </c>
      <c r="AX50" s="42"/>
      <c r="AY50" s="42" t="s">
        <v>34</v>
      </c>
      <c r="AZ50" s="42"/>
      <c r="BA50" s="42" t="s">
        <v>38</v>
      </c>
    </row>
    <row r="51" spans="1:53" x14ac:dyDescent="0.2">
      <c r="A51" s="2"/>
      <c r="L51" s="8"/>
      <c r="M51" s="8"/>
      <c r="N51" s="8"/>
    </row>
    <row r="52" spans="1:53" x14ac:dyDescent="0.2">
      <c r="A52" s="9"/>
      <c r="B52" t="s">
        <v>39</v>
      </c>
      <c r="L52" s="8"/>
      <c r="M52" s="8"/>
      <c r="N52" s="8"/>
    </row>
    <row r="53" spans="1:53" x14ac:dyDescent="0.2">
      <c r="A53" s="10"/>
      <c r="B53" t="s">
        <v>40</v>
      </c>
      <c r="L53" s="11"/>
      <c r="M53" s="11"/>
      <c r="N53" s="11"/>
    </row>
    <row r="54" spans="1:53" x14ac:dyDescent="0.2">
      <c r="A54" s="5"/>
      <c r="B54" t="s">
        <v>41</v>
      </c>
    </row>
    <row r="55" spans="1:53" x14ac:dyDescent="0.2">
      <c r="A55" s="2"/>
      <c r="L55" s="8"/>
      <c r="M55" s="8"/>
      <c r="N55" s="8"/>
    </row>
    <row r="56" spans="1:53" x14ac:dyDescent="0.2">
      <c r="A56" s="2"/>
      <c r="L56" s="8"/>
      <c r="M56" s="8"/>
      <c r="N56" s="8"/>
    </row>
    <row r="57" spans="1:53" x14ac:dyDescent="0.2">
      <c r="A57" s="2"/>
      <c r="L57" s="8"/>
      <c r="M57" s="8"/>
      <c r="N57" s="8"/>
    </row>
    <row r="58" spans="1:53" x14ac:dyDescent="0.2">
      <c r="A58" s="2"/>
      <c r="L58" s="8"/>
      <c r="M58" s="8"/>
      <c r="N58" s="8"/>
    </row>
    <row r="59" spans="1:53" x14ac:dyDescent="0.2">
      <c r="A59" s="2"/>
    </row>
    <row r="60" spans="1:53" x14ac:dyDescent="0.2">
      <c r="A60" s="2"/>
    </row>
    <row r="61" spans="1:53" x14ac:dyDescent="0.2">
      <c r="A61" s="2"/>
    </row>
    <row r="62" spans="1:53" x14ac:dyDescent="0.2">
      <c r="A62" s="2"/>
    </row>
    <row r="63" spans="1:53" x14ac:dyDescent="0.2">
      <c r="A63" s="2"/>
    </row>
    <row r="64" spans="1:5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</sheetData>
  <conditionalFormatting sqref="D21:D22">
    <cfRule type="cellIs" dxfId="3" priority="1" operator="greaterThan">
      <formula>0</formula>
    </cfRule>
    <cfRule type="cellIs" priority="3" operator="greaterThan">
      <formula>0</formula>
    </cfRule>
  </conditionalFormatting>
  <conditionalFormatting sqref="F21:F22">
    <cfRule type="cellIs" dxfId="2" priority="9" operator="greaterThan">
      <formula>0</formula>
    </cfRule>
    <cfRule type="cellIs" priority="11" operator="greaterThan">
      <formula>0</formula>
    </cfRule>
  </conditionalFormatting>
  <conditionalFormatting sqref="H17 H20:H22">
    <cfRule type="cellIs" dxfId="1" priority="5" operator="greaterThan">
      <formula>0</formula>
    </cfRule>
    <cfRule type="cellIs" priority="7" operator="greaterThan">
      <formula>0</formula>
    </cfRule>
  </conditionalFormatting>
  <conditionalFormatting sqref="H39 D42:I42">
    <cfRule type="cellIs" dxfId="0" priority="4" operator="greaterThan">
      <formula>0</formula>
    </cfRule>
  </conditionalFormatting>
  <printOptions gridLines="1"/>
  <pageMargins left="0.31496062992125984" right="0.31496062992125984" top="0.74803149606299213" bottom="0.74803149606299213" header="0.31496062992125984" footer="0.31496062992125984"/>
  <pageSetup paperSize="8" scale="34" orientation="landscape" r:id="rId1"/>
  <headerFooter>
    <oddHeader>&amp;L&amp;F&amp;C&amp;A</oddHead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Rain 18.19</vt:lpstr>
      <vt:lpstr>HR master</vt:lpstr>
      <vt:lpstr>days since rain</vt:lpstr>
      <vt:lpstr>HR v Rain mm MS105</vt:lpstr>
      <vt:lpstr>days over 35C</vt:lpstr>
      <vt:lpstr>days over 40C</vt:lpstr>
      <vt:lpstr>'HR master'!Print_Area</vt:lpstr>
      <vt:lpstr>'HR v Rain mm MS105'!Print_Area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Tonya Wiechel (DEDJTR)</dc:creator>
  <cp:lastModifiedBy>Subin Seol</cp:lastModifiedBy>
  <cp:lastPrinted>2020-04-20T00:54:08Z</cp:lastPrinted>
  <dcterms:created xsi:type="dcterms:W3CDTF">2020-04-15T23:47:49Z</dcterms:created>
  <dcterms:modified xsi:type="dcterms:W3CDTF">2025-03-13T05:36:24Z</dcterms:modified>
</cp:coreProperties>
</file>