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D-BundooraBRC\Almond IDM\Data\Disease survey\2019.2020\Weather data\"/>
    </mc:Choice>
  </mc:AlternateContent>
  <xr:revisionPtr revIDLastSave="0" documentId="13_ncr:1_{5B757893-9D00-4E17-9CEA-30334BD5969B}" xr6:coauthVersionLast="44" xr6:coauthVersionMax="44" xr10:uidLastSave="{00000000-0000-0000-0000-000000000000}"/>
  <bookViews>
    <workbookView xWindow="-120" yWindow="-120" windowWidth="20730" windowHeight="11160" xr2:uid="{5A2C7466-50A1-41EC-8A02-4FAEFF648C60}"/>
  </bookViews>
  <sheets>
    <sheet name="days since rain" sheetId="2" r:id="rId1"/>
    <sheet name="HR v Rain 19.20 master" sheetId="1" r:id="rId2"/>
    <sheet name="HR v Raintot mm" sheetId="3" r:id="rId3"/>
    <sheet name="HR v Rain Jan" sheetId="4" r:id="rId4"/>
    <sheet name="HR v Rain last event" sheetId="5" r:id="rId5"/>
  </sheets>
  <externalReferences>
    <externalReference r:id="rId6"/>
  </externalReferences>
  <definedNames>
    <definedName name="_xlnm.Print_Area" localSheetId="1">'HR v Rain 19.20 master'!$A$1:$T$30</definedName>
    <definedName name="_xlnm.Print_Area" localSheetId="3">'HR v Rain Jan'!$A$1:$J$30</definedName>
    <definedName name="_xlnm.Print_Area" localSheetId="4">'HR v Rain last event'!$A$1:$L$30</definedName>
    <definedName name="_xlnm.Print_Area" localSheetId="2">'HR v Raintot mm'!$A$1:$J$30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5" l="1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S28" i="1"/>
  <c r="P28" i="1"/>
  <c r="S27" i="1"/>
  <c r="P27" i="1"/>
  <c r="S26" i="1"/>
  <c r="P26" i="1"/>
  <c r="S25" i="1"/>
  <c r="P25" i="1"/>
  <c r="S24" i="1"/>
  <c r="P24" i="1"/>
  <c r="S23" i="1"/>
  <c r="P23" i="1"/>
  <c r="S22" i="1"/>
  <c r="P22" i="1"/>
  <c r="S21" i="1"/>
  <c r="P21" i="1"/>
  <c r="S20" i="1"/>
  <c r="P20" i="1"/>
  <c r="S19" i="1"/>
  <c r="P19" i="1"/>
  <c r="S18" i="1"/>
  <c r="P18" i="1"/>
  <c r="S17" i="1"/>
  <c r="P17" i="1"/>
  <c r="S16" i="1"/>
  <c r="P16" i="1"/>
  <c r="K16" i="1"/>
  <c r="J16" i="1"/>
  <c r="S15" i="1"/>
  <c r="P15" i="1"/>
  <c r="K15" i="1"/>
  <c r="J15" i="1"/>
  <c r="S14" i="1"/>
  <c r="P14" i="1"/>
  <c r="K14" i="1"/>
  <c r="J14" i="1"/>
  <c r="S13" i="1"/>
  <c r="P13" i="1"/>
  <c r="K13" i="1"/>
  <c r="J13" i="1"/>
  <c r="S12" i="1"/>
  <c r="P12" i="1"/>
  <c r="S11" i="1"/>
  <c r="P11" i="1"/>
  <c r="S10" i="1"/>
  <c r="P10" i="1"/>
  <c r="K10" i="1"/>
  <c r="J10" i="1"/>
  <c r="S9" i="1"/>
  <c r="P9" i="1"/>
  <c r="S8" i="1"/>
  <c r="P8" i="1"/>
  <c r="K8" i="1"/>
  <c r="J8" i="1"/>
  <c r="S7" i="1"/>
  <c r="P7" i="1"/>
  <c r="S6" i="1"/>
  <c r="P6" i="1"/>
  <c r="K6" i="1"/>
  <c r="J6" i="1"/>
  <c r="S5" i="1"/>
  <c r="P5" i="1"/>
  <c r="K5" i="1"/>
  <c r="J5" i="1"/>
  <c r="S4" i="1"/>
  <c r="P4" i="1"/>
  <c r="K4" i="1"/>
  <c r="J4" i="1"/>
  <c r="S3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tc={971AE358-B0F3-4C89-AD7E-BB32D4E49922}</author>
    <author>tc={0D532B7F-FB22-407F-A4FF-BD1CFC0B2423}</author>
  </authors>
  <commentList>
    <comment ref="O44" authorId="0" shapeId="0" xr:uid="{971AE358-B0F3-4C89-AD7E-BB32D4E49922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values from station between 20 to 30 Jan 2020. Managed to use surround stations to fill in gaps. Might not be exact.</t>
      </text>
    </comment>
    <comment ref="T44" authorId="1" shapeId="0" xr:uid="{0D532B7F-FB22-407F-A4FF-BD1CFC0B2423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from station 19 to 23 Jan 2020. Managed to fill in gaps from surrounding stations. May not be exact.</t>
      </text>
    </comment>
  </commentList>
</comments>
</file>

<file path=xl/sharedStrings.xml><?xml version="1.0" encoding="utf-8"?>
<sst xmlns="http://schemas.openxmlformats.org/spreadsheetml/2006/main" count="406" uniqueCount="111">
  <si>
    <t>NP only</t>
  </si>
  <si>
    <t>% of trees affected</t>
  </si>
  <si>
    <t>Orchard#</t>
  </si>
  <si>
    <t>Orchard</t>
  </si>
  <si>
    <t>Region</t>
  </si>
  <si>
    <t xml:space="preserve">Survey date </t>
  </si>
  <si>
    <t>Initial Rain event date</t>
  </si>
  <si>
    <t>Total Amount of rain ml since 1 Jan 20</t>
  </si>
  <si>
    <t>No of rain days</t>
  </si>
  <si>
    <t>Days since last rain</t>
  </si>
  <si>
    <t>Amt rain in last event</t>
  </si>
  <si>
    <t>Total rain Jan mm</t>
  </si>
  <si>
    <t>No days  Jan</t>
  </si>
  <si>
    <t>Total rain Feb mm</t>
  </si>
  <si>
    <t>No days  Feb</t>
  </si>
  <si>
    <t>No. trees assessed</t>
  </si>
  <si>
    <t>No trees with HR</t>
  </si>
  <si>
    <t>Hull rot incidence (%)</t>
  </si>
  <si>
    <t>No split trees assessed</t>
  </si>
  <si>
    <t>No split trees with HR</t>
  </si>
  <si>
    <t>Weather station</t>
  </si>
  <si>
    <t>Bennett</t>
  </si>
  <si>
    <t>Mildura</t>
  </si>
  <si>
    <t>Merbein</t>
  </si>
  <si>
    <t>Caernarvon</t>
  </si>
  <si>
    <t>Robinvale</t>
  </si>
  <si>
    <t>Carina</t>
  </si>
  <si>
    <t>Wemen</t>
  </si>
  <si>
    <t>Lake Powell</t>
  </si>
  <si>
    <t>Nutwood</t>
  </si>
  <si>
    <t>Lindsay Point</t>
  </si>
  <si>
    <t>Renmark</t>
  </si>
  <si>
    <t>Lindsay Point not working</t>
  </si>
  <si>
    <t>Margooya</t>
  </si>
  <si>
    <t>McLaren Dr</t>
  </si>
  <si>
    <t>Nangiloc</t>
  </si>
  <si>
    <t>Meilman</t>
  </si>
  <si>
    <t>Mullroo</t>
  </si>
  <si>
    <t>Cullulleraine</t>
  </si>
  <si>
    <t>Outback</t>
  </si>
  <si>
    <t>Wentworth</t>
  </si>
  <si>
    <t>Belvedere</t>
  </si>
  <si>
    <t>Riverina</t>
  </si>
  <si>
    <t>Egan Rd</t>
  </si>
  <si>
    <t>Yilgah</t>
  </si>
  <si>
    <t>WA</t>
  </si>
  <si>
    <t>nil</t>
  </si>
  <si>
    <t>Carnamah</t>
  </si>
  <si>
    <t>Big River Produce</t>
  </si>
  <si>
    <t>Riverland</t>
  </si>
  <si>
    <t>Lyrup flats</t>
  </si>
  <si>
    <t>missing data 20 to 30 Jan</t>
  </si>
  <si>
    <t>Century</t>
  </si>
  <si>
    <t xml:space="preserve">Loxton </t>
  </si>
  <si>
    <t>CMV</t>
  </si>
  <si>
    <t>Domenic Cavallaro</t>
  </si>
  <si>
    <t>Adelaide Plains</t>
  </si>
  <si>
    <t>Virginia</t>
  </si>
  <si>
    <t>Freeman Farming</t>
  </si>
  <si>
    <t>Gary Thorpe</t>
  </si>
  <si>
    <t>Loxton Almond Research</t>
  </si>
  <si>
    <t>Gone Nuts</t>
  </si>
  <si>
    <t>Chaffey</t>
  </si>
  <si>
    <t>Jubilee</t>
  </si>
  <si>
    <t>Woolpunda</t>
  </si>
  <si>
    <t>Nick Pezzaniti</t>
  </si>
  <si>
    <t>Vince Ruggiero</t>
  </si>
  <si>
    <t>Walker Flat Almonds</t>
  </si>
  <si>
    <t>Swan Reach</t>
  </si>
  <si>
    <t>Date</t>
  </si>
  <si>
    <t>Caernarvon/Margooya</t>
  </si>
  <si>
    <t>Carina/Wemen</t>
  </si>
  <si>
    <t>Manna</t>
  </si>
  <si>
    <t>Big River</t>
  </si>
  <si>
    <t>Domenic</t>
  </si>
  <si>
    <t>Freeman</t>
  </si>
  <si>
    <t>Thorpe</t>
  </si>
  <si>
    <t>Gone nuts</t>
  </si>
  <si>
    <t>Nick</t>
  </si>
  <si>
    <t>Vince</t>
  </si>
  <si>
    <t>Walker flat</t>
  </si>
  <si>
    <t>HR assess</t>
  </si>
  <si>
    <t>0.2  B8/9</t>
  </si>
  <si>
    <t>BlockO</t>
  </si>
  <si>
    <t>11/12B</t>
  </si>
  <si>
    <t>J1, T1, V1-3, V2-4,</t>
  </si>
  <si>
    <t>15/16</t>
  </si>
  <si>
    <t>D3-4,F1, F2, G, I1, I2, R1</t>
  </si>
  <si>
    <t>Scott</t>
  </si>
  <si>
    <t>B3/4/5</t>
  </si>
  <si>
    <t>C/D/E/G/J</t>
  </si>
  <si>
    <t>b39-41, C7, E6, F5, F9</t>
  </si>
  <si>
    <t>Station</t>
  </si>
  <si>
    <t>days with rain amount</t>
  </si>
  <si>
    <t>none rain days</t>
  </si>
  <si>
    <t>HR assessment date</t>
  </si>
  <si>
    <t>No of rain days since 1 Jan 20</t>
  </si>
  <si>
    <t>Trendlines</t>
  </si>
  <si>
    <t>Black is not through zero intercepts</t>
  </si>
  <si>
    <t>Orange is through zero</t>
  </si>
  <si>
    <t>Red is polynomial set through zero</t>
  </si>
  <si>
    <t>Total amt rain mm</t>
  </si>
  <si>
    <t>% infected</t>
  </si>
  <si>
    <t>no rain</t>
  </si>
  <si>
    <t>&lt;15</t>
  </si>
  <si>
    <t>1 to 2.5</t>
  </si>
  <si>
    <t>16 to 49</t>
  </si>
  <si>
    <t>2.6 to 4.9</t>
  </si>
  <si>
    <t>50 to 79</t>
  </si>
  <si>
    <t>&gt;5</t>
  </si>
  <si>
    <t>80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</si>
</sst>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1" fontId="0" fillId="3" borderId="0" xfId="0" applyNumberForma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1" fontId="0" fillId="2" borderId="0" xfId="0" applyNumberFormat="1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right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4" fillId="5" borderId="0" xfId="0" applyFont="1" applyFill="1" applyAlignment="1" applyProtection="1">
      <alignment horizontal="center" vertical="center" wrapText="1"/>
      <protection locked="0"/>
    </xf>
    <xf numFmtId="0" fontId="0" fillId="6" borderId="0" xfId="0" applyFill="1"/>
    <xf numFmtId="14" fontId="0" fillId="6" borderId="0" xfId="0" applyNumberForma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4" fontId="0" fillId="5" borderId="0" xfId="0" applyNumberFormat="1" applyFill="1"/>
    <xf numFmtId="14" fontId="0" fillId="4" borderId="0" xfId="0" applyNumberFormat="1" applyFill="1"/>
    <xf numFmtId="0" fontId="0" fillId="5" borderId="0" xfId="0" applyFill="1" applyAlignment="1">
      <alignment horizontal="center" vertical="top" wrapText="1"/>
    </xf>
    <xf numFmtId="1" fontId="0" fillId="5" borderId="0" xfId="0" applyNumberFormat="1" applyFill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1" fontId="0" fillId="7" borderId="0" xfId="0" applyNumberFormat="1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" fontId="0" fillId="8" borderId="0" xfId="0" applyNumberFormat="1" applyFill="1" applyAlignment="1">
      <alignment horizontal="center" vertical="top" wrapText="1"/>
    </xf>
    <xf numFmtId="0" fontId="0" fillId="8" borderId="0" xfId="0" applyFill="1" applyAlignment="1">
      <alignment horizontal="center"/>
    </xf>
    <xf numFmtId="0" fontId="6" fillId="0" borderId="0" xfId="0" applyFont="1"/>
    <xf numFmtId="0" fontId="1" fillId="0" borderId="0" xfId="0" applyFont="1"/>
    <xf numFmtId="0" fontId="0" fillId="9" borderId="0" xfId="0" applyFill="1" applyAlignment="1">
      <alignment horizontal="center" vertical="top" wrapText="1"/>
    </xf>
    <xf numFmtId="1" fontId="0" fillId="9" borderId="0" xfId="0" applyNumberFormat="1" applyFill="1" applyAlignment="1">
      <alignment horizontal="center" vertical="top" wrapText="1"/>
    </xf>
    <xf numFmtId="0" fontId="2" fillId="0" borderId="3" xfId="0" applyFont="1" applyBorder="1" applyAlignment="1">
      <alignment vertical="center"/>
    </xf>
    <xf numFmtId="0" fontId="0" fillId="0" borderId="4" xfId="0" applyBorder="1"/>
    <xf numFmtId="0" fontId="0" fillId="5" borderId="5" xfId="0" applyFill="1" applyBorder="1"/>
    <xf numFmtId="0" fontId="0" fillId="0" borderId="6" xfId="0" applyBorder="1" applyAlignment="1">
      <alignment horizontal="center"/>
    </xf>
    <xf numFmtId="0" fontId="0" fillId="7" borderId="5" xfId="0" applyFill="1" applyBorder="1"/>
    <xf numFmtId="0" fontId="0" fillId="8" borderId="5" xfId="0" applyFill="1" applyBorder="1"/>
    <xf numFmtId="16" fontId="0" fillId="0" borderId="6" xfId="0" applyNumberFormat="1" applyBorder="1" applyAlignment="1">
      <alignment horizontal="center"/>
    </xf>
    <xf numFmtId="0" fontId="0" fillId="9" borderId="7" xfId="0" applyFill="1" applyBorder="1"/>
    <xf numFmtId="0" fontId="0" fillId="0" borderId="8" xfId="0" applyBorder="1" applyAlignment="1">
      <alignment horizontal="center"/>
    </xf>
    <xf numFmtId="0" fontId="2" fillId="6" borderId="2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082805647491682"/>
                  <c:y val="7.4392006432467878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625613636194243"/>
                  <c:y val="0.421554703117317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2.041x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-1.556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3648435181121602E-4"/>
                  <c:y val="0.197401629751179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-0.0383x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+ 3.9574x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-0.789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'HR v Raintot mm'!$F$3:$F$28</c:f>
              <c:numCache>
                <c:formatCode>General</c:formatCode>
                <c:ptCount val="26"/>
                <c:pt idx="0">
                  <c:v>7.6</c:v>
                </c:pt>
                <c:pt idx="1">
                  <c:v>14.4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  <c:pt idx="5">
                  <c:v>29.6</c:v>
                </c:pt>
                <c:pt idx="6">
                  <c:v>16.8</c:v>
                </c:pt>
                <c:pt idx="7">
                  <c:v>11.4</c:v>
                </c:pt>
                <c:pt idx="8">
                  <c:v>11.4</c:v>
                </c:pt>
                <c:pt idx="9">
                  <c:v>31.8</c:v>
                </c:pt>
                <c:pt idx="10">
                  <c:v>1.4</c:v>
                </c:pt>
                <c:pt idx="11">
                  <c:v>0.8</c:v>
                </c:pt>
                <c:pt idx="12">
                  <c:v>23.6</c:v>
                </c:pt>
                <c:pt idx="13">
                  <c:v>46</c:v>
                </c:pt>
                <c:pt idx="14">
                  <c:v>16.8</c:v>
                </c:pt>
                <c:pt idx="15">
                  <c:v>51</c:v>
                </c:pt>
                <c:pt idx="16">
                  <c:v>31.8</c:v>
                </c:pt>
                <c:pt idx="17">
                  <c:v>6.8</c:v>
                </c:pt>
                <c:pt idx="18">
                  <c:v>32.799999999999997</c:v>
                </c:pt>
                <c:pt idx="19">
                  <c:v>9.6</c:v>
                </c:pt>
                <c:pt idx="20">
                  <c:v>27.5</c:v>
                </c:pt>
                <c:pt idx="21">
                  <c:v>11.4</c:v>
                </c:pt>
                <c:pt idx="22">
                  <c:v>9.6</c:v>
                </c:pt>
                <c:pt idx="23">
                  <c:v>4</c:v>
                </c:pt>
                <c:pt idx="24">
                  <c:v>16.8</c:v>
                </c:pt>
                <c:pt idx="25">
                  <c:v>79</c:v>
                </c:pt>
              </c:numCache>
            </c:numRef>
          </c:xVal>
          <c:yVal>
            <c:numRef>
              <c:f>'HR v Raintot mm'!$J$3:$J$28</c:f>
              <c:numCache>
                <c:formatCode>0</c:formatCode>
                <c:ptCount val="26"/>
                <c:pt idx="0">
                  <c:v>4.1666666666666661</c:v>
                </c:pt>
                <c:pt idx="1">
                  <c:v>10.638297872340425</c:v>
                </c:pt>
                <c:pt idx="2">
                  <c:v>13.043478260869565</c:v>
                </c:pt>
                <c:pt idx="3">
                  <c:v>27.586206896551722</c:v>
                </c:pt>
                <c:pt idx="4">
                  <c:v>43.902439024390247</c:v>
                </c:pt>
                <c:pt idx="5">
                  <c:v>44</c:v>
                </c:pt>
                <c:pt idx="6">
                  <c:v>44.827586206896555</c:v>
                </c:pt>
                <c:pt idx="7">
                  <c:v>49.242424242424242</c:v>
                </c:pt>
                <c:pt idx="8">
                  <c:v>56.000000000000007</c:v>
                </c:pt>
                <c:pt idx="9">
                  <c:v>58.333333333333336</c:v>
                </c:pt>
                <c:pt idx="10">
                  <c:v>60</c:v>
                </c:pt>
                <c:pt idx="11">
                  <c:v>60</c:v>
                </c:pt>
                <c:pt idx="12">
                  <c:v>63.636363636363633</c:v>
                </c:pt>
                <c:pt idx="13">
                  <c:v>75</c:v>
                </c:pt>
                <c:pt idx="14">
                  <c:v>76</c:v>
                </c:pt>
                <c:pt idx="15">
                  <c:v>77.922077922077932</c:v>
                </c:pt>
                <c:pt idx="16">
                  <c:v>79.245283018867923</c:v>
                </c:pt>
                <c:pt idx="17">
                  <c:v>81.578947368421055</c:v>
                </c:pt>
                <c:pt idx="18">
                  <c:v>84.375</c:v>
                </c:pt>
                <c:pt idx="19">
                  <c:v>85.714285714285708</c:v>
                </c:pt>
                <c:pt idx="20">
                  <c:v>85.714285714285708</c:v>
                </c:pt>
                <c:pt idx="21">
                  <c:v>88.888888888888886</c:v>
                </c:pt>
                <c:pt idx="22">
                  <c:v>91.666666666666657</c:v>
                </c:pt>
                <c:pt idx="23">
                  <c:v>94.73684210526315</c:v>
                </c:pt>
                <c:pt idx="24">
                  <c:v>100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7-44CF-822C-3A8A039D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trendline>
                  <c:trendlineType val="poly"/>
                  <c:order val="2"/>
                  <c:intercept val="0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Raintot mm'!$F$3:$F$28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7.6</c:v>
                      </c:pt>
                      <c:pt idx="1">
                        <c:v>14.4</c:v>
                      </c:pt>
                      <c:pt idx="2">
                        <c:v>0</c:v>
                      </c:pt>
                      <c:pt idx="3">
                        <c:v>12</c:v>
                      </c:pt>
                      <c:pt idx="4">
                        <c:v>6</c:v>
                      </c:pt>
                      <c:pt idx="5">
                        <c:v>29.6</c:v>
                      </c:pt>
                      <c:pt idx="6">
                        <c:v>16.8</c:v>
                      </c:pt>
                      <c:pt idx="7">
                        <c:v>11.4</c:v>
                      </c:pt>
                      <c:pt idx="8">
                        <c:v>11.4</c:v>
                      </c:pt>
                      <c:pt idx="9">
                        <c:v>31.8</c:v>
                      </c:pt>
                      <c:pt idx="10">
                        <c:v>1.4</c:v>
                      </c:pt>
                      <c:pt idx="11">
                        <c:v>0.8</c:v>
                      </c:pt>
                      <c:pt idx="12">
                        <c:v>23.6</c:v>
                      </c:pt>
                      <c:pt idx="13">
                        <c:v>46</c:v>
                      </c:pt>
                      <c:pt idx="14">
                        <c:v>16.8</c:v>
                      </c:pt>
                      <c:pt idx="15">
                        <c:v>51</c:v>
                      </c:pt>
                      <c:pt idx="16">
                        <c:v>31.8</c:v>
                      </c:pt>
                      <c:pt idx="17">
                        <c:v>6.8</c:v>
                      </c:pt>
                      <c:pt idx="18">
                        <c:v>32.799999999999997</c:v>
                      </c:pt>
                      <c:pt idx="19">
                        <c:v>9.6</c:v>
                      </c:pt>
                      <c:pt idx="20">
                        <c:v>27.5</c:v>
                      </c:pt>
                      <c:pt idx="21">
                        <c:v>11.4</c:v>
                      </c:pt>
                      <c:pt idx="22">
                        <c:v>9.6</c:v>
                      </c:pt>
                      <c:pt idx="23">
                        <c:v>4</c:v>
                      </c:pt>
                      <c:pt idx="24">
                        <c:v>16.8</c:v>
                      </c:pt>
                      <c:pt idx="25">
                        <c:v>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Raintot mm'!$J$3:$J$28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4.1666666666666661</c:v>
                      </c:pt>
                      <c:pt idx="1">
                        <c:v>10.638297872340425</c:v>
                      </c:pt>
                      <c:pt idx="2">
                        <c:v>13.043478260869565</c:v>
                      </c:pt>
                      <c:pt idx="3">
                        <c:v>27.586206896551722</c:v>
                      </c:pt>
                      <c:pt idx="4">
                        <c:v>43.902439024390247</c:v>
                      </c:pt>
                      <c:pt idx="5">
                        <c:v>44</c:v>
                      </c:pt>
                      <c:pt idx="6">
                        <c:v>44.827586206896555</c:v>
                      </c:pt>
                      <c:pt idx="7">
                        <c:v>49.242424242424242</c:v>
                      </c:pt>
                      <c:pt idx="8">
                        <c:v>56.000000000000007</c:v>
                      </c:pt>
                      <c:pt idx="9">
                        <c:v>58.333333333333336</c:v>
                      </c:pt>
                      <c:pt idx="10">
                        <c:v>60</c:v>
                      </c:pt>
                      <c:pt idx="11">
                        <c:v>60</c:v>
                      </c:pt>
                      <c:pt idx="12">
                        <c:v>63.636363636363633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77.922077922077932</c:v>
                      </c:pt>
                      <c:pt idx="16">
                        <c:v>79.245283018867923</c:v>
                      </c:pt>
                      <c:pt idx="17">
                        <c:v>81.578947368421055</c:v>
                      </c:pt>
                      <c:pt idx="18">
                        <c:v>84.375</c:v>
                      </c:pt>
                      <c:pt idx="19">
                        <c:v>85.714285714285708</c:v>
                      </c:pt>
                      <c:pt idx="20">
                        <c:v>85.714285714285708</c:v>
                      </c:pt>
                      <c:pt idx="21">
                        <c:v>88.888888888888886</c:v>
                      </c:pt>
                      <c:pt idx="22">
                        <c:v>91.666666666666657</c:v>
                      </c:pt>
                      <c:pt idx="23">
                        <c:v>94.73684210526315</c:v>
                      </c:pt>
                      <c:pt idx="24">
                        <c:v>100</c:v>
                      </c:pt>
                      <c:pt idx="2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CA7-44CF-822C-3A8A039D67C9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Amount of rain mm from 1 Jan to assessment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'HR v Raintot mm'!$J$2</c:f>
              <c:strCache>
                <c:ptCount val="1"/>
                <c:pt idx="0">
                  <c:v>Hull rot incidence (%)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995230769298221"/>
                  <c:y val="1.9875693976914594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3155838274062847"/>
                  <c:y val="0.5402726146220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10.281x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-0.265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3.3777447299737688E-2"/>
                  <c:y val="0.3259760559669818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-1.3553x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+ 20.276x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0.0289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'HR v Raintot mm'!$G$3:$G$28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9</c:v>
                </c:pt>
                <c:pt idx="25">
                  <c:v>6</c:v>
                </c:pt>
              </c:numCache>
            </c:numRef>
          </c:xVal>
          <c:yVal>
            <c:numRef>
              <c:f>'HR v Raintot mm'!$J$3:$J$28</c:f>
              <c:numCache>
                <c:formatCode>0</c:formatCode>
                <c:ptCount val="26"/>
                <c:pt idx="0">
                  <c:v>4.1666666666666661</c:v>
                </c:pt>
                <c:pt idx="1">
                  <c:v>10.638297872340425</c:v>
                </c:pt>
                <c:pt idx="2">
                  <c:v>13.043478260869565</c:v>
                </c:pt>
                <c:pt idx="3">
                  <c:v>27.586206896551722</c:v>
                </c:pt>
                <c:pt idx="4">
                  <c:v>43.902439024390247</c:v>
                </c:pt>
                <c:pt idx="5">
                  <c:v>44</c:v>
                </c:pt>
                <c:pt idx="6">
                  <c:v>44.827586206896555</c:v>
                </c:pt>
                <c:pt idx="7">
                  <c:v>49.242424242424242</c:v>
                </c:pt>
                <c:pt idx="8">
                  <c:v>56.000000000000007</c:v>
                </c:pt>
                <c:pt idx="9">
                  <c:v>58.333333333333336</c:v>
                </c:pt>
                <c:pt idx="10">
                  <c:v>60</c:v>
                </c:pt>
                <c:pt idx="11">
                  <c:v>60</c:v>
                </c:pt>
                <c:pt idx="12">
                  <c:v>63.636363636363633</c:v>
                </c:pt>
                <c:pt idx="13">
                  <c:v>75</c:v>
                </c:pt>
                <c:pt idx="14">
                  <c:v>76</c:v>
                </c:pt>
                <c:pt idx="15">
                  <c:v>77.922077922077932</c:v>
                </c:pt>
                <c:pt idx="16">
                  <c:v>79.245283018867923</c:v>
                </c:pt>
                <c:pt idx="17">
                  <c:v>81.578947368421055</c:v>
                </c:pt>
                <c:pt idx="18">
                  <c:v>84.375</c:v>
                </c:pt>
                <c:pt idx="19">
                  <c:v>85.714285714285708</c:v>
                </c:pt>
                <c:pt idx="20">
                  <c:v>85.714285714285708</c:v>
                </c:pt>
                <c:pt idx="21">
                  <c:v>88.888888888888886</c:v>
                </c:pt>
                <c:pt idx="22">
                  <c:v>91.666666666666657</c:v>
                </c:pt>
                <c:pt idx="23">
                  <c:v>94.73684210526315</c:v>
                </c:pt>
                <c:pt idx="24">
                  <c:v>100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B-4745-925C-30BED105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trendline>
                  <c:trendlineType val="poly"/>
                  <c:order val="2"/>
                  <c:intercept val="0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Raintot mm'!$G$3:$G$28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7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Raintot mm'!$J$3:$J$28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4.1666666666666661</c:v>
                      </c:pt>
                      <c:pt idx="1">
                        <c:v>10.638297872340425</c:v>
                      </c:pt>
                      <c:pt idx="2">
                        <c:v>13.043478260869565</c:v>
                      </c:pt>
                      <c:pt idx="3">
                        <c:v>27.586206896551722</c:v>
                      </c:pt>
                      <c:pt idx="4">
                        <c:v>43.902439024390247</c:v>
                      </c:pt>
                      <c:pt idx="5">
                        <c:v>44</c:v>
                      </c:pt>
                      <c:pt idx="6">
                        <c:v>44.827586206896555</c:v>
                      </c:pt>
                      <c:pt idx="7">
                        <c:v>49.242424242424242</c:v>
                      </c:pt>
                      <c:pt idx="8">
                        <c:v>56.000000000000007</c:v>
                      </c:pt>
                      <c:pt idx="9">
                        <c:v>58.333333333333336</c:v>
                      </c:pt>
                      <c:pt idx="10">
                        <c:v>60</c:v>
                      </c:pt>
                      <c:pt idx="11">
                        <c:v>60</c:v>
                      </c:pt>
                      <c:pt idx="12">
                        <c:v>63.636363636363633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77.922077922077932</c:v>
                      </c:pt>
                      <c:pt idx="16">
                        <c:v>79.245283018867923</c:v>
                      </c:pt>
                      <c:pt idx="17">
                        <c:v>81.578947368421055</c:v>
                      </c:pt>
                      <c:pt idx="18">
                        <c:v>84.375</c:v>
                      </c:pt>
                      <c:pt idx="19">
                        <c:v>85.714285714285708</c:v>
                      </c:pt>
                      <c:pt idx="20">
                        <c:v>85.714285714285708</c:v>
                      </c:pt>
                      <c:pt idx="21">
                        <c:v>88.888888888888886</c:v>
                      </c:pt>
                      <c:pt idx="22">
                        <c:v>91.666666666666657</c:v>
                      </c:pt>
                      <c:pt idx="23">
                        <c:v>94.73684210526315</c:v>
                      </c:pt>
                      <c:pt idx="24">
                        <c:v>100</c:v>
                      </c:pt>
                      <c:pt idx="25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14B-4745-925C-30BED105FA35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rain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'HR v Rain Jan'!$J$2</c:f>
              <c:strCache>
                <c:ptCount val="1"/>
                <c:pt idx="0">
                  <c:v>Hull rot incidence (%)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9194881889763776E-2"/>
                  <c:y val="0.446096654275092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3.8603x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-1.168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886701662292214E-4"/>
                  <c:y val="0.1705607431041380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-0.1239x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+ 6.9558x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-0.451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'HR v Rain Jan'!$F$3:$F$28</c:f>
              <c:numCache>
                <c:formatCode>General</c:formatCode>
                <c:ptCount val="26"/>
                <c:pt idx="0">
                  <c:v>4</c:v>
                </c:pt>
                <c:pt idx="1">
                  <c:v>14.600000000000001</c:v>
                </c:pt>
                <c:pt idx="2">
                  <c:v>9</c:v>
                </c:pt>
                <c:pt idx="3">
                  <c:v>4.5999999999999996</c:v>
                </c:pt>
                <c:pt idx="4">
                  <c:v>11.4</c:v>
                </c:pt>
                <c:pt idx="5">
                  <c:v>14.600000000000001</c:v>
                </c:pt>
                <c:pt idx="6">
                  <c:v>1.4</c:v>
                </c:pt>
                <c:pt idx="7">
                  <c:v>14.600000000000001</c:v>
                </c:pt>
                <c:pt idx="8">
                  <c:v>6</c:v>
                </c:pt>
                <c:pt idx="9">
                  <c:v>0.8</c:v>
                </c:pt>
                <c:pt idx="10">
                  <c:v>9</c:v>
                </c:pt>
                <c:pt idx="11">
                  <c:v>16</c:v>
                </c:pt>
                <c:pt idx="12">
                  <c:v>34</c:v>
                </c:pt>
                <c:pt idx="13">
                  <c:v>40</c:v>
                </c:pt>
                <c:pt idx="14">
                  <c:v>0</c:v>
                </c:pt>
                <c:pt idx="15">
                  <c:v>11.8</c:v>
                </c:pt>
                <c:pt idx="16">
                  <c:v>14.4</c:v>
                </c:pt>
                <c:pt idx="17">
                  <c:v>11.4</c:v>
                </c:pt>
                <c:pt idx="18">
                  <c:v>10.799999999999997</c:v>
                </c:pt>
                <c:pt idx="19">
                  <c:v>11.4</c:v>
                </c:pt>
                <c:pt idx="20">
                  <c:v>12.600000000000001</c:v>
                </c:pt>
                <c:pt idx="21">
                  <c:v>12</c:v>
                </c:pt>
                <c:pt idx="22">
                  <c:v>15.600000000000001</c:v>
                </c:pt>
                <c:pt idx="23">
                  <c:v>10.8</c:v>
                </c:pt>
                <c:pt idx="24">
                  <c:v>10.8</c:v>
                </c:pt>
                <c:pt idx="25">
                  <c:v>7.6</c:v>
                </c:pt>
              </c:numCache>
            </c:numRef>
          </c:xVal>
          <c:yVal>
            <c:numRef>
              <c:f>'HR v Rain Jan'!$J$3:$J$28</c:f>
              <c:numCache>
                <c:formatCode>0</c:formatCode>
                <c:ptCount val="26"/>
                <c:pt idx="0">
                  <c:v>94.73684210526315</c:v>
                </c:pt>
                <c:pt idx="1">
                  <c:v>100</c:v>
                </c:pt>
                <c:pt idx="2">
                  <c:v>85.714285714285708</c:v>
                </c:pt>
                <c:pt idx="3">
                  <c:v>81.578947368421055</c:v>
                </c:pt>
                <c:pt idx="4">
                  <c:v>88.888888888888886</c:v>
                </c:pt>
                <c:pt idx="5">
                  <c:v>76</c:v>
                </c:pt>
                <c:pt idx="6">
                  <c:v>60</c:v>
                </c:pt>
                <c:pt idx="7">
                  <c:v>44.827586206896555</c:v>
                </c:pt>
                <c:pt idx="8">
                  <c:v>43.902439024390247</c:v>
                </c:pt>
                <c:pt idx="9">
                  <c:v>60</c:v>
                </c:pt>
                <c:pt idx="10">
                  <c:v>91.666666666666657</c:v>
                </c:pt>
                <c:pt idx="11">
                  <c:v>85.714285714285708</c:v>
                </c:pt>
                <c:pt idx="12">
                  <c:v>75</c:v>
                </c:pt>
                <c:pt idx="13">
                  <c:v>100</c:v>
                </c:pt>
                <c:pt idx="14">
                  <c:v>13.043478260869565</c:v>
                </c:pt>
                <c:pt idx="15">
                  <c:v>63.636363636363633</c:v>
                </c:pt>
                <c:pt idx="16">
                  <c:v>10.638297872340425</c:v>
                </c:pt>
                <c:pt idx="17">
                  <c:v>49.242424242424242</c:v>
                </c:pt>
                <c:pt idx="18">
                  <c:v>84.375</c:v>
                </c:pt>
                <c:pt idx="19">
                  <c:v>56.000000000000007</c:v>
                </c:pt>
                <c:pt idx="20">
                  <c:v>44</c:v>
                </c:pt>
                <c:pt idx="21">
                  <c:v>27.586206896551722</c:v>
                </c:pt>
                <c:pt idx="22">
                  <c:v>77.922077922077932</c:v>
                </c:pt>
                <c:pt idx="23">
                  <c:v>58.333333333333336</c:v>
                </c:pt>
                <c:pt idx="24">
                  <c:v>79.245283018867923</c:v>
                </c:pt>
                <c:pt idx="25">
                  <c:v>4.1666666666666661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9E-4396-ABBB-E3FFA326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trendline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 Jan'!$F$3:$F$28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</c:v>
                      </c:pt>
                      <c:pt idx="1">
                        <c:v>14.600000000000001</c:v>
                      </c:pt>
                      <c:pt idx="2">
                        <c:v>9</c:v>
                      </c:pt>
                      <c:pt idx="3">
                        <c:v>4.5999999999999996</c:v>
                      </c:pt>
                      <c:pt idx="4">
                        <c:v>11.4</c:v>
                      </c:pt>
                      <c:pt idx="5">
                        <c:v>14.600000000000001</c:v>
                      </c:pt>
                      <c:pt idx="6">
                        <c:v>1.4</c:v>
                      </c:pt>
                      <c:pt idx="7">
                        <c:v>14.600000000000001</c:v>
                      </c:pt>
                      <c:pt idx="8">
                        <c:v>6</c:v>
                      </c:pt>
                      <c:pt idx="9">
                        <c:v>0.8</c:v>
                      </c:pt>
                      <c:pt idx="10">
                        <c:v>9</c:v>
                      </c:pt>
                      <c:pt idx="11">
                        <c:v>16</c:v>
                      </c:pt>
                      <c:pt idx="12">
                        <c:v>34</c:v>
                      </c:pt>
                      <c:pt idx="13">
                        <c:v>40</c:v>
                      </c:pt>
                      <c:pt idx="14">
                        <c:v>0</c:v>
                      </c:pt>
                      <c:pt idx="15">
                        <c:v>11.8</c:v>
                      </c:pt>
                      <c:pt idx="16">
                        <c:v>14.4</c:v>
                      </c:pt>
                      <c:pt idx="17">
                        <c:v>11.4</c:v>
                      </c:pt>
                      <c:pt idx="18">
                        <c:v>10.799999999999997</c:v>
                      </c:pt>
                      <c:pt idx="19">
                        <c:v>11.4</c:v>
                      </c:pt>
                      <c:pt idx="20">
                        <c:v>12.600000000000001</c:v>
                      </c:pt>
                      <c:pt idx="21">
                        <c:v>12</c:v>
                      </c:pt>
                      <c:pt idx="22">
                        <c:v>15.600000000000001</c:v>
                      </c:pt>
                      <c:pt idx="23">
                        <c:v>10.8</c:v>
                      </c:pt>
                      <c:pt idx="24">
                        <c:v>10.8</c:v>
                      </c:pt>
                      <c:pt idx="25">
                        <c:v>7.6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 Jan'!$J$3:$J$28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94.73684210526315</c:v>
                      </c:pt>
                      <c:pt idx="1">
                        <c:v>100</c:v>
                      </c:pt>
                      <c:pt idx="2">
                        <c:v>85.714285714285708</c:v>
                      </c:pt>
                      <c:pt idx="3">
                        <c:v>81.578947368421055</c:v>
                      </c:pt>
                      <c:pt idx="4">
                        <c:v>88.888888888888886</c:v>
                      </c:pt>
                      <c:pt idx="5">
                        <c:v>76</c:v>
                      </c:pt>
                      <c:pt idx="6">
                        <c:v>60</c:v>
                      </c:pt>
                      <c:pt idx="7">
                        <c:v>44.827586206896555</c:v>
                      </c:pt>
                      <c:pt idx="8">
                        <c:v>43.902439024390247</c:v>
                      </c:pt>
                      <c:pt idx="9">
                        <c:v>60</c:v>
                      </c:pt>
                      <c:pt idx="10">
                        <c:v>91.666666666666657</c:v>
                      </c:pt>
                      <c:pt idx="11">
                        <c:v>85.714285714285708</c:v>
                      </c:pt>
                      <c:pt idx="12">
                        <c:v>75</c:v>
                      </c:pt>
                      <c:pt idx="13">
                        <c:v>100</c:v>
                      </c:pt>
                      <c:pt idx="14">
                        <c:v>13.043478260869565</c:v>
                      </c:pt>
                      <c:pt idx="15">
                        <c:v>63.636363636363633</c:v>
                      </c:pt>
                      <c:pt idx="16">
                        <c:v>10.638297872340425</c:v>
                      </c:pt>
                      <c:pt idx="17">
                        <c:v>49.242424242424242</c:v>
                      </c:pt>
                      <c:pt idx="18">
                        <c:v>84.375</c:v>
                      </c:pt>
                      <c:pt idx="19">
                        <c:v>56.000000000000007</c:v>
                      </c:pt>
                      <c:pt idx="20">
                        <c:v>44</c:v>
                      </c:pt>
                      <c:pt idx="21">
                        <c:v>27.586206896551722</c:v>
                      </c:pt>
                      <c:pt idx="22">
                        <c:v>77.922077922077932</c:v>
                      </c:pt>
                      <c:pt idx="23">
                        <c:v>58.333333333333336</c:v>
                      </c:pt>
                      <c:pt idx="24">
                        <c:v>79.245283018867923</c:v>
                      </c:pt>
                      <c:pt idx="25">
                        <c:v>4.1666666666666661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79E-4396-ABBB-E3FFA326D629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Amount of rain mm in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'HR v Rain Jan'!$J$2</c:f>
              <c:strCache>
                <c:ptCount val="1"/>
                <c:pt idx="0">
                  <c:v>Hull rot incidence (%)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559273840769903"/>
                  <c:y val="0.12040043321722331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636548556430444"/>
                  <c:y val="0.50557620817843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12.786x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-0.404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7405949256342956E-3"/>
                  <c:y val="0.2559841543970572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-1.8962x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+ 23.821x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-0.077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'HR v Rain Jan'!$G$3:$G$28</c:f>
              <c:numCache>
                <c:formatCode>General</c:formatCode>
                <c:ptCount val="26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xVal>
          <c:yVal>
            <c:numRef>
              <c:f>'HR v Rain Jan'!$J$3:$J$28</c:f>
              <c:numCache>
                <c:formatCode>0</c:formatCode>
                <c:ptCount val="26"/>
                <c:pt idx="0">
                  <c:v>94.73684210526315</c:v>
                </c:pt>
                <c:pt idx="1">
                  <c:v>100</c:v>
                </c:pt>
                <c:pt idx="2">
                  <c:v>85.714285714285708</c:v>
                </c:pt>
                <c:pt idx="3">
                  <c:v>81.578947368421055</c:v>
                </c:pt>
                <c:pt idx="4">
                  <c:v>88.888888888888886</c:v>
                </c:pt>
                <c:pt idx="5">
                  <c:v>76</c:v>
                </c:pt>
                <c:pt idx="6">
                  <c:v>60</c:v>
                </c:pt>
                <c:pt idx="7">
                  <c:v>44.827586206896555</c:v>
                </c:pt>
                <c:pt idx="8">
                  <c:v>43.902439024390247</c:v>
                </c:pt>
                <c:pt idx="9">
                  <c:v>60</c:v>
                </c:pt>
                <c:pt idx="10">
                  <c:v>91.666666666666657</c:v>
                </c:pt>
                <c:pt idx="11">
                  <c:v>85.714285714285708</c:v>
                </c:pt>
                <c:pt idx="12">
                  <c:v>75</c:v>
                </c:pt>
                <c:pt idx="13">
                  <c:v>100</c:v>
                </c:pt>
                <c:pt idx="14">
                  <c:v>13.043478260869565</c:v>
                </c:pt>
                <c:pt idx="15">
                  <c:v>63.636363636363633</c:v>
                </c:pt>
                <c:pt idx="16">
                  <c:v>10.638297872340425</c:v>
                </c:pt>
                <c:pt idx="17">
                  <c:v>49.242424242424242</c:v>
                </c:pt>
                <c:pt idx="18">
                  <c:v>84.375</c:v>
                </c:pt>
                <c:pt idx="19">
                  <c:v>56.000000000000007</c:v>
                </c:pt>
                <c:pt idx="20">
                  <c:v>44</c:v>
                </c:pt>
                <c:pt idx="21">
                  <c:v>27.586206896551722</c:v>
                </c:pt>
                <c:pt idx="22">
                  <c:v>77.922077922077932</c:v>
                </c:pt>
                <c:pt idx="23">
                  <c:v>58.333333333333336</c:v>
                </c:pt>
                <c:pt idx="24">
                  <c:v>79.245283018867923</c:v>
                </c:pt>
                <c:pt idx="25">
                  <c:v>4.1666666666666661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D-4403-8402-6CA963C5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trendline>
                  <c:trendlineType val="linear"/>
                  <c:dispRSqr val="1"/>
                  <c:dispEq val="1"/>
                  <c:trendlineLbl>
                    <c:layout>
                      <c:manualLayout>
                        <c:x val="0.12170384951881015"/>
                        <c:y val="0.15014021016889617"/>
                      </c:manualLayout>
                    </c:layout>
                    <c:numFmt formatCode="General" sourceLinked="0"/>
                  </c:trendlineLbl>
                </c:trendline>
                <c:trendline>
                  <c:spPr>
                    <a:ln>
                      <a:solidFill>
                        <a:schemeClr val="accent2"/>
                      </a:solidFill>
                    </a:ln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0.14307895888014008"/>
                        <c:y val="-1.4869888475836431E-2"/>
                      </c:manualLayout>
                    </c:layout>
                    <c:tx>
                      <c:rich>
                        <a:bodyPr/>
                        <a:lstStyle/>
                        <a:p>
                          <a:pPr>
                            <a:defRPr/>
                          </a:pPr>
                          <a:r>
                            <a:rPr lang="en-US" baseline="0">
                              <a:solidFill>
                                <a:schemeClr val="accent2"/>
                              </a:solidFill>
                            </a:rPr>
                            <a:t>y = 12.786x</a:t>
                          </a:r>
                          <a:br>
                            <a:rPr lang="en-US" baseline="0">
                              <a:solidFill>
                                <a:schemeClr val="accent2"/>
                              </a:solidFill>
                            </a:rPr>
                          </a:br>
                          <a:r>
                            <a:rPr lang="en-US" baseline="0">
                              <a:solidFill>
                                <a:schemeClr val="accent2"/>
                              </a:solidFill>
                            </a:rPr>
                            <a:t>R² = -0.404</a:t>
                          </a:r>
                          <a:endParaRPr lang="en-US">
                            <a:solidFill>
                              <a:schemeClr val="accent2"/>
                            </a:solidFill>
                          </a:endParaRPr>
                        </a:p>
                      </c:rich>
                    </c:tx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 Jan'!$G$3:$G$28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 Jan'!$J$3:$J$28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94.73684210526315</c:v>
                      </c:pt>
                      <c:pt idx="1">
                        <c:v>100</c:v>
                      </c:pt>
                      <c:pt idx="2">
                        <c:v>85.714285714285708</c:v>
                      </c:pt>
                      <c:pt idx="3">
                        <c:v>81.578947368421055</c:v>
                      </c:pt>
                      <c:pt idx="4">
                        <c:v>88.888888888888886</c:v>
                      </c:pt>
                      <c:pt idx="5">
                        <c:v>76</c:v>
                      </c:pt>
                      <c:pt idx="6">
                        <c:v>60</c:v>
                      </c:pt>
                      <c:pt idx="7">
                        <c:v>44.827586206896555</c:v>
                      </c:pt>
                      <c:pt idx="8">
                        <c:v>43.902439024390247</c:v>
                      </c:pt>
                      <c:pt idx="9">
                        <c:v>60</c:v>
                      </c:pt>
                      <c:pt idx="10">
                        <c:v>91.666666666666657</c:v>
                      </c:pt>
                      <c:pt idx="11">
                        <c:v>85.714285714285708</c:v>
                      </c:pt>
                      <c:pt idx="12">
                        <c:v>75</c:v>
                      </c:pt>
                      <c:pt idx="13">
                        <c:v>100</c:v>
                      </c:pt>
                      <c:pt idx="14">
                        <c:v>13.043478260869565</c:v>
                      </c:pt>
                      <c:pt idx="15">
                        <c:v>63.636363636363633</c:v>
                      </c:pt>
                      <c:pt idx="16">
                        <c:v>10.638297872340425</c:v>
                      </c:pt>
                      <c:pt idx="17">
                        <c:v>49.242424242424242</c:v>
                      </c:pt>
                      <c:pt idx="18">
                        <c:v>84.375</c:v>
                      </c:pt>
                      <c:pt idx="19">
                        <c:v>56.000000000000007</c:v>
                      </c:pt>
                      <c:pt idx="20">
                        <c:v>44</c:v>
                      </c:pt>
                      <c:pt idx="21">
                        <c:v>27.586206896551722</c:v>
                      </c:pt>
                      <c:pt idx="22">
                        <c:v>77.922077922077932</c:v>
                      </c:pt>
                      <c:pt idx="23">
                        <c:v>58.333333333333336</c:v>
                      </c:pt>
                      <c:pt idx="24">
                        <c:v>79.245283018867923</c:v>
                      </c:pt>
                      <c:pt idx="25">
                        <c:v>4.1666666666666661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3CD-4403-8402-6CA963C5F6DA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 of rain days in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'HR v Rain last event'!$L$2</c:f>
              <c:strCache>
                <c:ptCount val="1"/>
                <c:pt idx="0">
                  <c:v>Hull rot incidence (%)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13298337707786"/>
                  <c:y val="0.10958912663798066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129965004374453"/>
                  <c:y val="0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5.244x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-0.596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3.8938757655293088E-2"/>
                  <c:y val="0.370129867595546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-0.2685x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+ 9.098x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-0.303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'HR v Rain last event'!$H$3:$H$28</c:f>
              <c:numCache>
                <c:formatCode>General</c:formatCode>
                <c:ptCount val="26"/>
                <c:pt idx="0">
                  <c:v>5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  <c:pt idx="8">
                  <c:v>6</c:v>
                </c:pt>
                <c:pt idx="9">
                  <c:v>9</c:v>
                </c:pt>
                <c:pt idx="10">
                  <c:v>14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15</c:v>
                </c:pt>
                <c:pt idx="21">
                  <c:v>10</c:v>
                </c:pt>
                <c:pt idx="22">
                  <c:v>14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</c:numCache>
            </c:numRef>
          </c:xVal>
          <c:yVal>
            <c:numRef>
              <c:f>'HR v Rain last event'!$L$3:$L$28</c:f>
              <c:numCache>
                <c:formatCode>0</c:formatCode>
                <c:ptCount val="26"/>
                <c:pt idx="0">
                  <c:v>94.73684210526315</c:v>
                </c:pt>
                <c:pt idx="1">
                  <c:v>100</c:v>
                </c:pt>
                <c:pt idx="2">
                  <c:v>85.714285714285708</c:v>
                </c:pt>
                <c:pt idx="3">
                  <c:v>81.578947368421055</c:v>
                </c:pt>
                <c:pt idx="4">
                  <c:v>88.888888888888886</c:v>
                </c:pt>
                <c:pt idx="5">
                  <c:v>76</c:v>
                </c:pt>
                <c:pt idx="6">
                  <c:v>60</c:v>
                </c:pt>
                <c:pt idx="7">
                  <c:v>44.827586206896555</c:v>
                </c:pt>
                <c:pt idx="8">
                  <c:v>43.902439024390247</c:v>
                </c:pt>
                <c:pt idx="9">
                  <c:v>60</c:v>
                </c:pt>
                <c:pt idx="10">
                  <c:v>91.666666666666657</c:v>
                </c:pt>
                <c:pt idx="11">
                  <c:v>85.714285714285708</c:v>
                </c:pt>
                <c:pt idx="12">
                  <c:v>75</c:v>
                </c:pt>
                <c:pt idx="13">
                  <c:v>100</c:v>
                </c:pt>
                <c:pt idx="14">
                  <c:v>13.043478260869565</c:v>
                </c:pt>
                <c:pt idx="15">
                  <c:v>63.636363636363633</c:v>
                </c:pt>
                <c:pt idx="16">
                  <c:v>10.638297872340425</c:v>
                </c:pt>
                <c:pt idx="17">
                  <c:v>49.242424242424242</c:v>
                </c:pt>
                <c:pt idx="18">
                  <c:v>84.375</c:v>
                </c:pt>
                <c:pt idx="19">
                  <c:v>56.000000000000007</c:v>
                </c:pt>
                <c:pt idx="20">
                  <c:v>44</c:v>
                </c:pt>
                <c:pt idx="21">
                  <c:v>27.586206896551722</c:v>
                </c:pt>
                <c:pt idx="22">
                  <c:v>77.922077922077932</c:v>
                </c:pt>
                <c:pt idx="23">
                  <c:v>58.333333333333336</c:v>
                </c:pt>
                <c:pt idx="24">
                  <c:v>79.245283018867923</c:v>
                </c:pt>
                <c:pt idx="25">
                  <c:v>4.1666666666666661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B4-46B4-B0AB-8D14D128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trendline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 last event'!$H$3:$H$28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14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21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15</c:v>
                      </c:pt>
                      <c:pt idx="21">
                        <c:v>10</c:v>
                      </c:pt>
                      <c:pt idx="22">
                        <c:v>14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 last event'!$L$3:$L$28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94.73684210526315</c:v>
                      </c:pt>
                      <c:pt idx="1">
                        <c:v>100</c:v>
                      </c:pt>
                      <c:pt idx="2">
                        <c:v>85.714285714285708</c:v>
                      </c:pt>
                      <c:pt idx="3">
                        <c:v>81.578947368421055</c:v>
                      </c:pt>
                      <c:pt idx="4">
                        <c:v>88.888888888888886</c:v>
                      </c:pt>
                      <c:pt idx="5">
                        <c:v>76</c:v>
                      </c:pt>
                      <c:pt idx="6">
                        <c:v>60</c:v>
                      </c:pt>
                      <c:pt idx="7">
                        <c:v>44.827586206896555</c:v>
                      </c:pt>
                      <c:pt idx="8">
                        <c:v>43.902439024390247</c:v>
                      </c:pt>
                      <c:pt idx="9">
                        <c:v>60</c:v>
                      </c:pt>
                      <c:pt idx="10">
                        <c:v>91.666666666666657</c:v>
                      </c:pt>
                      <c:pt idx="11">
                        <c:v>85.714285714285708</c:v>
                      </c:pt>
                      <c:pt idx="12">
                        <c:v>75</c:v>
                      </c:pt>
                      <c:pt idx="13">
                        <c:v>100</c:v>
                      </c:pt>
                      <c:pt idx="14">
                        <c:v>13.043478260869565</c:v>
                      </c:pt>
                      <c:pt idx="15">
                        <c:v>63.636363636363633</c:v>
                      </c:pt>
                      <c:pt idx="16">
                        <c:v>10.638297872340425</c:v>
                      </c:pt>
                      <c:pt idx="17">
                        <c:v>49.242424242424242</c:v>
                      </c:pt>
                      <c:pt idx="18">
                        <c:v>84.375</c:v>
                      </c:pt>
                      <c:pt idx="19">
                        <c:v>56.000000000000007</c:v>
                      </c:pt>
                      <c:pt idx="20">
                        <c:v>44</c:v>
                      </c:pt>
                      <c:pt idx="21">
                        <c:v>27.586206896551722</c:v>
                      </c:pt>
                      <c:pt idx="22">
                        <c:v>77.922077922077932</c:v>
                      </c:pt>
                      <c:pt idx="23">
                        <c:v>58.333333333333336</c:v>
                      </c:pt>
                      <c:pt idx="24">
                        <c:v>79.245283018867923</c:v>
                      </c:pt>
                      <c:pt idx="25">
                        <c:v>4.1666666666666661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AB4-46B4-B0AB-8D14D1283B81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  <c:spPr>
        <a:ln>
          <a:solidFill>
            <a:schemeClr val="accent1">
              <a:alpha val="96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'HR v Rain last event'!$L$2</c:f>
              <c:strCache>
                <c:ptCount val="1"/>
                <c:pt idx="0">
                  <c:v>Hull rot incidence (%)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36701662292213"/>
                  <c:y val="0.1734820322180916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1.2232x + 58.711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0.1413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878587051618546"/>
                  <c:y val="0.53035935563816605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2"/>
            <c:intercept val="0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-0.4867x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+ 15.239x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-1.931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'HR v Rain last event'!$I$3:$I$28</c:f>
              <c:numCache>
                <c:formatCode>General</c:formatCode>
                <c:ptCount val="26"/>
                <c:pt idx="0">
                  <c:v>1.4</c:v>
                </c:pt>
                <c:pt idx="1">
                  <c:v>1</c:v>
                </c:pt>
                <c:pt idx="2">
                  <c:v>3.8</c:v>
                </c:pt>
                <c:pt idx="3">
                  <c:v>1.6</c:v>
                </c:pt>
                <c:pt idx="4">
                  <c:v>2</c:v>
                </c:pt>
                <c:pt idx="5">
                  <c:v>1</c:v>
                </c:pt>
                <c:pt idx="6">
                  <c:v>0.4</c:v>
                </c:pt>
                <c:pt idx="7">
                  <c:v>1</c:v>
                </c:pt>
                <c:pt idx="8">
                  <c:v>2.4</c:v>
                </c:pt>
                <c:pt idx="9">
                  <c:v>0.8</c:v>
                </c:pt>
                <c:pt idx="10">
                  <c:v>3.8</c:v>
                </c:pt>
                <c:pt idx="11">
                  <c:v>10</c:v>
                </c:pt>
                <c:pt idx="12">
                  <c:v>24</c:v>
                </c:pt>
                <c:pt idx="13">
                  <c:v>28</c:v>
                </c:pt>
                <c:pt idx="15">
                  <c:v>0.6</c:v>
                </c:pt>
                <c:pt idx="16">
                  <c:v>0.4</c:v>
                </c:pt>
                <c:pt idx="17">
                  <c:v>2</c:v>
                </c:pt>
                <c:pt idx="18">
                  <c:v>16.8</c:v>
                </c:pt>
                <c:pt idx="19">
                  <c:v>2</c:v>
                </c:pt>
                <c:pt idx="20">
                  <c:v>1.4</c:v>
                </c:pt>
                <c:pt idx="21">
                  <c:v>1.8</c:v>
                </c:pt>
                <c:pt idx="22">
                  <c:v>3.4</c:v>
                </c:pt>
                <c:pt idx="23">
                  <c:v>16.8</c:v>
                </c:pt>
                <c:pt idx="24">
                  <c:v>16.8</c:v>
                </c:pt>
                <c:pt idx="25">
                  <c:v>0.2</c:v>
                </c:pt>
              </c:numCache>
            </c:numRef>
          </c:xVal>
          <c:yVal>
            <c:numRef>
              <c:f>'HR v Rain last event'!$L$3:$L$28</c:f>
              <c:numCache>
                <c:formatCode>0</c:formatCode>
                <c:ptCount val="26"/>
                <c:pt idx="0">
                  <c:v>94.73684210526315</c:v>
                </c:pt>
                <c:pt idx="1">
                  <c:v>100</c:v>
                </c:pt>
                <c:pt idx="2">
                  <c:v>85.714285714285708</c:v>
                </c:pt>
                <c:pt idx="3">
                  <c:v>81.578947368421055</c:v>
                </c:pt>
                <c:pt idx="4">
                  <c:v>88.888888888888886</c:v>
                </c:pt>
                <c:pt idx="5">
                  <c:v>76</c:v>
                </c:pt>
                <c:pt idx="6">
                  <c:v>60</c:v>
                </c:pt>
                <c:pt idx="7">
                  <c:v>44.827586206896555</c:v>
                </c:pt>
                <c:pt idx="8">
                  <c:v>43.902439024390247</c:v>
                </c:pt>
                <c:pt idx="9">
                  <c:v>60</c:v>
                </c:pt>
                <c:pt idx="10">
                  <c:v>91.666666666666657</c:v>
                </c:pt>
                <c:pt idx="11">
                  <c:v>85.714285714285708</c:v>
                </c:pt>
                <c:pt idx="12">
                  <c:v>75</c:v>
                </c:pt>
                <c:pt idx="13">
                  <c:v>100</c:v>
                </c:pt>
                <c:pt idx="14">
                  <c:v>13.043478260869565</c:v>
                </c:pt>
                <c:pt idx="15">
                  <c:v>63.636363636363633</c:v>
                </c:pt>
                <c:pt idx="16">
                  <c:v>10.638297872340425</c:v>
                </c:pt>
                <c:pt idx="17">
                  <c:v>49.242424242424242</c:v>
                </c:pt>
                <c:pt idx="18">
                  <c:v>84.375</c:v>
                </c:pt>
                <c:pt idx="19">
                  <c:v>56.000000000000007</c:v>
                </c:pt>
                <c:pt idx="20">
                  <c:v>44</c:v>
                </c:pt>
                <c:pt idx="21">
                  <c:v>27.586206896551722</c:v>
                </c:pt>
                <c:pt idx="22">
                  <c:v>77.922077922077932</c:v>
                </c:pt>
                <c:pt idx="23">
                  <c:v>58.333333333333336</c:v>
                </c:pt>
                <c:pt idx="24">
                  <c:v>79.245283018867923</c:v>
                </c:pt>
                <c:pt idx="25">
                  <c:v>4.1666666666666661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7-4F43-B16E-0FBDCC2E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19050">
                    <a:noFill/>
                  </a:ln>
                </c:spPr>
                <c:trendline>
                  <c:trendlineType val="poly"/>
                  <c:order val="2"/>
                  <c:intercept val="0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 last event'!$I$3:$I$28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1.4</c:v>
                      </c:pt>
                      <c:pt idx="1">
                        <c:v>1</c:v>
                      </c:pt>
                      <c:pt idx="2">
                        <c:v>3.8</c:v>
                      </c:pt>
                      <c:pt idx="3">
                        <c:v>1.6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0.4</c:v>
                      </c:pt>
                      <c:pt idx="7">
                        <c:v>1</c:v>
                      </c:pt>
                      <c:pt idx="8">
                        <c:v>2.4</c:v>
                      </c:pt>
                      <c:pt idx="9">
                        <c:v>0.8</c:v>
                      </c:pt>
                      <c:pt idx="10">
                        <c:v>3.8</c:v>
                      </c:pt>
                      <c:pt idx="11">
                        <c:v>10</c:v>
                      </c:pt>
                      <c:pt idx="12">
                        <c:v>24</c:v>
                      </c:pt>
                      <c:pt idx="13">
                        <c:v>28</c:v>
                      </c:pt>
                      <c:pt idx="15">
                        <c:v>0.6</c:v>
                      </c:pt>
                      <c:pt idx="16">
                        <c:v>0.4</c:v>
                      </c:pt>
                      <c:pt idx="17">
                        <c:v>2</c:v>
                      </c:pt>
                      <c:pt idx="18">
                        <c:v>16.8</c:v>
                      </c:pt>
                      <c:pt idx="19">
                        <c:v>2</c:v>
                      </c:pt>
                      <c:pt idx="20">
                        <c:v>1.4</c:v>
                      </c:pt>
                      <c:pt idx="21">
                        <c:v>1.8</c:v>
                      </c:pt>
                      <c:pt idx="22">
                        <c:v>3.4</c:v>
                      </c:pt>
                      <c:pt idx="23">
                        <c:v>16.8</c:v>
                      </c:pt>
                      <c:pt idx="24">
                        <c:v>16.8</c:v>
                      </c:pt>
                      <c:pt idx="25">
                        <c:v>0.2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 last event'!$L$3:$L$28</c15:sqref>
                        </c15:formulaRef>
                      </c:ext>
                    </c:extLst>
                    <c:numCache>
                      <c:formatCode>0</c:formatCode>
                      <c:ptCount val="26"/>
                      <c:pt idx="0">
                        <c:v>94.73684210526315</c:v>
                      </c:pt>
                      <c:pt idx="1">
                        <c:v>100</c:v>
                      </c:pt>
                      <c:pt idx="2">
                        <c:v>85.714285714285708</c:v>
                      </c:pt>
                      <c:pt idx="3">
                        <c:v>81.578947368421055</c:v>
                      </c:pt>
                      <c:pt idx="4">
                        <c:v>88.888888888888886</c:v>
                      </c:pt>
                      <c:pt idx="5">
                        <c:v>76</c:v>
                      </c:pt>
                      <c:pt idx="6">
                        <c:v>60</c:v>
                      </c:pt>
                      <c:pt idx="7">
                        <c:v>44.827586206896555</c:v>
                      </c:pt>
                      <c:pt idx="8">
                        <c:v>43.902439024390247</c:v>
                      </c:pt>
                      <c:pt idx="9">
                        <c:v>60</c:v>
                      </c:pt>
                      <c:pt idx="10">
                        <c:v>91.666666666666657</c:v>
                      </c:pt>
                      <c:pt idx="11">
                        <c:v>85.714285714285708</c:v>
                      </c:pt>
                      <c:pt idx="12">
                        <c:v>75</c:v>
                      </c:pt>
                      <c:pt idx="13">
                        <c:v>100</c:v>
                      </c:pt>
                      <c:pt idx="14">
                        <c:v>13.043478260869565</c:v>
                      </c:pt>
                      <c:pt idx="15">
                        <c:v>63.636363636363633</c:v>
                      </c:pt>
                      <c:pt idx="16">
                        <c:v>10.638297872340425</c:v>
                      </c:pt>
                      <c:pt idx="17">
                        <c:v>49.242424242424242</c:v>
                      </c:pt>
                      <c:pt idx="18">
                        <c:v>84.375</c:v>
                      </c:pt>
                      <c:pt idx="19">
                        <c:v>56.000000000000007</c:v>
                      </c:pt>
                      <c:pt idx="20">
                        <c:v>44</c:v>
                      </c:pt>
                      <c:pt idx="21">
                        <c:v>27.586206896551722</c:v>
                      </c:pt>
                      <c:pt idx="22">
                        <c:v>77.922077922077932</c:v>
                      </c:pt>
                      <c:pt idx="23">
                        <c:v>58.333333333333336</c:v>
                      </c:pt>
                      <c:pt idx="24">
                        <c:v>79.245283018867923</c:v>
                      </c:pt>
                      <c:pt idx="25">
                        <c:v>4.1666666666666661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EC7-4F43-B16E-0FBDCC2E02DD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Amount</a:t>
                </a:r>
                <a:r>
                  <a:rPr lang="en-AU" baseline="0"/>
                  <a:t> of rain in last rain event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2B991-F2F0-4060-9AD2-7BFD3126B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ECFC4-B09A-41E9-9CB9-10ED302E0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D913F-516E-4062-B033-11731543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14449-79E5-4EBA-BD38-3C71AB9B1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47469-0222-4325-8F02-7D8A5C281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CD06B-3A1F-4E10-872D-3B32EFAC8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D-BundooraBRC/Almond%20IDM/Data/Disease%20survey/2019.2020/19.20%20Wea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v Rain last event"/>
      <sheetName val="HR v Rain Jan"/>
      <sheetName val="HR v Raintot mm"/>
      <sheetName val="HR v Rain 19.20 master"/>
      <sheetName val="days since rain"/>
      <sheetName val="% infected categories"/>
      <sheetName val="Orchards"/>
    </sheetNames>
    <sheetDataSet>
      <sheetData sheetId="0">
        <row r="2">
          <cell r="L2" t="str">
            <v>Hull rot incidence (%)</v>
          </cell>
        </row>
        <row r="3">
          <cell r="H3">
            <v>5</v>
          </cell>
          <cell r="I3">
            <v>1.4</v>
          </cell>
          <cell r="L3">
            <v>94.73684210526315</v>
          </cell>
        </row>
        <row r="4">
          <cell r="H4">
            <v>11</v>
          </cell>
          <cell r="I4">
            <v>1</v>
          </cell>
          <cell r="L4">
            <v>100</v>
          </cell>
        </row>
        <row r="5">
          <cell r="H5">
            <v>14</v>
          </cell>
          <cell r="I5">
            <v>3.8</v>
          </cell>
          <cell r="L5">
            <v>85.714285714285708</v>
          </cell>
        </row>
        <row r="6">
          <cell r="H6">
            <v>12</v>
          </cell>
          <cell r="I6">
            <v>1.6</v>
          </cell>
          <cell r="L6">
            <v>81.578947368421055</v>
          </cell>
        </row>
        <row r="7">
          <cell r="H7">
            <v>8</v>
          </cell>
          <cell r="I7">
            <v>2</v>
          </cell>
          <cell r="L7">
            <v>88.888888888888886</v>
          </cell>
        </row>
        <row r="8">
          <cell r="H8">
            <v>11</v>
          </cell>
          <cell r="I8">
            <v>1</v>
          </cell>
          <cell r="L8">
            <v>76</v>
          </cell>
        </row>
        <row r="9">
          <cell r="H9">
            <v>10</v>
          </cell>
          <cell r="I9">
            <v>0.4</v>
          </cell>
          <cell r="L9">
            <v>60</v>
          </cell>
        </row>
        <row r="10">
          <cell r="H10">
            <v>14</v>
          </cell>
          <cell r="I10">
            <v>1</v>
          </cell>
          <cell r="L10">
            <v>44.827586206896555</v>
          </cell>
        </row>
        <row r="11">
          <cell r="H11">
            <v>6</v>
          </cell>
          <cell r="I11">
            <v>2.4</v>
          </cell>
          <cell r="L11">
            <v>43.902439024390247</v>
          </cell>
        </row>
        <row r="12">
          <cell r="H12">
            <v>9</v>
          </cell>
          <cell r="I12">
            <v>0.8</v>
          </cell>
          <cell r="L12">
            <v>60</v>
          </cell>
        </row>
        <row r="13">
          <cell r="H13">
            <v>14</v>
          </cell>
          <cell r="I13">
            <v>3.8</v>
          </cell>
          <cell r="L13">
            <v>91.666666666666657</v>
          </cell>
        </row>
        <row r="14">
          <cell r="H14">
            <v>19</v>
          </cell>
          <cell r="I14">
            <v>10</v>
          </cell>
          <cell r="L14">
            <v>85.714285714285708</v>
          </cell>
        </row>
        <row r="15">
          <cell r="H15">
            <v>19</v>
          </cell>
          <cell r="I15">
            <v>24</v>
          </cell>
          <cell r="L15">
            <v>75</v>
          </cell>
        </row>
        <row r="16">
          <cell r="H16">
            <v>21</v>
          </cell>
          <cell r="I16">
            <v>28</v>
          </cell>
          <cell r="L16">
            <v>100</v>
          </cell>
        </row>
        <row r="17">
          <cell r="L17">
            <v>13.043478260869565</v>
          </cell>
        </row>
        <row r="18">
          <cell r="H18">
            <v>10</v>
          </cell>
          <cell r="I18">
            <v>0.6</v>
          </cell>
          <cell r="L18">
            <v>63.636363636363633</v>
          </cell>
        </row>
        <row r="19">
          <cell r="H19">
            <v>11</v>
          </cell>
          <cell r="I19">
            <v>0.4</v>
          </cell>
          <cell r="L19">
            <v>10.638297872340425</v>
          </cell>
        </row>
        <row r="20">
          <cell r="H20">
            <v>8</v>
          </cell>
          <cell r="I20">
            <v>2</v>
          </cell>
          <cell r="L20">
            <v>49.242424242424242</v>
          </cell>
        </row>
        <row r="21">
          <cell r="H21">
            <v>8</v>
          </cell>
          <cell r="I21">
            <v>16.8</v>
          </cell>
          <cell r="L21">
            <v>84.375</v>
          </cell>
        </row>
        <row r="22">
          <cell r="H22">
            <v>9</v>
          </cell>
          <cell r="I22">
            <v>2</v>
          </cell>
          <cell r="L22">
            <v>56.000000000000007</v>
          </cell>
        </row>
        <row r="23">
          <cell r="H23">
            <v>15</v>
          </cell>
          <cell r="I23">
            <v>1.4</v>
          </cell>
          <cell r="L23">
            <v>44</v>
          </cell>
        </row>
        <row r="24">
          <cell r="H24">
            <v>10</v>
          </cell>
          <cell r="I24">
            <v>1.8</v>
          </cell>
          <cell r="L24">
            <v>27.586206896551722</v>
          </cell>
        </row>
        <row r="25">
          <cell r="H25">
            <v>14</v>
          </cell>
          <cell r="I25">
            <v>3.4</v>
          </cell>
          <cell r="L25">
            <v>77.922077922077932</v>
          </cell>
        </row>
        <row r="26">
          <cell r="H26">
            <v>4</v>
          </cell>
          <cell r="I26">
            <v>16.8</v>
          </cell>
          <cell r="L26">
            <v>58.333333333333336</v>
          </cell>
        </row>
        <row r="27">
          <cell r="H27">
            <v>4</v>
          </cell>
          <cell r="I27">
            <v>16.8</v>
          </cell>
          <cell r="L27">
            <v>79.245283018867923</v>
          </cell>
        </row>
        <row r="28">
          <cell r="H28">
            <v>12</v>
          </cell>
          <cell r="I28">
            <v>0.2</v>
          </cell>
          <cell r="L28">
            <v>4.1666666666666661</v>
          </cell>
        </row>
      </sheetData>
      <sheetData sheetId="1">
        <row r="2">
          <cell r="J2" t="str">
            <v>Hull rot incidence (%)</v>
          </cell>
        </row>
        <row r="3">
          <cell r="F3">
            <v>4</v>
          </cell>
          <cell r="G3">
            <v>4</v>
          </cell>
          <cell r="J3">
            <v>94.73684210526315</v>
          </cell>
        </row>
        <row r="4">
          <cell r="F4">
            <v>14.600000000000001</v>
          </cell>
          <cell r="G4">
            <v>8</v>
          </cell>
          <cell r="J4">
            <v>100</v>
          </cell>
        </row>
        <row r="5">
          <cell r="F5">
            <v>9</v>
          </cell>
          <cell r="G5">
            <v>6</v>
          </cell>
          <cell r="J5">
            <v>85.714285714285708</v>
          </cell>
        </row>
        <row r="6">
          <cell r="F6">
            <v>4.5999999999999996</v>
          </cell>
          <cell r="G6">
            <v>6</v>
          </cell>
          <cell r="J6">
            <v>81.578947368421055</v>
          </cell>
        </row>
        <row r="7">
          <cell r="F7">
            <v>11.4</v>
          </cell>
          <cell r="G7">
            <v>3</v>
          </cell>
          <cell r="J7">
            <v>88.888888888888886</v>
          </cell>
        </row>
        <row r="8">
          <cell r="F8">
            <v>14.600000000000001</v>
          </cell>
          <cell r="G8">
            <v>8</v>
          </cell>
          <cell r="J8">
            <v>76</v>
          </cell>
        </row>
        <row r="9">
          <cell r="F9">
            <v>1.4</v>
          </cell>
          <cell r="G9">
            <v>4</v>
          </cell>
          <cell r="J9">
            <v>60</v>
          </cell>
        </row>
        <row r="10">
          <cell r="F10">
            <v>14.600000000000001</v>
          </cell>
          <cell r="G10">
            <v>8</v>
          </cell>
          <cell r="J10">
            <v>44.827586206896555</v>
          </cell>
        </row>
        <row r="11">
          <cell r="F11">
            <v>6</v>
          </cell>
          <cell r="G11">
            <v>4</v>
          </cell>
          <cell r="J11">
            <v>43.902439024390247</v>
          </cell>
        </row>
        <row r="12">
          <cell r="F12">
            <v>0.8</v>
          </cell>
          <cell r="G12">
            <v>1</v>
          </cell>
          <cell r="J12">
            <v>60</v>
          </cell>
        </row>
        <row r="13">
          <cell r="F13">
            <v>9</v>
          </cell>
          <cell r="G13">
            <v>6</v>
          </cell>
          <cell r="J13">
            <v>91.666666666666657</v>
          </cell>
        </row>
        <row r="14">
          <cell r="F14">
            <v>16</v>
          </cell>
          <cell r="G14">
            <v>2</v>
          </cell>
          <cell r="J14">
            <v>85.714285714285708</v>
          </cell>
        </row>
        <row r="15">
          <cell r="F15">
            <v>34</v>
          </cell>
          <cell r="G15">
            <v>2</v>
          </cell>
          <cell r="J15">
            <v>75</v>
          </cell>
        </row>
        <row r="16">
          <cell r="F16">
            <v>40</v>
          </cell>
          <cell r="G16">
            <v>4</v>
          </cell>
          <cell r="J16">
            <v>100</v>
          </cell>
        </row>
        <row r="17">
          <cell r="F17">
            <v>0</v>
          </cell>
          <cell r="G17">
            <v>0</v>
          </cell>
          <cell r="J17">
            <v>13.043478260869565</v>
          </cell>
        </row>
        <row r="18">
          <cell r="F18">
            <v>11.8</v>
          </cell>
          <cell r="G18">
            <v>5</v>
          </cell>
          <cell r="J18">
            <v>63.636363636363633</v>
          </cell>
        </row>
        <row r="19">
          <cell r="F19">
            <v>14.4</v>
          </cell>
          <cell r="G19">
            <v>4</v>
          </cell>
          <cell r="J19">
            <v>10.638297872340425</v>
          </cell>
        </row>
        <row r="20">
          <cell r="F20">
            <v>11.4</v>
          </cell>
          <cell r="G20">
            <v>3</v>
          </cell>
          <cell r="J20">
            <v>49.242424242424242</v>
          </cell>
        </row>
        <row r="21">
          <cell r="F21">
            <v>10.799999999999997</v>
          </cell>
          <cell r="G21">
            <v>5</v>
          </cell>
          <cell r="J21">
            <v>84.375</v>
          </cell>
        </row>
        <row r="22">
          <cell r="F22">
            <v>11.4</v>
          </cell>
          <cell r="G22">
            <v>3</v>
          </cell>
          <cell r="J22">
            <v>56.000000000000007</v>
          </cell>
        </row>
        <row r="23">
          <cell r="F23">
            <v>12.600000000000001</v>
          </cell>
          <cell r="G23">
            <v>4</v>
          </cell>
          <cell r="J23">
            <v>44</v>
          </cell>
        </row>
        <row r="24">
          <cell r="F24">
            <v>12</v>
          </cell>
          <cell r="G24">
            <v>4</v>
          </cell>
          <cell r="J24">
            <v>27.586206896551722</v>
          </cell>
        </row>
        <row r="25">
          <cell r="F25">
            <v>15.600000000000001</v>
          </cell>
          <cell r="G25">
            <v>5</v>
          </cell>
          <cell r="J25">
            <v>77.922077922077932</v>
          </cell>
        </row>
        <row r="26">
          <cell r="F26">
            <v>10.8</v>
          </cell>
          <cell r="G26">
            <v>5</v>
          </cell>
          <cell r="J26">
            <v>58.333333333333336</v>
          </cell>
        </row>
        <row r="27">
          <cell r="F27">
            <v>10.8</v>
          </cell>
          <cell r="G27">
            <v>5</v>
          </cell>
          <cell r="J27">
            <v>79.245283018867923</v>
          </cell>
        </row>
        <row r="28">
          <cell r="F28">
            <v>7.6</v>
          </cell>
          <cell r="G28">
            <v>5</v>
          </cell>
          <cell r="J28">
            <v>4.1666666666666661</v>
          </cell>
        </row>
      </sheetData>
      <sheetData sheetId="2">
        <row r="2">
          <cell r="J2" t="str">
            <v>Hull rot incidence (%)</v>
          </cell>
        </row>
        <row r="3">
          <cell r="F3">
            <v>7.6</v>
          </cell>
          <cell r="G3">
            <v>5</v>
          </cell>
          <cell r="J3">
            <v>4.1666666666666661</v>
          </cell>
        </row>
        <row r="4">
          <cell r="F4">
            <v>14.4</v>
          </cell>
          <cell r="G4">
            <v>4</v>
          </cell>
          <cell r="J4">
            <v>10.638297872340425</v>
          </cell>
        </row>
        <row r="5">
          <cell r="F5">
            <v>0</v>
          </cell>
          <cell r="G5">
            <v>0</v>
          </cell>
          <cell r="J5">
            <v>13.043478260869565</v>
          </cell>
        </row>
        <row r="6">
          <cell r="F6">
            <v>12</v>
          </cell>
          <cell r="G6">
            <v>4</v>
          </cell>
          <cell r="J6">
            <v>27.586206896551722</v>
          </cell>
        </row>
        <row r="7">
          <cell r="F7">
            <v>6</v>
          </cell>
          <cell r="G7">
            <v>4</v>
          </cell>
          <cell r="J7">
            <v>43.902439024390247</v>
          </cell>
        </row>
        <row r="8">
          <cell r="F8">
            <v>29.6</v>
          </cell>
          <cell r="G8">
            <v>6</v>
          </cell>
          <cell r="J8">
            <v>44</v>
          </cell>
        </row>
        <row r="9">
          <cell r="F9">
            <v>16.8</v>
          </cell>
          <cell r="G9">
            <v>9</v>
          </cell>
          <cell r="J9">
            <v>44.827586206896555</v>
          </cell>
        </row>
        <row r="10">
          <cell r="F10">
            <v>11.4</v>
          </cell>
          <cell r="G10">
            <v>3</v>
          </cell>
          <cell r="J10">
            <v>49.242424242424242</v>
          </cell>
        </row>
        <row r="11">
          <cell r="F11">
            <v>11.4</v>
          </cell>
          <cell r="G11">
            <v>3</v>
          </cell>
          <cell r="J11">
            <v>56.000000000000007</v>
          </cell>
        </row>
        <row r="12">
          <cell r="F12">
            <v>31.8</v>
          </cell>
          <cell r="G12">
            <v>8</v>
          </cell>
          <cell r="J12">
            <v>58.333333333333336</v>
          </cell>
        </row>
        <row r="13">
          <cell r="F13">
            <v>1.4</v>
          </cell>
          <cell r="G13">
            <v>4</v>
          </cell>
          <cell r="J13">
            <v>60</v>
          </cell>
        </row>
        <row r="14">
          <cell r="F14">
            <v>0.8</v>
          </cell>
          <cell r="G14">
            <v>1</v>
          </cell>
          <cell r="J14">
            <v>60</v>
          </cell>
        </row>
        <row r="15">
          <cell r="F15">
            <v>23.6</v>
          </cell>
          <cell r="G15">
            <v>7</v>
          </cell>
          <cell r="J15">
            <v>63.636363636363633</v>
          </cell>
        </row>
        <row r="16">
          <cell r="F16">
            <v>46</v>
          </cell>
          <cell r="G16">
            <v>3</v>
          </cell>
          <cell r="J16">
            <v>75</v>
          </cell>
        </row>
        <row r="17">
          <cell r="F17">
            <v>16.8</v>
          </cell>
          <cell r="G17">
            <v>9</v>
          </cell>
          <cell r="J17">
            <v>76</v>
          </cell>
        </row>
        <row r="18">
          <cell r="F18">
            <v>51</v>
          </cell>
          <cell r="G18">
            <v>8</v>
          </cell>
          <cell r="J18">
            <v>77.922077922077932</v>
          </cell>
        </row>
        <row r="19">
          <cell r="F19">
            <v>31.8</v>
          </cell>
          <cell r="G19">
            <v>8</v>
          </cell>
          <cell r="J19">
            <v>79.245283018867923</v>
          </cell>
        </row>
        <row r="20">
          <cell r="F20">
            <v>6.8</v>
          </cell>
          <cell r="G20">
            <v>8</v>
          </cell>
          <cell r="J20">
            <v>81.578947368421055</v>
          </cell>
        </row>
        <row r="21">
          <cell r="F21">
            <v>32.799999999999997</v>
          </cell>
          <cell r="G21">
            <v>9</v>
          </cell>
          <cell r="J21">
            <v>84.375</v>
          </cell>
        </row>
        <row r="22">
          <cell r="F22">
            <v>9.6</v>
          </cell>
          <cell r="G22">
            <v>7</v>
          </cell>
          <cell r="J22">
            <v>85.714285714285708</v>
          </cell>
        </row>
        <row r="23">
          <cell r="F23">
            <v>27.5</v>
          </cell>
          <cell r="G23">
            <v>3</v>
          </cell>
          <cell r="J23">
            <v>85.714285714285708</v>
          </cell>
        </row>
        <row r="24">
          <cell r="F24">
            <v>11.4</v>
          </cell>
          <cell r="G24">
            <v>3</v>
          </cell>
          <cell r="J24">
            <v>88.888888888888886</v>
          </cell>
        </row>
        <row r="25">
          <cell r="F25">
            <v>9.6</v>
          </cell>
          <cell r="G25">
            <v>7</v>
          </cell>
          <cell r="J25">
            <v>91.666666666666657</v>
          </cell>
        </row>
        <row r="26">
          <cell r="F26">
            <v>4</v>
          </cell>
          <cell r="G26">
            <v>4</v>
          </cell>
          <cell r="J26">
            <v>94.73684210526315</v>
          </cell>
        </row>
        <row r="27">
          <cell r="F27">
            <v>16.8</v>
          </cell>
          <cell r="G27">
            <v>9</v>
          </cell>
          <cell r="J27">
            <v>100</v>
          </cell>
        </row>
        <row r="28">
          <cell r="F28">
            <v>79</v>
          </cell>
          <cell r="G28">
            <v>6</v>
          </cell>
          <cell r="J28">
            <v>100</v>
          </cell>
        </row>
      </sheetData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nya Wiechel (DJPR)" id="{23F0D028-B056-45F6-867F-EFBB5EE7F424}" userId="S::Tonya.Wiechel@agriculture.vic.gov.au::a99b4877-9709-4c21-8ccf-a42101522f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4" dT="2020-04-14T01:15:05.47" personId="{23F0D028-B056-45F6-867F-EFBB5EE7F424}" id="{971AE358-B0F3-4C89-AD7E-BB32D4E49922}">
    <text>Missing values from station between 20 to 30 Jan 2020. Managed to use surround stations to fill in gaps. Might not be exact.</text>
  </threadedComment>
  <threadedComment ref="T44" dT="2020-04-14T01:16:42.90" personId="{23F0D028-B056-45F6-867F-EFBB5EE7F424}" id="{0D532B7F-FB22-407F-A4FF-BD1CFC0B2423}">
    <text>Missing data from station 19 to 23 Jan 2020. Managed to fill in gaps from surrounding stations. May not be exact.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D21F-43DF-4DBA-A58C-855A66C5790C}">
  <dimension ref="A1:Y83"/>
  <sheetViews>
    <sheetView tabSelected="1" topLeftCell="J13" workbookViewId="0">
      <selection activeCell="V44" sqref="V44"/>
    </sheetView>
  </sheetViews>
  <sheetFormatPr defaultRowHeight="15" x14ac:dyDescent="0.25"/>
  <cols>
    <col min="1" max="1" width="10.7109375" bestFit="1" customWidth="1"/>
    <col min="3" max="3" width="12" customWidth="1"/>
    <col min="6" max="6" width="10.7109375" customWidth="1"/>
    <col min="7" max="7" width="11.5703125" bestFit="1" customWidth="1"/>
    <col min="9" max="9" width="12.28515625" customWidth="1"/>
    <col min="10" max="10" width="9.7109375" customWidth="1"/>
    <col min="11" max="11" width="9.85546875" bestFit="1" customWidth="1"/>
    <col min="14" max="14" width="10" customWidth="1"/>
    <col min="15" max="15" width="11" customWidth="1"/>
    <col min="17" max="17" width="21.5703125" bestFit="1" customWidth="1"/>
    <col min="19" max="19" width="13.140625" bestFit="1" customWidth="1"/>
    <col min="22" max="22" width="19.28515625" bestFit="1" customWidth="1"/>
  </cols>
  <sheetData>
    <row r="1" spans="1:25" s="20" customFormat="1" ht="45" x14ac:dyDescent="0.25">
      <c r="A1" s="20" t="s">
        <v>69</v>
      </c>
      <c r="B1" s="20" t="s">
        <v>29</v>
      </c>
      <c r="C1" s="20" t="s">
        <v>41</v>
      </c>
      <c r="D1" s="20" t="s">
        <v>43</v>
      </c>
      <c r="E1" s="20" t="s">
        <v>44</v>
      </c>
      <c r="F1" s="20" t="s">
        <v>70</v>
      </c>
      <c r="G1" s="20" t="s">
        <v>28</v>
      </c>
      <c r="H1" s="20" t="s">
        <v>71</v>
      </c>
      <c r="I1" s="20" t="s">
        <v>37</v>
      </c>
      <c r="J1" s="20" t="s">
        <v>36</v>
      </c>
      <c r="K1" s="20" t="s">
        <v>21</v>
      </c>
      <c r="L1" s="20" t="s">
        <v>72</v>
      </c>
      <c r="M1" s="20" t="s">
        <v>39</v>
      </c>
      <c r="N1" s="20" t="s">
        <v>45</v>
      </c>
      <c r="O1" s="20" t="s">
        <v>73</v>
      </c>
      <c r="P1" s="20" t="s">
        <v>52</v>
      </c>
      <c r="Q1" s="20" t="s">
        <v>54</v>
      </c>
      <c r="R1" s="20" t="s">
        <v>74</v>
      </c>
      <c r="S1" s="20" t="s">
        <v>75</v>
      </c>
      <c r="T1" s="20" t="s">
        <v>76</v>
      </c>
      <c r="U1" s="20" t="s">
        <v>77</v>
      </c>
      <c r="V1" s="20" t="s">
        <v>63</v>
      </c>
      <c r="W1" s="20" t="s">
        <v>78</v>
      </c>
      <c r="X1" s="20" t="s">
        <v>79</v>
      </c>
      <c r="Y1" s="20" t="s">
        <v>80</v>
      </c>
    </row>
    <row r="2" spans="1:25" x14ac:dyDescent="0.25">
      <c r="A2" s="21">
        <v>43831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</row>
    <row r="3" spans="1:25" x14ac:dyDescent="0.25">
      <c r="A3" s="21">
        <v>43832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</row>
    <row r="4" spans="1:25" x14ac:dyDescent="0.25">
      <c r="A4" s="21">
        <v>43833</v>
      </c>
      <c r="B4" s="22">
        <v>0</v>
      </c>
      <c r="C4" s="22">
        <v>0</v>
      </c>
      <c r="D4" s="22">
        <v>0</v>
      </c>
      <c r="E4" s="22">
        <v>0</v>
      </c>
      <c r="F4" s="23">
        <v>6.8</v>
      </c>
      <c r="G4" s="22">
        <v>0</v>
      </c>
      <c r="H4" s="22">
        <v>0</v>
      </c>
      <c r="I4" s="22">
        <v>0</v>
      </c>
      <c r="J4" s="23">
        <v>6.8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</row>
    <row r="5" spans="1:25" x14ac:dyDescent="0.25">
      <c r="A5" s="21">
        <v>43834</v>
      </c>
      <c r="B5" s="22">
        <v>0</v>
      </c>
      <c r="C5" s="22">
        <v>0</v>
      </c>
      <c r="D5" s="22">
        <v>0</v>
      </c>
      <c r="E5" s="22">
        <v>0</v>
      </c>
      <c r="F5" s="23">
        <v>0.2</v>
      </c>
      <c r="G5" s="22">
        <v>0</v>
      </c>
      <c r="H5" s="22">
        <v>0</v>
      </c>
      <c r="I5" s="22">
        <v>0</v>
      </c>
      <c r="J5" s="23">
        <v>0.2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</row>
    <row r="6" spans="1:25" x14ac:dyDescent="0.25">
      <c r="A6" s="21">
        <v>43835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3">
        <v>1</v>
      </c>
      <c r="S6" s="22">
        <v>0</v>
      </c>
      <c r="T6" s="22">
        <v>0</v>
      </c>
      <c r="U6" s="22">
        <v>0</v>
      </c>
      <c r="V6" s="23">
        <v>0.2</v>
      </c>
      <c r="W6" s="23">
        <v>1</v>
      </c>
      <c r="X6" s="23">
        <v>1</v>
      </c>
      <c r="Y6" s="23">
        <v>0.6</v>
      </c>
    </row>
    <row r="7" spans="1:25" x14ac:dyDescent="0.25">
      <c r="A7" s="21">
        <v>43836</v>
      </c>
      <c r="B7" s="23">
        <v>9.1999999999999993</v>
      </c>
      <c r="C7" s="22">
        <v>0</v>
      </c>
      <c r="D7" s="22">
        <v>0</v>
      </c>
      <c r="E7" s="22">
        <v>0</v>
      </c>
      <c r="F7" s="23">
        <v>0.6</v>
      </c>
      <c r="G7" s="22">
        <v>0</v>
      </c>
      <c r="H7" s="23">
        <v>2.8</v>
      </c>
      <c r="I7" s="23">
        <v>3.2</v>
      </c>
      <c r="J7" s="23">
        <v>0.6</v>
      </c>
      <c r="K7" s="23">
        <v>0.8</v>
      </c>
      <c r="L7" s="23">
        <v>0.8</v>
      </c>
      <c r="M7" s="23">
        <v>0.8</v>
      </c>
      <c r="N7" s="22">
        <v>0</v>
      </c>
      <c r="O7" s="23">
        <v>9.4</v>
      </c>
      <c r="P7" s="23">
        <v>12.4</v>
      </c>
      <c r="Q7" s="23">
        <v>9.1999999999999993</v>
      </c>
      <c r="R7" s="23">
        <v>1</v>
      </c>
      <c r="S7" s="23">
        <v>9.1999999999999993</v>
      </c>
      <c r="T7" s="23">
        <v>10.4</v>
      </c>
      <c r="U7" s="23">
        <v>9.6</v>
      </c>
      <c r="V7" s="23">
        <v>11</v>
      </c>
      <c r="W7" s="23">
        <v>1</v>
      </c>
      <c r="X7" s="23">
        <v>1</v>
      </c>
      <c r="Y7" s="23">
        <v>6.2</v>
      </c>
    </row>
    <row r="8" spans="1:25" x14ac:dyDescent="0.25">
      <c r="A8" s="21">
        <v>43837</v>
      </c>
      <c r="B8" s="22">
        <v>0</v>
      </c>
      <c r="C8" s="22">
        <v>0</v>
      </c>
      <c r="D8" s="22">
        <v>0</v>
      </c>
      <c r="E8" s="22">
        <v>0</v>
      </c>
      <c r="F8" s="23">
        <v>2.2000000000000002</v>
      </c>
      <c r="G8" s="23">
        <v>0.8</v>
      </c>
      <c r="H8" s="22">
        <v>0</v>
      </c>
      <c r="I8" s="22">
        <v>0</v>
      </c>
      <c r="J8" s="23">
        <v>2.2000000000000002</v>
      </c>
      <c r="K8" s="22">
        <v>0</v>
      </c>
      <c r="L8" s="23">
        <v>0.2</v>
      </c>
      <c r="M8" s="22">
        <v>0</v>
      </c>
      <c r="N8" s="22">
        <v>0</v>
      </c>
      <c r="O8" s="23">
        <v>0.2</v>
      </c>
      <c r="P8" s="23">
        <v>0.2</v>
      </c>
      <c r="Q8" s="22">
        <v>0</v>
      </c>
      <c r="R8" s="22">
        <v>0</v>
      </c>
      <c r="S8" s="22">
        <v>0</v>
      </c>
      <c r="T8" s="22">
        <v>0</v>
      </c>
      <c r="U8" s="23">
        <v>0.2</v>
      </c>
      <c r="V8" s="23">
        <v>0.2</v>
      </c>
      <c r="W8" s="22">
        <v>0</v>
      </c>
      <c r="X8" s="22">
        <v>0</v>
      </c>
      <c r="Y8" s="22">
        <v>0</v>
      </c>
    </row>
    <row r="9" spans="1:25" x14ac:dyDescent="0.25">
      <c r="A9" s="21">
        <v>43838</v>
      </c>
      <c r="B9" s="22">
        <v>0</v>
      </c>
      <c r="C9" s="22">
        <v>0</v>
      </c>
      <c r="D9" s="22">
        <v>0</v>
      </c>
      <c r="E9" s="22">
        <v>0</v>
      </c>
      <c r="F9" s="23">
        <v>0.8</v>
      </c>
      <c r="G9" s="22">
        <v>0</v>
      </c>
      <c r="H9" s="22">
        <v>0</v>
      </c>
      <c r="I9" s="22">
        <v>0</v>
      </c>
      <c r="J9" s="23">
        <v>0.8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</row>
    <row r="10" spans="1:25" x14ac:dyDescent="0.25">
      <c r="A10" s="21">
        <v>43839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</row>
    <row r="11" spans="1:25" x14ac:dyDescent="0.25">
      <c r="A11" s="21">
        <v>43840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</row>
    <row r="12" spans="1:25" x14ac:dyDescent="0.25">
      <c r="A12" s="21">
        <v>43841</v>
      </c>
      <c r="B12" s="23">
        <v>0.2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3">
        <v>0.8</v>
      </c>
      <c r="I12" s="23">
        <v>0.2</v>
      </c>
      <c r="J12" s="22">
        <v>0</v>
      </c>
      <c r="K12" s="22">
        <v>0</v>
      </c>
      <c r="L12" s="23">
        <v>0.2</v>
      </c>
      <c r="M12" s="22">
        <v>0</v>
      </c>
      <c r="N12" s="22">
        <v>0</v>
      </c>
      <c r="O12" s="23">
        <v>0.2</v>
      </c>
      <c r="P12" s="23">
        <v>0.4</v>
      </c>
      <c r="Q12" s="23">
        <v>0.2</v>
      </c>
      <c r="R12" s="23">
        <v>0.8</v>
      </c>
      <c r="S12" s="23">
        <v>0.2</v>
      </c>
      <c r="T12" s="23">
        <v>0.6</v>
      </c>
      <c r="U12" s="23">
        <v>0.4</v>
      </c>
      <c r="V12" s="23">
        <v>0.8</v>
      </c>
      <c r="W12" s="23">
        <v>0.8</v>
      </c>
      <c r="X12" s="23">
        <v>0.8</v>
      </c>
      <c r="Y12" s="23">
        <v>0.2</v>
      </c>
    </row>
    <row r="13" spans="1:25" x14ac:dyDescent="0.25">
      <c r="A13" s="21">
        <v>43842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3">
        <v>0.2</v>
      </c>
      <c r="H13" s="23">
        <v>0.2</v>
      </c>
      <c r="I13" s="22">
        <v>0</v>
      </c>
      <c r="J13" s="22">
        <v>0</v>
      </c>
      <c r="K13" s="22">
        <v>0</v>
      </c>
      <c r="L13" s="23">
        <v>0.2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3">
        <v>0.2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</row>
    <row r="14" spans="1:25" x14ac:dyDescent="0.25">
      <c r="A14" s="21">
        <v>43843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</row>
    <row r="15" spans="1:25" x14ac:dyDescent="0.25">
      <c r="A15" s="21">
        <v>43844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</row>
    <row r="16" spans="1:25" x14ac:dyDescent="0.25">
      <c r="A16" s="21">
        <v>43845</v>
      </c>
      <c r="B16" s="22">
        <v>0</v>
      </c>
      <c r="C16" s="22">
        <v>0</v>
      </c>
      <c r="D16" s="22">
        <v>0</v>
      </c>
      <c r="E16" s="24">
        <v>12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</row>
    <row r="17" spans="1:25" x14ac:dyDescent="0.25">
      <c r="A17" s="21">
        <v>43846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5" t="s">
        <v>81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</row>
    <row r="18" spans="1:25" x14ac:dyDescent="0.25">
      <c r="A18" s="21">
        <v>43847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</row>
    <row r="19" spans="1:25" x14ac:dyDescent="0.25">
      <c r="A19" s="21">
        <v>43848</v>
      </c>
      <c r="B19" s="22">
        <v>0</v>
      </c>
      <c r="C19" s="22">
        <v>0</v>
      </c>
      <c r="D19" s="22">
        <v>0</v>
      </c>
      <c r="E19" s="24">
        <v>3</v>
      </c>
      <c r="F19" s="23">
        <v>0.2</v>
      </c>
      <c r="G19" s="23">
        <v>0.6</v>
      </c>
      <c r="H19" s="23">
        <v>0.6</v>
      </c>
      <c r="I19" s="22">
        <v>0</v>
      </c>
      <c r="J19" s="23">
        <v>0.2</v>
      </c>
      <c r="K19" s="22">
        <v>0</v>
      </c>
      <c r="L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</row>
    <row r="20" spans="1:25" x14ac:dyDescent="0.25">
      <c r="A20" s="21">
        <v>43849</v>
      </c>
      <c r="B20" s="22">
        <v>0</v>
      </c>
      <c r="C20" s="24">
        <v>6</v>
      </c>
      <c r="D20" s="24">
        <v>10</v>
      </c>
      <c r="E20" s="24">
        <v>20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</row>
    <row r="21" spans="1:25" x14ac:dyDescent="0.25">
      <c r="A21" s="21">
        <v>43850</v>
      </c>
      <c r="B21" s="23">
        <v>2</v>
      </c>
      <c r="C21" s="24">
        <v>10</v>
      </c>
      <c r="D21" s="24">
        <v>24</v>
      </c>
      <c r="E21" s="24">
        <v>5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3">
        <v>0.6</v>
      </c>
      <c r="L21" s="22">
        <v>0</v>
      </c>
      <c r="N21" s="22">
        <v>0</v>
      </c>
      <c r="O21" s="23">
        <v>1.4</v>
      </c>
      <c r="P21" s="23">
        <v>1.4</v>
      </c>
      <c r="Q21" s="23">
        <v>2</v>
      </c>
      <c r="R21" s="23">
        <v>7</v>
      </c>
      <c r="S21" s="23">
        <v>2</v>
      </c>
      <c r="T21" s="23">
        <v>1.4</v>
      </c>
      <c r="U21" s="23">
        <v>1.8</v>
      </c>
      <c r="V21" s="23">
        <v>3.4</v>
      </c>
      <c r="W21" s="23">
        <v>7</v>
      </c>
      <c r="X21" s="23">
        <v>7</v>
      </c>
      <c r="Y21" s="22">
        <v>0</v>
      </c>
    </row>
    <row r="22" spans="1:25" x14ac:dyDescent="0.25">
      <c r="A22" s="21">
        <v>43851</v>
      </c>
      <c r="B22" s="22">
        <v>0</v>
      </c>
      <c r="C22" s="22">
        <v>0</v>
      </c>
      <c r="D22" s="22">
        <v>0</v>
      </c>
      <c r="E22" s="22">
        <v>0</v>
      </c>
      <c r="F22" s="23">
        <v>2.8</v>
      </c>
      <c r="G22" s="23">
        <v>1.4</v>
      </c>
      <c r="H22" s="23">
        <v>3.8</v>
      </c>
      <c r="I22" s="23" t="s">
        <v>82</v>
      </c>
      <c r="J22" s="23">
        <v>2.8</v>
      </c>
      <c r="K22" s="25" t="s">
        <v>83</v>
      </c>
      <c r="L22" s="22">
        <v>0</v>
      </c>
      <c r="N22" s="25" t="s">
        <v>81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3">
        <v>0.2</v>
      </c>
    </row>
    <row r="23" spans="1:25" x14ac:dyDescent="0.25">
      <c r="A23" s="21">
        <v>43852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</row>
    <row r="24" spans="1:25" x14ac:dyDescent="0.25">
      <c r="A24" s="21">
        <v>43853</v>
      </c>
      <c r="B24" s="22">
        <v>0</v>
      </c>
      <c r="C24" s="22">
        <v>0</v>
      </c>
      <c r="D24" s="22">
        <v>0</v>
      </c>
      <c r="E24" s="22">
        <v>0</v>
      </c>
      <c r="F24" s="23">
        <v>1</v>
      </c>
      <c r="G24" s="23">
        <v>1.4</v>
      </c>
      <c r="H24" s="23">
        <v>0.8</v>
      </c>
      <c r="I24" s="22">
        <v>0</v>
      </c>
      <c r="J24" s="23">
        <v>1</v>
      </c>
      <c r="K24" s="23">
        <v>1.2</v>
      </c>
      <c r="L24" s="25" t="s">
        <v>81</v>
      </c>
      <c r="O24" s="22">
        <v>0</v>
      </c>
      <c r="P24" s="25" t="s">
        <v>81</v>
      </c>
      <c r="Q24" s="22">
        <v>0</v>
      </c>
      <c r="R24" s="23">
        <v>1</v>
      </c>
      <c r="S24" s="22">
        <v>0</v>
      </c>
      <c r="T24" s="22">
        <v>0</v>
      </c>
      <c r="U24" s="22">
        <v>0</v>
      </c>
      <c r="V24" s="22">
        <v>0</v>
      </c>
      <c r="W24" s="23">
        <v>1</v>
      </c>
      <c r="X24" s="23">
        <v>1</v>
      </c>
      <c r="Y24" s="23">
        <v>0.4</v>
      </c>
    </row>
    <row r="25" spans="1:25" x14ac:dyDescent="0.25">
      <c r="A25" s="21">
        <v>43854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3">
        <v>0.2</v>
      </c>
      <c r="H25" s="22">
        <v>0</v>
      </c>
      <c r="I25" s="23">
        <v>2.4</v>
      </c>
      <c r="J25" s="22">
        <v>0</v>
      </c>
      <c r="K25" s="22">
        <v>0</v>
      </c>
      <c r="O25" s="23">
        <v>0.6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5" t="s">
        <v>81</v>
      </c>
    </row>
    <row r="26" spans="1:25" x14ac:dyDescent="0.25">
      <c r="A26" s="21">
        <v>43855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3">
        <v>1.4</v>
      </c>
      <c r="O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</row>
    <row r="27" spans="1:25" x14ac:dyDescent="0.25">
      <c r="A27" s="21">
        <v>43856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O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</row>
    <row r="28" spans="1:25" x14ac:dyDescent="0.25">
      <c r="A28" s="21">
        <v>43857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O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</row>
    <row r="29" spans="1:25" x14ac:dyDescent="0.25">
      <c r="A29" s="21">
        <v>43858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O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</row>
    <row r="30" spans="1:25" x14ac:dyDescent="0.25">
      <c r="A30" s="21">
        <v>43859</v>
      </c>
      <c r="B30" s="25" t="s">
        <v>84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O30" s="22">
        <v>0</v>
      </c>
      <c r="Q30" s="25" t="s">
        <v>85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</row>
    <row r="31" spans="1:25" x14ac:dyDescent="0.25">
      <c r="A31" s="21">
        <v>43860</v>
      </c>
      <c r="B31" s="25" t="s">
        <v>86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O31" s="22">
        <v>0</v>
      </c>
      <c r="Q31" s="25" t="s">
        <v>87</v>
      </c>
      <c r="R31" s="22">
        <v>0</v>
      </c>
      <c r="S31" s="25" t="s">
        <v>88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</row>
    <row r="32" spans="1:25" x14ac:dyDescent="0.25">
      <c r="A32" s="21">
        <v>43861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6" t="s">
        <v>89</v>
      </c>
      <c r="J32" s="22">
        <v>0</v>
      </c>
      <c r="K32" s="25" t="s">
        <v>90</v>
      </c>
      <c r="O32" s="22">
        <v>0</v>
      </c>
      <c r="R32" s="22">
        <v>0</v>
      </c>
      <c r="T32" s="22">
        <v>0</v>
      </c>
      <c r="U32" t="s">
        <v>81</v>
      </c>
      <c r="V32" s="22">
        <v>0</v>
      </c>
      <c r="W32" s="22">
        <v>0</v>
      </c>
      <c r="X32" s="22">
        <v>0</v>
      </c>
    </row>
    <row r="33" spans="1:25" x14ac:dyDescent="0.25">
      <c r="A33" s="21">
        <v>43862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J33" s="22">
        <v>0</v>
      </c>
      <c r="O33" s="23">
        <v>6</v>
      </c>
      <c r="R33" s="23">
        <v>16.8</v>
      </c>
      <c r="T33" s="23">
        <v>7</v>
      </c>
      <c r="V33" s="23">
        <v>25.4</v>
      </c>
      <c r="W33" s="23">
        <v>16.8</v>
      </c>
      <c r="X33" s="23">
        <v>16.8</v>
      </c>
    </row>
    <row r="34" spans="1:25" x14ac:dyDescent="0.25">
      <c r="A34" s="21">
        <v>43863</v>
      </c>
      <c r="C34" s="22">
        <v>0</v>
      </c>
      <c r="D34" s="22">
        <v>0</v>
      </c>
      <c r="E34" s="22">
        <v>0</v>
      </c>
      <c r="F34" s="23">
        <v>2.2000000000000002</v>
      </c>
      <c r="G34" s="23">
        <v>2</v>
      </c>
      <c r="H34" s="23">
        <v>0.6</v>
      </c>
      <c r="J34" s="23">
        <v>2.2000000000000002</v>
      </c>
      <c r="O34" s="23">
        <v>5.8</v>
      </c>
      <c r="R34" s="23">
        <v>3.4</v>
      </c>
      <c r="T34" s="23">
        <v>10</v>
      </c>
      <c r="V34" s="23">
        <v>9.8000000000000007</v>
      </c>
      <c r="W34" s="23">
        <v>3.4</v>
      </c>
      <c r="X34" s="23">
        <v>3.4</v>
      </c>
    </row>
    <row r="35" spans="1:25" x14ac:dyDescent="0.25">
      <c r="A35" s="21">
        <v>43864</v>
      </c>
      <c r="C35" s="22">
        <v>0</v>
      </c>
      <c r="D35" s="22">
        <v>0</v>
      </c>
      <c r="E35" s="22">
        <v>0</v>
      </c>
      <c r="F35" s="22">
        <v>0</v>
      </c>
      <c r="G35" s="23">
        <v>0.2</v>
      </c>
      <c r="H35" s="22">
        <v>0</v>
      </c>
      <c r="J35" s="22">
        <v>0</v>
      </c>
      <c r="O35" s="22">
        <v>0</v>
      </c>
      <c r="R35" s="23">
        <v>0.8</v>
      </c>
      <c r="T35" s="22">
        <v>0</v>
      </c>
      <c r="V35" s="23">
        <v>0.2</v>
      </c>
      <c r="W35" s="23">
        <v>0.8</v>
      </c>
      <c r="X35" s="23">
        <v>0.8</v>
      </c>
    </row>
    <row r="36" spans="1:25" x14ac:dyDescent="0.25">
      <c r="A36" s="21">
        <v>43865</v>
      </c>
      <c r="C36" s="22">
        <v>0</v>
      </c>
      <c r="D36" s="22">
        <v>0</v>
      </c>
      <c r="E36" s="22">
        <v>0</v>
      </c>
      <c r="F36" s="25" t="s">
        <v>81</v>
      </c>
      <c r="G36" s="22">
        <v>0</v>
      </c>
      <c r="H36" s="22">
        <v>0</v>
      </c>
      <c r="J36" s="22">
        <v>0</v>
      </c>
      <c r="O36" s="25" t="s">
        <v>81</v>
      </c>
      <c r="R36" s="22">
        <v>0</v>
      </c>
      <c r="T36" s="22">
        <v>0</v>
      </c>
      <c r="V36" s="25" t="s">
        <v>91</v>
      </c>
      <c r="W36" s="22">
        <v>0</v>
      </c>
      <c r="X36" s="22">
        <v>0</v>
      </c>
    </row>
    <row r="37" spans="1:25" x14ac:dyDescent="0.25">
      <c r="A37" s="21">
        <v>43866</v>
      </c>
      <c r="C37" s="22">
        <v>0</v>
      </c>
      <c r="D37" s="22">
        <v>0</v>
      </c>
      <c r="E37" s="22">
        <v>0</v>
      </c>
      <c r="G37" s="22">
        <v>0</v>
      </c>
      <c r="H37" s="25" t="s">
        <v>81</v>
      </c>
      <c r="J37" s="22">
        <v>0</v>
      </c>
      <c r="R37" s="22">
        <v>0</v>
      </c>
      <c r="T37" s="25" t="s">
        <v>81</v>
      </c>
      <c r="W37" s="22">
        <v>0</v>
      </c>
      <c r="X37" s="22">
        <v>0</v>
      </c>
    </row>
    <row r="38" spans="1:25" x14ac:dyDescent="0.25">
      <c r="A38" s="21">
        <v>43867</v>
      </c>
      <c r="C38" s="22">
        <v>0</v>
      </c>
      <c r="D38" s="22">
        <v>0</v>
      </c>
      <c r="E38" s="24">
        <v>5</v>
      </c>
      <c r="G38" s="25" t="s">
        <v>81</v>
      </c>
      <c r="J38" s="22">
        <v>0</v>
      </c>
      <c r="R38" s="22">
        <v>0</v>
      </c>
      <c r="W38" s="25" t="s">
        <v>81</v>
      </c>
      <c r="X38" s="25" t="s">
        <v>81</v>
      </c>
    </row>
    <row r="39" spans="1:25" x14ac:dyDescent="0.25">
      <c r="A39" s="21">
        <v>43868</v>
      </c>
      <c r="C39" s="22">
        <v>0</v>
      </c>
      <c r="D39" s="22">
        <v>0</v>
      </c>
      <c r="E39" s="22">
        <v>0</v>
      </c>
      <c r="J39" s="25" t="s">
        <v>81</v>
      </c>
      <c r="R39" s="22">
        <v>0</v>
      </c>
    </row>
    <row r="40" spans="1:25" x14ac:dyDescent="0.25">
      <c r="A40" s="21">
        <v>43869</v>
      </c>
      <c r="C40" s="22">
        <v>0</v>
      </c>
      <c r="D40" s="22">
        <v>0</v>
      </c>
      <c r="E40" s="22">
        <v>0</v>
      </c>
      <c r="R40" s="22">
        <v>1</v>
      </c>
    </row>
    <row r="41" spans="1:25" x14ac:dyDescent="0.25">
      <c r="A41" s="21">
        <v>43870</v>
      </c>
      <c r="C41" s="24">
        <v>11.5</v>
      </c>
      <c r="D41" s="24">
        <v>12</v>
      </c>
      <c r="E41" s="24">
        <v>34</v>
      </c>
      <c r="R41" s="22">
        <v>0</v>
      </c>
    </row>
    <row r="42" spans="1:25" x14ac:dyDescent="0.25">
      <c r="A42" s="21">
        <v>43871</v>
      </c>
      <c r="C42" s="25" t="s">
        <v>81</v>
      </c>
      <c r="D42" s="25" t="s">
        <v>81</v>
      </c>
      <c r="E42" s="22">
        <v>0</v>
      </c>
      <c r="R42" s="25" t="s">
        <v>81</v>
      </c>
    </row>
    <row r="43" spans="1:25" x14ac:dyDescent="0.25">
      <c r="A43" s="21">
        <v>43872</v>
      </c>
      <c r="E43" s="25" t="s">
        <v>81</v>
      </c>
    </row>
    <row r="44" spans="1:25" ht="18.75" customHeight="1" x14ac:dyDescent="0.25">
      <c r="A44" s="21" t="s">
        <v>92</v>
      </c>
      <c r="B44" t="s">
        <v>31</v>
      </c>
      <c r="C44" s="20" t="s">
        <v>41</v>
      </c>
      <c r="D44" s="20" t="s">
        <v>43</v>
      </c>
      <c r="E44" s="20" t="s">
        <v>44</v>
      </c>
      <c r="F44" s="27" t="s">
        <v>25</v>
      </c>
      <c r="G44" t="s">
        <v>28</v>
      </c>
      <c r="H44" s="27" t="s">
        <v>27</v>
      </c>
      <c r="I44" s="27" t="s">
        <v>38</v>
      </c>
      <c r="J44" s="27" t="s">
        <v>25</v>
      </c>
      <c r="K44" s="28" t="s">
        <v>23</v>
      </c>
      <c r="L44" s="27" t="s">
        <v>35</v>
      </c>
      <c r="M44" s="28" t="s">
        <v>23</v>
      </c>
      <c r="N44" s="27" t="s">
        <v>47</v>
      </c>
      <c r="O44" s="19" t="s">
        <v>50</v>
      </c>
      <c r="P44" s="19" t="s">
        <v>53</v>
      </c>
      <c r="Q44" t="s">
        <v>31</v>
      </c>
      <c r="R44" s="19" t="s">
        <v>57</v>
      </c>
      <c r="S44" s="19" t="s">
        <v>31</v>
      </c>
      <c r="T44" s="19" t="s">
        <v>60</v>
      </c>
      <c r="U44" s="19" t="s">
        <v>62</v>
      </c>
      <c r="V44" s="19" t="s">
        <v>64</v>
      </c>
      <c r="W44" s="19" t="s">
        <v>57</v>
      </c>
      <c r="X44" s="19" t="s">
        <v>57</v>
      </c>
      <c r="Y44" s="19" t="s">
        <v>68</v>
      </c>
    </row>
    <row r="45" spans="1:25" x14ac:dyDescent="0.25">
      <c r="A45" s="21"/>
      <c r="F45" s="16"/>
    </row>
    <row r="46" spans="1:25" x14ac:dyDescent="0.25">
      <c r="A46" s="29"/>
      <c r="B46" t="s">
        <v>93</v>
      </c>
      <c r="F46" s="16"/>
    </row>
    <row r="47" spans="1:25" x14ac:dyDescent="0.25">
      <c r="A47" s="30"/>
      <c r="B47" t="s">
        <v>94</v>
      </c>
      <c r="F47" s="14"/>
    </row>
    <row r="48" spans="1:25" x14ac:dyDescent="0.25">
      <c r="A48" s="26"/>
      <c r="B48" t="s">
        <v>95</v>
      </c>
    </row>
    <row r="49" spans="1:6" x14ac:dyDescent="0.25">
      <c r="A49" s="21"/>
      <c r="F49" s="16"/>
    </row>
    <row r="50" spans="1:6" x14ac:dyDescent="0.25">
      <c r="A50" s="21"/>
      <c r="F50" s="16"/>
    </row>
    <row r="51" spans="1:6" x14ac:dyDescent="0.25">
      <c r="A51" s="21"/>
      <c r="F51" s="16"/>
    </row>
    <row r="52" spans="1:6" x14ac:dyDescent="0.25">
      <c r="A52" s="21"/>
      <c r="F52" s="16"/>
    </row>
    <row r="53" spans="1:6" x14ac:dyDescent="0.25">
      <c r="A53" s="21"/>
    </row>
    <row r="54" spans="1:6" x14ac:dyDescent="0.25">
      <c r="A54" s="21"/>
    </row>
    <row r="55" spans="1:6" x14ac:dyDescent="0.25">
      <c r="A55" s="21"/>
    </row>
    <row r="56" spans="1:6" x14ac:dyDescent="0.25">
      <c r="A56" s="21"/>
    </row>
    <row r="57" spans="1:6" x14ac:dyDescent="0.25">
      <c r="A57" s="21"/>
    </row>
    <row r="58" spans="1:6" x14ac:dyDescent="0.25">
      <c r="A58" s="21"/>
    </row>
    <row r="59" spans="1:6" x14ac:dyDescent="0.25">
      <c r="A59" s="21"/>
    </row>
    <row r="60" spans="1:6" x14ac:dyDescent="0.25">
      <c r="A60" s="21"/>
    </row>
    <row r="61" spans="1:6" x14ac:dyDescent="0.25">
      <c r="A61" s="21"/>
    </row>
    <row r="62" spans="1:6" x14ac:dyDescent="0.25">
      <c r="A62" s="21"/>
    </row>
    <row r="63" spans="1:6" x14ac:dyDescent="0.25">
      <c r="A63" s="21"/>
    </row>
    <row r="64" spans="1:6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</sheetData>
  <conditionalFormatting sqref="C20:D21">
    <cfRule type="cellIs" dxfId="8" priority="10" operator="greaterThan">
      <formula>0</formula>
    </cfRule>
    <cfRule type="cellIs" priority="11" operator="greaterThan">
      <formula>0</formula>
    </cfRule>
  </conditionalFormatting>
  <conditionalFormatting sqref="C20:D21">
    <cfRule type="cellIs" dxfId="7" priority="9" operator="greaterThan">
      <formula>0</formula>
    </cfRule>
  </conditionalFormatting>
  <conditionalFormatting sqref="C41:D41">
    <cfRule type="cellIs" dxfId="4" priority="6" operator="greaterThan">
      <formula>0</formula>
    </cfRule>
  </conditionalFormatting>
  <conditionalFormatting sqref="E16 E19:E21">
    <cfRule type="cellIs" dxfId="3" priority="3" operator="greaterThan">
      <formula>0</formula>
    </cfRule>
  </conditionalFormatting>
  <conditionalFormatting sqref="E38 E41">
    <cfRule type="cellIs" dxfId="1" priority="1" operator="greaterThan">
      <formula>0</formula>
    </cfRule>
  </conditionalFormatting>
  <conditionalFormatting sqref="E16 E19:E21">
    <cfRule type="cellIs" dxfId="0" priority="4" operator="greaterThan">
      <formula>0</formula>
    </cfRule>
    <cfRule type="cellIs" priority="5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0CBE-1FF4-41E5-BA02-38E8BA2F9397}">
  <sheetPr>
    <pageSetUpPr fitToPage="1"/>
  </sheetPr>
  <dimension ref="A1:U28"/>
  <sheetViews>
    <sheetView topLeftCell="C1" zoomScaleNormal="100" workbookViewId="0">
      <selection activeCell="H2" sqref="H2:M2"/>
    </sheetView>
  </sheetViews>
  <sheetFormatPr defaultRowHeight="15" x14ac:dyDescent="0.25"/>
  <cols>
    <col min="2" max="2" width="19.5703125" style="1" bestFit="1" customWidth="1"/>
    <col min="3" max="3" width="14.85546875" bestFit="1" customWidth="1"/>
    <col min="4" max="4" width="10.140625" customWidth="1"/>
    <col min="5" max="5" width="10.5703125" bestFit="1" customWidth="1"/>
    <col min="19" max="19" width="11.42578125" customWidth="1"/>
    <col min="20" max="20" width="27.5703125" bestFit="1" customWidth="1"/>
  </cols>
  <sheetData>
    <row r="1" spans="1:21" ht="15.75" thickBot="1" x14ac:dyDescent="0.3">
      <c r="C1" t="s">
        <v>0</v>
      </c>
      <c r="D1" s="2" t="s">
        <v>1</v>
      </c>
    </row>
    <row r="2" spans="1:21" ht="75.75" thickBot="1" x14ac:dyDescent="0.3">
      <c r="A2" t="s">
        <v>2</v>
      </c>
      <c r="B2" s="1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96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4" t="s">
        <v>15</v>
      </c>
      <c r="O2" s="4" t="s">
        <v>16</v>
      </c>
      <c r="P2" s="4" t="s">
        <v>17</v>
      </c>
      <c r="Q2" s="5" t="s">
        <v>18</v>
      </c>
      <c r="R2" s="5" t="s">
        <v>19</v>
      </c>
      <c r="S2" s="5" t="s">
        <v>17</v>
      </c>
      <c r="T2" s="6" t="s">
        <v>20</v>
      </c>
    </row>
    <row r="3" spans="1:21" ht="15.75" thickTop="1" x14ac:dyDescent="0.25">
      <c r="A3">
        <v>1</v>
      </c>
      <c r="B3" s="7" t="s">
        <v>21</v>
      </c>
      <c r="C3" s="8" t="s">
        <v>22</v>
      </c>
      <c r="D3" s="9">
        <v>43861</v>
      </c>
      <c r="E3" s="9">
        <v>43836</v>
      </c>
      <c r="F3" s="10">
        <v>4</v>
      </c>
      <c r="G3" s="10">
        <v>4</v>
      </c>
      <c r="H3" s="10">
        <v>5</v>
      </c>
      <c r="I3" s="10">
        <v>1.4</v>
      </c>
      <c r="J3" s="10">
        <v>4</v>
      </c>
      <c r="K3" s="10">
        <v>4</v>
      </c>
      <c r="L3" s="10">
        <v>0</v>
      </c>
      <c r="M3" s="10">
        <v>0</v>
      </c>
      <c r="N3" s="11">
        <v>20</v>
      </c>
      <c r="O3" s="11">
        <v>18</v>
      </c>
      <c r="P3" s="11">
        <f t="shared" ref="P3:P28" si="0">O3/N3*100</f>
        <v>90</v>
      </c>
      <c r="Q3" s="12">
        <v>19</v>
      </c>
      <c r="R3" s="12">
        <v>18</v>
      </c>
      <c r="S3" s="13">
        <f t="shared" ref="S3:S27" si="1">R3/Q3*100</f>
        <v>94.73684210526315</v>
      </c>
      <c r="T3" s="14" t="s">
        <v>23</v>
      </c>
    </row>
    <row r="4" spans="1:21" ht="17.25" customHeight="1" x14ac:dyDescent="0.25">
      <c r="A4">
        <v>2</v>
      </c>
      <c r="B4" s="7" t="s">
        <v>24</v>
      </c>
      <c r="C4" s="8" t="s">
        <v>25</v>
      </c>
      <c r="D4" s="9">
        <v>43865</v>
      </c>
      <c r="E4" s="9">
        <v>43833</v>
      </c>
      <c r="F4" s="10">
        <v>16.8</v>
      </c>
      <c r="G4" s="10">
        <v>9</v>
      </c>
      <c r="H4" s="10">
        <v>11</v>
      </c>
      <c r="I4" s="10">
        <v>1</v>
      </c>
      <c r="J4" s="1">
        <f t="shared" ref="J4:K6" si="2">F4-L4</f>
        <v>14.600000000000001</v>
      </c>
      <c r="K4" s="1">
        <f t="shared" si="2"/>
        <v>8</v>
      </c>
      <c r="L4" s="10">
        <v>2.2000000000000002</v>
      </c>
      <c r="M4" s="10">
        <v>1</v>
      </c>
      <c r="N4" s="11">
        <v>26</v>
      </c>
      <c r="O4" s="11">
        <v>26</v>
      </c>
      <c r="P4" s="15">
        <f t="shared" si="0"/>
        <v>100</v>
      </c>
      <c r="Q4" s="12">
        <v>26</v>
      </c>
      <c r="R4" s="12">
        <v>26</v>
      </c>
      <c r="S4" s="13">
        <f t="shared" si="1"/>
        <v>100</v>
      </c>
      <c r="T4" s="16" t="s">
        <v>25</v>
      </c>
    </row>
    <row r="5" spans="1:21" x14ac:dyDescent="0.25">
      <c r="A5">
        <v>3</v>
      </c>
      <c r="B5" s="7" t="s">
        <v>26</v>
      </c>
      <c r="C5" s="8" t="s">
        <v>25</v>
      </c>
      <c r="D5" s="9">
        <v>43866</v>
      </c>
      <c r="E5" s="9">
        <v>43836</v>
      </c>
      <c r="F5" s="10">
        <v>9.6</v>
      </c>
      <c r="G5" s="10">
        <v>7</v>
      </c>
      <c r="H5" s="10">
        <v>14</v>
      </c>
      <c r="I5" s="10">
        <v>3.8</v>
      </c>
      <c r="J5" s="1">
        <f t="shared" si="2"/>
        <v>9</v>
      </c>
      <c r="K5" s="1">
        <f t="shared" si="2"/>
        <v>6</v>
      </c>
      <c r="L5" s="10">
        <v>0.6</v>
      </c>
      <c r="M5" s="10">
        <v>1</v>
      </c>
      <c r="N5" s="11">
        <v>21</v>
      </c>
      <c r="O5" s="11">
        <v>18</v>
      </c>
      <c r="P5" s="15">
        <f t="shared" si="0"/>
        <v>85.714285714285708</v>
      </c>
      <c r="Q5" s="12">
        <v>21</v>
      </c>
      <c r="R5" s="12">
        <v>18</v>
      </c>
      <c r="S5" s="13">
        <f t="shared" si="1"/>
        <v>85.714285714285708</v>
      </c>
      <c r="T5" s="16" t="s">
        <v>27</v>
      </c>
    </row>
    <row r="6" spans="1:21" x14ac:dyDescent="0.25">
      <c r="A6">
        <v>4</v>
      </c>
      <c r="B6" s="7" t="s">
        <v>28</v>
      </c>
      <c r="C6" s="8" t="s">
        <v>25</v>
      </c>
      <c r="D6" s="9">
        <v>43867</v>
      </c>
      <c r="E6" s="9">
        <v>43837</v>
      </c>
      <c r="F6" s="10">
        <v>6.8</v>
      </c>
      <c r="G6" s="10">
        <v>8</v>
      </c>
      <c r="H6" s="10">
        <v>12</v>
      </c>
      <c r="I6" s="10">
        <v>1.6</v>
      </c>
      <c r="J6" s="1">
        <f t="shared" si="2"/>
        <v>4.5999999999999996</v>
      </c>
      <c r="K6" s="1">
        <f t="shared" si="2"/>
        <v>6</v>
      </c>
      <c r="L6" s="10">
        <v>2.2000000000000002</v>
      </c>
      <c r="M6" s="10">
        <v>2</v>
      </c>
      <c r="N6" s="11">
        <v>42</v>
      </c>
      <c r="O6" s="11">
        <v>31</v>
      </c>
      <c r="P6" s="15">
        <f t="shared" si="0"/>
        <v>73.80952380952381</v>
      </c>
      <c r="Q6" s="12">
        <v>38</v>
      </c>
      <c r="R6" s="12">
        <v>31</v>
      </c>
      <c r="S6" s="13">
        <f t="shared" si="1"/>
        <v>81.578947368421055</v>
      </c>
      <c r="T6" s="14" t="s">
        <v>28</v>
      </c>
    </row>
    <row r="7" spans="1:21" x14ac:dyDescent="0.25">
      <c r="A7">
        <v>5</v>
      </c>
      <c r="B7" s="7" t="s">
        <v>29</v>
      </c>
      <c r="C7" s="8" t="s">
        <v>30</v>
      </c>
      <c r="D7" s="9">
        <v>43859</v>
      </c>
      <c r="E7" s="9">
        <v>43836</v>
      </c>
      <c r="F7" s="10">
        <v>11.4</v>
      </c>
      <c r="G7" s="10">
        <v>3</v>
      </c>
      <c r="H7" s="10">
        <v>8</v>
      </c>
      <c r="I7" s="10">
        <v>2</v>
      </c>
      <c r="J7" s="10">
        <v>11.4</v>
      </c>
      <c r="K7" s="10">
        <v>3</v>
      </c>
      <c r="L7" s="10">
        <v>0</v>
      </c>
      <c r="M7" s="10">
        <v>0</v>
      </c>
      <c r="N7" s="11">
        <v>36</v>
      </c>
      <c r="O7" s="11">
        <v>32</v>
      </c>
      <c r="P7" s="15">
        <f t="shared" si="0"/>
        <v>88.888888888888886</v>
      </c>
      <c r="Q7" s="12">
        <v>36</v>
      </c>
      <c r="R7" s="12">
        <v>32</v>
      </c>
      <c r="S7" s="13">
        <f t="shared" si="1"/>
        <v>88.888888888888886</v>
      </c>
      <c r="T7" t="s">
        <v>31</v>
      </c>
      <c r="U7" s="14" t="s">
        <v>32</v>
      </c>
    </row>
    <row r="8" spans="1:21" x14ac:dyDescent="0.25">
      <c r="A8">
        <v>6</v>
      </c>
      <c r="B8" s="7" t="s">
        <v>33</v>
      </c>
      <c r="C8" s="8" t="s">
        <v>25</v>
      </c>
      <c r="D8" s="9">
        <v>43865</v>
      </c>
      <c r="E8" s="9">
        <v>43833</v>
      </c>
      <c r="F8" s="10">
        <v>16.8</v>
      </c>
      <c r="G8" s="10">
        <v>9</v>
      </c>
      <c r="H8" s="10">
        <v>11</v>
      </c>
      <c r="I8" s="10">
        <v>1</v>
      </c>
      <c r="J8" s="1">
        <f>F8-L8</f>
        <v>14.600000000000001</v>
      </c>
      <c r="K8" s="1">
        <f>G8-M8</f>
        <v>8</v>
      </c>
      <c r="L8" s="10">
        <v>2.2000000000000002</v>
      </c>
      <c r="M8" s="10">
        <v>1</v>
      </c>
      <c r="N8" s="11">
        <v>25</v>
      </c>
      <c r="O8" s="11">
        <v>19</v>
      </c>
      <c r="P8" s="15">
        <f t="shared" si="0"/>
        <v>76</v>
      </c>
      <c r="Q8" s="12">
        <v>25</v>
      </c>
      <c r="R8" s="12">
        <v>19</v>
      </c>
      <c r="S8" s="13">
        <f t="shared" si="1"/>
        <v>76</v>
      </c>
      <c r="T8" s="16" t="s">
        <v>25</v>
      </c>
    </row>
    <row r="9" spans="1:21" x14ac:dyDescent="0.25">
      <c r="A9">
        <v>7</v>
      </c>
      <c r="B9" s="7" t="s">
        <v>34</v>
      </c>
      <c r="C9" s="8" t="s">
        <v>25</v>
      </c>
      <c r="D9" s="9">
        <v>43853</v>
      </c>
      <c r="E9" s="9">
        <v>43836</v>
      </c>
      <c r="F9" s="10">
        <v>1.4</v>
      </c>
      <c r="G9" s="10">
        <v>4</v>
      </c>
      <c r="H9" s="10">
        <v>10</v>
      </c>
      <c r="I9" s="10">
        <v>0.4</v>
      </c>
      <c r="J9" s="10">
        <v>1.4</v>
      </c>
      <c r="K9" s="10">
        <v>4</v>
      </c>
      <c r="L9" s="10">
        <v>0</v>
      </c>
      <c r="M9" s="10">
        <v>0</v>
      </c>
      <c r="N9" s="11">
        <v>21</v>
      </c>
      <c r="O9" s="11">
        <v>12</v>
      </c>
      <c r="P9" s="15">
        <f t="shared" si="0"/>
        <v>57.142857142857139</v>
      </c>
      <c r="Q9" s="12">
        <v>20</v>
      </c>
      <c r="R9" s="12">
        <v>12</v>
      </c>
      <c r="S9" s="13">
        <f t="shared" si="1"/>
        <v>60</v>
      </c>
      <c r="T9" s="16" t="s">
        <v>35</v>
      </c>
    </row>
    <row r="10" spans="1:21" x14ac:dyDescent="0.25">
      <c r="A10">
        <v>8</v>
      </c>
      <c r="B10" s="7" t="s">
        <v>36</v>
      </c>
      <c r="C10" s="8" t="s">
        <v>25</v>
      </c>
      <c r="D10" s="9">
        <v>43868</v>
      </c>
      <c r="E10" s="9">
        <v>43833</v>
      </c>
      <c r="F10" s="10">
        <v>16.8</v>
      </c>
      <c r="G10" s="10">
        <v>9</v>
      </c>
      <c r="H10" s="10">
        <v>14</v>
      </c>
      <c r="I10" s="10">
        <v>1</v>
      </c>
      <c r="J10" s="1">
        <f>F10-L10</f>
        <v>14.600000000000001</v>
      </c>
      <c r="K10" s="1">
        <f>G10-M10</f>
        <v>8</v>
      </c>
      <c r="L10" s="10">
        <v>2.2000000000000002</v>
      </c>
      <c r="M10" s="10">
        <v>1</v>
      </c>
      <c r="N10" s="11">
        <v>30</v>
      </c>
      <c r="O10" s="11">
        <v>13</v>
      </c>
      <c r="P10" s="15">
        <f t="shared" si="0"/>
        <v>43.333333333333336</v>
      </c>
      <c r="Q10" s="12">
        <v>29</v>
      </c>
      <c r="R10" s="12">
        <v>13</v>
      </c>
      <c r="S10" s="13">
        <f t="shared" si="1"/>
        <v>44.827586206896555</v>
      </c>
      <c r="T10" s="16" t="s">
        <v>25</v>
      </c>
    </row>
    <row r="11" spans="1:21" x14ac:dyDescent="0.25">
      <c r="A11">
        <v>9</v>
      </c>
      <c r="B11" s="7" t="s">
        <v>37</v>
      </c>
      <c r="C11" s="8" t="s">
        <v>38</v>
      </c>
      <c r="D11" s="9">
        <v>43861</v>
      </c>
      <c r="E11" s="9">
        <v>43836</v>
      </c>
      <c r="F11" s="10">
        <v>6</v>
      </c>
      <c r="G11" s="10">
        <v>4</v>
      </c>
      <c r="H11" s="10">
        <v>6</v>
      </c>
      <c r="I11" s="10">
        <v>2.4</v>
      </c>
      <c r="J11" s="10">
        <v>6</v>
      </c>
      <c r="K11" s="10">
        <v>4</v>
      </c>
      <c r="L11" s="10">
        <v>0</v>
      </c>
      <c r="M11" s="10">
        <v>0</v>
      </c>
      <c r="N11" s="11">
        <v>43</v>
      </c>
      <c r="O11" s="11">
        <v>18</v>
      </c>
      <c r="P11" s="15">
        <f t="shared" si="0"/>
        <v>41.860465116279073</v>
      </c>
      <c r="Q11" s="12">
        <v>41</v>
      </c>
      <c r="R11" s="12">
        <v>18</v>
      </c>
      <c r="S11" s="13">
        <f t="shared" si="1"/>
        <v>43.902439024390247</v>
      </c>
      <c r="T11" s="16" t="s">
        <v>38</v>
      </c>
    </row>
    <row r="12" spans="1:21" x14ac:dyDescent="0.25">
      <c r="A12">
        <v>10</v>
      </c>
      <c r="B12" s="7" t="s">
        <v>39</v>
      </c>
      <c r="C12" s="8" t="s">
        <v>40</v>
      </c>
      <c r="D12" s="9">
        <v>43846</v>
      </c>
      <c r="E12" s="9">
        <v>43836</v>
      </c>
      <c r="F12" s="10">
        <v>0.8</v>
      </c>
      <c r="G12" s="10">
        <v>1</v>
      </c>
      <c r="H12" s="10">
        <v>9</v>
      </c>
      <c r="I12" s="10">
        <v>0.8</v>
      </c>
      <c r="J12" s="10">
        <v>0.8</v>
      </c>
      <c r="K12" s="10">
        <v>1</v>
      </c>
      <c r="L12" s="10">
        <v>0</v>
      </c>
      <c r="M12" s="10">
        <v>0</v>
      </c>
      <c r="N12" s="11">
        <v>21</v>
      </c>
      <c r="O12" s="11">
        <v>9</v>
      </c>
      <c r="P12" s="15">
        <f t="shared" si="0"/>
        <v>42.857142857142854</v>
      </c>
      <c r="Q12" s="12">
        <v>15</v>
      </c>
      <c r="R12" s="12">
        <v>9</v>
      </c>
      <c r="S12" s="13">
        <f t="shared" si="1"/>
        <v>60</v>
      </c>
      <c r="T12" s="14" t="s">
        <v>23</v>
      </c>
    </row>
    <row r="13" spans="1:21" x14ac:dyDescent="0.25">
      <c r="A13">
        <v>11</v>
      </c>
      <c r="B13" s="7" t="s">
        <v>27</v>
      </c>
      <c r="C13" s="8" t="s">
        <v>25</v>
      </c>
      <c r="D13" s="9">
        <v>43866</v>
      </c>
      <c r="E13" s="9">
        <v>43836</v>
      </c>
      <c r="F13" s="10">
        <v>9.6</v>
      </c>
      <c r="G13" s="10">
        <v>7</v>
      </c>
      <c r="H13" s="10">
        <v>14</v>
      </c>
      <c r="I13" s="10">
        <v>3.8</v>
      </c>
      <c r="J13" s="1">
        <f t="shared" ref="J13:K16" si="3">F13-L13</f>
        <v>9</v>
      </c>
      <c r="K13" s="1">
        <f t="shared" si="3"/>
        <v>6</v>
      </c>
      <c r="L13" s="10">
        <v>0.6</v>
      </c>
      <c r="M13" s="10">
        <v>1</v>
      </c>
      <c r="N13" s="11">
        <v>12</v>
      </c>
      <c r="O13" s="11">
        <v>11</v>
      </c>
      <c r="P13" s="15">
        <f t="shared" si="0"/>
        <v>91.666666666666657</v>
      </c>
      <c r="Q13" s="12">
        <v>12</v>
      </c>
      <c r="R13" s="12">
        <v>11</v>
      </c>
      <c r="S13" s="13">
        <f t="shared" si="1"/>
        <v>91.666666666666657</v>
      </c>
      <c r="T13" s="16" t="s">
        <v>27</v>
      </c>
    </row>
    <row r="14" spans="1:21" x14ac:dyDescent="0.25">
      <c r="A14">
        <v>12</v>
      </c>
      <c r="B14" s="7" t="s">
        <v>41</v>
      </c>
      <c r="C14" s="8" t="s">
        <v>42</v>
      </c>
      <c r="D14" s="9">
        <v>43871</v>
      </c>
      <c r="E14" s="9">
        <v>43849</v>
      </c>
      <c r="F14" s="10">
        <v>27.5</v>
      </c>
      <c r="G14" s="10">
        <v>3</v>
      </c>
      <c r="H14" s="10">
        <v>19</v>
      </c>
      <c r="I14" s="10">
        <v>10</v>
      </c>
      <c r="J14" s="1">
        <f t="shared" si="3"/>
        <v>16</v>
      </c>
      <c r="K14" s="1">
        <f t="shared" si="3"/>
        <v>2</v>
      </c>
      <c r="L14" s="7">
        <v>11.5</v>
      </c>
      <c r="M14" s="7">
        <v>1</v>
      </c>
      <c r="N14" s="11">
        <v>23</v>
      </c>
      <c r="O14" s="11">
        <v>18</v>
      </c>
      <c r="P14" s="15">
        <f t="shared" si="0"/>
        <v>78.260869565217391</v>
      </c>
      <c r="Q14" s="12">
        <v>21</v>
      </c>
      <c r="R14" s="12">
        <v>18</v>
      </c>
      <c r="S14" s="13">
        <f t="shared" si="1"/>
        <v>85.714285714285708</v>
      </c>
      <c r="T14" s="14" t="s">
        <v>41</v>
      </c>
    </row>
    <row r="15" spans="1:21" x14ac:dyDescent="0.25">
      <c r="A15">
        <v>13</v>
      </c>
      <c r="B15" s="7" t="s">
        <v>43</v>
      </c>
      <c r="C15" s="8" t="s">
        <v>42</v>
      </c>
      <c r="D15" s="9">
        <v>43871</v>
      </c>
      <c r="E15" s="9">
        <v>43849</v>
      </c>
      <c r="F15" s="10">
        <v>46</v>
      </c>
      <c r="G15" s="10">
        <v>3</v>
      </c>
      <c r="H15" s="10">
        <v>19</v>
      </c>
      <c r="I15" s="10">
        <v>24</v>
      </c>
      <c r="J15" s="1">
        <f t="shared" si="3"/>
        <v>34</v>
      </c>
      <c r="K15" s="1">
        <f t="shared" si="3"/>
        <v>2</v>
      </c>
      <c r="L15" s="7">
        <v>12</v>
      </c>
      <c r="M15" s="7">
        <v>1</v>
      </c>
      <c r="N15" s="11">
        <v>9</v>
      </c>
      <c r="O15" s="11">
        <v>7</v>
      </c>
      <c r="P15" s="15">
        <f t="shared" si="0"/>
        <v>77.777777777777786</v>
      </c>
      <c r="Q15" s="12">
        <v>8</v>
      </c>
      <c r="R15" s="12">
        <v>6</v>
      </c>
      <c r="S15" s="13">
        <f t="shared" si="1"/>
        <v>75</v>
      </c>
      <c r="T15" s="14" t="s">
        <v>43</v>
      </c>
    </row>
    <row r="16" spans="1:21" x14ac:dyDescent="0.25">
      <c r="A16">
        <v>14</v>
      </c>
      <c r="B16" s="7" t="s">
        <v>44</v>
      </c>
      <c r="C16" s="8" t="s">
        <v>42</v>
      </c>
      <c r="D16" s="9">
        <v>43872</v>
      </c>
      <c r="E16" s="9">
        <v>43845</v>
      </c>
      <c r="F16" s="10">
        <v>79</v>
      </c>
      <c r="G16" s="10">
        <v>6</v>
      </c>
      <c r="H16" s="10">
        <v>21</v>
      </c>
      <c r="I16" s="10">
        <v>28</v>
      </c>
      <c r="J16" s="1">
        <f t="shared" si="3"/>
        <v>40</v>
      </c>
      <c r="K16" s="1">
        <f t="shared" si="3"/>
        <v>4</v>
      </c>
      <c r="L16" s="7">
        <v>39</v>
      </c>
      <c r="M16" s="7">
        <v>2</v>
      </c>
      <c r="N16" s="11">
        <v>19</v>
      </c>
      <c r="O16" s="11">
        <v>19</v>
      </c>
      <c r="P16" s="15">
        <f t="shared" si="0"/>
        <v>100</v>
      </c>
      <c r="Q16" s="12">
        <v>19</v>
      </c>
      <c r="R16" s="12">
        <v>19</v>
      </c>
      <c r="S16" s="13">
        <f t="shared" si="1"/>
        <v>100</v>
      </c>
      <c r="T16" s="14" t="s">
        <v>44</v>
      </c>
    </row>
    <row r="17" spans="1:21" x14ac:dyDescent="0.25">
      <c r="A17">
        <v>15</v>
      </c>
      <c r="B17" s="7" t="s">
        <v>45</v>
      </c>
      <c r="C17" s="8" t="s">
        <v>45</v>
      </c>
      <c r="D17" s="9">
        <v>43851</v>
      </c>
      <c r="E17" s="17" t="s">
        <v>46</v>
      </c>
      <c r="F17" s="10">
        <v>0</v>
      </c>
      <c r="G17" s="10">
        <v>0</v>
      </c>
      <c r="H17" s="10" t="s">
        <v>46</v>
      </c>
      <c r="I17" s="10" t="s">
        <v>46</v>
      </c>
      <c r="J17" s="10">
        <v>0</v>
      </c>
      <c r="K17" s="10">
        <v>0</v>
      </c>
      <c r="L17" s="10">
        <v>0</v>
      </c>
      <c r="M17" s="10">
        <v>0</v>
      </c>
      <c r="N17" s="11">
        <v>23</v>
      </c>
      <c r="O17" s="11">
        <v>3</v>
      </c>
      <c r="P17" s="15">
        <f t="shared" si="0"/>
        <v>13.043478260869565</v>
      </c>
      <c r="Q17" s="12">
        <v>23</v>
      </c>
      <c r="R17" s="12">
        <v>3</v>
      </c>
      <c r="S17" s="13">
        <f t="shared" si="1"/>
        <v>13.043478260869565</v>
      </c>
      <c r="T17" s="16" t="s">
        <v>47</v>
      </c>
    </row>
    <row r="18" spans="1:21" x14ac:dyDescent="0.25">
      <c r="A18">
        <v>16</v>
      </c>
      <c r="B18" s="18" t="s">
        <v>48</v>
      </c>
      <c r="C18" s="8" t="s">
        <v>49</v>
      </c>
      <c r="D18" s="9">
        <v>43865</v>
      </c>
      <c r="E18" s="9">
        <v>43836</v>
      </c>
      <c r="F18" s="10">
        <v>23.6</v>
      </c>
      <c r="G18" s="10">
        <v>7</v>
      </c>
      <c r="H18" s="10">
        <v>10</v>
      </c>
      <c r="I18" s="10">
        <v>0.6</v>
      </c>
      <c r="J18" s="1">
        <v>11.8</v>
      </c>
      <c r="K18" s="1">
        <v>5</v>
      </c>
      <c r="L18" s="7">
        <v>11.8</v>
      </c>
      <c r="M18" s="7">
        <v>2</v>
      </c>
      <c r="N18" s="11">
        <v>11</v>
      </c>
      <c r="O18" s="11">
        <v>7</v>
      </c>
      <c r="P18" s="15">
        <f t="shared" si="0"/>
        <v>63.636363636363633</v>
      </c>
      <c r="Q18" s="12">
        <v>11</v>
      </c>
      <c r="R18" s="12">
        <v>7</v>
      </c>
      <c r="S18" s="13">
        <f t="shared" si="1"/>
        <v>63.636363636363633</v>
      </c>
      <c r="T18" s="19" t="s">
        <v>50</v>
      </c>
      <c r="U18" t="s">
        <v>51</v>
      </c>
    </row>
    <row r="19" spans="1:21" x14ac:dyDescent="0.25">
      <c r="A19">
        <v>17</v>
      </c>
      <c r="B19" s="18" t="s">
        <v>52</v>
      </c>
      <c r="C19" s="8" t="s">
        <v>49</v>
      </c>
      <c r="D19" s="9">
        <v>43853</v>
      </c>
      <c r="E19" s="9">
        <v>43836</v>
      </c>
      <c r="F19" s="10">
        <v>14.4</v>
      </c>
      <c r="G19" s="10">
        <v>4</v>
      </c>
      <c r="H19" s="10">
        <v>11</v>
      </c>
      <c r="I19" s="10">
        <v>0.4</v>
      </c>
      <c r="J19" s="10">
        <v>14.4</v>
      </c>
      <c r="K19" s="10">
        <v>4</v>
      </c>
      <c r="L19" s="10">
        <v>0</v>
      </c>
      <c r="M19" s="10">
        <v>0</v>
      </c>
      <c r="N19" s="11">
        <v>107</v>
      </c>
      <c r="O19" s="11">
        <v>10</v>
      </c>
      <c r="P19" s="15">
        <f t="shared" si="0"/>
        <v>9.3457943925233646</v>
      </c>
      <c r="Q19" s="12">
        <v>94</v>
      </c>
      <c r="R19" s="12">
        <v>10</v>
      </c>
      <c r="S19" s="13">
        <f t="shared" si="1"/>
        <v>10.638297872340425</v>
      </c>
      <c r="T19" s="19" t="s">
        <v>53</v>
      </c>
    </row>
    <row r="20" spans="1:21" x14ac:dyDescent="0.25">
      <c r="A20">
        <v>18</v>
      </c>
      <c r="B20" s="18" t="s">
        <v>54</v>
      </c>
      <c r="C20" s="8" t="s">
        <v>49</v>
      </c>
      <c r="D20" s="9">
        <v>43860</v>
      </c>
      <c r="E20" s="9">
        <v>43836</v>
      </c>
      <c r="F20" s="10">
        <v>11.4</v>
      </c>
      <c r="G20" s="10">
        <v>3</v>
      </c>
      <c r="H20" s="10">
        <v>8</v>
      </c>
      <c r="I20" s="10">
        <v>2</v>
      </c>
      <c r="J20" s="10">
        <v>11.4</v>
      </c>
      <c r="K20" s="10">
        <v>3</v>
      </c>
      <c r="L20" s="10">
        <v>0</v>
      </c>
      <c r="M20" s="10">
        <v>0</v>
      </c>
      <c r="N20" s="11">
        <v>137</v>
      </c>
      <c r="O20" s="11">
        <v>66</v>
      </c>
      <c r="P20" s="15">
        <f t="shared" si="0"/>
        <v>48.175182481751825</v>
      </c>
      <c r="Q20" s="12">
        <v>132</v>
      </c>
      <c r="R20" s="12">
        <v>65</v>
      </c>
      <c r="S20" s="13">
        <f t="shared" si="1"/>
        <v>49.242424242424242</v>
      </c>
      <c r="T20" t="s">
        <v>31</v>
      </c>
      <c r="U20" s="14" t="s">
        <v>32</v>
      </c>
    </row>
    <row r="21" spans="1:21" x14ac:dyDescent="0.25">
      <c r="A21">
        <v>19</v>
      </c>
      <c r="B21" s="18" t="s">
        <v>55</v>
      </c>
      <c r="C21" s="8" t="s">
        <v>56</v>
      </c>
      <c r="D21" s="9">
        <v>43871</v>
      </c>
      <c r="E21" s="9">
        <v>43835</v>
      </c>
      <c r="F21" s="10">
        <v>32.799999999999997</v>
      </c>
      <c r="G21" s="10">
        <v>9</v>
      </c>
      <c r="H21" s="10">
        <v>8</v>
      </c>
      <c r="I21" s="10">
        <v>16.8</v>
      </c>
      <c r="J21" s="1">
        <v>10.799999999999997</v>
      </c>
      <c r="K21" s="1">
        <v>5</v>
      </c>
      <c r="L21" s="10">
        <v>22</v>
      </c>
      <c r="M21" s="10">
        <v>4</v>
      </c>
      <c r="N21" s="11">
        <v>32</v>
      </c>
      <c r="O21" s="11">
        <v>27</v>
      </c>
      <c r="P21" s="15">
        <f t="shared" si="0"/>
        <v>84.375</v>
      </c>
      <c r="Q21" s="12">
        <v>32</v>
      </c>
      <c r="R21" s="12">
        <v>27</v>
      </c>
      <c r="S21" s="13">
        <f t="shared" si="1"/>
        <v>84.375</v>
      </c>
      <c r="T21" s="19" t="s">
        <v>57</v>
      </c>
    </row>
    <row r="22" spans="1:21" x14ac:dyDescent="0.25">
      <c r="A22">
        <v>20</v>
      </c>
      <c r="B22" s="18" t="s">
        <v>58</v>
      </c>
      <c r="C22" s="8" t="s">
        <v>49</v>
      </c>
      <c r="D22" s="9">
        <v>43860</v>
      </c>
      <c r="E22" s="9">
        <v>43836</v>
      </c>
      <c r="F22" s="10">
        <v>11.4</v>
      </c>
      <c r="G22" s="10">
        <v>3</v>
      </c>
      <c r="H22" s="10">
        <v>9</v>
      </c>
      <c r="I22" s="10">
        <v>2</v>
      </c>
      <c r="J22" s="10">
        <v>11.4</v>
      </c>
      <c r="K22" s="10">
        <v>3</v>
      </c>
      <c r="L22" s="10">
        <v>0</v>
      </c>
      <c r="M22" s="10">
        <v>0</v>
      </c>
      <c r="N22" s="11">
        <v>27</v>
      </c>
      <c r="O22" s="11">
        <v>14</v>
      </c>
      <c r="P22" s="15">
        <f t="shared" si="0"/>
        <v>51.851851851851848</v>
      </c>
      <c r="Q22" s="12">
        <v>25</v>
      </c>
      <c r="R22" s="12">
        <v>14</v>
      </c>
      <c r="S22" s="13">
        <f t="shared" si="1"/>
        <v>56.000000000000007</v>
      </c>
      <c r="T22" s="19" t="s">
        <v>31</v>
      </c>
    </row>
    <row r="23" spans="1:21" x14ac:dyDescent="0.25">
      <c r="A23">
        <v>21</v>
      </c>
      <c r="B23" s="18" t="s">
        <v>59</v>
      </c>
      <c r="C23" s="8" t="s">
        <v>49</v>
      </c>
      <c r="D23" s="9">
        <v>43866</v>
      </c>
      <c r="E23" s="9">
        <v>43836</v>
      </c>
      <c r="F23" s="10">
        <v>29.6</v>
      </c>
      <c r="G23" s="10">
        <v>6</v>
      </c>
      <c r="H23" s="10">
        <v>15</v>
      </c>
      <c r="I23" s="10">
        <v>1.4</v>
      </c>
      <c r="J23" s="1">
        <v>12.600000000000001</v>
      </c>
      <c r="K23" s="1">
        <v>4</v>
      </c>
      <c r="L23" s="10">
        <v>17</v>
      </c>
      <c r="M23" s="10">
        <v>2</v>
      </c>
      <c r="N23" s="11">
        <v>30</v>
      </c>
      <c r="O23" s="11">
        <v>10</v>
      </c>
      <c r="P23" s="15">
        <f t="shared" si="0"/>
        <v>33.333333333333329</v>
      </c>
      <c r="Q23" s="12">
        <v>25</v>
      </c>
      <c r="R23" s="12">
        <v>11</v>
      </c>
      <c r="S23" s="13">
        <f t="shared" si="1"/>
        <v>44</v>
      </c>
      <c r="T23" s="19" t="s">
        <v>60</v>
      </c>
    </row>
    <row r="24" spans="1:21" x14ac:dyDescent="0.25">
      <c r="A24">
        <v>22</v>
      </c>
      <c r="B24" s="18" t="s">
        <v>61</v>
      </c>
      <c r="C24" s="8" t="s">
        <v>49</v>
      </c>
      <c r="D24" s="9">
        <v>43861</v>
      </c>
      <c r="E24" s="9">
        <v>43836</v>
      </c>
      <c r="F24" s="10">
        <v>12</v>
      </c>
      <c r="G24" s="10">
        <v>4</v>
      </c>
      <c r="H24" s="10">
        <v>10</v>
      </c>
      <c r="I24" s="10">
        <v>1.8</v>
      </c>
      <c r="J24" s="10">
        <v>12</v>
      </c>
      <c r="K24" s="10">
        <v>4</v>
      </c>
      <c r="L24" s="10">
        <v>0</v>
      </c>
      <c r="M24" s="10">
        <v>0</v>
      </c>
      <c r="N24" s="11">
        <v>30</v>
      </c>
      <c r="O24" s="11">
        <v>9</v>
      </c>
      <c r="P24" s="15">
        <f t="shared" si="0"/>
        <v>30</v>
      </c>
      <c r="Q24" s="12">
        <v>29</v>
      </c>
      <c r="R24" s="12">
        <v>8</v>
      </c>
      <c r="S24" s="13">
        <f t="shared" si="1"/>
        <v>27.586206896551722</v>
      </c>
      <c r="T24" s="19" t="s">
        <v>62</v>
      </c>
    </row>
    <row r="25" spans="1:21" x14ac:dyDescent="0.25">
      <c r="A25">
        <v>23</v>
      </c>
      <c r="B25" s="18" t="s">
        <v>63</v>
      </c>
      <c r="C25" s="8" t="s">
        <v>49</v>
      </c>
      <c r="D25" s="9">
        <v>43865</v>
      </c>
      <c r="E25" s="9">
        <v>43835</v>
      </c>
      <c r="F25" s="10">
        <v>51</v>
      </c>
      <c r="G25" s="10">
        <v>8</v>
      </c>
      <c r="H25" s="10">
        <v>14</v>
      </c>
      <c r="I25" s="10">
        <v>3.4</v>
      </c>
      <c r="J25" s="1">
        <v>15.600000000000001</v>
      </c>
      <c r="K25" s="1">
        <v>5</v>
      </c>
      <c r="L25" s="10">
        <v>35.4</v>
      </c>
      <c r="M25" s="10">
        <v>3</v>
      </c>
      <c r="N25" s="11">
        <v>77</v>
      </c>
      <c r="O25" s="11">
        <v>60</v>
      </c>
      <c r="P25" s="15">
        <f t="shared" si="0"/>
        <v>77.922077922077932</v>
      </c>
      <c r="Q25" s="12">
        <v>77</v>
      </c>
      <c r="R25" s="12">
        <v>60</v>
      </c>
      <c r="S25" s="13">
        <f t="shared" si="1"/>
        <v>77.922077922077932</v>
      </c>
      <c r="T25" s="19" t="s">
        <v>64</v>
      </c>
    </row>
    <row r="26" spans="1:21" x14ac:dyDescent="0.25">
      <c r="A26">
        <v>24</v>
      </c>
      <c r="B26" s="18" t="s">
        <v>65</v>
      </c>
      <c r="C26" s="8" t="s">
        <v>56</v>
      </c>
      <c r="D26" s="9">
        <v>43867</v>
      </c>
      <c r="E26" s="9">
        <v>43835</v>
      </c>
      <c r="F26" s="1">
        <v>31.8</v>
      </c>
      <c r="G26" s="1">
        <v>8</v>
      </c>
      <c r="H26" s="1">
        <v>4</v>
      </c>
      <c r="I26" s="1">
        <v>16.8</v>
      </c>
      <c r="J26" s="1">
        <v>10.8</v>
      </c>
      <c r="K26" s="1">
        <v>5</v>
      </c>
      <c r="L26" s="10">
        <v>21</v>
      </c>
      <c r="M26" s="10">
        <v>3</v>
      </c>
      <c r="N26" s="11">
        <v>72</v>
      </c>
      <c r="O26" s="11">
        <v>42</v>
      </c>
      <c r="P26" s="15">
        <f t="shared" si="0"/>
        <v>58.333333333333336</v>
      </c>
      <c r="Q26" s="12">
        <v>72</v>
      </c>
      <c r="R26" s="12">
        <v>42</v>
      </c>
      <c r="S26" s="13">
        <f t="shared" si="1"/>
        <v>58.333333333333336</v>
      </c>
      <c r="T26" s="19" t="s">
        <v>57</v>
      </c>
    </row>
    <row r="27" spans="1:21" x14ac:dyDescent="0.25">
      <c r="A27">
        <v>25</v>
      </c>
      <c r="B27" s="18" t="s">
        <v>66</v>
      </c>
      <c r="C27" s="8" t="s">
        <v>56</v>
      </c>
      <c r="D27" s="9">
        <v>43867</v>
      </c>
      <c r="E27" s="9">
        <v>43835</v>
      </c>
      <c r="F27" s="1">
        <v>31.8</v>
      </c>
      <c r="G27" s="1">
        <v>8</v>
      </c>
      <c r="H27" s="1">
        <v>4</v>
      </c>
      <c r="I27" s="1">
        <v>16.8</v>
      </c>
      <c r="J27" s="1">
        <v>10.8</v>
      </c>
      <c r="K27" s="1">
        <v>5</v>
      </c>
      <c r="L27" s="10">
        <v>21</v>
      </c>
      <c r="M27" s="10">
        <v>3</v>
      </c>
      <c r="N27" s="11">
        <v>53</v>
      </c>
      <c r="O27" s="11">
        <v>42</v>
      </c>
      <c r="P27" s="15">
        <f t="shared" si="0"/>
        <v>79.245283018867923</v>
      </c>
      <c r="Q27" s="12">
        <v>53</v>
      </c>
      <c r="R27" s="12">
        <v>42</v>
      </c>
      <c r="S27" s="13">
        <f t="shared" si="1"/>
        <v>79.245283018867923</v>
      </c>
      <c r="T27" s="19" t="s">
        <v>57</v>
      </c>
    </row>
    <row r="28" spans="1:21" x14ac:dyDescent="0.25">
      <c r="A28">
        <v>26</v>
      </c>
      <c r="B28" s="18" t="s">
        <v>67</v>
      </c>
      <c r="C28" s="8" t="s">
        <v>49</v>
      </c>
      <c r="D28" s="9">
        <v>43854</v>
      </c>
      <c r="E28" s="9">
        <v>43835</v>
      </c>
      <c r="F28" s="10">
        <v>7.6</v>
      </c>
      <c r="G28" s="10">
        <v>5</v>
      </c>
      <c r="H28" s="10">
        <v>12</v>
      </c>
      <c r="I28" s="10">
        <v>0.2</v>
      </c>
      <c r="J28" s="10">
        <v>7.6</v>
      </c>
      <c r="K28" s="10">
        <v>5</v>
      </c>
      <c r="L28" s="10">
        <v>0</v>
      </c>
      <c r="M28" s="10">
        <v>0</v>
      </c>
      <c r="N28" s="11">
        <v>54</v>
      </c>
      <c r="O28" s="11">
        <v>2</v>
      </c>
      <c r="P28" s="15">
        <f t="shared" si="0"/>
        <v>3.7037037037037033</v>
      </c>
      <c r="Q28" s="12">
        <v>48</v>
      </c>
      <c r="R28" s="12">
        <v>2</v>
      </c>
      <c r="S28" s="13">
        <f>R28/Q28*100</f>
        <v>4.1666666666666661</v>
      </c>
      <c r="T28" s="19" t="s">
        <v>68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BA3D-24F4-4478-B6D2-38EDDBA7874A}">
  <sheetPr>
    <pageSetUpPr fitToPage="1"/>
  </sheetPr>
  <dimension ref="A1:T34"/>
  <sheetViews>
    <sheetView topLeftCell="A13" zoomScaleNormal="100" workbookViewId="0">
      <selection activeCell="N37" sqref="N37"/>
    </sheetView>
  </sheetViews>
  <sheetFormatPr defaultRowHeight="15" x14ac:dyDescent="0.25"/>
  <cols>
    <col min="2" max="2" width="19.5703125" style="1" bestFit="1" customWidth="1"/>
    <col min="3" max="3" width="14.85546875" bestFit="1" customWidth="1"/>
    <col min="4" max="4" width="10.140625" customWidth="1"/>
    <col min="5" max="5" width="10.5703125" bestFit="1" customWidth="1"/>
    <col min="10" max="10" width="11.42578125" customWidth="1"/>
  </cols>
  <sheetData>
    <row r="1" spans="1:20" ht="15.75" thickBot="1" x14ac:dyDescent="0.3">
      <c r="C1" t="s">
        <v>0</v>
      </c>
      <c r="D1" s="2" t="s">
        <v>1</v>
      </c>
    </row>
    <row r="2" spans="1:20" ht="75.75" thickBot="1" x14ac:dyDescent="0.3">
      <c r="A2" t="s">
        <v>2</v>
      </c>
      <c r="B2" s="1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5" t="s">
        <v>18</v>
      </c>
      <c r="I2" s="5" t="s">
        <v>19</v>
      </c>
      <c r="J2" s="5" t="s">
        <v>17</v>
      </c>
    </row>
    <row r="3" spans="1:20" ht="15.75" thickTop="1" x14ac:dyDescent="0.25">
      <c r="A3">
        <v>26</v>
      </c>
      <c r="B3" s="18" t="s">
        <v>67</v>
      </c>
      <c r="C3" s="8" t="s">
        <v>49</v>
      </c>
      <c r="D3" s="9">
        <v>43854</v>
      </c>
      <c r="E3" s="9">
        <v>43835</v>
      </c>
      <c r="F3" s="31">
        <v>7.6</v>
      </c>
      <c r="G3" s="31">
        <v>5</v>
      </c>
      <c r="H3" s="31">
        <v>48</v>
      </c>
      <c r="I3" s="31">
        <v>2</v>
      </c>
      <c r="J3" s="32">
        <f>I3/H3*100</f>
        <v>4.1666666666666661</v>
      </c>
    </row>
    <row r="4" spans="1:20" ht="17.25" customHeight="1" x14ac:dyDescent="0.25">
      <c r="A4">
        <v>17</v>
      </c>
      <c r="B4" s="18" t="s">
        <v>52</v>
      </c>
      <c r="C4" s="8" t="s">
        <v>49</v>
      </c>
      <c r="D4" s="9">
        <v>43853</v>
      </c>
      <c r="E4" s="9">
        <v>43836</v>
      </c>
      <c r="F4" s="31">
        <v>14.4</v>
      </c>
      <c r="G4" s="31">
        <v>4</v>
      </c>
      <c r="H4" s="31">
        <v>94</v>
      </c>
      <c r="I4" s="31">
        <v>10</v>
      </c>
      <c r="J4" s="32">
        <f>I4/H4*100</f>
        <v>10.638297872340425</v>
      </c>
    </row>
    <row r="5" spans="1:20" x14ac:dyDescent="0.25">
      <c r="A5">
        <v>15</v>
      </c>
      <c r="B5" s="7" t="s">
        <v>45</v>
      </c>
      <c r="C5" s="8" t="s">
        <v>45</v>
      </c>
      <c r="D5" s="9">
        <v>43851</v>
      </c>
      <c r="E5" s="17" t="s">
        <v>46</v>
      </c>
      <c r="F5" s="31">
        <v>0</v>
      </c>
      <c r="G5" s="31">
        <v>0</v>
      </c>
      <c r="H5" s="31">
        <v>23</v>
      </c>
      <c r="I5" s="31">
        <v>3</v>
      </c>
      <c r="J5" s="32">
        <f>I5/H5*100</f>
        <v>13.043478260869565</v>
      </c>
    </row>
    <row r="6" spans="1:20" x14ac:dyDescent="0.25">
      <c r="A6">
        <v>22</v>
      </c>
      <c r="B6" s="18" t="s">
        <v>61</v>
      </c>
      <c r="C6" s="8" t="s">
        <v>49</v>
      </c>
      <c r="D6" s="9">
        <v>43861</v>
      </c>
      <c r="E6" s="9">
        <v>43836</v>
      </c>
      <c r="F6" s="33">
        <v>12</v>
      </c>
      <c r="G6" s="33">
        <v>4</v>
      </c>
      <c r="H6" s="33">
        <v>29</v>
      </c>
      <c r="I6" s="33">
        <v>8</v>
      </c>
      <c r="J6" s="34">
        <f>I6/H6*100</f>
        <v>27.586206896551722</v>
      </c>
    </row>
    <row r="7" spans="1:20" x14ac:dyDescent="0.25">
      <c r="A7">
        <v>9</v>
      </c>
      <c r="B7" s="7" t="s">
        <v>37</v>
      </c>
      <c r="C7" s="8" t="s">
        <v>38</v>
      </c>
      <c r="D7" s="9">
        <v>43861</v>
      </c>
      <c r="E7" s="9">
        <v>43836</v>
      </c>
      <c r="F7" s="33">
        <v>6</v>
      </c>
      <c r="G7" s="33">
        <v>4</v>
      </c>
      <c r="H7" s="33">
        <v>41</v>
      </c>
      <c r="I7" s="33">
        <v>18</v>
      </c>
      <c r="J7" s="34">
        <f>I7/H7*100</f>
        <v>43.902439024390247</v>
      </c>
    </row>
    <row r="8" spans="1:20" x14ac:dyDescent="0.25">
      <c r="A8">
        <v>21</v>
      </c>
      <c r="B8" s="18" t="s">
        <v>59</v>
      </c>
      <c r="C8" s="8" t="s">
        <v>49</v>
      </c>
      <c r="D8" s="9">
        <v>43866</v>
      </c>
      <c r="E8" s="9">
        <v>43836</v>
      </c>
      <c r="F8" s="33">
        <v>29.6</v>
      </c>
      <c r="G8" s="33">
        <v>6</v>
      </c>
      <c r="H8" s="33">
        <v>25</v>
      </c>
      <c r="I8" s="33">
        <v>11</v>
      </c>
      <c r="J8" s="34">
        <f>I8/H8*100</f>
        <v>44</v>
      </c>
    </row>
    <row r="9" spans="1:20" x14ac:dyDescent="0.25">
      <c r="A9">
        <v>8</v>
      </c>
      <c r="B9" s="7" t="s">
        <v>36</v>
      </c>
      <c r="C9" s="8" t="s">
        <v>25</v>
      </c>
      <c r="D9" s="9">
        <v>43868</v>
      </c>
      <c r="E9" s="9">
        <v>43833</v>
      </c>
      <c r="F9" s="33">
        <v>16.8</v>
      </c>
      <c r="G9" s="33">
        <v>9</v>
      </c>
      <c r="H9" s="33">
        <v>29</v>
      </c>
      <c r="I9" s="33">
        <v>13</v>
      </c>
      <c r="J9" s="34">
        <f>I9/H9*100</f>
        <v>44.827586206896555</v>
      </c>
    </row>
    <row r="10" spans="1:20" x14ac:dyDescent="0.25">
      <c r="A10">
        <v>18</v>
      </c>
      <c r="B10" s="18" t="s">
        <v>54</v>
      </c>
      <c r="C10" s="8" t="s">
        <v>49</v>
      </c>
      <c r="D10" s="9">
        <v>43860</v>
      </c>
      <c r="E10" s="9">
        <v>43836</v>
      </c>
      <c r="F10" s="33">
        <v>11.4</v>
      </c>
      <c r="G10" s="33">
        <v>3</v>
      </c>
      <c r="H10" s="33">
        <v>132</v>
      </c>
      <c r="I10" s="33">
        <v>65</v>
      </c>
      <c r="J10" s="34">
        <f>I10/H10*100</f>
        <v>49.242424242424242</v>
      </c>
      <c r="T10" t="s">
        <v>97</v>
      </c>
    </row>
    <row r="11" spans="1:20" x14ac:dyDescent="0.25">
      <c r="A11">
        <v>20</v>
      </c>
      <c r="B11" s="18" t="s">
        <v>58</v>
      </c>
      <c r="C11" s="8" t="s">
        <v>49</v>
      </c>
      <c r="D11" s="9">
        <v>43860</v>
      </c>
      <c r="E11" s="9">
        <v>43836</v>
      </c>
      <c r="F11" s="35">
        <v>11.4</v>
      </c>
      <c r="G11" s="35">
        <v>3</v>
      </c>
      <c r="H11" s="35">
        <v>25</v>
      </c>
      <c r="I11" s="35">
        <v>14</v>
      </c>
      <c r="J11" s="36">
        <f>I11/H11*100</f>
        <v>56.000000000000007</v>
      </c>
      <c r="T11" t="s">
        <v>98</v>
      </c>
    </row>
    <row r="12" spans="1:20" x14ac:dyDescent="0.25">
      <c r="A12">
        <v>24</v>
      </c>
      <c r="B12" s="18" t="s">
        <v>65</v>
      </c>
      <c r="C12" s="8" t="s">
        <v>56</v>
      </c>
      <c r="D12" s="9">
        <v>43867</v>
      </c>
      <c r="E12" s="9">
        <v>43835</v>
      </c>
      <c r="F12" s="37">
        <v>31.8</v>
      </c>
      <c r="G12" s="37">
        <v>8</v>
      </c>
      <c r="H12" s="35">
        <v>72</v>
      </c>
      <c r="I12" s="35">
        <v>42</v>
      </c>
      <c r="J12" s="36">
        <f>I12/H12*100</f>
        <v>58.333333333333336</v>
      </c>
      <c r="T12" s="38" t="s">
        <v>99</v>
      </c>
    </row>
    <row r="13" spans="1:20" x14ac:dyDescent="0.25">
      <c r="A13">
        <v>7</v>
      </c>
      <c r="B13" s="7" t="s">
        <v>34</v>
      </c>
      <c r="C13" s="8" t="s">
        <v>25</v>
      </c>
      <c r="D13" s="9">
        <v>43853</v>
      </c>
      <c r="E13" s="9">
        <v>43836</v>
      </c>
      <c r="F13" s="35">
        <v>1.4</v>
      </c>
      <c r="G13" s="35">
        <v>4</v>
      </c>
      <c r="H13" s="35">
        <v>20</v>
      </c>
      <c r="I13" s="35">
        <v>12</v>
      </c>
      <c r="J13" s="36">
        <f>I13/H13*100</f>
        <v>60</v>
      </c>
      <c r="T13" s="39" t="s">
        <v>100</v>
      </c>
    </row>
    <row r="14" spans="1:20" x14ac:dyDescent="0.25">
      <c r="A14">
        <v>10</v>
      </c>
      <c r="B14" s="7" t="s">
        <v>39</v>
      </c>
      <c r="C14" s="8" t="s">
        <v>40</v>
      </c>
      <c r="D14" s="9">
        <v>43846</v>
      </c>
      <c r="E14" s="9">
        <v>43836</v>
      </c>
      <c r="F14" s="35">
        <v>0.8</v>
      </c>
      <c r="G14" s="35">
        <v>1</v>
      </c>
      <c r="H14" s="35">
        <v>15</v>
      </c>
      <c r="I14" s="35">
        <v>9</v>
      </c>
      <c r="J14" s="36">
        <f>I14/H14*100</f>
        <v>60</v>
      </c>
    </row>
    <row r="15" spans="1:20" x14ac:dyDescent="0.25">
      <c r="A15">
        <v>16</v>
      </c>
      <c r="B15" s="18" t="s">
        <v>48</v>
      </c>
      <c r="C15" s="8" t="s">
        <v>49</v>
      </c>
      <c r="D15" s="9">
        <v>43865</v>
      </c>
      <c r="E15" s="9">
        <v>43836</v>
      </c>
      <c r="F15" s="35">
        <v>23.6</v>
      </c>
      <c r="G15" s="35">
        <v>7</v>
      </c>
      <c r="H15" s="35">
        <v>11</v>
      </c>
      <c r="I15" s="35">
        <v>7</v>
      </c>
      <c r="J15" s="36">
        <f>I15/H15*100</f>
        <v>63.636363636363633</v>
      </c>
    </row>
    <row r="16" spans="1:20" x14ac:dyDescent="0.25">
      <c r="A16">
        <v>13</v>
      </c>
      <c r="B16" s="7" t="s">
        <v>43</v>
      </c>
      <c r="C16" s="8" t="s">
        <v>42</v>
      </c>
      <c r="D16" s="9">
        <v>43871</v>
      </c>
      <c r="E16" s="9">
        <v>43849</v>
      </c>
      <c r="F16" s="35">
        <v>46</v>
      </c>
      <c r="G16" s="35">
        <v>3</v>
      </c>
      <c r="H16" s="35">
        <v>8</v>
      </c>
      <c r="I16" s="35">
        <v>6</v>
      </c>
      <c r="J16" s="36">
        <f>I16/H16*100</f>
        <v>75</v>
      </c>
    </row>
    <row r="17" spans="1:10" x14ac:dyDescent="0.25">
      <c r="A17">
        <v>6</v>
      </c>
      <c r="B17" s="7" t="s">
        <v>33</v>
      </c>
      <c r="C17" s="8" t="s">
        <v>25</v>
      </c>
      <c r="D17" s="9">
        <v>43865</v>
      </c>
      <c r="E17" s="9">
        <v>43833</v>
      </c>
      <c r="F17" s="35">
        <v>16.8</v>
      </c>
      <c r="G17" s="35">
        <v>9</v>
      </c>
      <c r="H17" s="35">
        <v>25</v>
      </c>
      <c r="I17" s="35">
        <v>19</v>
      </c>
      <c r="J17" s="36">
        <f>I17/H17*100</f>
        <v>76</v>
      </c>
    </row>
    <row r="18" spans="1:10" x14ac:dyDescent="0.25">
      <c r="A18">
        <v>23</v>
      </c>
      <c r="B18" s="18" t="s">
        <v>63</v>
      </c>
      <c r="C18" s="8" t="s">
        <v>49</v>
      </c>
      <c r="D18" s="9">
        <v>43865</v>
      </c>
      <c r="E18" s="9">
        <v>43835</v>
      </c>
      <c r="F18" s="35">
        <v>51</v>
      </c>
      <c r="G18" s="35">
        <v>8</v>
      </c>
      <c r="H18" s="35">
        <v>77</v>
      </c>
      <c r="I18" s="35">
        <v>60</v>
      </c>
      <c r="J18" s="36">
        <f>I18/H18*100</f>
        <v>77.922077922077932</v>
      </c>
    </row>
    <row r="19" spans="1:10" x14ac:dyDescent="0.25">
      <c r="A19">
        <v>25</v>
      </c>
      <c r="B19" s="18" t="s">
        <v>66</v>
      </c>
      <c r="C19" s="8" t="s">
        <v>56</v>
      </c>
      <c r="D19" s="9">
        <v>43867</v>
      </c>
      <c r="E19" s="9">
        <v>43835</v>
      </c>
      <c r="F19" s="37">
        <v>31.8</v>
      </c>
      <c r="G19" s="37">
        <v>8</v>
      </c>
      <c r="H19" s="35">
        <v>53</v>
      </c>
      <c r="I19" s="35">
        <v>42</v>
      </c>
      <c r="J19" s="36">
        <f>I19/H19*100</f>
        <v>79.245283018867923</v>
      </c>
    </row>
    <row r="20" spans="1:10" x14ac:dyDescent="0.25">
      <c r="A20">
        <v>4</v>
      </c>
      <c r="B20" s="7" t="s">
        <v>28</v>
      </c>
      <c r="C20" s="8" t="s">
        <v>25</v>
      </c>
      <c r="D20" s="9">
        <v>43867</v>
      </c>
      <c r="E20" s="9">
        <v>43837</v>
      </c>
      <c r="F20" s="40">
        <v>6.8</v>
      </c>
      <c r="G20" s="40">
        <v>8</v>
      </c>
      <c r="H20" s="40">
        <v>38</v>
      </c>
      <c r="I20" s="40">
        <v>31</v>
      </c>
      <c r="J20" s="41">
        <f>I20/H20*100</f>
        <v>81.578947368421055</v>
      </c>
    </row>
    <row r="21" spans="1:10" x14ac:dyDescent="0.25">
      <c r="A21">
        <v>19</v>
      </c>
      <c r="B21" s="18" t="s">
        <v>55</v>
      </c>
      <c r="C21" s="8" t="s">
        <v>56</v>
      </c>
      <c r="D21" s="9">
        <v>43871</v>
      </c>
      <c r="E21" s="9">
        <v>43835</v>
      </c>
      <c r="F21" s="40">
        <v>32.799999999999997</v>
      </c>
      <c r="G21" s="40">
        <v>9</v>
      </c>
      <c r="H21" s="40">
        <v>32</v>
      </c>
      <c r="I21" s="40">
        <v>27</v>
      </c>
      <c r="J21" s="41">
        <f>I21/H21*100</f>
        <v>84.375</v>
      </c>
    </row>
    <row r="22" spans="1:10" x14ac:dyDescent="0.25">
      <c r="A22">
        <v>3</v>
      </c>
      <c r="B22" s="7" t="s">
        <v>26</v>
      </c>
      <c r="C22" s="8" t="s">
        <v>25</v>
      </c>
      <c r="D22" s="9">
        <v>43866</v>
      </c>
      <c r="E22" s="9">
        <v>43836</v>
      </c>
      <c r="F22" s="40">
        <v>9.6</v>
      </c>
      <c r="G22" s="40">
        <v>7</v>
      </c>
      <c r="H22" s="40">
        <v>21</v>
      </c>
      <c r="I22" s="40">
        <v>18</v>
      </c>
      <c r="J22" s="41">
        <f>I22/H22*100</f>
        <v>85.714285714285708</v>
      </c>
    </row>
    <row r="23" spans="1:10" x14ac:dyDescent="0.25">
      <c r="A23">
        <v>12</v>
      </c>
      <c r="B23" s="7" t="s">
        <v>41</v>
      </c>
      <c r="C23" s="8" t="s">
        <v>42</v>
      </c>
      <c r="D23" s="9">
        <v>43871</v>
      </c>
      <c r="E23" s="9">
        <v>43849</v>
      </c>
      <c r="F23" s="40">
        <v>27.5</v>
      </c>
      <c r="G23" s="40">
        <v>3</v>
      </c>
      <c r="H23" s="40">
        <v>21</v>
      </c>
      <c r="I23" s="40">
        <v>18</v>
      </c>
      <c r="J23" s="41">
        <f>I23/H23*100</f>
        <v>85.714285714285708</v>
      </c>
    </row>
    <row r="24" spans="1:10" x14ac:dyDescent="0.25">
      <c r="A24">
        <v>5</v>
      </c>
      <c r="B24" s="7" t="s">
        <v>29</v>
      </c>
      <c r="C24" s="8" t="s">
        <v>30</v>
      </c>
      <c r="D24" s="9">
        <v>43859</v>
      </c>
      <c r="E24" s="9">
        <v>43836</v>
      </c>
      <c r="F24" s="40">
        <v>11.4</v>
      </c>
      <c r="G24" s="40">
        <v>3</v>
      </c>
      <c r="H24" s="40">
        <v>36</v>
      </c>
      <c r="I24" s="40">
        <v>32</v>
      </c>
      <c r="J24" s="41">
        <f>I24/H24*100</f>
        <v>88.888888888888886</v>
      </c>
    </row>
    <row r="25" spans="1:10" x14ac:dyDescent="0.25">
      <c r="A25">
        <v>11</v>
      </c>
      <c r="B25" s="7" t="s">
        <v>27</v>
      </c>
      <c r="C25" s="8" t="s">
        <v>25</v>
      </c>
      <c r="D25" s="9">
        <v>43866</v>
      </c>
      <c r="E25" s="9">
        <v>43836</v>
      </c>
      <c r="F25" s="40">
        <v>9.6</v>
      </c>
      <c r="G25" s="40">
        <v>7</v>
      </c>
      <c r="H25" s="40">
        <v>12</v>
      </c>
      <c r="I25" s="40">
        <v>11</v>
      </c>
      <c r="J25" s="41">
        <f>I25/H25*100</f>
        <v>91.666666666666657</v>
      </c>
    </row>
    <row r="26" spans="1:10" x14ac:dyDescent="0.25">
      <c r="A26">
        <v>1</v>
      </c>
      <c r="B26" s="7" t="s">
        <v>21</v>
      </c>
      <c r="C26" s="8" t="s">
        <v>22</v>
      </c>
      <c r="D26" s="9">
        <v>43861</v>
      </c>
      <c r="E26" s="9">
        <v>43836</v>
      </c>
      <c r="F26" s="40">
        <v>4</v>
      </c>
      <c r="G26" s="40">
        <v>4</v>
      </c>
      <c r="H26" s="40">
        <v>19</v>
      </c>
      <c r="I26" s="40">
        <v>18</v>
      </c>
      <c r="J26" s="41">
        <f>I26/H26*100</f>
        <v>94.73684210526315</v>
      </c>
    </row>
    <row r="27" spans="1:10" x14ac:dyDescent="0.25">
      <c r="A27">
        <v>2</v>
      </c>
      <c r="B27" s="7" t="s">
        <v>24</v>
      </c>
      <c r="C27" s="8" t="s">
        <v>25</v>
      </c>
      <c r="D27" s="9">
        <v>43865</v>
      </c>
      <c r="E27" s="9">
        <v>43833</v>
      </c>
      <c r="F27" s="40">
        <v>16.8</v>
      </c>
      <c r="G27" s="40">
        <v>9</v>
      </c>
      <c r="H27" s="40">
        <v>26</v>
      </c>
      <c r="I27" s="40">
        <v>26</v>
      </c>
      <c r="J27" s="41">
        <f>I27/H27*100</f>
        <v>100</v>
      </c>
    </row>
    <row r="28" spans="1:10" x14ac:dyDescent="0.25">
      <c r="A28">
        <v>14</v>
      </c>
      <c r="B28" s="7" t="s">
        <v>44</v>
      </c>
      <c r="C28" s="8" t="s">
        <v>42</v>
      </c>
      <c r="D28" s="9">
        <v>43872</v>
      </c>
      <c r="E28" s="9">
        <v>43845</v>
      </c>
      <c r="F28" s="40">
        <v>79</v>
      </c>
      <c r="G28" s="40">
        <v>6</v>
      </c>
      <c r="H28" s="40">
        <v>19</v>
      </c>
      <c r="I28" s="40">
        <v>19</v>
      </c>
      <c r="J28" s="41">
        <f>I28/H28*100</f>
        <v>100</v>
      </c>
    </row>
    <row r="29" spans="1:10" ht="15.75" thickBot="1" x14ac:dyDescent="0.3"/>
    <row r="30" spans="1:10" x14ac:dyDescent="0.25">
      <c r="D30" s="42" t="s">
        <v>101</v>
      </c>
      <c r="E30" s="43"/>
      <c r="F30" t="s">
        <v>102</v>
      </c>
    </row>
    <row r="31" spans="1:10" x14ac:dyDescent="0.25">
      <c r="D31" s="44"/>
      <c r="E31" s="45" t="s">
        <v>103</v>
      </c>
      <c r="F31" s="10" t="s">
        <v>104</v>
      </c>
    </row>
    <row r="32" spans="1:10" x14ac:dyDescent="0.25">
      <c r="D32" s="46"/>
      <c r="E32" s="45" t="s">
        <v>105</v>
      </c>
      <c r="F32" t="s">
        <v>106</v>
      </c>
    </row>
    <row r="33" spans="4:6" x14ac:dyDescent="0.25">
      <c r="D33" s="47"/>
      <c r="E33" s="48" t="s">
        <v>107</v>
      </c>
      <c r="F33" t="s">
        <v>108</v>
      </c>
    </row>
    <row r="34" spans="4:6" ht="15.75" thickBot="1" x14ac:dyDescent="0.3">
      <c r="D34" s="49"/>
      <c r="E34" s="50" t="s">
        <v>109</v>
      </c>
      <c r="F34" t="s">
        <v>110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&amp;L&amp;F&amp;C&amp;A</oddHead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9F76-1CA4-4A8E-A73C-F8C127A161B6}">
  <sheetPr>
    <pageSetUpPr fitToPage="1"/>
  </sheetPr>
  <dimension ref="A1:T28"/>
  <sheetViews>
    <sheetView topLeftCell="F13" zoomScaleNormal="100" workbookViewId="0">
      <selection activeCell="T29" sqref="T29"/>
    </sheetView>
  </sheetViews>
  <sheetFormatPr defaultRowHeight="15" x14ac:dyDescent="0.25"/>
  <cols>
    <col min="2" max="2" width="19.5703125" style="1" bestFit="1" customWidth="1"/>
    <col min="3" max="3" width="14.85546875" bestFit="1" customWidth="1"/>
    <col min="4" max="4" width="10.140625" customWidth="1"/>
    <col min="5" max="5" width="10.5703125" bestFit="1" customWidth="1"/>
    <col min="10" max="10" width="11.42578125" customWidth="1"/>
  </cols>
  <sheetData>
    <row r="1" spans="1:20" ht="15.75" thickBot="1" x14ac:dyDescent="0.3">
      <c r="C1" t="s">
        <v>0</v>
      </c>
      <c r="D1" s="2" t="s">
        <v>1</v>
      </c>
    </row>
    <row r="2" spans="1:20" ht="45.75" thickBot="1" x14ac:dyDescent="0.3">
      <c r="A2" t="s">
        <v>2</v>
      </c>
      <c r="B2" s="1" t="s">
        <v>3</v>
      </c>
      <c r="C2" s="3" t="s">
        <v>4</v>
      </c>
      <c r="D2" s="3" t="s">
        <v>5</v>
      </c>
      <c r="E2" s="3" t="s">
        <v>6</v>
      </c>
      <c r="F2" s="3" t="s">
        <v>11</v>
      </c>
      <c r="G2" s="3" t="s">
        <v>12</v>
      </c>
      <c r="H2" s="5" t="s">
        <v>18</v>
      </c>
      <c r="I2" s="5" t="s">
        <v>19</v>
      </c>
      <c r="J2" s="5" t="s">
        <v>17</v>
      </c>
    </row>
    <row r="3" spans="1:20" ht="15.75" thickTop="1" x14ac:dyDescent="0.25">
      <c r="A3">
        <v>1</v>
      </c>
      <c r="B3" s="7" t="s">
        <v>21</v>
      </c>
      <c r="C3" s="8" t="s">
        <v>22</v>
      </c>
      <c r="D3" s="9">
        <v>43861</v>
      </c>
      <c r="E3" s="9">
        <v>43836</v>
      </c>
      <c r="F3" s="10">
        <v>4</v>
      </c>
      <c r="G3" s="10">
        <v>4</v>
      </c>
      <c r="H3" s="12">
        <v>19</v>
      </c>
      <c r="I3" s="12">
        <v>18</v>
      </c>
      <c r="J3" s="13">
        <f t="shared" ref="J3:J28" si="0">I3/H3*100</f>
        <v>94.73684210526315</v>
      </c>
    </row>
    <row r="4" spans="1:20" ht="17.25" customHeight="1" x14ac:dyDescent="0.25">
      <c r="A4">
        <v>2</v>
      </c>
      <c r="B4" s="7" t="s">
        <v>24</v>
      </c>
      <c r="C4" s="8" t="s">
        <v>25</v>
      </c>
      <c r="D4" s="9">
        <v>43865</v>
      </c>
      <c r="E4" s="9">
        <v>43833</v>
      </c>
      <c r="F4" s="1">
        <v>14.600000000000001</v>
      </c>
      <c r="G4" s="1">
        <v>8</v>
      </c>
      <c r="H4" s="12">
        <v>26</v>
      </c>
      <c r="I4" s="12">
        <v>26</v>
      </c>
      <c r="J4" s="13">
        <f t="shared" si="0"/>
        <v>100</v>
      </c>
      <c r="T4" t="s">
        <v>97</v>
      </c>
    </row>
    <row r="5" spans="1:20" x14ac:dyDescent="0.25">
      <c r="A5">
        <v>3</v>
      </c>
      <c r="B5" s="7" t="s">
        <v>26</v>
      </c>
      <c r="C5" s="8" t="s">
        <v>25</v>
      </c>
      <c r="D5" s="9">
        <v>43866</v>
      </c>
      <c r="E5" s="9">
        <v>43836</v>
      </c>
      <c r="F5" s="1">
        <v>9</v>
      </c>
      <c r="G5" s="1">
        <v>6</v>
      </c>
      <c r="H5" s="12">
        <v>21</v>
      </c>
      <c r="I5" s="12">
        <v>18</v>
      </c>
      <c r="J5" s="13">
        <f t="shared" si="0"/>
        <v>85.714285714285708</v>
      </c>
      <c r="T5" t="s">
        <v>98</v>
      </c>
    </row>
    <row r="6" spans="1:20" x14ac:dyDescent="0.25">
      <c r="A6">
        <v>4</v>
      </c>
      <c r="B6" s="7" t="s">
        <v>28</v>
      </c>
      <c r="C6" s="8" t="s">
        <v>25</v>
      </c>
      <c r="D6" s="9">
        <v>43867</v>
      </c>
      <c r="E6" s="9">
        <v>43837</v>
      </c>
      <c r="F6" s="1">
        <v>4.5999999999999996</v>
      </c>
      <c r="G6" s="1">
        <v>6</v>
      </c>
      <c r="H6" s="12">
        <v>38</v>
      </c>
      <c r="I6" s="12">
        <v>31</v>
      </c>
      <c r="J6" s="13">
        <f t="shared" si="0"/>
        <v>81.578947368421055</v>
      </c>
      <c r="T6" s="38" t="s">
        <v>99</v>
      </c>
    </row>
    <row r="7" spans="1:20" x14ac:dyDescent="0.25">
      <c r="A7">
        <v>5</v>
      </c>
      <c r="B7" s="7" t="s">
        <v>29</v>
      </c>
      <c r="C7" s="8" t="s">
        <v>30</v>
      </c>
      <c r="D7" s="9">
        <v>43859</v>
      </c>
      <c r="E7" s="9">
        <v>43836</v>
      </c>
      <c r="F7" s="10">
        <v>11.4</v>
      </c>
      <c r="G7" s="10">
        <v>3</v>
      </c>
      <c r="H7" s="12">
        <v>36</v>
      </c>
      <c r="I7" s="12">
        <v>32</v>
      </c>
      <c r="J7" s="13">
        <f t="shared" si="0"/>
        <v>88.888888888888886</v>
      </c>
      <c r="T7" s="39" t="s">
        <v>100</v>
      </c>
    </row>
    <row r="8" spans="1:20" x14ac:dyDescent="0.25">
      <c r="A8">
        <v>6</v>
      </c>
      <c r="B8" s="7" t="s">
        <v>33</v>
      </c>
      <c r="C8" s="8" t="s">
        <v>25</v>
      </c>
      <c r="D8" s="9">
        <v>43865</v>
      </c>
      <c r="E8" s="9">
        <v>43833</v>
      </c>
      <c r="F8" s="1">
        <v>14.600000000000001</v>
      </c>
      <c r="G8" s="1">
        <v>8</v>
      </c>
      <c r="H8" s="12">
        <v>25</v>
      </c>
      <c r="I8" s="12">
        <v>19</v>
      </c>
      <c r="J8" s="13">
        <f t="shared" si="0"/>
        <v>76</v>
      </c>
    </row>
    <row r="9" spans="1:20" x14ac:dyDescent="0.25">
      <c r="A9">
        <v>7</v>
      </c>
      <c r="B9" s="7" t="s">
        <v>34</v>
      </c>
      <c r="C9" s="8" t="s">
        <v>25</v>
      </c>
      <c r="D9" s="9">
        <v>43853</v>
      </c>
      <c r="E9" s="9">
        <v>43836</v>
      </c>
      <c r="F9" s="10">
        <v>1.4</v>
      </c>
      <c r="G9" s="10">
        <v>4</v>
      </c>
      <c r="H9" s="12">
        <v>20</v>
      </c>
      <c r="I9" s="12">
        <v>12</v>
      </c>
      <c r="J9" s="13">
        <f t="shared" si="0"/>
        <v>60</v>
      </c>
    </row>
    <row r="10" spans="1:20" x14ac:dyDescent="0.25">
      <c r="A10">
        <v>8</v>
      </c>
      <c r="B10" s="7" t="s">
        <v>36</v>
      </c>
      <c r="C10" s="8" t="s">
        <v>25</v>
      </c>
      <c r="D10" s="9">
        <v>43868</v>
      </c>
      <c r="E10" s="9">
        <v>43833</v>
      </c>
      <c r="F10" s="1">
        <v>14.600000000000001</v>
      </c>
      <c r="G10" s="1">
        <v>8</v>
      </c>
      <c r="H10" s="12">
        <v>29</v>
      </c>
      <c r="I10" s="12">
        <v>13</v>
      </c>
      <c r="J10" s="13">
        <f t="shared" si="0"/>
        <v>44.827586206896555</v>
      </c>
    </row>
    <row r="11" spans="1:20" x14ac:dyDescent="0.25">
      <c r="A11">
        <v>9</v>
      </c>
      <c r="B11" s="7" t="s">
        <v>37</v>
      </c>
      <c r="C11" s="8" t="s">
        <v>38</v>
      </c>
      <c r="D11" s="9">
        <v>43861</v>
      </c>
      <c r="E11" s="9">
        <v>43836</v>
      </c>
      <c r="F11" s="10">
        <v>6</v>
      </c>
      <c r="G11" s="10">
        <v>4</v>
      </c>
      <c r="H11" s="12">
        <v>41</v>
      </c>
      <c r="I11" s="12">
        <v>18</v>
      </c>
      <c r="J11" s="13">
        <f t="shared" si="0"/>
        <v>43.902439024390247</v>
      </c>
    </row>
    <row r="12" spans="1:20" x14ac:dyDescent="0.25">
      <c r="A12">
        <v>10</v>
      </c>
      <c r="B12" s="7" t="s">
        <v>39</v>
      </c>
      <c r="C12" s="8" t="s">
        <v>40</v>
      </c>
      <c r="D12" s="9">
        <v>43846</v>
      </c>
      <c r="E12" s="9">
        <v>43836</v>
      </c>
      <c r="F12" s="10">
        <v>0.8</v>
      </c>
      <c r="G12" s="10">
        <v>1</v>
      </c>
      <c r="H12" s="12">
        <v>15</v>
      </c>
      <c r="I12" s="12">
        <v>9</v>
      </c>
      <c r="J12" s="13">
        <f t="shared" si="0"/>
        <v>60</v>
      </c>
    </row>
    <row r="13" spans="1:20" x14ac:dyDescent="0.25">
      <c r="A13">
        <v>11</v>
      </c>
      <c r="B13" s="7" t="s">
        <v>27</v>
      </c>
      <c r="C13" s="8" t="s">
        <v>25</v>
      </c>
      <c r="D13" s="9">
        <v>43866</v>
      </c>
      <c r="E13" s="9">
        <v>43836</v>
      </c>
      <c r="F13" s="1">
        <v>9</v>
      </c>
      <c r="G13" s="1">
        <v>6</v>
      </c>
      <c r="H13" s="12">
        <v>12</v>
      </c>
      <c r="I13" s="12">
        <v>11</v>
      </c>
      <c r="J13" s="13">
        <f t="shared" si="0"/>
        <v>91.666666666666657</v>
      </c>
    </row>
    <row r="14" spans="1:20" x14ac:dyDescent="0.25">
      <c r="A14">
        <v>12</v>
      </c>
      <c r="B14" s="7" t="s">
        <v>41</v>
      </c>
      <c r="C14" s="8" t="s">
        <v>42</v>
      </c>
      <c r="D14" s="9">
        <v>43871</v>
      </c>
      <c r="E14" s="9">
        <v>43849</v>
      </c>
      <c r="F14" s="1">
        <v>16</v>
      </c>
      <c r="G14" s="1">
        <v>2</v>
      </c>
      <c r="H14" s="12">
        <v>21</v>
      </c>
      <c r="I14" s="12">
        <v>18</v>
      </c>
      <c r="J14" s="13">
        <f t="shared" si="0"/>
        <v>85.714285714285708</v>
      </c>
    </row>
    <row r="15" spans="1:20" x14ac:dyDescent="0.25">
      <c r="A15">
        <v>13</v>
      </c>
      <c r="B15" s="7" t="s">
        <v>43</v>
      </c>
      <c r="C15" s="8" t="s">
        <v>42</v>
      </c>
      <c r="D15" s="9">
        <v>43871</v>
      </c>
      <c r="E15" s="9">
        <v>43849</v>
      </c>
      <c r="F15" s="1">
        <v>34</v>
      </c>
      <c r="G15" s="1">
        <v>2</v>
      </c>
      <c r="H15" s="12">
        <v>8</v>
      </c>
      <c r="I15" s="12">
        <v>6</v>
      </c>
      <c r="J15" s="13">
        <f t="shared" si="0"/>
        <v>75</v>
      </c>
    </row>
    <row r="16" spans="1:20" x14ac:dyDescent="0.25">
      <c r="A16">
        <v>14</v>
      </c>
      <c r="B16" s="7" t="s">
        <v>44</v>
      </c>
      <c r="C16" s="8" t="s">
        <v>42</v>
      </c>
      <c r="D16" s="9">
        <v>43872</v>
      </c>
      <c r="E16" s="9">
        <v>43845</v>
      </c>
      <c r="F16" s="1">
        <v>40</v>
      </c>
      <c r="G16" s="1">
        <v>4</v>
      </c>
      <c r="H16" s="12">
        <v>19</v>
      </c>
      <c r="I16" s="12">
        <v>19</v>
      </c>
      <c r="J16" s="13">
        <f t="shared" si="0"/>
        <v>100</v>
      </c>
    </row>
    <row r="17" spans="1:10" x14ac:dyDescent="0.25">
      <c r="A17">
        <v>15</v>
      </c>
      <c r="B17" s="7" t="s">
        <v>45</v>
      </c>
      <c r="C17" s="8" t="s">
        <v>45</v>
      </c>
      <c r="D17" s="9">
        <v>43851</v>
      </c>
      <c r="E17" s="17" t="s">
        <v>46</v>
      </c>
      <c r="F17" s="10">
        <v>0</v>
      </c>
      <c r="G17" s="10">
        <v>0</v>
      </c>
      <c r="H17" s="12">
        <v>23</v>
      </c>
      <c r="I17" s="12">
        <v>3</v>
      </c>
      <c r="J17" s="13">
        <f t="shared" si="0"/>
        <v>13.043478260869565</v>
      </c>
    </row>
    <row r="18" spans="1:10" x14ac:dyDescent="0.25">
      <c r="A18">
        <v>16</v>
      </c>
      <c r="B18" s="18" t="s">
        <v>48</v>
      </c>
      <c r="C18" s="8" t="s">
        <v>49</v>
      </c>
      <c r="D18" s="9">
        <v>43865</v>
      </c>
      <c r="E18" s="9">
        <v>43836</v>
      </c>
      <c r="F18" s="1">
        <v>11.8</v>
      </c>
      <c r="G18" s="1">
        <v>5</v>
      </c>
      <c r="H18" s="12">
        <v>11</v>
      </c>
      <c r="I18" s="12">
        <v>7</v>
      </c>
      <c r="J18" s="13">
        <f t="shared" si="0"/>
        <v>63.636363636363633</v>
      </c>
    </row>
    <row r="19" spans="1:10" x14ac:dyDescent="0.25">
      <c r="A19">
        <v>17</v>
      </c>
      <c r="B19" s="18" t="s">
        <v>52</v>
      </c>
      <c r="C19" s="8" t="s">
        <v>49</v>
      </c>
      <c r="D19" s="9">
        <v>43853</v>
      </c>
      <c r="E19" s="9">
        <v>43836</v>
      </c>
      <c r="F19" s="10">
        <v>14.4</v>
      </c>
      <c r="G19" s="10">
        <v>4</v>
      </c>
      <c r="H19" s="12">
        <v>94</v>
      </c>
      <c r="I19" s="12">
        <v>10</v>
      </c>
      <c r="J19" s="13">
        <f t="shared" si="0"/>
        <v>10.638297872340425</v>
      </c>
    </row>
    <row r="20" spans="1:10" x14ac:dyDescent="0.25">
      <c r="A20">
        <v>18</v>
      </c>
      <c r="B20" s="18" t="s">
        <v>54</v>
      </c>
      <c r="C20" s="8" t="s">
        <v>49</v>
      </c>
      <c r="D20" s="9">
        <v>43860</v>
      </c>
      <c r="E20" s="9">
        <v>43836</v>
      </c>
      <c r="F20" s="10">
        <v>11.4</v>
      </c>
      <c r="G20" s="10">
        <v>3</v>
      </c>
      <c r="H20" s="12">
        <v>132</v>
      </c>
      <c r="I20" s="12">
        <v>65</v>
      </c>
      <c r="J20" s="13">
        <f t="shared" si="0"/>
        <v>49.242424242424242</v>
      </c>
    </row>
    <row r="21" spans="1:10" x14ac:dyDescent="0.25">
      <c r="A21">
        <v>19</v>
      </c>
      <c r="B21" s="18" t="s">
        <v>55</v>
      </c>
      <c r="C21" s="8" t="s">
        <v>56</v>
      </c>
      <c r="D21" s="9">
        <v>43871</v>
      </c>
      <c r="E21" s="9">
        <v>43835</v>
      </c>
      <c r="F21" s="1">
        <v>10.799999999999997</v>
      </c>
      <c r="G21" s="1">
        <v>5</v>
      </c>
      <c r="H21" s="12">
        <v>32</v>
      </c>
      <c r="I21" s="12">
        <v>27</v>
      </c>
      <c r="J21" s="13">
        <f t="shared" si="0"/>
        <v>84.375</v>
      </c>
    </row>
    <row r="22" spans="1:10" x14ac:dyDescent="0.25">
      <c r="A22">
        <v>20</v>
      </c>
      <c r="B22" s="18" t="s">
        <v>58</v>
      </c>
      <c r="C22" s="8" t="s">
        <v>49</v>
      </c>
      <c r="D22" s="9">
        <v>43860</v>
      </c>
      <c r="E22" s="9">
        <v>43836</v>
      </c>
      <c r="F22" s="10">
        <v>11.4</v>
      </c>
      <c r="G22" s="10">
        <v>3</v>
      </c>
      <c r="H22" s="12">
        <v>25</v>
      </c>
      <c r="I22" s="12">
        <v>14</v>
      </c>
      <c r="J22" s="13">
        <f t="shared" si="0"/>
        <v>56.000000000000007</v>
      </c>
    </row>
    <row r="23" spans="1:10" x14ac:dyDescent="0.25">
      <c r="A23">
        <v>21</v>
      </c>
      <c r="B23" s="18" t="s">
        <v>59</v>
      </c>
      <c r="C23" s="8" t="s">
        <v>49</v>
      </c>
      <c r="D23" s="9">
        <v>43866</v>
      </c>
      <c r="E23" s="9">
        <v>43836</v>
      </c>
      <c r="F23" s="1">
        <v>12.600000000000001</v>
      </c>
      <c r="G23" s="1">
        <v>4</v>
      </c>
      <c r="H23" s="12">
        <v>25</v>
      </c>
      <c r="I23" s="12">
        <v>11</v>
      </c>
      <c r="J23" s="13">
        <f t="shared" si="0"/>
        <v>44</v>
      </c>
    </row>
    <row r="24" spans="1:10" x14ac:dyDescent="0.25">
      <c r="A24">
        <v>22</v>
      </c>
      <c r="B24" s="18" t="s">
        <v>61</v>
      </c>
      <c r="C24" s="8" t="s">
        <v>49</v>
      </c>
      <c r="D24" s="9">
        <v>43861</v>
      </c>
      <c r="E24" s="9">
        <v>43836</v>
      </c>
      <c r="F24" s="10">
        <v>12</v>
      </c>
      <c r="G24" s="10">
        <v>4</v>
      </c>
      <c r="H24" s="12">
        <v>29</v>
      </c>
      <c r="I24" s="12">
        <v>8</v>
      </c>
      <c r="J24" s="13">
        <f t="shared" si="0"/>
        <v>27.586206896551722</v>
      </c>
    </row>
    <row r="25" spans="1:10" x14ac:dyDescent="0.25">
      <c r="A25">
        <v>23</v>
      </c>
      <c r="B25" s="18" t="s">
        <v>63</v>
      </c>
      <c r="C25" s="8" t="s">
        <v>49</v>
      </c>
      <c r="D25" s="9">
        <v>43865</v>
      </c>
      <c r="E25" s="9">
        <v>43835</v>
      </c>
      <c r="F25" s="1">
        <v>15.600000000000001</v>
      </c>
      <c r="G25" s="1">
        <v>5</v>
      </c>
      <c r="H25" s="12">
        <v>77</v>
      </c>
      <c r="I25" s="12">
        <v>60</v>
      </c>
      <c r="J25" s="13">
        <f t="shared" si="0"/>
        <v>77.922077922077932</v>
      </c>
    </row>
    <row r="26" spans="1:10" x14ac:dyDescent="0.25">
      <c r="A26">
        <v>24</v>
      </c>
      <c r="B26" s="18" t="s">
        <v>65</v>
      </c>
      <c r="C26" s="8" t="s">
        <v>56</v>
      </c>
      <c r="D26" s="9">
        <v>43867</v>
      </c>
      <c r="E26" s="9">
        <v>43835</v>
      </c>
      <c r="F26" s="1">
        <v>10.8</v>
      </c>
      <c r="G26" s="1">
        <v>5</v>
      </c>
      <c r="H26" s="12">
        <v>72</v>
      </c>
      <c r="I26" s="12">
        <v>42</v>
      </c>
      <c r="J26" s="13">
        <f t="shared" si="0"/>
        <v>58.333333333333336</v>
      </c>
    </row>
    <row r="27" spans="1:10" x14ac:dyDescent="0.25">
      <c r="A27">
        <v>25</v>
      </c>
      <c r="B27" s="18" t="s">
        <v>66</v>
      </c>
      <c r="C27" s="8" t="s">
        <v>56</v>
      </c>
      <c r="D27" s="9">
        <v>43867</v>
      </c>
      <c r="E27" s="9">
        <v>43835</v>
      </c>
      <c r="F27" s="1">
        <v>10.8</v>
      </c>
      <c r="G27" s="1">
        <v>5</v>
      </c>
      <c r="H27" s="12">
        <v>53</v>
      </c>
      <c r="I27" s="12">
        <v>42</v>
      </c>
      <c r="J27" s="13">
        <f t="shared" si="0"/>
        <v>79.245283018867923</v>
      </c>
    </row>
    <row r="28" spans="1:10" x14ac:dyDescent="0.25">
      <c r="A28">
        <v>26</v>
      </c>
      <c r="B28" s="18" t="s">
        <v>67</v>
      </c>
      <c r="C28" s="8" t="s">
        <v>49</v>
      </c>
      <c r="D28" s="9">
        <v>43854</v>
      </c>
      <c r="E28" s="9">
        <v>43835</v>
      </c>
      <c r="F28" s="10">
        <v>7.6</v>
      </c>
      <c r="G28" s="10">
        <v>5</v>
      </c>
      <c r="H28" s="12">
        <v>48</v>
      </c>
      <c r="I28" s="12">
        <v>2</v>
      </c>
      <c r="J28" s="13">
        <f t="shared" si="0"/>
        <v>4.1666666666666661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&amp;L&amp;F&amp;C&amp;A</oddHead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A431-8D22-4D5D-91C9-C3CCE568B27B}">
  <sheetPr>
    <pageSetUpPr fitToPage="1"/>
  </sheetPr>
  <dimension ref="A1:V28"/>
  <sheetViews>
    <sheetView topLeftCell="D1" zoomScaleNormal="100" workbookViewId="0">
      <selection activeCell="V23" sqref="V23"/>
    </sheetView>
  </sheetViews>
  <sheetFormatPr defaultRowHeight="15" x14ac:dyDescent="0.25"/>
  <cols>
    <col min="2" max="2" width="19.5703125" style="1" bestFit="1" customWidth="1"/>
    <col min="3" max="3" width="14.85546875" bestFit="1" customWidth="1"/>
    <col min="4" max="4" width="10.140625" customWidth="1"/>
    <col min="5" max="5" width="10.5703125" bestFit="1" customWidth="1"/>
    <col min="8" max="9" width="9.140625" style="25"/>
    <col min="12" max="12" width="11.42578125" customWidth="1"/>
  </cols>
  <sheetData>
    <row r="1" spans="1:22" ht="15.75" thickBot="1" x14ac:dyDescent="0.3">
      <c r="C1" t="s">
        <v>0</v>
      </c>
      <c r="D1" s="2" t="s">
        <v>1</v>
      </c>
    </row>
    <row r="2" spans="1:22" ht="75.75" thickBot="1" x14ac:dyDescent="0.3">
      <c r="A2" t="s">
        <v>2</v>
      </c>
      <c r="B2" s="1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51" t="s">
        <v>9</v>
      </c>
      <c r="I2" s="51" t="s">
        <v>10</v>
      </c>
      <c r="J2" s="5" t="s">
        <v>18</v>
      </c>
      <c r="K2" s="5" t="s">
        <v>19</v>
      </c>
      <c r="L2" s="5" t="s">
        <v>17</v>
      </c>
    </row>
    <row r="3" spans="1:22" ht="15.75" thickTop="1" x14ac:dyDescent="0.25">
      <c r="A3">
        <v>1</v>
      </c>
      <c r="B3" s="7" t="s">
        <v>21</v>
      </c>
      <c r="C3" s="8" t="s">
        <v>22</v>
      </c>
      <c r="D3" s="9">
        <v>43861</v>
      </c>
      <c r="E3" s="9">
        <v>43836</v>
      </c>
      <c r="F3" s="10">
        <v>4</v>
      </c>
      <c r="G3" s="10">
        <v>4</v>
      </c>
      <c r="H3" s="52">
        <v>5</v>
      </c>
      <c r="I3" s="52">
        <v>1.4</v>
      </c>
      <c r="J3" s="12">
        <v>19</v>
      </c>
      <c r="K3" s="12">
        <v>18</v>
      </c>
      <c r="L3" s="13">
        <f t="shared" ref="L3:L27" si="0">K3/J3*100</f>
        <v>94.73684210526315</v>
      </c>
      <c r="V3" t="s">
        <v>97</v>
      </c>
    </row>
    <row r="4" spans="1:22" ht="17.25" customHeight="1" x14ac:dyDescent="0.25">
      <c r="A4">
        <v>2</v>
      </c>
      <c r="B4" s="7" t="s">
        <v>24</v>
      </c>
      <c r="C4" s="8" t="s">
        <v>25</v>
      </c>
      <c r="D4" s="9">
        <v>43865</v>
      </c>
      <c r="E4" s="9">
        <v>43833</v>
      </c>
      <c r="F4" s="10">
        <v>16.8</v>
      </c>
      <c r="G4" s="10">
        <v>9</v>
      </c>
      <c r="H4" s="52">
        <v>11</v>
      </c>
      <c r="I4" s="52">
        <v>1</v>
      </c>
      <c r="J4" s="12">
        <v>26</v>
      </c>
      <c r="K4" s="12">
        <v>26</v>
      </c>
      <c r="L4" s="13">
        <f t="shared" si="0"/>
        <v>100</v>
      </c>
      <c r="V4" t="s">
        <v>98</v>
      </c>
    </row>
    <row r="5" spans="1:22" x14ac:dyDescent="0.25">
      <c r="A5">
        <v>3</v>
      </c>
      <c r="B5" s="7" t="s">
        <v>26</v>
      </c>
      <c r="C5" s="8" t="s">
        <v>25</v>
      </c>
      <c r="D5" s="9">
        <v>43866</v>
      </c>
      <c r="E5" s="9">
        <v>43836</v>
      </c>
      <c r="F5" s="10">
        <v>9.6</v>
      </c>
      <c r="G5" s="10">
        <v>7</v>
      </c>
      <c r="H5" s="52">
        <v>14</v>
      </c>
      <c r="I5" s="52">
        <v>3.8</v>
      </c>
      <c r="J5" s="12">
        <v>21</v>
      </c>
      <c r="K5" s="12">
        <v>18</v>
      </c>
      <c r="L5" s="13">
        <f t="shared" si="0"/>
        <v>85.714285714285708</v>
      </c>
      <c r="V5" s="38" t="s">
        <v>99</v>
      </c>
    </row>
    <row r="6" spans="1:22" x14ac:dyDescent="0.25">
      <c r="A6">
        <v>4</v>
      </c>
      <c r="B6" s="7" t="s">
        <v>28</v>
      </c>
      <c r="C6" s="8" t="s">
        <v>25</v>
      </c>
      <c r="D6" s="9">
        <v>43867</v>
      </c>
      <c r="E6" s="9">
        <v>43837</v>
      </c>
      <c r="F6" s="10">
        <v>6.8</v>
      </c>
      <c r="G6" s="10">
        <v>8</v>
      </c>
      <c r="H6" s="52">
        <v>12</v>
      </c>
      <c r="I6" s="52">
        <v>1.6</v>
      </c>
      <c r="J6" s="12">
        <v>38</v>
      </c>
      <c r="K6" s="12">
        <v>31</v>
      </c>
      <c r="L6" s="13">
        <f t="shared" si="0"/>
        <v>81.578947368421055</v>
      </c>
      <c r="V6" s="39" t="s">
        <v>100</v>
      </c>
    </row>
    <row r="7" spans="1:22" x14ac:dyDescent="0.25">
      <c r="A7">
        <v>5</v>
      </c>
      <c r="B7" s="7" t="s">
        <v>29</v>
      </c>
      <c r="C7" s="8" t="s">
        <v>30</v>
      </c>
      <c r="D7" s="9">
        <v>43859</v>
      </c>
      <c r="E7" s="9">
        <v>43836</v>
      </c>
      <c r="F7" s="10">
        <v>11.4</v>
      </c>
      <c r="G7" s="10">
        <v>3</v>
      </c>
      <c r="H7" s="52">
        <v>8</v>
      </c>
      <c r="I7" s="52">
        <v>2</v>
      </c>
      <c r="J7" s="12">
        <v>36</v>
      </c>
      <c r="K7" s="12">
        <v>32</v>
      </c>
      <c r="L7" s="13">
        <f t="shared" si="0"/>
        <v>88.888888888888886</v>
      </c>
    </row>
    <row r="8" spans="1:22" x14ac:dyDescent="0.25">
      <c r="A8">
        <v>6</v>
      </c>
      <c r="B8" s="7" t="s">
        <v>33</v>
      </c>
      <c r="C8" s="8" t="s">
        <v>25</v>
      </c>
      <c r="D8" s="9">
        <v>43865</v>
      </c>
      <c r="E8" s="9">
        <v>43833</v>
      </c>
      <c r="F8" s="10">
        <v>16.8</v>
      </c>
      <c r="G8" s="10">
        <v>9</v>
      </c>
      <c r="H8" s="52">
        <v>11</v>
      </c>
      <c r="I8" s="52">
        <v>1</v>
      </c>
      <c r="J8" s="12">
        <v>25</v>
      </c>
      <c r="K8" s="12">
        <v>19</v>
      </c>
      <c r="L8" s="13">
        <f t="shared" si="0"/>
        <v>76</v>
      </c>
    </row>
    <row r="9" spans="1:22" x14ac:dyDescent="0.25">
      <c r="A9">
        <v>7</v>
      </c>
      <c r="B9" s="7" t="s">
        <v>34</v>
      </c>
      <c r="C9" s="8" t="s">
        <v>25</v>
      </c>
      <c r="D9" s="9">
        <v>43853</v>
      </c>
      <c r="E9" s="9">
        <v>43836</v>
      </c>
      <c r="F9" s="10">
        <v>1.4</v>
      </c>
      <c r="G9" s="10">
        <v>4</v>
      </c>
      <c r="H9" s="52">
        <v>10</v>
      </c>
      <c r="I9" s="52">
        <v>0.4</v>
      </c>
      <c r="J9" s="12">
        <v>20</v>
      </c>
      <c r="K9" s="12">
        <v>12</v>
      </c>
      <c r="L9" s="13">
        <f t="shared" si="0"/>
        <v>60</v>
      </c>
    </row>
    <row r="10" spans="1:22" x14ac:dyDescent="0.25">
      <c r="A10">
        <v>8</v>
      </c>
      <c r="B10" s="7" t="s">
        <v>36</v>
      </c>
      <c r="C10" s="8" t="s">
        <v>25</v>
      </c>
      <c r="D10" s="9">
        <v>43868</v>
      </c>
      <c r="E10" s="9">
        <v>43833</v>
      </c>
      <c r="F10" s="10">
        <v>16.8</v>
      </c>
      <c r="G10" s="10">
        <v>9</v>
      </c>
      <c r="H10" s="52">
        <v>14</v>
      </c>
      <c r="I10" s="52">
        <v>1</v>
      </c>
      <c r="J10" s="12">
        <v>29</v>
      </c>
      <c r="K10" s="12">
        <v>13</v>
      </c>
      <c r="L10" s="13">
        <f t="shared" si="0"/>
        <v>44.827586206896555</v>
      </c>
    </row>
    <row r="11" spans="1:22" x14ac:dyDescent="0.25">
      <c r="A11">
        <v>9</v>
      </c>
      <c r="B11" s="7" t="s">
        <v>37</v>
      </c>
      <c r="C11" s="8" t="s">
        <v>38</v>
      </c>
      <c r="D11" s="9">
        <v>43861</v>
      </c>
      <c r="E11" s="9">
        <v>43836</v>
      </c>
      <c r="F11" s="10">
        <v>6</v>
      </c>
      <c r="G11" s="10">
        <v>4</v>
      </c>
      <c r="H11" s="52">
        <v>6</v>
      </c>
      <c r="I11" s="52">
        <v>2.4</v>
      </c>
      <c r="J11" s="12">
        <v>41</v>
      </c>
      <c r="K11" s="12">
        <v>18</v>
      </c>
      <c r="L11" s="13">
        <f t="shared" si="0"/>
        <v>43.902439024390247</v>
      </c>
    </row>
    <row r="12" spans="1:22" x14ac:dyDescent="0.25">
      <c r="A12">
        <v>10</v>
      </c>
      <c r="B12" s="7" t="s">
        <v>39</v>
      </c>
      <c r="C12" s="8" t="s">
        <v>40</v>
      </c>
      <c r="D12" s="9">
        <v>43846</v>
      </c>
      <c r="E12" s="9">
        <v>43836</v>
      </c>
      <c r="F12" s="10">
        <v>0.8</v>
      </c>
      <c r="G12" s="10">
        <v>1</v>
      </c>
      <c r="H12" s="52">
        <v>9</v>
      </c>
      <c r="I12" s="52">
        <v>0.8</v>
      </c>
      <c r="J12" s="12">
        <v>15</v>
      </c>
      <c r="K12" s="12">
        <v>9</v>
      </c>
      <c r="L12" s="13">
        <f t="shared" si="0"/>
        <v>60</v>
      </c>
    </row>
    <row r="13" spans="1:22" x14ac:dyDescent="0.25">
      <c r="A13">
        <v>11</v>
      </c>
      <c r="B13" s="7" t="s">
        <v>27</v>
      </c>
      <c r="C13" s="8" t="s">
        <v>25</v>
      </c>
      <c r="D13" s="9">
        <v>43866</v>
      </c>
      <c r="E13" s="9">
        <v>43836</v>
      </c>
      <c r="F13" s="10">
        <v>9.6</v>
      </c>
      <c r="G13" s="10">
        <v>7</v>
      </c>
      <c r="H13" s="52">
        <v>14</v>
      </c>
      <c r="I13" s="52">
        <v>3.8</v>
      </c>
      <c r="J13" s="12">
        <v>12</v>
      </c>
      <c r="K13" s="12">
        <v>11</v>
      </c>
      <c r="L13" s="13">
        <f t="shared" si="0"/>
        <v>91.666666666666657</v>
      </c>
    </row>
    <row r="14" spans="1:22" x14ac:dyDescent="0.25">
      <c r="A14">
        <v>12</v>
      </c>
      <c r="B14" s="7" t="s">
        <v>41</v>
      </c>
      <c r="C14" s="8" t="s">
        <v>42</v>
      </c>
      <c r="D14" s="9">
        <v>43871</v>
      </c>
      <c r="E14" s="9">
        <v>43849</v>
      </c>
      <c r="F14" s="10">
        <v>27.5</v>
      </c>
      <c r="G14" s="10">
        <v>3</v>
      </c>
      <c r="H14" s="52">
        <v>19</v>
      </c>
      <c r="I14" s="52">
        <v>10</v>
      </c>
      <c r="J14" s="12">
        <v>21</v>
      </c>
      <c r="K14" s="12">
        <v>18</v>
      </c>
      <c r="L14" s="13">
        <f t="shared" si="0"/>
        <v>85.714285714285708</v>
      </c>
    </row>
    <row r="15" spans="1:22" x14ac:dyDescent="0.25">
      <c r="A15">
        <v>13</v>
      </c>
      <c r="B15" s="7" t="s">
        <v>43</v>
      </c>
      <c r="C15" s="8" t="s">
        <v>42</v>
      </c>
      <c r="D15" s="9">
        <v>43871</v>
      </c>
      <c r="E15" s="9">
        <v>43849</v>
      </c>
      <c r="F15" s="10">
        <v>46</v>
      </c>
      <c r="G15" s="10">
        <v>3</v>
      </c>
      <c r="H15" s="52">
        <v>19</v>
      </c>
      <c r="I15" s="52">
        <v>24</v>
      </c>
      <c r="J15" s="12">
        <v>8</v>
      </c>
      <c r="K15" s="12">
        <v>6</v>
      </c>
      <c r="L15" s="13">
        <f t="shared" si="0"/>
        <v>75</v>
      </c>
    </row>
    <row r="16" spans="1:22" x14ac:dyDescent="0.25">
      <c r="A16">
        <v>14</v>
      </c>
      <c r="B16" s="7" t="s">
        <v>44</v>
      </c>
      <c r="C16" s="8" t="s">
        <v>42</v>
      </c>
      <c r="D16" s="9">
        <v>43872</v>
      </c>
      <c r="E16" s="9">
        <v>43845</v>
      </c>
      <c r="F16" s="10">
        <v>79</v>
      </c>
      <c r="G16" s="10">
        <v>6</v>
      </c>
      <c r="H16" s="52">
        <v>21</v>
      </c>
      <c r="I16" s="52">
        <v>28</v>
      </c>
      <c r="J16" s="12">
        <v>19</v>
      </c>
      <c r="K16" s="12">
        <v>19</v>
      </c>
      <c r="L16" s="13">
        <f t="shared" si="0"/>
        <v>100</v>
      </c>
    </row>
    <row r="17" spans="1:12" x14ac:dyDescent="0.25">
      <c r="A17">
        <v>15</v>
      </c>
      <c r="B17" s="7" t="s">
        <v>45</v>
      </c>
      <c r="C17" s="8" t="s">
        <v>45</v>
      </c>
      <c r="D17" s="9">
        <v>43851</v>
      </c>
      <c r="E17" s="17" t="s">
        <v>46</v>
      </c>
      <c r="F17" s="10">
        <v>0</v>
      </c>
      <c r="G17" s="10">
        <v>0</v>
      </c>
      <c r="H17" s="52"/>
      <c r="I17" s="52"/>
      <c r="J17" s="12">
        <v>23</v>
      </c>
      <c r="K17" s="12">
        <v>3</v>
      </c>
      <c r="L17" s="13">
        <f t="shared" si="0"/>
        <v>13.043478260869565</v>
      </c>
    </row>
    <row r="18" spans="1:12" x14ac:dyDescent="0.25">
      <c r="A18">
        <v>16</v>
      </c>
      <c r="B18" s="18" t="s">
        <v>48</v>
      </c>
      <c r="C18" s="8" t="s">
        <v>49</v>
      </c>
      <c r="D18" s="9">
        <v>43865</v>
      </c>
      <c r="E18" s="9">
        <v>43836</v>
      </c>
      <c r="F18" s="10">
        <v>23.6</v>
      </c>
      <c r="G18" s="10">
        <v>7</v>
      </c>
      <c r="H18" s="52">
        <v>10</v>
      </c>
      <c r="I18" s="52">
        <v>0.6</v>
      </c>
      <c r="J18" s="12">
        <v>11</v>
      </c>
      <c r="K18" s="12">
        <v>7</v>
      </c>
      <c r="L18" s="13">
        <f t="shared" si="0"/>
        <v>63.636363636363633</v>
      </c>
    </row>
    <row r="19" spans="1:12" x14ac:dyDescent="0.25">
      <c r="A19">
        <v>17</v>
      </c>
      <c r="B19" s="18" t="s">
        <v>52</v>
      </c>
      <c r="C19" s="8" t="s">
        <v>49</v>
      </c>
      <c r="D19" s="9">
        <v>43853</v>
      </c>
      <c r="E19" s="9">
        <v>43836</v>
      </c>
      <c r="F19" s="10">
        <v>14.4</v>
      </c>
      <c r="G19" s="10">
        <v>4</v>
      </c>
      <c r="H19" s="52">
        <v>11</v>
      </c>
      <c r="I19" s="52">
        <v>0.4</v>
      </c>
      <c r="J19" s="12">
        <v>94</v>
      </c>
      <c r="K19" s="12">
        <v>10</v>
      </c>
      <c r="L19" s="13">
        <f t="shared" si="0"/>
        <v>10.638297872340425</v>
      </c>
    </row>
    <row r="20" spans="1:12" x14ac:dyDescent="0.25">
      <c r="A20">
        <v>18</v>
      </c>
      <c r="B20" s="18" t="s">
        <v>54</v>
      </c>
      <c r="C20" s="8" t="s">
        <v>49</v>
      </c>
      <c r="D20" s="9">
        <v>43860</v>
      </c>
      <c r="E20" s="9">
        <v>43836</v>
      </c>
      <c r="F20" s="10">
        <v>11.4</v>
      </c>
      <c r="G20" s="10">
        <v>3</v>
      </c>
      <c r="H20" s="52">
        <v>8</v>
      </c>
      <c r="I20" s="52">
        <v>2</v>
      </c>
      <c r="J20" s="12">
        <v>132</v>
      </c>
      <c r="K20" s="12">
        <v>65</v>
      </c>
      <c r="L20" s="13">
        <f t="shared" si="0"/>
        <v>49.242424242424242</v>
      </c>
    </row>
    <row r="21" spans="1:12" x14ac:dyDescent="0.25">
      <c r="A21">
        <v>19</v>
      </c>
      <c r="B21" s="18" t="s">
        <v>55</v>
      </c>
      <c r="C21" s="8" t="s">
        <v>56</v>
      </c>
      <c r="D21" s="9">
        <v>43871</v>
      </c>
      <c r="E21" s="9">
        <v>43835</v>
      </c>
      <c r="F21" s="10">
        <v>32.799999999999997</v>
      </c>
      <c r="G21" s="10">
        <v>9</v>
      </c>
      <c r="H21" s="52">
        <v>8</v>
      </c>
      <c r="I21" s="52">
        <v>16.8</v>
      </c>
      <c r="J21" s="12">
        <v>32</v>
      </c>
      <c r="K21" s="12">
        <v>27</v>
      </c>
      <c r="L21" s="13">
        <f t="shared" si="0"/>
        <v>84.375</v>
      </c>
    </row>
    <row r="22" spans="1:12" x14ac:dyDescent="0.25">
      <c r="A22">
        <v>20</v>
      </c>
      <c r="B22" s="18" t="s">
        <v>58</v>
      </c>
      <c r="C22" s="8" t="s">
        <v>49</v>
      </c>
      <c r="D22" s="9">
        <v>43860</v>
      </c>
      <c r="E22" s="9">
        <v>43836</v>
      </c>
      <c r="F22" s="10">
        <v>11.4</v>
      </c>
      <c r="G22" s="10">
        <v>3</v>
      </c>
      <c r="H22" s="52">
        <v>9</v>
      </c>
      <c r="I22" s="52">
        <v>2</v>
      </c>
      <c r="J22" s="12">
        <v>25</v>
      </c>
      <c r="K22" s="12">
        <v>14</v>
      </c>
      <c r="L22" s="13">
        <f t="shared" si="0"/>
        <v>56.000000000000007</v>
      </c>
    </row>
    <row r="23" spans="1:12" x14ac:dyDescent="0.25">
      <c r="A23">
        <v>21</v>
      </c>
      <c r="B23" s="18" t="s">
        <v>59</v>
      </c>
      <c r="C23" s="8" t="s">
        <v>49</v>
      </c>
      <c r="D23" s="9">
        <v>43866</v>
      </c>
      <c r="E23" s="9">
        <v>43836</v>
      </c>
      <c r="F23" s="10">
        <v>29.6</v>
      </c>
      <c r="G23" s="10">
        <v>6</v>
      </c>
      <c r="H23" s="52">
        <v>15</v>
      </c>
      <c r="I23" s="52">
        <v>1.4</v>
      </c>
      <c r="J23" s="12">
        <v>25</v>
      </c>
      <c r="K23" s="12">
        <v>11</v>
      </c>
      <c r="L23" s="13">
        <f t="shared" si="0"/>
        <v>44</v>
      </c>
    </row>
    <row r="24" spans="1:12" x14ac:dyDescent="0.25">
      <c r="A24">
        <v>22</v>
      </c>
      <c r="B24" s="18" t="s">
        <v>61</v>
      </c>
      <c r="C24" s="8" t="s">
        <v>49</v>
      </c>
      <c r="D24" s="9">
        <v>43861</v>
      </c>
      <c r="E24" s="9">
        <v>43836</v>
      </c>
      <c r="F24" s="10">
        <v>12</v>
      </c>
      <c r="G24" s="10">
        <v>4</v>
      </c>
      <c r="H24" s="52">
        <v>10</v>
      </c>
      <c r="I24" s="52">
        <v>1.8</v>
      </c>
      <c r="J24" s="12">
        <v>29</v>
      </c>
      <c r="K24" s="12">
        <v>8</v>
      </c>
      <c r="L24" s="13">
        <f t="shared" si="0"/>
        <v>27.586206896551722</v>
      </c>
    </row>
    <row r="25" spans="1:12" x14ac:dyDescent="0.25">
      <c r="A25">
        <v>23</v>
      </c>
      <c r="B25" s="18" t="s">
        <v>63</v>
      </c>
      <c r="C25" s="8" t="s">
        <v>49</v>
      </c>
      <c r="D25" s="9">
        <v>43865</v>
      </c>
      <c r="E25" s="9">
        <v>43835</v>
      </c>
      <c r="F25" s="10">
        <v>51</v>
      </c>
      <c r="G25" s="10">
        <v>8</v>
      </c>
      <c r="H25" s="52">
        <v>14</v>
      </c>
      <c r="I25" s="52">
        <v>3.4</v>
      </c>
      <c r="J25" s="12">
        <v>77</v>
      </c>
      <c r="K25" s="12">
        <v>60</v>
      </c>
      <c r="L25" s="13">
        <f t="shared" si="0"/>
        <v>77.922077922077932</v>
      </c>
    </row>
    <row r="26" spans="1:12" x14ac:dyDescent="0.25">
      <c r="A26">
        <v>24</v>
      </c>
      <c r="B26" s="18" t="s">
        <v>65</v>
      </c>
      <c r="C26" s="8" t="s">
        <v>56</v>
      </c>
      <c r="D26" s="9">
        <v>43867</v>
      </c>
      <c r="E26" s="9">
        <v>43835</v>
      </c>
      <c r="F26" s="1">
        <v>31.8</v>
      </c>
      <c r="G26" s="1">
        <v>8</v>
      </c>
      <c r="H26" s="53">
        <v>4</v>
      </c>
      <c r="I26" s="53">
        <v>16.8</v>
      </c>
      <c r="J26" s="12">
        <v>72</v>
      </c>
      <c r="K26" s="12">
        <v>42</v>
      </c>
      <c r="L26" s="13">
        <f t="shared" si="0"/>
        <v>58.333333333333336</v>
      </c>
    </row>
    <row r="27" spans="1:12" x14ac:dyDescent="0.25">
      <c r="A27">
        <v>25</v>
      </c>
      <c r="B27" s="18" t="s">
        <v>66</v>
      </c>
      <c r="C27" s="8" t="s">
        <v>56</v>
      </c>
      <c r="D27" s="9">
        <v>43867</v>
      </c>
      <c r="E27" s="9">
        <v>43835</v>
      </c>
      <c r="F27" s="1">
        <v>31.8</v>
      </c>
      <c r="G27" s="1">
        <v>8</v>
      </c>
      <c r="H27" s="53">
        <v>4</v>
      </c>
      <c r="I27" s="53">
        <v>16.8</v>
      </c>
      <c r="J27" s="12">
        <v>53</v>
      </c>
      <c r="K27" s="12">
        <v>42</v>
      </c>
      <c r="L27" s="13">
        <f t="shared" si="0"/>
        <v>79.245283018867923</v>
      </c>
    </row>
    <row r="28" spans="1:12" x14ac:dyDescent="0.25">
      <c r="A28">
        <v>26</v>
      </c>
      <c r="B28" s="18" t="s">
        <v>67</v>
      </c>
      <c r="C28" s="8" t="s">
        <v>49</v>
      </c>
      <c r="D28" s="9">
        <v>43854</v>
      </c>
      <c r="E28" s="9">
        <v>43835</v>
      </c>
      <c r="F28" s="10">
        <v>7.6</v>
      </c>
      <c r="G28" s="10">
        <v>5</v>
      </c>
      <c r="H28" s="52">
        <v>12</v>
      </c>
      <c r="I28" s="52">
        <v>0.2</v>
      </c>
      <c r="J28" s="12">
        <v>48</v>
      </c>
      <c r="K28" s="12">
        <v>2</v>
      </c>
      <c r="L28" s="13">
        <f>K28/J28*100</f>
        <v>4.1666666666666661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&amp;L&amp;F&amp;C&amp;A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days since rain</vt:lpstr>
      <vt:lpstr>HR v Rain 19.20 master</vt:lpstr>
      <vt:lpstr>HR v Raintot mm</vt:lpstr>
      <vt:lpstr>HR v Rain Jan</vt:lpstr>
      <vt:lpstr>HR v Rain last event</vt:lpstr>
      <vt:lpstr>'HR v Rain 19.20 master'!Print_Area</vt:lpstr>
      <vt:lpstr>'HR v Rain Jan'!Print_Area</vt:lpstr>
      <vt:lpstr>'HR v Rain last event'!Print_Area</vt:lpstr>
      <vt:lpstr>'HR v Raintot mm'!Print_Area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Tonya Wiechel (DEDJTR)</dc:creator>
  <cp:lastModifiedBy>Tonya Wiechel (DEDJTR)</cp:lastModifiedBy>
  <dcterms:created xsi:type="dcterms:W3CDTF">2020-04-14T01:18:43Z</dcterms:created>
  <dcterms:modified xsi:type="dcterms:W3CDTF">2020-04-14T01:55:37Z</dcterms:modified>
</cp:coreProperties>
</file>