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C202AA9-50B9-4E18-8A23-2D6376353B16}" xr6:coauthVersionLast="47" xr6:coauthVersionMax="47" xr10:uidLastSave="{00000000-0000-0000-0000-000000000000}"/>
  <bookViews>
    <workbookView xWindow="-108" yWindow="-108" windowWidth="23256" windowHeight="12456" xr2:uid="{C0893FBD-34B3-420E-B0D6-EC330180DDEA}"/>
  </bookViews>
  <sheets>
    <sheet name="Sheet1" sheetId="4" r:id="rId1"/>
    <sheet name="SalesData" sheetId="3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G51" i="3"/>
  <c r="F51" i="3"/>
  <c r="H51" i="3" s="1"/>
  <c r="G50" i="3"/>
  <c r="F50" i="3"/>
  <c r="H50" i="3" s="1"/>
  <c r="I50" i="3" s="1"/>
  <c r="G49" i="3"/>
  <c r="F49" i="3"/>
  <c r="H49" i="3" s="1"/>
  <c r="I49" i="3" s="1"/>
  <c r="G48" i="3"/>
  <c r="F48" i="3"/>
  <c r="H48" i="3" s="1"/>
  <c r="G47" i="3"/>
  <c r="F47" i="3"/>
  <c r="H47" i="3" s="1"/>
  <c r="G46" i="3"/>
  <c r="F46" i="3"/>
  <c r="H46" i="3" s="1"/>
  <c r="I46" i="3" s="1"/>
  <c r="G45" i="3"/>
  <c r="F45" i="3"/>
  <c r="H45" i="3" s="1"/>
  <c r="G44" i="3"/>
  <c r="F44" i="3"/>
  <c r="H44" i="3" s="1"/>
  <c r="G43" i="3"/>
  <c r="F43" i="3"/>
  <c r="H43" i="3" s="1"/>
  <c r="G42" i="3"/>
  <c r="F42" i="3"/>
  <c r="H42" i="3" s="1"/>
  <c r="I42" i="3" s="1"/>
  <c r="G41" i="3"/>
  <c r="F41" i="3"/>
  <c r="H41" i="3" s="1"/>
  <c r="I41" i="3" s="1"/>
  <c r="G40" i="3"/>
  <c r="F40" i="3"/>
  <c r="H40" i="3" s="1"/>
  <c r="G39" i="3"/>
  <c r="F39" i="3"/>
  <c r="H39" i="3" s="1"/>
  <c r="G38" i="3"/>
  <c r="F38" i="3"/>
  <c r="H38" i="3" s="1"/>
  <c r="G37" i="3"/>
  <c r="F37" i="3"/>
  <c r="H37" i="3" s="1"/>
  <c r="G36" i="3"/>
  <c r="F36" i="3"/>
  <c r="H36" i="3" s="1"/>
  <c r="G35" i="3"/>
  <c r="F35" i="3"/>
  <c r="H35" i="3" s="1"/>
  <c r="G34" i="3"/>
  <c r="F34" i="3"/>
  <c r="H34" i="3" s="1"/>
  <c r="G33" i="3"/>
  <c r="F33" i="3"/>
  <c r="H33" i="3" s="1"/>
  <c r="G32" i="3"/>
  <c r="F32" i="3"/>
  <c r="H32" i="3" s="1"/>
  <c r="G31" i="3"/>
  <c r="F31" i="3"/>
  <c r="H31" i="3" s="1"/>
  <c r="G30" i="3"/>
  <c r="F30" i="3"/>
  <c r="H30" i="3" s="1"/>
  <c r="I30" i="3" s="1"/>
  <c r="G29" i="3"/>
  <c r="F29" i="3"/>
  <c r="H29" i="3" s="1"/>
  <c r="G28" i="3"/>
  <c r="F28" i="3"/>
  <c r="H28" i="3" s="1"/>
  <c r="G27" i="3"/>
  <c r="F27" i="3"/>
  <c r="H27" i="3" s="1"/>
  <c r="G26" i="3"/>
  <c r="F26" i="3"/>
  <c r="H26" i="3" s="1"/>
  <c r="G25" i="3"/>
  <c r="F25" i="3"/>
  <c r="H25" i="3" s="1"/>
  <c r="G24" i="3"/>
  <c r="F24" i="3"/>
  <c r="H24" i="3" s="1"/>
  <c r="G23" i="3"/>
  <c r="F23" i="3"/>
  <c r="H23" i="3" s="1"/>
  <c r="G22" i="3"/>
  <c r="F22" i="3"/>
  <c r="H22" i="3" s="1"/>
  <c r="I22" i="3" s="1"/>
  <c r="G21" i="3"/>
  <c r="F21" i="3"/>
  <c r="H21" i="3" s="1"/>
  <c r="G20" i="3"/>
  <c r="F20" i="3"/>
  <c r="H20" i="3" s="1"/>
  <c r="G19" i="3"/>
  <c r="F19" i="3"/>
  <c r="H19" i="3" s="1"/>
  <c r="G18" i="3"/>
  <c r="F18" i="3"/>
  <c r="H18" i="3" s="1"/>
  <c r="I18" i="3" s="1"/>
  <c r="G17" i="3"/>
  <c r="F17" i="3"/>
  <c r="H17" i="3" s="1"/>
  <c r="G16" i="3"/>
  <c r="F16" i="3"/>
  <c r="H16" i="3" s="1"/>
  <c r="G15" i="3"/>
  <c r="F15" i="3"/>
  <c r="H15" i="3" s="1"/>
  <c r="G14" i="3"/>
  <c r="F14" i="3"/>
  <c r="H14" i="3" s="1"/>
  <c r="I14" i="3" s="1"/>
  <c r="G13" i="3"/>
  <c r="F13" i="3"/>
  <c r="H13" i="3" s="1"/>
  <c r="G12" i="3"/>
  <c r="F12" i="3"/>
  <c r="H12" i="3" s="1"/>
  <c r="G11" i="3"/>
  <c r="F11" i="3"/>
  <c r="H11" i="3" s="1"/>
  <c r="G10" i="3"/>
  <c r="F10" i="3"/>
  <c r="H10" i="3" s="1"/>
  <c r="I10" i="3" s="1"/>
  <c r="G9" i="3"/>
  <c r="F9" i="3"/>
  <c r="H9" i="3" s="1"/>
  <c r="I9" i="3" s="1"/>
  <c r="G8" i="3"/>
  <c r="F8" i="3"/>
  <c r="H8" i="3" s="1"/>
  <c r="G7" i="3"/>
  <c r="F7" i="3"/>
  <c r="H7" i="3" s="1"/>
  <c r="G6" i="3"/>
  <c r="F6" i="3"/>
  <c r="H6" i="3" s="1"/>
  <c r="G5" i="3"/>
  <c r="F5" i="3"/>
  <c r="H5" i="3" s="1"/>
  <c r="G4" i="3"/>
  <c r="F4" i="3"/>
  <c r="H4" i="3" s="1"/>
  <c r="G3" i="3"/>
  <c r="F3" i="3"/>
  <c r="H3" i="3" s="1"/>
  <c r="G2" i="3"/>
  <c r="F2" i="3"/>
  <c r="H2" i="3" s="1"/>
  <c r="I11" i="3" l="1"/>
  <c r="I15" i="3"/>
  <c r="I23" i="3"/>
  <c r="I31" i="3"/>
  <c r="I35" i="3"/>
  <c r="I39" i="3"/>
  <c r="I43" i="3"/>
  <c r="I47" i="3"/>
  <c r="I4" i="3"/>
  <c r="K2" i="3"/>
  <c r="I16" i="3"/>
  <c r="I24" i="3"/>
  <c r="I28" i="3"/>
  <c r="I32" i="3"/>
  <c r="I36" i="3"/>
  <c r="K8" i="3"/>
  <c r="I7" i="3"/>
  <c r="I8" i="3"/>
  <c r="I40" i="3"/>
  <c r="I17" i="3"/>
  <c r="I21" i="3"/>
  <c r="I25" i="3"/>
  <c r="I29" i="3"/>
  <c r="I33" i="3"/>
  <c r="I48" i="3"/>
  <c r="I6" i="3"/>
  <c r="I38" i="3"/>
  <c r="I5" i="3"/>
  <c r="I12" i="3"/>
  <c r="I19" i="3"/>
  <c r="I26" i="3"/>
  <c r="I37" i="3"/>
  <c r="I44" i="3"/>
  <c r="I51" i="3"/>
  <c r="I13" i="3"/>
  <c r="I20" i="3"/>
  <c r="I27" i="3"/>
  <c r="I34" i="3"/>
  <c r="I45" i="3"/>
  <c r="I2" i="3"/>
  <c r="I3" i="3"/>
  <c r="K6" i="3" l="1"/>
</calcChain>
</file>

<file path=xl/sharedStrings.xml><?xml version="1.0" encoding="utf-8"?>
<sst xmlns="http://schemas.openxmlformats.org/spreadsheetml/2006/main" count="203" uniqueCount="37">
  <si>
    <t>Date</t>
  </si>
  <si>
    <t>Sales Person</t>
  </si>
  <si>
    <t>Region</t>
  </si>
  <si>
    <t>Product</t>
  </si>
  <si>
    <t>Units Sold</t>
  </si>
  <si>
    <t>Unit Price</t>
  </si>
  <si>
    <t>Cost of Goods</t>
  </si>
  <si>
    <t>Total Sales</t>
  </si>
  <si>
    <t>Andrew</t>
  </si>
  <si>
    <t>West</t>
  </si>
  <si>
    <t>Tent</t>
  </si>
  <si>
    <t>Grace</t>
  </si>
  <si>
    <t>East</t>
  </si>
  <si>
    <t>Blender</t>
  </si>
  <si>
    <t>Ella</t>
  </si>
  <si>
    <t>South</t>
  </si>
  <si>
    <t>Action Figure</t>
  </si>
  <si>
    <t>Cameron</t>
  </si>
  <si>
    <t>North</t>
  </si>
  <si>
    <t>Novel</t>
  </si>
  <si>
    <t>Megan</t>
  </si>
  <si>
    <t>Sneakers</t>
  </si>
  <si>
    <t>Carolyn</t>
  </si>
  <si>
    <t>Virginia</t>
  </si>
  <si>
    <t>Connor</t>
  </si>
  <si>
    <t>Anna</t>
  </si>
  <si>
    <t>Moisturizer</t>
  </si>
  <si>
    <t>Nicholas</t>
  </si>
  <si>
    <t>Smartphone</t>
  </si>
  <si>
    <t>Grand Total</t>
  </si>
  <si>
    <t>Unit Sold</t>
  </si>
  <si>
    <t>Total Profit</t>
  </si>
  <si>
    <t>Profit</t>
  </si>
  <si>
    <t>Average Sales</t>
  </si>
  <si>
    <t>Row Labels</t>
  </si>
  <si>
    <t>Sum of Total Sales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</si>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</sst>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Rs.&quot;\ * #,##0_ ;_ &quot;Rs.&quot;\ * \-#,##0_ ;_ &quot;Rs.&quot;\ * &quot;-&quot;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1" applyFont="1"/>
    <xf numFmtId="0" fontId="2" fillId="2" borderId="0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2">
    <cellStyle name="Currency [0]" xfId="1" builtinId="7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 &quot;Rs.&quot;\ * #,##0_ ;_ &quot;Rs.&quot;\ * \-#,##0_ ;_ &quot;Rs.&quot;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BDFCBA0C-0FAD-47E9-B8E0-311E6D4497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15.407640740741" createdVersion="8" refreshedVersion="8" minRefreshableVersion="3" recordCount="50" xr:uid="{87410699-DA2C-4047-8247-9E3CB012E508}">
  <cacheSource type="worksheet">
    <worksheetSource name="Table2"/>
  </cacheSource>
  <cacheFields count="9">
    <cacheField name="Date" numFmtId="14">
      <sharedItems containsSemiMixedTypes="0" containsNonDate="0" containsDate="1" containsString="0" minDate="2020-05-07T00:00:00" maxDate="2021-12-22T00:00:00"/>
    </cacheField>
    <cacheField name="Sales Person" numFmtId="0">
      <sharedItems count="10">
        <s v="Andrew"/>
        <s v="Grace"/>
        <s v="Ella"/>
        <s v="Cameron"/>
        <s v="Megan"/>
        <s v="Carolyn"/>
        <s v="Virginia"/>
        <s v="Connor"/>
        <s v="Anna"/>
        <s v="Nicholas"/>
      </sharedItems>
    </cacheField>
    <cacheField name="Region" numFmtId="0">
      <sharedItems count="4">
        <s v="West"/>
        <s v="East"/>
        <s v="South"/>
        <s v="North"/>
      </sharedItems>
    </cacheField>
    <cacheField name="Product" numFmtId="0">
      <sharedItems count="7">
        <s v="Tent"/>
        <s v="Blender"/>
        <s v="Action Figure"/>
        <s v="Novel"/>
        <s v="Sneakers"/>
        <s v="Moisturizer"/>
        <s v="Smartphone"/>
      </sharedItems>
    </cacheField>
    <cacheField name="Units Sold" numFmtId="0">
      <sharedItems containsSemiMixedTypes="0" containsString="0" containsNumber="1" containsInteger="1" minValue="51" maxValue="149"/>
    </cacheField>
    <cacheField name="Unit Price" numFmtId="164">
      <sharedItems containsSemiMixedTypes="0" containsString="0" containsNumber="1" containsInteger="1" minValue="600" maxValue="10000"/>
    </cacheField>
    <cacheField name="Cost of Goods" numFmtId="164">
      <sharedItems containsSemiMixedTypes="0" containsString="0" containsNumber="1" containsInteger="1" minValue="400" maxValue="7000"/>
    </cacheField>
    <cacheField name="Total Sales" numFmtId="164">
      <sharedItems containsSemiMixedTypes="0" containsString="0" containsNumber="1" containsInteger="1" minValue="34200" maxValue="1270000"/>
    </cacheField>
    <cacheField name="Profit" numFmtId="164">
      <sharedItems containsSemiMixedTypes="0" containsString="0" containsNumber="1" containsInteger="1" minValue="11400" maxValue="3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1-02-19T00:00:00"/>
    <x v="0"/>
    <x v="0"/>
    <x v="0"/>
    <n v="84"/>
    <n v="6000"/>
    <n v="4000"/>
    <n v="504000"/>
    <n v="168000"/>
  </r>
  <r>
    <d v="2021-09-07T00:00:00"/>
    <x v="1"/>
    <x v="1"/>
    <x v="1"/>
    <n v="128"/>
    <n v="3500"/>
    <n v="2500"/>
    <n v="448000"/>
    <n v="128000"/>
  </r>
  <r>
    <d v="2021-02-03T00:00:00"/>
    <x v="2"/>
    <x v="2"/>
    <x v="2"/>
    <n v="136"/>
    <n v="1200"/>
    <n v="800"/>
    <n v="163200"/>
    <n v="54400"/>
  </r>
  <r>
    <d v="2020-09-11T00:00:00"/>
    <x v="3"/>
    <x v="3"/>
    <x v="3"/>
    <n v="91"/>
    <n v="1000"/>
    <n v="700"/>
    <n v="91000"/>
    <n v="27300"/>
  </r>
  <r>
    <d v="2021-09-23T00:00:00"/>
    <x v="4"/>
    <x v="0"/>
    <x v="4"/>
    <n v="110"/>
    <n v="4000"/>
    <n v="3000"/>
    <n v="440000"/>
    <n v="110000"/>
  </r>
  <r>
    <d v="2020-10-01T00:00:00"/>
    <x v="5"/>
    <x v="1"/>
    <x v="2"/>
    <n v="51"/>
    <n v="1200"/>
    <n v="800"/>
    <n v="61200"/>
    <n v="20400"/>
  </r>
  <r>
    <d v="2021-08-05T00:00:00"/>
    <x v="6"/>
    <x v="3"/>
    <x v="3"/>
    <n v="78"/>
    <n v="1000"/>
    <n v="700"/>
    <n v="78000"/>
    <n v="23400"/>
  </r>
  <r>
    <d v="2020-11-06T00:00:00"/>
    <x v="7"/>
    <x v="2"/>
    <x v="0"/>
    <n v="146"/>
    <n v="6000"/>
    <n v="4000"/>
    <n v="876000"/>
    <n v="292000"/>
  </r>
  <r>
    <d v="2021-01-27T00:00:00"/>
    <x v="8"/>
    <x v="0"/>
    <x v="5"/>
    <n v="101"/>
    <n v="600"/>
    <n v="400"/>
    <n v="60600"/>
    <n v="20200"/>
  </r>
  <r>
    <d v="2021-09-03T00:00:00"/>
    <x v="9"/>
    <x v="2"/>
    <x v="0"/>
    <n v="52"/>
    <n v="6000"/>
    <n v="4000"/>
    <n v="312000"/>
    <n v="104000"/>
  </r>
  <r>
    <d v="2021-09-30T00:00:00"/>
    <x v="9"/>
    <x v="1"/>
    <x v="2"/>
    <n v="55"/>
    <n v="1200"/>
    <n v="800"/>
    <n v="66000"/>
    <n v="22000"/>
  </r>
  <r>
    <d v="2020-09-10T00:00:00"/>
    <x v="9"/>
    <x v="2"/>
    <x v="3"/>
    <n v="137"/>
    <n v="1000"/>
    <n v="700"/>
    <n v="137000"/>
    <n v="41100"/>
  </r>
  <r>
    <d v="2021-07-27T00:00:00"/>
    <x v="7"/>
    <x v="2"/>
    <x v="1"/>
    <n v="96"/>
    <n v="3500"/>
    <n v="2500"/>
    <n v="336000"/>
    <n v="96000"/>
  </r>
  <r>
    <d v="2020-10-09T00:00:00"/>
    <x v="8"/>
    <x v="1"/>
    <x v="4"/>
    <n v="52"/>
    <n v="4000"/>
    <n v="3000"/>
    <n v="208000"/>
    <n v="52000"/>
  </r>
  <r>
    <d v="2021-04-06T00:00:00"/>
    <x v="3"/>
    <x v="0"/>
    <x v="1"/>
    <n v="76"/>
    <n v="3500"/>
    <n v="2500"/>
    <n v="266000"/>
    <n v="76000"/>
  </r>
  <r>
    <d v="2021-06-15T00:00:00"/>
    <x v="1"/>
    <x v="3"/>
    <x v="4"/>
    <n v="145"/>
    <n v="4000"/>
    <n v="3000"/>
    <n v="580000"/>
    <n v="145000"/>
  </r>
  <r>
    <d v="2020-09-09T00:00:00"/>
    <x v="0"/>
    <x v="2"/>
    <x v="5"/>
    <n v="83"/>
    <n v="600"/>
    <n v="400"/>
    <n v="49800"/>
    <n v="16600"/>
  </r>
  <r>
    <d v="2021-08-13T00:00:00"/>
    <x v="4"/>
    <x v="2"/>
    <x v="3"/>
    <n v="91"/>
    <n v="1000"/>
    <n v="700"/>
    <n v="91000"/>
    <n v="27300"/>
  </r>
  <r>
    <d v="2020-08-27T00:00:00"/>
    <x v="5"/>
    <x v="0"/>
    <x v="6"/>
    <n v="108"/>
    <n v="10000"/>
    <n v="7000"/>
    <n v="1080000"/>
    <n v="324000"/>
  </r>
  <r>
    <d v="2021-04-07T00:00:00"/>
    <x v="2"/>
    <x v="3"/>
    <x v="4"/>
    <n v="144"/>
    <n v="4000"/>
    <n v="3000"/>
    <n v="576000"/>
    <n v="144000"/>
  </r>
  <r>
    <d v="2020-06-08T00:00:00"/>
    <x v="4"/>
    <x v="2"/>
    <x v="5"/>
    <n v="92"/>
    <n v="600"/>
    <n v="400"/>
    <n v="55200"/>
    <n v="18400"/>
  </r>
  <r>
    <d v="2021-12-21T00:00:00"/>
    <x v="7"/>
    <x v="0"/>
    <x v="0"/>
    <n v="71"/>
    <n v="6000"/>
    <n v="4000"/>
    <n v="426000"/>
    <n v="142000"/>
  </r>
  <r>
    <d v="2021-08-10T00:00:00"/>
    <x v="0"/>
    <x v="1"/>
    <x v="5"/>
    <n v="103"/>
    <n v="600"/>
    <n v="400"/>
    <n v="61800"/>
    <n v="20600"/>
  </r>
  <r>
    <d v="2021-12-02T00:00:00"/>
    <x v="9"/>
    <x v="3"/>
    <x v="3"/>
    <n v="55"/>
    <n v="1000"/>
    <n v="700"/>
    <n v="55000"/>
    <n v="16500"/>
  </r>
  <r>
    <d v="2021-08-30T00:00:00"/>
    <x v="5"/>
    <x v="1"/>
    <x v="4"/>
    <n v="93"/>
    <n v="4000"/>
    <n v="3000"/>
    <n v="372000"/>
    <n v="93000"/>
  </r>
  <r>
    <d v="2020-05-20T00:00:00"/>
    <x v="2"/>
    <x v="2"/>
    <x v="5"/>
    <n v="143"/>
    <n v="600"/>
    <n v="400"/>
    <n v="85800"/>
    <n v="28600"/>
  </r>
  <r>
    <d v="2021-09-13T00:00:00"/>
    <x v="6"/>
    <x v="0"/>
    <x v="1"/>
    <n v="143"/>
    <n v="3500"/>
    <n v="2500"/>
    <n v="500500"/>
    <n v="143000"/>
  </r>
  <r>
    <d v="2021-10-27T00:00:00"/>
    <x v="8"/>
    <x v="3"/>
    <x v="5"/>
    <n v="99"/>
    <n v="600"/>
    <n v="400"/>
    <n v="59400"/>
    <n v="19800"/>
  </r>
  <r>
    <d v="2020-12-22T00:00:00"/>
    <x v="3"/>
    <x v="0"/>
    <x v="3"/>
    <n v="120"/>
    <n v="1000"/>
    <n v="700"/>
    <n v="120000"/>
    <n v="36000"/>
  </r>
  <r>
    <d v="2021-07-28T00:00:00"/>
    <x v="1"/>
    <x v="2"/>
    <x v="1"/>
    <n v="66"/>
    <n v="3500"/>
    <n v="2500"/>
    <n v="231000"/>
    <n v="66000"/>
  </r>
  <r>
    <d v="2020-09-29T00:00:00"/>
    <x v="8"/>
    <x v="3"/>
    <x v="2"/>
    <n v="88"/>
    <n v="1200"/>
    <n v="800"/>
    <n v="105600"/>
    <n v="35200"/>
  </r>
  <r>
    <d v="2020-10-22T00:00:00"/>
    <x v="3"/>
    <x v="1"/>
    <x v="6"/>
    <n v="127"/>
    <n v="10000"/>
    <n v="7000"/>
    <n v="1270000"/>
    <n v="381000"/>
  </r>
  <r>
    <d v="2020-05-19T00:00:00"/>
    <x v="4"/>
    <x v="0"/>
    <x v="4"/>
    <n v="67"/>
    <n v="4000"/>
    <n v="3000"/>
    <n v="268000"/>
    <n v="67000"/>
  </r>
  <r>
    <d v="2021-12-06T00:00:00"/>
    <x v="1"/>
    <x v="1"/>
    <x v="2"/>
    <n v="67"/>
    <n v="1200"/>
    <n v="800"/>
    <n v="80400"/>
    <n v="26800"/>
  </r>
  <r>
    <d v="2020-08-26T00:00:00"/>
    <x v="9"/>
    <x v="2"/>
    <x v="3"/>
    <n v="149"/>
    <n v="1000"/>
    <n v="700"/>
    <n v="149000"/>
    <n v="44700"/>
  </r>
  <r>
    <d v="2021-07-01T00:00:00"/>
    <x v="4"/>
    <x v="3"/>
    <x v="5"/>
    <n v="104"/>
    <n v="600"/>
    <n v="400"/>
    <n v="62400"/>
    <n v="20800"/>
  </r>
  <r>
    <d v="2021-07-27T00:00:00"/>
    <x v="7"/>
    <x v="0"/>
    <x v="5"/>
    <n v="57"/>
    <n v="600"/>
    <n v="400"/>
    <n v="34200"/>
    <n v="11400"/>
  </r>
  <r>
    <d v="2020-10-05T00:00:00"/>
    <x v="2"/>
    <x v="1"/>
    <x v="5"/>
    <n v="90"/>
    <n v="600"/>
    <n v="400"/>
    <n v="54000"/>
    <n v="18000"/>
  </r>
  <r>
    <d v="2020-09-02T00:00:00"/>
    <x v="5"/>
    <x v="2"/>
    <x v="5"/>
    <n v="67"/>
    <n v="600"/>
    <n v="400"/>
    <n v="40200"/>
    <n v="13400"/>
  </r>
  <r>
    <d v="2021-09-02T00:00:00"/>
    <x v="0"/>
    <x v="3"/>
    <x v="4"/>
    <n v="127"/>
    <n v="4000"/>
    <n v="3000"/>
    <n v="508000"/>
    <n v="127000"/>
  </r>
  <r>
    <d v="2021-04-13T00:00:00"/>
    <x v="5"/>
    <x v="0"/>
    <x v="3"/>
    <n v="108"/>
    <n v="1000"/>
    <n v="700"/>
    <n v="108000"/>
    <n v="32400"/>
  </r>
  <r>
    <d v="2021-05-06T00:00:00"/>
    <x v="2"/>
    <x v="1"/>
    <x v="1"/>
    <n v="66"/>
    <n v="3500"/>
    <n v="2500"/>
    <n v="231000"/>
    <n v="66000"/>
  </r>
  <r>
    <d v="2021-01-15T00:00:00"/>
    <x v="0"/>
    <x v="3"/>
    <x v="0"/>
    <n v="78"/>
    <n v="6000"/>
    <n v="4000"/>
    <n v="468000"/>
    <n v="156000"/>
  </r>
  <r>
    <d v="2020-08-27T00:00:00"/>
    <x v="7"/>
    <x v="2"/>
    <x v="3"/>
    <n v="69"/>
    <n v="1000"/>
    <n v="700"/>
    <n v="69000"/>
    <n v="20700"/>
  </r>
  <r>
    <d v="2021-02-05T00:00:00"/>
    <x v="4"/>
    <x v="0"/>
    <x v="2"/>
    <n v="59"/>
    <n v="1200"/>
    <n v="800"/>
    <n v="70800"/>
    <n v="23600"/>
  </r>
  <r>
    <d v="2021-11-17T00:00:00"/>
    <x v="9"/>
    <x v="2"/>
    <x v="5"/>
    <n v="109"/>
    <n v="600"/>
    <n v="400"/>
    <n v="65400"/>
    <n v="21800"/>
  </r>
  <r>
    <d v="2020-12-28T00:00:00"/>
    <x v="8"/>
    <x v="1"/>
    <x v="4"/>
    <n v="61"/>
    <n v="4000"/>
    <n v="3000"/>
    <n v="244000"/>
    <n v="61000"/>
  </r>
  <r>
    <d v="2021-10-27T00:00:00"/>
    <x v="4"/>
    <x v="3"/>
    <x v="5"/>
    <n v="130"/>
    <n v="600"/>
    <n v="400"/>
    <n v="78000"/>
    <n v="26000"/>
  </r>
  <r>
    <d v="2021-11-02T00:00:00"/>
    <x v="3"/>
    <x v="2"/>
    <x v="1"/>
    <n v="60"/>
    <n v="3500"/>
    <n v="2500"/>
    <n v="210000"/>
    <n v="60000"/>
  </r>
  <r>
    <d v="2020-05-07T00:00:00"/>
    <x v="1"/>
    <x v="1"/>
    <x v="0"/>
    <n v="73"/>
    <n v="6000"/>
    <n v="4000"/>
    <n v="438000"/>
    <n v="14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217C3-7507-4CF4-BAF1-CB249C567B84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11" firstHeaderRow="1" firstDataRow="1" firstDataCol="1"/>
  <pivotFields count="9">
    <pivotField numFmtId="14"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8">
        <item x="2"/>
        <item x="1"/>
        <item x="5"/>
        <item x="3"/>
        <item x="6"/>
        <item x="4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07793-605E-45FE-9805-839AC92610A6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13" firstHeaderRow="1" firstDataRow="1" firstDataCol="1"/>
  <pivotFields count="9">
    <pivotField numFmtId="14" showAll="0"/>
    <pivotField axis="axisRow" showAll="0">
      <items count="11">
        <item x="0"/>
        <item x="8"/>
        <item x="3"/>
        <item x="5"/>
        <item x="7"/>
        <item x="2"/>
        <item x="1"/>
        <item x="4"/>
        <item x="9"/>
        <item x="6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76A9EF-FB1A-446A-8D76-3D8B040DBA5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0" firstHeaderRow="1" firstDataRow="1" firstDataCol="1"/>
  <pivotFields count="9">
    <pivotField numFmtId="14"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8">
        <item x="2"/>
        <item x="1"/>
        <item x="5"/>
        <item x="3"/>
        <item x="6"/>
        <item x="4"/>
        <item x="0"/>
        <item t="default"/>
      </items>
    </pivotField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A98AA-299A-41E9-BDA5-377D8457BF0B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numFmtId="14"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BE055E-E64B-4E36-A0A9-6DD63351B164}" name="Table2" displayName="Table2" ref="A1:I51" totalsRowShown="0" headerRowDxfId="0" dataDxfId="1" dataCellStyle="Currency [0]">
  <autoFilter ref="A1:I51" xr:uid="{86BE055E-E64B-4E36-A0A9-6DD63351B164}"/>
  <tableColumns count="9">
    <tableColumn id="1" xr3:uid="{22B6E07B-3959-4D3C-A425-B04D91AAE8E5}" name="Date" dataDxfId="7"/>
    <tableColumn id="2" xr3:uid="{CAEAF263-1328-40B7-818A-6530F8648204}" name="Sales Person"/>
    <tableColumn id="3" xr3:uid="{073F7975-057E-40A7-BA2E-5DE3BD39204B}" name="Region"/>
    <tableColumn id="4" xr3:uid="{256EF085-BE9E-4FBE-866C-805E4082B603}" name="Product"/>
    <tableColumn id="5" xr3:uid="{42B607DB-A166-4C68-A15E-B90FBFE50D63}" name="Units Sold" dataDxfId="6"/>
    <tableColumn id="6" xr3:uid="{50DE9F3D-7A03-493D-BE58-7AE97BC62107}" name="Unit Price" dataDxfId="5" dataCellStyle="Currency [0]">
      <calculatedColumnFormula>IF(D2="Tent",6000,IF(D2="Blender",3500,IF(D2="Action Figure",1200,IF(D2="Novel",1000,IF(D2="Sneakers",4000,IF(D2="Smartphone",10000,IF(D2="moisturizer",600,"No Product Found")))))))</calculatedColumnFormula>
    </tableColumn>
    <tableColumn id="7" xr3:uid="{E770A3FC-E593-44D5-A1B3-F40FFD3237FC}" name="Cost of Goods" dataDxfId="4" dataCellStyle="Currency [0]">
      <calculatedColumnFormula>IF(D2="Tent",4000,IF(D2="Blender",2500,IF(D2="Action Figure",800,IF(D2="Novel",700,IF(D2="Sneakers",3000,IF(D2="Smartphone",7000,IF(D2="moisturizer",400,"No Product Found")))))))</calculatedColumnFormula>
    </tableColumn>
    <tableColumn id="8" xr3:uid="{172FEDBE-8F4E-42FD-88DA-E5B750609C76}" name="Total Sales" dataDxfId="3" dataCellStyle="Currency [0]">
      <calculatedColumnFormula>F2*E2</calculatedColumnFormula>
    </tableColumn>
    <tableColumn id="9" xr3:uid="{16C4A980-0358-4E43-AEB1-00048584E561}" name="Profit" dataDxfId="2">
      <calculatedColumnFormula>H2-(G2*E2)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48CF-6F17-41F4-A310-DD13DBFFB0E0}">
  <dimension ref="A2:L13"/>
  <sheetViews>
    <sheetView tabSelected="1" workbookViewId="0">
      <selection activeCell="B4" sqref="B4"/>
    </sheetView>
  </sheetViews>
  <sheetFormatPr defaultRowHeight="14.4" x14ac:dyDescent="0.3"/>
  <cols>
    <col min="1" max="1" width="12.44140625" bestFit="1" customWidth="1"/>
    <col min="2" max="2" width="16.109375" bestFit="1" customWidth="1"/>
    <col min="5" max="5" width="12.44140625" bestFit="1" customWidth="1"/>
    <col min="6" max="6" width="16.109375" bestFit="1" customWidth="1"/>
    <col min="9" max="9" width="12.44140625" bestFit="1" customWidth="1"/>
    <col min="10" max="10" width="16.109375" bestFit="1" customWidth="1"/>
    <col min="14" max="14" width="12.44140625" bestFit="1" customWidth="1"/>
    <col min="15" max="15" width="15.5546875" bestFit="1" customWidth="1"/>
  </cols>
  <sheetData>
    <row r="2" spans="1:12" x14ac:dyDescent="0.3">
      <c r="E2" s="7" t="s">
        <v>34</v>
      </c>
      <c r="F2" t="s">
        <v>35</v>
      </c>
      <c r="H2" s="7" t="s">
        <v>34</v>
      </c>
      <c r="I2" t="s">
        <v>35</v>
      </c>
    </row>
    <row r="3" spans="1:12" x14ac:dyDescent="0.3">
      <c r="A3" s="7" t="s">
        <v>34</v>
      </c>
      <c r="B3" t="s">
        <v>35</v>
      </c>
      <c r="E3" s="3" t="s">
        <v>16</v>
      </c>
      <c r="F3" s="8">
        <v>547200</v>
      </c>
      <c r="H3" s="3" t="s">
        <v>8</v>
      </c>
      <c r="I3" s="8">
        <v>1591600</v>
      </c>
      <c r="K3" s="7" t="s">
        <v>34</v>
      </c>
      <c r="L3" t="s">
        <v>36</v>
      </c>
    </row>
    <row r="4" spans="1:12" x14ac:dyDescent="0.3">
      <c r="A4" s="3" t="s">
        <v>12</v>
      </c>
      <c r="B4" s="8">
        <v>3534400</v>
      </c>
      <c r="E4" s="3" t="s">
        <v>13</v>
      </c>
      <c r="F4" s="8">
        <v>2222500</v>
      </c>
      <c r="H4" s="3" t="s">
        <v>25</v>
      </c>
      <c r="I4" s="8">
        <v>677600</v>
      </c>
      <c r="K4" s="3" t="s">
        <v>16</v>
      </c>
      <c r="L4" s="8">
        <v>456</v>
      </c>
    </row>
    <row r="5" spans="1:12" x14ac:dyDescent="0.3">
      <c r="A5" s="3" t="s">
        <v>18</v>
      </c>
      <c r="B5" s="8">
        <v>2661400</v>
      </c>
      <c r="E5" s="3" t="s">
        <v>26</v>
      </c>
      <c r="F5" s="8">
        <v>706800</v>
      </c>
      <c r="H5" s="3" t="s">
        <v>17</v>
      </c>
      <c r="I5" s="8">
        <v>1957000</v>
      </c>
      <c r="K5" s="3" t="s">
        <v>13</v>
      </c>
      <c r="L5" s="8">
        <v>635</v>
      </c>
    </row>
    <row r="6" spans="1:12" x14ac:dyDescent="0.3">
      <c r="A6" s="3" t="s">
        <v>15</v>
      </c>
      <c r="B6" s="8">
        <v>2870600</v>
      </c>
      <c r="E6" s="3" t="s">
        <v>19</v>
      </c>
      <c r="F6" s="8">
        <v>898000</v>
      </c>
      <c r="H6" s="3" t="s">
        <v>22</v>
      </c>
      <c r="I6" s="8">
        <v>1661400</v>
      </c>
      <c r="K6" s="3" t="s">
        <v>26</v>
      </c>
      <c r="L6" s="8">
        <v>1178</v>
      </c>
    </row>
    <row r="7" spans="1:12" x14ac:dyDescent="0.3">
      <c r="A7" s="3" t="s">
        <v>9</v>
      </c>
      <c r="B7" s="8">
        <v>3878100</v>
      </c>
      <c r="E7" s="3" t="s">
        <v>28</v>
      </c>
      <c r="F7" s="8">
        <v>2350000</v>
      </c>
      <c r="H7" s="3" t="s">
        <v>24</v>
      </c>
      <c r="I7" s="8">
        <v>1741200</v>
      </c>
      <c r="K7" s="3" t="s">
        <v>19</v>
      </c>
      <c r="L7" s="8">
        <v>898</v>
      </c>
    </row>
    <row r="8" spans="1:12" x14ac:dyDescent="0.3">
      <c r="A8" s="3" t="s">
        <v>29</v>
      </c>
      <c r="B8" s="8">
        <v>12944500</v>
      </c>
      <c r="E8" s="3" t="s">
        <v>21</v>
      </c>
      <c r="F8" s="8">
        <v>3196000</v>
      </c>
      <c r="H8" s="3" t="s">
        <v>14</v>
      </c>
      <c r="I8" s="8">
        <v>1110000</v>
      </c>
      <c r="K8" s="3" t="s">
        <v>28</v>
      </c>
      <c r="L8" s="8">
        <v>235</v>
      </c>
    </row>
    <row r="9" spans="1:12" x14ac:dyDescent="0.3">
      <c r="E9" s="3" t="s">
        <v>10</v>
      </c>
      <c r="F9" s="8">
        <v>3024000</v>
      </c>
      <c r="H9" s="3" t="s">
        <v>11</v>
      </c>
      <c r="I9" s="8">
        <v>1777400</v>
      </c>
      <c r="K9" s="3" t="s">
        <v>21</v>
      </c>
      <c r="L9" s="8">
        <v>799</v>
      </c>
    </row>
    <row r="10" spans="1:12" x14ac:dyDescent="0.3">
      <c r="E10" s="3" t="s">
        <v>29</v>
      </c>
      <c r="F10" s="8">
        <v>12944500</v>
      </c>
      <c r="H10" s="3" t="s">
        <v>20</v>
      </c>
      <c r="I10" s="8">
        <v>1065400</v>
      </c>
      <c r="K10" s="3" t="s">
        <v>10</v>
      </c>
      <c r="L10" s="8">
        <v>504</v>
      </c>
    </row>
    <row r="11" spans="1:12" x14ac:dyDescent="0.3">
      <c r="H11" s="3" t="s">
        <v>27</v>
      </c>
      <c r="I11" s="8">
        <v>784400</v>
      </c>
      <c r="K11" s="3" t="s">
        <v>29</v>
      </c>
      <c r="L11" s="8">
        <v>4705</v>
      </c>
    </row>
    <row r="12" spans="1:12" x14ac:dyDescent="0.3">
      <c r="H12" s="3" t="s">
        <v>23</v>
      </c>
      <c r="I12" s="8">
        <v>578500</v>
      </c>
    </row>
    <row r="13" spans="1:12" x14ac:dyDescent="0.3">
      <c r="H13" s="3" t="s">
        <v>29</v>
      </c>
      <c r="I13" s="8">
        <v>12944500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B3DF-9E1D-4E87-B39C-21F41FB7A8AD}">
  <dimension ref="A1:K52"/>
  <sheetViews>
    <sheetView topLeftCell="A2" workbookViewId="0">
      <selection activeCell="I13" sqref="I13"/>
    </sheetView>
  </sheetViews>
  <sheetFormatPr defaultRowHeight="14.4" x14ac:dyDescent="0.3"/>
  <cols>
    <col min="1" max="1" width="12.88671875" customWidth="1"/>
    <col min="2" max="2" width="13.44140625" customWidth="1"/>
    <col min="4" max="4" width="15.6640625" customWidth="1"/>
    <col min="5" max="5" width="11.33203125" customWidth="1"/>
    <col min="6" max="6" width="11" customWidth="1"/>
    <col min="7" max="7" width="14.21875" customWidth="1"/>
    <col min="8" max="9" width="13.5546875" customWidth="1"/>
    <col min="10" max="10" width="12.21875" bestFit="1" customWidth="1"/>
    <col min="11" max="11" width="14.21875" customWidth="1"/>
  </cols>
  <sheetData>
    <row r="1" spans="1:11" ht="20.100000000000001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32</v>
      </c>
      <c r="K1" s="5" t="s">
        <v>29</v>
      </c>
    </row>
    <row r="2" spans="1:11" ht="15" thickTop="1" x14ac:dyDescent="0.3">
      <c r="A2" s="2">
        <v>44246</v>
      </c>
      <c r="B2" t="s">
        <v>8</v>
      </c>
      <c r="C2" t="s">
        <v>9</v>
      </c>
      <c r="D2" t="s">
        <v>10</v>
      </c>
      <c r="E2" s="3">
        <v>84</v>
      </c>
      <c r="F2" s="4">
        <f>IF(D2="Tent",6000,IF(D2="Blender",3500,IF(D2="Action Figure",1200,IF(D2="Novel",1000,IF(D2="Sneakers",4000,IF(D2="Smartphone",10000,IF(D2="moisturizer",600,"No Product Found")))))))</f>
        <v>6000</v>
      </c>
      <c r="G2" s="4">
        <f>IF(D2="Tent",4000,IF(D2="Blender",2500,IF(D2="Action Figure",800,IF(D2="Novel",700,IF(D2="Sneakers",3000,IF(D2="Smartphone",7000,IF(D2="moisturizer",400,"No Product Found")))))))</f>
        <v>4000</v>
      </c>
      <c r="H2" s="4">
        <f>F2*E2</f>
        <v>504000</v>
      </c>
      <c r="I2" s="6">
        <f>H2-(G2*E2)</f>
        <v>168000</v>
      </c>
      <c r="K2" s="6">
        <f>SUM(H2:H51)</f>
        <v>12944500</v>
      </c>
    </row>
    <row r="3" spans="1:11" x14ac:dyDescent="0.3">
      <c r="A3" s="2">
        <v>44446</v>
      </c>
      <c r="B3" t="s">
        <v>11</v>
      </c>
      <c r="C3" t="s">
        <v>12</v>
      </c>
      <c r="D3" t="s">
        <v>13</v>
      </c>
      <c r="E3" s="3">
        <v>128</v>
      </c>
      <c r="F3" s="4">
        <f t="shared" ref="F3:F51" si="0">IF(D3="Tent",6000,IF(D3="Blender",3500,IF(D3="Action Figure",1200,IF(D3="Novel",1000,IF(D3="Sneakers",4000,IF(D3="Smartphone",10000,IF(D3="moisturizer",600,"No Product Found")))))))</f>
        <v>3500</v>
      </c>
      <c r="G3" s="4">
        <f t="shared" ref="G3:G51" si="1">IF(D3="Tent",4000,IF(D3="Blender",2500,IF(D3="Action Figure",800,IF(D3="Novel",700,IF(D3="Sneakers",3000,IF(D3="Smartphone",7000,IF(D3="moisturizer",400,"No Product Found")))))))</f>
        <v>2500</v>
      </c>
      <c r="H3" s="4">
        <f t="shared" ref="H3:H51" si="2">F3*E3</f>
        <v>448000</v>
      </c>
      <c r="I3" s="6">
        <f t="shared" ref="I3:I51" si="3">H3-(G3*E3)</f>
        <v>128000</v>
      </c>
      <c r="K3" s="5" t="s">
        <v>30</v>
      </c>
    </row>
    <row r="4" spans="1:11" x14ac:dyDescent="0.3">
      <c r="A4" s="2">
        <v>44230</v>
      </c>
      <c r="B4" t="s">
        <v>14</v>
      </c>
      <c r="C4" t="s">
        <v>15</v>
      </c>
      <c r="D4" t="s">
        <v>16</v>
      </c>
      <c r="E4" s="3">
        <v>136</v>
      </c>
      <c r="F4" s="4">
        <f t="shared" si="0"/>
        <v>1200</v>
      </c>
      <c r="G4" s="4">
        <f t="shared" si="1"/>
        <v>800</v>
      </c>
      <c r="H4" s="4">
        <f t="shared" si="2"/>
        <v>163200</v>
      </c>
      <c r="I4" s="6">
        <f t="shared" si="3"/>
        <v>54400</v>
      </c>
      <c r="K4">
        <f>SUM(E2:E51)</f>
        <v>4705</v>
      </c>
    </row>
    <row r="5" spans="1:11" x14ac:dyDescent="0.3">
      <c r="A5" s="2">
        <v>44085</v>
      </c>
      <c r="B5" t="s">
        <v>17</v>
      </c>
      <c r="C5" t="s">
        <v>18</v>
      </c>
      <c r="D5" t="s">
        <v>19</v>
      </c>
      <c r="E5" s="3">
        <v>91</v>
      </c>
      <c r="F5" s="4">
        <f t="shared" si="0"/>
        <v>1000</v>
      </c>
      <c r="G5" s="4">
        <f t="shared" si="1"/>
        <v>700</v>
      </c>
      <c r="H5" s="4">
        <f t="shared" si="2"/>
        <v>91000</v>
      </c>
      <c r="I5" s="6">
        <f t="shared" si="3"/>
        <v>27300</v>
      </c>
      <c r="K5" s="5" t="s">
        <v>31</v>
      </c>
    </row>
    <row r="6" spans="1:11" x14ac:dyDescent="0.3">
      <c r="A6" s="2">
        <v>44462</v>
      </c>
      <c r="B6" t="s">
        <v>20</v>
      </c>
      <c r="C6" t="s">
        <v>9</v>
      </c>
      <c r="D6" t="s">
        <v>21</v>
      </c>
      <c r="E6" s="3">
        <v>110</v>
      </c>
      <c r="F6" s="4">
        <f t="shared" si="0"/>
        <v>4000</v>
      </c>
      <c r="G6" s="4">
        <f t="shared" si="1"/>
        <v>3000</v>
      </c>
      <c r="H6" s="4">
        <f t="shared" si="2"/>
        <v>440000</v>
      </c>
      <c r="I6" s="6">
        <f t="shared" si="3"/>
        <v>110000</v>
      </c>
      <c r="K6" s="6">
        <f>SUM(I2:I51)</f>
        <v>3834400</v>
      </c>
    </row>
    <row r="7" spans="1:11" x14ac:dyDescent="0.3">
      <c r="A7" s="2">
        <v>44105</v>
      </c>
      <c r="B7" t="s">
        <v>22</v>
      </c>
      <c r="C7" t="s">
        <v>12</v>
      </c>
      <c r="D7" t="s">
        <v>16</v>
      </c>
      <c r="E7" s="3">
        <v>51</v>
      </c>
      <c r="F7" s="4">
        <f t="shared" si="0"/>
        <v>1200</v>
      </c>
      <c r="G7" s="4">
        <f t="shared" si="1"/>
        <v>800</v>
      </c>
      <c r="H7" s="4">
        <f t="shared" si="2"/>
        <v>61200</v>
      </c>
      <c r="I7" s="6">
        <f t="shared" si="3"/>
        <v>20400</v>
      </c>
      <c r="K7" s="5" t="s">
        <v>33</v>
      </c>
    </row>
    <row r="8" spans="1:11" x14ac:dyDescent="0.3">
      <c r="A8" s="2">
        <v>44413</v>
      </c>
      <c r="B8" t="s">
        <v>23</v>
      </c>
      <c r="C8" t="s">
        <v>18</v>
      </c>
      <c r="D8" t="s">
        <v>19</v>
      </c>
      <c r="E8" s="3">
        <v>78</v>
      </c>
      <c r="F8" s="4">
        <f t="shared" si="0"/>
        <v>1000</v>
      </c>
      <c r="G8" s="4">
        <f t="shared" si="1"/>
        <v>700</v>
      </c>
      <c r="H8" s="4">
        <f t="shared" si="2"/>
        <v>78000</v>
      </c>
      <c r="I8" s="6">
        <f t="shared" si="3"/>
        <v>23400</v>
      </c>
      <c r="K8" s="6">
        <f>AVERAGE(H2:H51)</f>
        <v>258890</v>
      </c>
    </row>
    <row r="9" spans="1:11" x14ac:dyDescent="0.3">
      <c r="A9" s="2">
        <v>44141</v>
      </c>
      <c r="B9" t="s">
        <v>24</v>
      </c>
      <c r="C9" t="s">
        <v>15</v>
      </c>
      <c r="D9" t="s">
        <v>10</v>
      </c>
      <c r="E9" s="3">
        <v>146</v>
      </c>
      <c r="F9" s="4">
        <f t="shared" si="0"/>
        <v>6000</v>
      </c>
      <c r="G9" s="4">
        <f t="shared" si="1"/>
        <v>4000</v>
      </c>
      <c r="H9" s="4">
        <f t="shared" si="2"/>
        <v>876000</v>
      </c>
      <c r="I9" s="6">
        <f t="shared" si="3"/>
        <v>292000</v>
      </c>
    </row>
    <row r="10" spans="1:11" x14ac:dyDescent="0.3">
      <c r="A10" s="2">
        <v>44223</v>
      </c>
      <c r="B10" t="s">
        <v>25</v>
      </c>
      <c r="C10" t="s">
        <v>9</v>
      </c>
      <c r="D10" t="s">
        <v>26</v>
      </c>
      <c r="E10" s="3">
        <v>101</v>
      </c>
      <c r="F10" s="4">
        <f t="shared" si="0"/>
        <v>600</v>
      </c>
      <c r="G10" s="4">
        <f t="shared" si="1"/>
        <v>400</v>
      </c>
      <c r="H10" s="4">
        <f t="shared" si="2"/>
        <v>60600</v>
      </c>
      <c r="I10" s="6">
        <f t="shared" si="3"/>
        <v>20200</v>
      </c>
    </row>
    <row r="11" spans="1:11" x14ac:dyDescent="0.3">
      <c r="A11" s="2">
        <v>44442</v>
      </c>
      <c r="B11" t="s">
        <v>27</v>
      </c>
      <c r="C11" t="s">
        <v>15</v>
      </c>
      <c r="D11" t="s">
        <v>10</v>
      </c>
      <c r="E11" s="3">
        <v>52</v>
      </c>
      <c r="F11" s="4">
        <f t="shared" si="0"/>
        <v>6000</v>
      </c>
      <c r="G11" s="4">
        <f t="shared" si="1"/>
        <v>4000</v>
      </c>
      <c r="H11" s="4">
        <f t="shared" si="2"/>
        <v>312000</v>
      </c>
      <c r="I11" s="6">
        <f t="shared" si="3"/>
        <v>104000</v>
      </c>
    </row>
    <row r="12" spans="1:11" x14ac:dyDescent="0.3">
      <c r="A12" s="2">
        <v>44469</v>
      </c>
      <c r="B12" t="s">
        <v>27</v>
      </c>
      <c r="C12" t="s">
        <v>12</v>
      </c>
      <c r="D12" t="s">
        <v>16</v>
      </c>
      <c r="E12" s="3">
        <v>55</v>
      </c>
      <c r="F12" s="4">
        <f t="shared" si="0"/>
        <v>1200</v>
      </c>
      <c r="G12" s="4">
        <f t="shared" si="1"/>
        <v>800</v>
      </c>
      <c r="H12" s="4">
        <f t="shared" si="2"/>
        <v>66000</v>
      </c>
      <c r="I12" s="6">
        <f t="shared" si="3"/>
        <v>22000</v>
      </c>
    </row>
    <row r="13" spans="1:11" x14ac:dyDescent="0.3">
      <c r="A13" s="2">
        <v>44084</v>
      </c>
      <c r="B13" t="s">
        <v>27</v>
      </c>
      <c r="C13" t="s">
        <v>15</v>
      </c>
      <c r="D13" t="s">
        <v>19</v>
      </c>
      <c r="E13" s="3">
        <v>137</v>
      </c>
      <c r="F13" s="4">
        <f t="shared" si="0"/>
        <v>1000</v>
      </c>
      <c r="G13" s="4">
        <f t="shared" si="1"/>
        <v>700</v>
      </c>
      <c r="H13" s="4">
        <f t="shared" si="2"/>
        <v>137000</v>
      </c>
      <c r="I13" s="6">
        <f t="shared" si="3"/>
        <v>41100</v>
      </c>
    </row>
    <row r="14" spans="1:11" x14ac:dyDescent="0.3">
      <c r="A14" s="2">
        <v>44404</v>
      </c>
      <c r="B14" t="s">
        <v>24</v>
      </c>
      <c r="C14" t="s">
        <v>15</v>
      </c>
      <c r="D14" t="s">
        <v>13</v>
      </c>
      <c r="E14" s="3">
        <v>96</v>
      </c>
      <c r="F14" s="4">
        <f t="shared" si="0"/>
        <v>3500</v>
      </c>
      <c r="G14" s="4">
        <f t="shared" si="1"/>
        <v>2500</v>
      </c>
      <c r="H14" s="4">
        <f t="shared" si="2"/>
        <v>336000</v>
      </c>
      <c r="I14" s="6">
        <f t="shared" si="3"/>
        <v>96000</v>
      </c>
    </row>
    <row r="15" spans="1:11" x14ac:dyDescent="0.3">
      <c r="A15" s="2">
        <v>44113</v>
      </c>
      <c r="B15" t="s">
        <v>25</v>
      </c>
      <c r="C15" t="s">
        <v>12</v>
      </c>
      <c r="D15" t="s">
        <v>21</v>
      </c>
      <c r="E15" s="3">
        <v>52</v>
      </c>
      <c r="F15" s="4">
        <f t="shared" si="0"/>
        <v>4000</v>
      </c>
      <c r="G15" s="4">
        <f t="shared" si="1"/>
        <v>3000</v>
      </c>
      <c r="H15" s="4">
        <f t="shared" si="2"/>
        <v>208000</v>
      </c>
      <c r="I15" s="6">
        <f t="shared" si="3"/>
        <v>52000</v>
      </c>
    </row>
    <row r="16" spans="1:11" x14ac:dyDescent="0.3">
      <c r="A16" s="2">
        <v>44292</v>
      </c>
      <c r="B16" t="s">
        <v>17</v>
      </c>
      <c r="C16" t="s">
        <v>9</v>
      </c>
      <c r="D16" t="s">
        <v>13</v>
      </c>
      <c r="E16" s="3">
        <v>76</v>
      </c>
      <c r="F16" s="4">
        <f t="shared" si="0"/>
        <v>3500</v>
      </c>
      <c r="G16" s="4">
        <f t="shared" si="1"/>
        <v>2500</v>
      </c>
      <c r="H16" s="4">
        <f t="shared" si="2"/>
        <v>266000</v>
      </c>
      <c r="I16" s="6">
        <f t="shared" si="3"/>
        <v>76000</v>
      </c>
    </row>
    <row r="17" spans="1:9" x14ac:dyDescent="0.3">
      <c r="A17" s="2">
        <v>44362</v>
      </c>
      <c r="B17" t="s">
        <v>11</v>
      </c>
      <c r="C17" t="s">
        <v>18</v>
      </c>
      <c r="D17" t="s">
        <v>21</v>
      </c>
      <c r="E17" s="3">
        <v>145</v>
      </c>
      <c r="F17" s="4">
        <f t="shared" si="0"/>
        <v>4000</v>
      </c>
      <c r="G17" s="4">
        <f t="shared" si="1"/>
        <v>3000</v>
      </c>
      <c r="H17" s="4">
        <f t="shared" si="2"/>
        <v>580000</v>
      </c>
      <c r="I17" s="6">
        <f t="shared" si="3"/>
        <v>145000</v>
      </c>
    </row>
    <row r="18" spans="1:9" x14ac:dyDescent="0.3">
      <c r="A18" s="2">
        <v>44083</v>
      </c>
      <c r="B18" t="s">
        <v>8</v>
      </c>
      <c r="C18" t="s">
        <v>15</v>
      </c>
      <c r="D18" t="s">
        <v>26</v>
      </c>
      <c r="E18" s="3">
        <v>83</v>
      </c>
      <c r="F18" s="4">
        <f t="shared" si="0"/>
        <v>600</v>
      </c>
      <c r="G18" s="4">
        <f t="shared" si="1"/>
        <v>400</v>
      </c>
      <c r="H18" s="4">
        <f t="shared" si="2"/>
        <v>49800</v>
      </c>
      <c r="I18" s="6">
        <f t="shared" si="3"/>
        <v>16600</v>
      </c>
    </row>
    <row r="19" spans="1:9" x14ac:dyDescent="0.3">
      <c r="A19" s="2">
        <v>44421</v>
      </c>
      <c r="B19" t="s">
        <v>20</v>
      </c>
      <c r="C19" t="s">
        <v>15</v>
      </c>
      <c r="D19" t="s">
        <v>19</v>
      </c>
      <c r="E19" s="3">
        <v>91</v>
      </c>
      <c r="F19" s="4">
        <f t="shared" si="0"/>
        <v>1000</v>
      </c>
      <c r="G19" s="4">
        <f t="shared" si="1"/>
        <v>700</v>
      </c>
      <c r="H19" s="4">
        <f t="shared" si="2"/>
        <v>91000</v>
      </c>
      <c r="I19" s="6">
        <f t="shared" si="3"/>
        <v>27300</v>
      </c>
    </row>
    <row r="20" spans="1:9" x14ac:dyDescent="0.3">
      <c r="A20" s="2">
        <v>44070</v>
      </c>
      <c r="B20" t="s">
        <v>22</v>
      </c>
      <c r="C20" t="s">
        <v>9</v>
      </c>
      <c r="D20" t="s">
        <v>28</v>
      </c>
      <c r="E20" s="3">
        <v>108</v>
      </c>
      <c r="F20" s="4">
        <f t="shared" si="0"/>
        <v>10000</v>
      </c>
      <c r="G20" s="4">
        <f t="shared" si="1"/>
        <v>7000</v>
      </c>
      <c r="H20" s="4">
        <f t="shared" si="2"/>
        <v>1080000</v>
      </c>
      <c r="I20" s="6">
        <f t="shared" si="3"/>
        <v>324000</v>
      </c>
    </row>
    <row r="21" spans="1:9" x14ac:dyDescent="0.3">
      <c r="A21" s="2">
        <v>44293</v>
      </c>
      <c r="B21" t="s">
        <v>14</v>
      </c>
      <c r="C21" t="s">
        <v>18</v>
      </c>
      <c r="D21" t="s">
        <v>21</v>
      </c>
      <c r="E21" s="3">
        <v>144</v>
      </c>
      <c r="F21" s="4">
        <f t="shared" si="0"/>
        <v>4000</v>
      </c>
      <c r="G21" s="4">
        <f t="shared" si="1"/>
        <v>3000</v>
      </c>
      <c r="H21" s="4">
        <f t="shared" si="2"/>
        <v>576000</v>
      </c>
      <c r="I21" s="6">
        <f t="shared" si="3"/>
        <v>144000</v>
      </c>
    </row>
    <row r="22" spans="1:9" x14ac:dyDescent="0.3">
      <c r="A22" s="2">
        <v>43990</v>
      </c>
      <c r="B22" t="s">
        <v>20</v>
      </c>
      <c r="C22" t="s">
        <v>15</v>
      </c>
      <c r="D22" t="s">
        <v>26</v>
      </c>
      <c r="E22" s="3">
        <v>92</v>
      </c>
      <c r="F22" s="4">
        <f t="shared" si="0"/>
        <v>600</v>
      </c>
      <c r="G22" s="4">
        <f t="shared" si="1"/>
        <v>400</v>
      </c>
      <c r="H22" s="4">
        <f t="shared" si="2"/>
        <v>55200</v>
      </c>
      <c r="I22" s="6">
        <f t="shared" si="3"/>
        <v>18400</v>
      </c>
    </row>
    <row r="23" spans="1:9" x14ac:dyDescent="0.3">
      <c r="A23" s="2">
        <v>44551</v>
      </c>
      <c r="B23" t="s">
        <v>24</v>
      </c>
      <c r="C23" t="s">
        <v>9</v>
      </c>
      <c r="D23" t="s">
        <v>10</v>
      </c>
      <c r="E23" s="3">
        <v>71</v>
      </c>
      <c r="F23" s="4">
        <f t="shared" si="0"/>
        <v>6000</v>
      </c>
      <c r="G23" s="4">
        <f t="shared" si="1"/>
        <v>4000</v>
      </c>
      <c r="H23" s="4">
        <f t="shared" si="2"/>
        <v>426000</v>
      </c>
      <c r="I23" s="6">
        <f t="shared" si="3"/>
        <v>142000</v>
      </c>
    </row>
    <row r="24" spans="1:9" x14ac:dyDescent="0.3">
      <c r="A24" s="2">
        <v>44418</v>
      </c>
      <c r="B24" t="s">
        <v>8</v>
      </c>
      <c r="C24" t="s">
        <v>12</v>
      </c>
      <c r="D24" t="s">
        <v>26</v>
      </c>
      <c r="E24" s="3">
        <v>103</v>
      </c>
      <c r="F24" s="4">
        <f t="shared" si="0"/>
        <v>600</v>
      </c>
      <c r="G24" s="4">
        <f t="shared" si="1"/>
        <v>400</v>
      </c>
      <c r="H24" s="4">
        <f t="shared" si="2"/>
        <v>61800</v>
      </c>
      <c r="I24" s="6">
        <f t="shared" si="3"/>
        <v>20600</v>
      </c>
    </row>
    <row r="25" spans="1:9" x14ac:dyDescent="0.3">
      <c r="A25" s="2">
        <v>44532</v>
      </c>
      <c r="B25" t="s">
        <v>27</v>
      </c>
      <c r="C25" t="s">
        <v>18</v>
      </c>
      <c r="D25" t="s">
        <v>19</v>
      </c>
      <c r="E25" s="3">
        <v>55</v>
      </c>
      <c r="F25" s="4">
        <f t="shared" si="0"/>
        <v>1000</v>
      </c>
      <c r="G25" s="4">
        <f t="shared" si="1"/>
        <v>700</v>
      </c>
      <c r="H25" s="4">
        <f t="shared" si="2"/>
        <v>55000</v>
      </c>
      <c r="I25" s="6">
        <f t="shared" si="3"/>
        <v>16500</v>
      </c>
    </row>
    <row r="26" spans="1:9" x14ac:dyDescent="0.3">
      <c r="A26" s="2">
        <v>44438</v>
      </c>
      <c r="B26" t="s">
        <v>22</v>
      </c>
      <c r="C26" t="s">
        <v>12</v>
      </c>
      <c r="D26" t="s">
        <v>21</v>
      </c>
      <c r="E26" s="3">
        <v>93</v>
      </c>
      <c r="F26" s="4">
        <f t="shared" si="0"/>
        <v>4000</v>
      </c>
      <c r="G26" s="4">
        <f t="shared" si="1"/>
        <v>3000</v>
      </c>
      <c r="H26" s="4">
        <f t="shared" si="2"/>
        <v>372000</v>
      </c>
      <c r="I26" s="6">
        <f t="shared" si="3"/>
        <v>93000</v>
      </c>
    </row>
    <row r="27" spans="1:9" x14ac:dyDescent="0.3">
      <c r="A27" s="2">
        <v>43971</v>
      </c>
      <c r="B27" t="s">
        <v>14</v>
      </c>
      <c r="C27" t="s">
        <v>15</v>
      </c>
      <c r="D27" t="s">
        <v>26</v>
      </c>
      <c r="E27" s="3">
        <v>143</v>
      </c>
      <c r="F27" s="4">
        <f t="shared" si="0"/>
        <v>600</v>
      </c>
      <c r="G27" s="4">
        <f t="shared" si="1"/>
        <v>400</v>
      </c>
      <c r="H27" s="4">
        <f t="shared" si="2"/>
        <v>85800</v>
      </c>
      <c r="I27" s="6">
        <f t="shared" si="3"/>
        <v>28600</v>
      </c>
    </row>
    <row r="28" spans="1:9" x14ac:dyDescent="0.3">
      <c r="A28" s="2">
        <v>44452</v>
      </c>
      <c r="B28" t="s">
        <v>23</v>
      </c>
      <c r="C28" t="s">
        <v>9</v>
      </c>
      <c r="D28" t="s">
        <v>13</v>
      </c>
      <c r="E28" s="3">
        <v>143</v>
      </c>
      <c r="F28" s="4">
        <f t="shared" si="0"/>
        <v>3500</v>
      </c>
      <c r="G28" s="4">
        <f t="shared" si="1"/>
        <v>2500</v>
      </c>
      <c r="H28" s="4">
        <f t="shared" si="2"/>
        <v>500500</v>
      </c>
      <c r="I28" s="6">
        <f t="shared" si="3"/>
        <v>143000</v>
      </c>
    </row>
    <row r="29" spans="1:9" x14ac:dyDescent="0.3">
      <c r="A29" s="2">
        <v>44496</v>
      </c>
      <c r="B29" t="s">
        <v>25</v>
      </c>
      <c r="C29" t="s">
        <v>18</v>
      </c>
      <c r="D29" t="s">
        <v>26</v>
      </c>
      <c r="E29" s="3">
        <v>99</v>
      </c>
      <c r="F29" s="4">
        <f t="shared" si="0"/>
        <v>600</v>
      </c>
      <c r="G29" s="4">
        <f t="shared" si="1"/>
        <v>400</v>
      </c>
      <c r="H29" s="4">
        <f t="shared" si="2"/>
        <v>59400</v>
      </c>
      <c r="I29" s="6">
        <f t="shared" si="3"/>
        <v>19800</v>
      </c>
    </row>
    <row r="30" spans="1:9" x14ac:dyDescent="0.3">
      <c r="A30" s="2">
        <v>44187</v>
      </c>
      <c r="B30" t="s">
        <v>17</v>
      </c>
      <c r="C30" t="s">
        <v>9</v>
      </c>
      <c r="D30" t="s">
        <v>19</v>
      </c>
      <c r="E30" s="3">
        <v>120</v>
      </c>
      <c r="F30" s="4">
        <f t="shared" si="0"/>
        <v>1000</v>
      </c>
      <c r="G30" s="4">
        <f t="shared" si="1"/>
        <v>700</v>
      </c>
      <c r="H30" s="4">
        <f t="shared" si="2"/>
        <v>120000</v>
      </c>
      <c r="I30" s="6">
        <f t="shared" si="3"/>
        <v>36000</v>
      </c>
    </row>
    <row r="31" spans="1:9" x14ac:dyDescent="0.3">
      <c r="A31" s="2">
        <v>44405</v>
      </c>
      <c r="B31" t="s">
        <v>11</v>
      </c>
      <c r="C31" t="s">
        <v>15</v>
      </c>
      <c r="D31" t="s">
        <v>13</v>
      </c>
      <c r="E31" s="3">
        <v>66</v>
      </c>
      <c r="F31" s="4">
        <f t="shared" si="0"/>
        <v>3500</v>
      </c>
      <c r="G31" s="4">
        <f t="shared" si="1"/>
        <v>2500</v>
      </c>
      <c r="H31" s="4">
        <f t="shared" si="2"/>
        <v>231000</v>
      </c>
      <c r="I31" s="6">
        <f t="shared" si="3"/>
        <v>66000</v>
      </c>
    </row>
    <row r="32" spans="1:9" x14ac:dyDescent="0.3">
      <c r="A32" s="2">
        <v>44103</v>
      </c>
      <c r="B32" t="s">
        <v>25</v>
      </c>
      <c r="C32" t="s">
        <v>18</v>
      </c>
      <c r="D32" t="s">
        <v>16</v>
      </c>
      <c r="E32" s="3">
        <v>88</v>
      </c>
      <c r="F32" s="4">
        <f t="shared" si="0"/>
        <v>1200</v>
      </c>
      <c r="G32" s="4">
        <f t="shared" si="1"/>
        <v>800</v>
      </c>
      <c r="H32" s="4">
        <f t="shared" si="2"/>
        <v>105600</v>
      </c>
      <c r="I32" s="6">
        <f t="shared" si="3"/>
        <v>35200</v>
      </c>
    </row>
    <row r="33" spans="1:9" x14ac:dyDescent="0.3">
      <c r="A33" s="2">
        <v>44126</v>
      </c>
      <c r="B33" t="s">
        <v>17</v>
      </c>
      <c r="C33" t="s">
        <v>12</v>
      </c>
      <c r="D33" t="s">
        <v>28</v>
      </c>
      <c r="E33" s="3">
        <v>127</v>
      </c>
      <c r="F33" s="4">
        <f t="shared" si="0"/>
        <v>10000</v>
      </c>
      <c r="G33" s="4">
        <f t="shared" si="1"/>
        <v>7000</v>
      </c>
      <c r="H33" s="4">
        <f t="shared" si="2"/>
        <v>1270000</v>
      </c>
      <c r="I33" s="6">
        <f t="shared" si="3"/>
        <v>381000</v>
      </c>
    </row>
    <row r="34" spans="1:9" x14ac:dyDescent="0.3">
      <c r="A34" s="2">
        <v>43970</v>
      </c>
      <c r="B34" t="s">
        <v>20</v>
      </c>
      <c r="C34" t="s">
        <v>9</v>
      </c>
      <c r="D34" t="s">
        <v>21</v>
      </c>
      <c r="E34" s="3">
        <v>67</v>
      </c>
      <c r="F34" s="4">
        <f t="shared" si="0"/>
        <v>4000</v>
      </c>
      <c r="G34" s="4">
        <f t="shared" si="1"/>
        <v>3000</v>
      </c>
      <c r="H34" s="4">
        <f t="shared" si="2"/>
        <v>268000</v>
      </c>
      <c r="I34" s="6">
        <f t="shared" si="3"/>
        <v>67000</v>
      </c>
    </row>
    <row r="35" spans="1:9" x14ac:dyDescent="0.3">
      <c r="A35" s="2">
        <v>44536</v>
      </c>
      <c r="B35" t="s">
        <v>11</v>
      </c>
      <c r="C35" t="s">
        <v>12</v>
      </c>
      <c r="D35" t="s">
        <v>16</v>
      </c>
      <c r="E35" s="3">
        <v>67</v>
      </c>
      <c r="F35" s="4">
        <f t="shared" si="0"/>
        <v>1200</v>
      </c>
      <c r="G35" s="4">
        <f t="shared" si="1"/>
        <v>800</v>
      </c>
      <c r="H35" s="4">
        <f t="shared" si="2"/>
        <v>80400</v>
      </c>
      <c r="I35" s="6">
        <f t="shared" si="3"/>
        <v>26800</v>
      </c>
    </row>
    <row r="36" spans="1:9" x14ac:dyDescent="0.3">
      <c r="A36" s="2">
        <v>44069</v>
      </c>
      <c r="B36" t="s">
        <v>27</v>
      </c>
      <c r="C36" t="s">
        <v>15</v>
      </c>
      <c r="D36" t="s">
        <v>19</v>
      </c>
      <c r="E36" s="3">
        <v>149</v>
      </c>
      <c r="F36" s="4">
        <f t="shared" si="0"/>
        <v>1000</v>
      </c>
      <c r="G36" s="4">
        <f t="shared" si="1"/>
        <v>700</v>
      </c>
      <c r="H36" s="4">
        <f t="shared" si="2"/>
        <v>149000</v>
      </c>
      <c r="I36" s="6">
        <f t="shared" si="3"/>
        <v>44700</v>
      </c>
    </row>
    <row r="37" spans="1:9" x14ac:dyDescent="0.3">
      <c r="A37" s="2">
        <v>44378</v>
      </c>
      <c r="B37" t="s">
        <v>20</v>
      </c>
      <c r="C37" t="s">
        <v>18</v>
      </c>
      <c r="D37" t="s">
        <v>26</v>
      </c>
      <c r="E37" s="3">
        <v>104</v>
      </c>
      <c r="F37" s="4">
        <f t="shared" si="0"/>
        <v>600</v>
      </c>
      <c r="G37" s="4">
        <f t="shared" si="1"/>
        <v>400</v>
      </c>
      <c r="H37" s="4">
        <f t="shared" si="2"/>
        <v>62400</v>
      </c>
      <c r="I37" s="6">
        <f t="shared" si="3"/>
        <v>20800</v>
      </c>
    </row>
    <row r="38" spans="1:9" x14ac:dyDescent="0.3">
      <c r="A38" s="2">
        <v>44404</v>
      </c>
      <c r="B38" t="s">
        <v>24</v>
      </c>
      <c r="C38" t="s">
        <v>9</v>
      </c>
      <c r="D38" t="s">
        <v>26</v>
      </c>
      <c r="E38" s="3">
        <v>57</v>
      </c>
      <c r="F38" s="4">
        <f t="shared" si="0"/>
        <v>600</v>
      </c>
      <c r="G38" s="4">
        <f t="shared" si="1"/>
        <v>400</v>
      </c>
      <c r="H38" s="4">
        <f t="shared" si="2"/>
        <v>34200</v>
      </c>
      <c r="I38" s="6">
        <f t="shared" si="3"/>
        <v>11400</v>
      </c>
    </row>
    <row r="39" spans="1:9" x14ac:dyDescent="0.3">
      <c r="A39" s="2">
        <v>44109</v>
      </c>
      <c r="B39" t="s">
        <v>14</v>
      </c>
      <c r="C39" t="s">
        <v>12</v>
      </c>
      <c r="D39" t="s">
        <v>26</v>
      </c>
      <c r="E39" s="3">
        <v>90</v>
      </c>
      <c r="F39" s="4">
        <f t="shared" si="0"/>
        <v>600</v>
      </c>
      <c r="G39" s="4">
        <f t="shared" si="1"/>
        <v>400</v>
      </c>
      <c r="H39" s="4">
        <f t="shared" si="2"/>
        <v>54000</v>
      </c>
      <c r="I39" s="6">
        <f t="shared" si="3"/>
        <v>18000</v>
      </c>
    </row>
    <row r="40" spans="1:9" x14ac:dyDescent="0.3">
      <c r="A40" s="2">
        <v>44076</v>
      </c>
      <c r="B40" t="s">
        <v>22</v>
      </c>
      <c r="C40" t="s">
        <v>15</v>
      </c>
      <c r="D40" t="s">
        <v>26</v>
      </c>
      <c r="E40" s="3">
        <v>67</v>
      </c>
      <c r="F40" s="4">
        <f t="shared" si="0"/>
        <v>600</v>
      </c>
      <c r="G40" s="4">
        <f t="shared" si="1"/>
        <v>400</v>
      </c>
      <c r="H40" s="4">
        <f t="shared" si="2"/>
        <v>40200</v>
      </c>
      <c r="I40" s="6">
        <f t="shared" si="3"/>
        <v>13400</v>
      </c>
    </row>
    <row r="41" spans="1:9" x14ac:dyDescent="0.3">
      <c r="A41" s="2">
        <v>44441</v>
      </c>
      <c r="B41" t="s">
        <v>8</v>
      </c>
      <c r="C41" t="s">
        <v>18</v>
      </c>
      <c r="D41" t="s">
        <v>21</v>
      </c>
      <c r="E41" s="3">
        <v>127</v>
      </c>
      <c r="F41" s="4">
        <f t="shared" si="0"/>
        <v>4000</v>
      </c>
      <c r="G41" s="4">
        <f t="shared" si="1"/>
        <v>3000</v>
      </c>
      <c r="H41" s="4">
        <f t="shared" si="2"/>
        <v>508000</v>
      </c>
      <c r="I41" s="6">
        <f t="shared" si="3"/>
        <v>127000</v>
      </c>
    </row>
    <row r="42" spans="1:9" x14ac:dyDescent="0.3">
      <c r="A42" s="2">
        <v>44299</v>
      </c>
      <c r="B42" t="s">
        <v>22</v>
      </c>
      <c r="C42" t="s">
        <v>9</v>
      </c>
      <c r="D42" t="s">
        <v>19</v>
      </c>
      <c r="E42" s="3">
        <v>108</v>
      </c>
      <c r="F42" s="4">
        <f t="shared" si="0"/>
        <v>1000</v>
      </c>
      <c r="G42" s="4">
        <f t="shared" si="1"/>
        <v>700</v>
      </c>
      <c r="H42" s="4">
        <f t="shared" si="2"/>
        <v>108000</v>
      </c>
      <c r="I42" s="6">
        <f t="shared" si="3"/>
        <v>32400</v>
      </c>
    </row>
    <row r="43" spans="1:9" x14ac:dyDescent="0.3">
      <c r="A43" s="2">
        <v>44322</v>
      </c>
      <c r="B43" t="s">
        <v>14</v>
      </c>
      <c r="C43" t="s">
        <v>12</v>
      </c>
      <c r="D43" t="s">
        <v>13</v>
      </c>
      <c r="E43" s="3">
        <v>66</v>
      </c>
      <c r="F43" s="4">
        <f t="shared" si="0"/>
        <v>3500</v>
      </c>
      <c r="G43" s="4">
        <f t="shared" si="1"/>
        <v>2500</v>
      </c>
      <c r="H43" s="4">
        <f t="shared" si="2"/>
        <v>231000</v>
      </c>
      <c r="I43" s="6">
        <f t="shared" si="3"/>
        <v>66000</v>
      </c>
    </row>
    <row r="44" spans="1:9" x14ac:dyDescent="0.3">
      <c r="A44" s="2">
        <v>44211</v>
      </c>
      <c r="B44" t="s">
        <v>8</v>
      </c>
      <c r="C44" t="s">
        <v>18</v>
      </c>
      <c r="D44" t="s">
        <v>10</v>
      </c>
      <c r="E44" s="3">
        <v>78</v>
      </c>
      <c r="F44" s="4">
        <f t="shared" si="0"/>
        <v>6000</v>
      </c>
      <c r="G44" s="4">
        <f t="shared" si="1"/>
        <v>4000</v>
      </c>
      <c r="H44" s="4">
        <f t="shared" si="2"/>
        <v>468000</v>
      </c>
      <c r="I44" s="6">
        <f t="shared" si="3"/>
        <v>156000</v>
      </c>
    </row>
    <row r="45" spans="1:9" x14ac:dyDescent="0.3">
      <c r="A45" s="2">
        <v>44070</v>
      </c>
      <c r="B45" t="s">
        <v>24</v>
      </c>
      <c r="C45" t="s">
        <v>15</v>
      </c>
      <c r="D45" t="s">
        <v>19</v>
      </c>
      <c r="E45" s="3">
        <v>69</v>
      </c>
      <c r="F45" s="4">
        <f t="shared" si="0"/>
        <v>1000</v>
      </c>
      <c r="G45" s="4">
        <f t="shared" si="1"/>
        <v>700</v>
      </c>
      <c r="H45" s="4">
        <f t="shared" si="2"/>
        <v>69000</v>
      </c>
      <c r="I45" s="6">
        <f t="shared" si="3"/>
        <v>20700</v>
      </c>
    </row>
    <row r="46" spans="1:9" x14ac:dyDescent="0.3">
      <c r="A46" s="2">
        <v>44232</v>
      </c>
      <c r="B46" t="s">
        <v>20</v>
      </c>
      <c r="C46" t="s">
        <v>9</v>
      </c>
      <c r="D46" t="s">
        <v>16</v>
      </c>
      <c r="E46" s="3">
        <v>59</v>
      </c>
      <c r="F46" s="4">
        <f t="shared" si="0"/>
        <v>1200</v>
      </c>
      <c r="G46" s="4">
        <f t="shared" si="1"/>
        <v>800</v>
      </c>
      <c r="H46" s="4">
        <f t="shared" si="2"/>
        <v>70800</v>
      </c>
      <c r="I46" s="6">
        <f t="shared" si="3"/>
        <v>23600</v>
      </c>
    </row>
    <row r="47" spans="1:9" x14ac:dyDescent="0.3">
      <c r="A47" s="2">
        <v>44517</v>
      </c>
      <c r="B47" t="s">
        <v>27</v>
      </c>
      <c r="C47" t="s">
        <v>15</v>
      </c>
      <c r="D47" t="s">
        <v>26</v>
      </c>
      <c r="E47" s="3">
        <v>109</v>
      </c>
      <c r="F47" s="4">
        <f t="shared" si="0"/>
        <v>600</v>
      </c>
      <c r="G47" s="4">
        <f t="shared" si="1"/>
        <v>400</v>
      </c>
      <c r="H47" s="4">
        <f t="shared" si="2"/>
        <v>65400</v>
      </c>
      <c r="I47" s="6">
        <f t="shared" si="3"/>
        <v>21800</v>
      </c>
    </row>
    <row r="48" spans="1:9" x14ac:dyDescent="0.3">
      <c r="A48" s="2">
        <v>44193</v>
      </c>
      <c r="B48" t="s">
        <v>25</v>
      </c>
      <c r="C48" t="s">
        <v>12</v>
      </c>
      <c r="D48" t="s">
        <v>21</v>
      </c>
      <c r="E48" s="3">
        <v>61</v>
      </c>
      <c r="F48" s="4">
        <f t="shared" si="0"/>
        <v>4000</v>
      </c>
      <c r="G48" s="4">
        <f t="shared" si="1"/>
        <v>3000</v>
      </c>
      <c r="H48" s="4">
        <f t="shared" si="2"/>
        <v>244000</v>
      </c>
      <c r="I48" s="6">
        <f t="shared" si="3"/>
        <v>61000</v>
      </c>
    </row>
    <row r="49" spans="1:9" x14ac:dyDescent="0.3">
      <c r="A49" s="2">
        <v>44496</v>
      </c>
      <c r="B49" t="s">
        <v>20</v>
      </c>
      <c r="C49" t="s">
        <v>18</v>
      </c>
      <c r="D49" t="s">
        <v>26</v>
      </c>
      <c r="E49" s="3">
        <v>130</v>
      </c>
      <c r="F49" s="4">
        <f t="shared" si="0"/>
        <v>600</v>
      </c>
      <c r="G49" s="4">
        <f t="shared" si="1"/>
        <v>400</v>
      </c>
      <c r="H49" s="4">
        <f t="shared" si="2"/>
        <v>78000</v>
      </c>
      <c r="I49" s="6">
        <f t="shared" si="3"/>
        <v>26000</v>
      </c>
    </row>
    <row r="50" spans="1:9" x14ac:dyDescent="0.3">
      <c r="A50" s="2">
        <v>44502</v>
      </c>
      <c r="B50" t="s">
        <v>17</v>
      </c>
      <c r="C50" t="s">
        <v>15</v>
      </c>
      <c r="D50" t="s">
        <v>13</v>
      </c>
      <c r="E50" s="3">
        <v>60</v>
      </c>
      <c r="F50" s="4">
        <f t="shared" si="0"/>
        <v>3500</v>
      </c>
      <c r="G50" s="4">
        <f t="shared" si="1"/>
        <v>2500</v>
      </c>
      <c r="H50" s="4">
        <f t="shared" si="2"/>
        <v>210000</v>
      </c>
      <c r="I50" s="6">
        <f t="shared" si="3"/>
        <v>60000</v>
      </c>
    </row>
    <row r="51" spans="1:9" x14ac:dyDescent="0.3">
      <c r="A51" s="2">
        <v>43958</v>
      </c>
      <c r="B51" t="s">
        <v>11</v>
      </c>
      <c r="C51" t="s">
        <v>12</v>
      </c>
      <c r="D51" t="s">
        <v>10</v>
      </c>
      <c r="E51" s="3">
        <v>73</v>
      </c>
      <c r="F51" s="4">
        <f t="shared" si="0"/>
        <v>6000</v>
      </c>
      <c r="G51" s="4">
        <f t="shared" si="1"/>
        <v>4000</v>
      </c>
      <c r="H51" s="4">
        <f t="shared" si="2"/>
        <v>438000</v>
      </c>
      <c r="I51" s="6">
        <f t="shared" si="3"/>
        <v>146000</v>
      </c>
    </row>
    <row r="52" spans="1:9" x14ac:dyDescent="0.3">
      <c r="I52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Williams</dc:creator>
  <cp:lastModifiedBy>SUBIN T</cp:lastModifiedBy>
  <dcterms:created xsi:type="dcterms:W3CDTF">2024-05-30T14:35:02Z</dcterms:created>
  <dcterms:modified xsi:type="dcterms:W3CDTF">2024-08-11T04:26:37Z</dcterms:modified>
</cp:coreProperties>
</file>