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2.png" ContentType="image/png"/>
  <Override PartName="/xl/media/image151.png" ContentType="image/png"/>
  <Override PartName="/xl/media/image149.png" ContentType="image/png"/>
  <Override PartName="/xl/media/image150.png" ContentType="image/png"/>
  <Override PartName="/xl/media/image148.png" ContentType="image/png"/>
  <Override PartName="/xl/media/image147.png" ContentType="image/png"/>
  <Override PartName="/xl/media/image146.png" ContentType="image/png"/>
  <Override PartName="/xl/media/image159.png" ContentType="image/png"/>
  <Override PartName="/xl/media/image160.png" ContentType="image/png"/>
  <Override PartName="/xl/media/image158.png" ContentType="image/png"/>
  <Override PartName="/xl/media/image157.png" ContentType="image/png"/>
  <Override PartName="/xl/media/image145.png" ContentType="image/png"/>
  <Override PartName="/xl/media/image156.png" ContentType="image/png"/>
  <Override PartName="/xl/media/image144.png" ContentType="image/png"/>
  <Override PartName="/xl/media/image155.png" ContentType="image/png"/>
  <Override PartName="/xl/media/image143.png" ContentType="image/png"/>
  <Override PartName="/xl/media/image154.png" ContentType="image/png"/>
  <Override PartName="/xl/media/image142.png" ContentType="image/png"/>
  <Override PartName="/xl/media/image141.png" ContentType="image/png"/>
  <Override PartName="/xl/media/image153.png" ContentType="image/png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heet1(no use)" sheetId="1" state="visible" r:id="rId2"/>
    <sheet name="Sheet2(no use)" sheetId="2" state="visible" r:id="rId3"/>
    <sheet name="ResNet50_Softmax_15" sheetId="3" state="visible" r:id="rId4"/>
    <sheet name="ResNet50_Softmax_18" sheetId="4" state="visible" r:id="rId5"/>
    <sheet name="Sheet3" sheetId="5" state="visible" r:id="rId6"/>
    <sheet name="ResNet50_Softmax_37" sheetId="6" state="visible" r:id="rId7"/>
    <sheet name="ResNet50_Softmax_104" sheetId="7" state="visible" r:id="rId8"/>
    <sheet name="ResNet50_CosFacev1" sheetId="8" state="visible" r:id="rId9"/>
    <sheet name="ResNet50_Softmax_22" sheetId="9" state="visible" r:id="rId10"/>
    <sheet name="ResNet50_CosFacev2" sheetId="10" state="visible" r:id="rId11"/>
    <sheet name="ResNet101_EAF" sheetId="11" state="visible" r:id="rId12"/>
    <sheet name="ResNet152" sheetId="12" state="visible" r:id="rId13"/>
    <sheet name="ResNet50_CosFacev2_new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<sst xmlns="http://schemas.openxmlformats.org/spreadsheetml/2006/main" count="566" uniqueCount="241">
  <si>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</si>
  <si>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</si>
  <si>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</si>
  <si>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</si>
  <si>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</si>
  <si>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</si>
  <si>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</si>
  <si>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</si>
  <si>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</si>
  <si>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</si>
  <si>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</si>
  <si>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</si>
  <si>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</si>
  <si>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</si>
  <si>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</si>
  <si>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</si>
  <si>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</si>
  <si>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</si>
  <si>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</si>
  <si>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</si>
  <si>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</si>
  <si>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</si>
  <si>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</si>
  <si>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</si>
  <si>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</si>
  <si>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</si>
  <si>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</si>
  <si>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</si>
  <si>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</si>
  <si>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</si>
  <si>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</si>
  <si>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</si>
  <si>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</si>
  <si>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</si>
  <si>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</si>
  <si>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</si>
  <si>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</si>
  <si>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</si>
  <si>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</si>
  <si>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</si>
  <si>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</si>
  <si>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</si>
  <si>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</si>
  <si>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</si>
  <si>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</si>
  <si>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</si>
  <si>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</si>
  <si>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</si>
  <si>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</si>
  <si>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</si>
  <si>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</si>
  <si>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</si>
  <si>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</si>
  <si>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</si>
  <si>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</si>
  <si>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</si>
  <si>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</si>
  <si>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</si>
  <si>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</si>
  <si>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</si>
  <si>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</si>
  <si>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</si>
  <si>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</si>
  <si>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</si>
  <si>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</si>
  <si>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</si>
  <si>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</si>
  <si>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</si>
  <si>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</si>
  <si>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</si>
  <si>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</si>
  <si>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</si>
  <si>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</si>
  <si>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</si>
  <si>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</si>
  <si>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</si>
  <si>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</si>
  <si>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</si>
  <si>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</si>
  <si>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</si>
  <si>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</si>
  <si>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</si>
  <si>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</si>
  <si>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</si>
  <si>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</si>
  <si>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</si>
  <si>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</si>
  <si>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</si>
  <si>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</si>
  <si>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</si>
  <si>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</si>
  <si>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</si>
  <si>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</si>
  <si>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</si>
  <si>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</si>
  <si>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</si>
  <si>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</si>
  <si>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</si>
  <si>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</si>
  <si>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</si>
  <si>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</si>
  <si>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</si>
  <si>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</si>
  <si>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</si>
  <si>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</si>
  <si>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</si>
  <si>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</si>
  <si>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</si>
  <si>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</si>
  <si>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</si>
  <si>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</si>
  <si>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</si>
  <si>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</si>
  <si>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</si>
  <si>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</si>
  <si>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</si>
  <si>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</si>
  <si>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</si>
  <si>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</si>
  <si>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</si>
  <si>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</si>
  <si>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</si>
  <si>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</si>
  <si>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</si>
  <si>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</si>
  <si>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</si>
  <si>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</si>
  <si>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</si>
  <si>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</si>
  <si>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</si>
  <si>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</si>
  <si>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</si>
  <si>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</si>
  <si>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</si>
  <si>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</si>
  <si>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</si>
  <si>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</si>
  <si>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</si>
  <si>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</si>
  <si>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</si>
  <si>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</si>
  <si>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</si>
  <si>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</si>
  <si>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</si>
  <si>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</si>
  <si>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</si>
  <si>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</si>
  <si>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</si>
  <si>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</si>
  <si>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</si>
  <si>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</si>
  <si>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</si>
  <si>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ResNet50_Softmax_27_Feb_features_91acc.pth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</si>
  <si>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</si>
  <si>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</si>
  <si>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</si>
  <si>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</si>
  <si>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</si>
  <si>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</si>
  <si>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ResNet50_CosFace_01_Mar_11.pt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</si>
  <si>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</si>
  <si>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</si>
  <si>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</si>
  <si>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</si>
  <si>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</si>
  <si>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</si>
  <si>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</si>
  <si>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</si>
  <si>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ResNet50_CosFace_02_Mar_15.pt</t>
  </si>
  <si>
    <t xml:space="preserve">LR(21-30 epochs)</t>
  </si>
  <si>
    <t xml:space="preserve">LR(31-32 epochs)</t>
  </si>
  <si>
    <t xml:space="preserve">Try 0.005 for 5 epochs and observe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</si>
  <si>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</si>
  <si>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</si>
  <si>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</si>
  <si>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</si>
  <si>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</si>
  <si>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</si>
  <si>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</si>
  <si>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</si>
  <si>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</si>
  <si>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</si>
  <si>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</si>
  <si>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</si>
  <si>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</si>
  <si>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</si>
  <si>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</si>
  <si>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</si>
  <si>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</si>
  <si>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</si>
  <si>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</si>
  <si>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</si>
  <si>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</si>
  <si>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</si>
  <si>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</si>
  <si>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</si>
  <si>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</si>
  <si>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</si>
  <si>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</si>
  <si>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ResNet152_CosFacev2_06_Mar_20.pt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</si>
  <si>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</si>
  <si>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</si>
  <si>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</si>
  <si>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</si>
  <si>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ResNet152_CosFacev2_06_Mar_24.pt</t>
  </si>
  <si>
    <t xml:space="preserve">LR (1-3 epochs)</t>
  </si>
  <si>
    <t xml:space="preserve">8921.07 secs</t>
  </si>
  <si>
    <t xml:space="preserve">ResNet152_CosFacev2_06_Mar_25.pt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</si>
  <si>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</si>
  <si>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</si>
  <si>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</si>
  <si>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</si>
  <si>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</si>
  <si>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</si>
  <si>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</si>
  <si>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4408.43 secs</t>
  </si>
  <si>
    <t xml:space="preserve">4226.76 secs</t>
  </si>
  <si>
    <t xml:space="preserve">ResNet50_CosFace_14_Mar_10.pt</t>
  </si>
  <si>
    <t xml:space="preserve">ResNet50_CosFace_14_Mar_12.pt</t>
  </si>
  <si>
    <t xml:space="preserve">Feature embedding size</t>
  </si>
  <si>
    <t xml:space="preserve">512-d</t>
  </si>
  <si>
    <t xml:space="preserve">ResNet50_CosFace_14_Mar_15.pt</t>
  </si>
  <si>
    <t xml:space="preserve">5138.47 secs</t>
  </si>
  <si>
    <t xml:space="preserve">5421.49 secs</t>
  </si>
  <si>
    <t xml:space="preserve">4778.72 secs</t>
  </si>
  <si>
    <t xml:space="preserve">CE + CosFace</t>
  </si>
  <si>
    <t xml:space="preserve">4695.14 secs</t>
  </si>
  <si>
    <t xml:space="preserve">ResNet50_CosFace_15_Mar_20.pt</t>
  </si>
  <si>
    <t xml:space="preserve">1-2 epochs</t>
  </si>
  <si>
    <t xml:space="preserve">3-5 epochs</t>
  </si>
  <si>
    <t xml:space="preserve">6-8 epochs</t>
  </si>
  <si>
    <t xml:space="preserve">9-11 epochs</t>
  </si>
  <si>
    <t xml:space="preserve">ResNet50_CosFace_15_Mar_30.pt</t>
  </si>
  <si>
    <t xml:space="preserve">12-14 epochs</t>
  </si>
  <si>
    <t xml:space="preserve">15 epoch</t>
  </si>
  <si>
    <t xml:space="preserve">16-17 epochs</t>
  </si>
  <si>
    <t xml:space="preserve">18-20 ep</t>
  </si>
  <si>
    <t xml:space="preserve">21-23 ep</t>
  </si>
  <si>
    <t xml:space="preserve">24-26 ep</t>
  </si>
  <si>
    <t xml:space="preserve">27-29 ep</t>
  </si>
  <si>
    <t xml:space="preserve">30 epoch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</si>
</sst>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ResNet50_Softmax_22!$F$2:$F$23</c:f>
              <c:numCache>
                <c:formatCode>General</c:formatCode>
                <c:ptCount val="22"/>
                <c:pt idx="0">
                  <c:v>3.52741575241089</c:v>
                </c:pt>
                <c:pt idx="1">
                  <c:v>2.32779622077942</c:v>
                </c:pt>
                <c:pt idx="2">
                  <c:v>1.91621661186218</c:v>
                </c:pt>
                <c:pt idx="3">
                  <c:v>1.52889657020569</c:v>
                </c:pt>
                <c:pt idx="4">
                  <c:v>1.20801985263825</c:v>
                </c:pt>
                <c:pt idx="5">
                  <c:v>1.67324411869049</c:v>
                </c:pt>
                <c:pt idx="6">
                  <c:v>1.32672226428986</c:v>
                </c:pt>
                <c:pt idx="7">
                  <c:v>1.25058507919312</c:v>
                </c:pt>
                <c:pt idx="8">
                  <c:v>1.53638875484467</c:v>
                </c:pt>
                <c:pt idx="9">
                  <c:v>1.97244584560394</c:v>
                </c:pt>
                <c:pt idx="10">
                  <c:v>1.32936692237854</c:v>
                </c:pt>
                <c:pt idx="11">
                  <c:v>1.85197794437408</c:v>
                </c:pt>
                <c:pt idx="12">
                  <c:v>1.08087956905365</c:v>
                </c:pt>
                <c:pt idx="13">
                  <c:v>1.54458558559418</c:v>
                </c:pt>
                <c:pt idx="14">
                  <c:v>1.43564367294312</c:v>
                </c:pt>
                <c:pt idx="15">
                  <c:v>1.13834846019745</c:v>
                </c:pt>
                <c:pt idx="16">
                  <c:v>1.80322325229645</c:v>
                </c:pt>
                <c:pt idx="17">
                  <c:v>1.2669438123703</c:v>
                </c:pt>
                <c:pt idx="18">
                  <c:v>1.60611796379089</c:v>
                </c:pt>
                <c:pt idx="19">
                  <c:v>1.74150323867798</c:v>
                </c:pt>
                <c:pt idx="20">
                  <c:v>0.431</c:v>
                </c:pt>
                <c:pt idx="21">
                  <c:v>0.3108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ResNet50_Softmax_22!$G$1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ResNet50_Softmax_22!$G$2:$G$23</c:f>
              <c:numCache>
                <c:formatCode>General</c:formatCode>
                <c:ptCount val="22"/>
                <c:pt idx="0">
                  <c:v>3.65784600734502</c:v>
                </c:pt>
                <c:pt idx="1">
                  <c:v>2.34798509296525</c:v>
                </c:pt>
                <c:pt idx="2">
                  <c:v>1.91623057355021</c:v>
                </c:pt>
                <c:pt idx="3">
                  <c:v>1.86732691571567</c:v>
                </c:pt>
                <c:pt idx="4">
                  <c:v>1.79980270674593</c:v>
                </c:pt>
                <c:pt idx="5">
                  <c:v>1.79722735157785</c:v>
                </c:pt>
                <c:pt idx="6">
                  <c:v>1.87632078376476</c:v>
                </c:pt>
                <c:pt idx="7">
                  <c:v>1.66457167248897</c:v>
                </c:pt>
                <c:pt idx="8">
                  <c:v>1.7434489934608</c:v>
                </c:pt>
                <c:pt idx="9">
                  <c:v>1.5720281543856</c:v>
                </c:pt>
                <c:pt idx="10">
                  <c:v>1.57805440861649</c:v>
                </c:pt>
                <c:pt idx="11">
                  <c:v>1.6164126811541</c:v>
                </c:pt>
                <c:pt idx="12">
                  <c:v>1.51950190176762</c:v>
                </c:pt>
                <c:pt idx="13">
                  <c:v>1.49410962736876</c:v>
                </c:pt>
                <c:pt idx="14">
                  <c:v>1.59949128985447</c:v>
                </c:pt>
                <c:pt idx="15">
                  <c:v>1.58882880315741</c:v>
                </c:pt>
                <c:pt idx="16">
                  <c:v>1.52479383438933</c:v>
                </c:pt>
                <c:pt idx="17">
                  <c:v>1.53676701896052</c:v>
                </c:pt>
                <c:pt idx="18">
                  <c:v>1.62233796924478</c:v>
                </c:pt>
                <c:pt idx="19">
                  <c:v>1.57105436207597</c:v>
                </c:pt>
                <c:pt idx="20">
                  <c:v>0.4093</c:v>
                </c:pt>
                <c:pt idx="21">
                  <c:v>0.3579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219634"/>
        <c:axId val="60978545"/>
      </c:lineChart>
      <c:catAx>
        <c:axId val="62219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78545"/>
        <c:crosses val="autoZero"/>
        <c:auto val="1"/>
        <c:lblAlgn val="ctr"/>
        <c:lblOffset val="100"/>
        <c:noMultiLvlLbl val="0"/>
      </c:catAx>
      <c:valAx>
        <c:axId val="609785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2196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ResNet50_Softmax_22!$H$2:$H$23</c:f>
              <c:numCache>
                <c:formatCode>General</c:formatCode>
                <c:ptCount val="22"/>
                <c:pt idx="0">
                  <c:v>0.442767468420736</c:v>
                </c:pt>
                <c:pt idx="1">
                  <c:v>0.622481172661932</c:v>
                </c:pt>
                <c:pt idx="2">
                  <c:v>0.689424918207345</c:v>
                </c:pt>
                <c:pt idx="3">
                  <c:v>0.69539642602595</c:v>
                </c:pt>
                <c:pt idx="4">
                  <c:v>0.705481181249088</c:v>
                </c:pt>
                <c:pt idx="5">
                  <c:v>0.706956454535306</c:v>
                </c:pt>
                <c:pt idx="6">
                  <c:v>0.692562664766043</c:v>
                </c:pt>
                <c:pt idx="7">
                  <c:v>0.72734923102024</c:v>
                </c:pt>
                <c:pt idx="8">
                  <c:v>0.712886744008312</c:v>
                </c:pt>
                <c:pt idx="9">
                  <c:v>0.741717259323504</c:v>
                </c:pt>
                <c:pt idx="10">
                  <c:v>0.73960138424944</c:v>
                </c:pt>
                <c:pt idx="11">
                  <c:v>0.733327608563111</c:v>
                </c:pt>
                <c:pt idx="12">
                  <c:v>0.751582183370115</c:v>
                </c:pt>
                <c:pt idx="13">
                  <c:v>0.755195658334264</c:v>
                </c:pt>
                <c:pt idx="14">
                  <c:v>0.737409942208445</c:v>
                </c:pt>
                <c:pt idx="15">
                  <c:v>0.738419791675612</c:v>
                </c:pt>
                <c:pt idx="16">
                  <c:v>0.749107365203129</c:v>
                </c:pt>
                <c:pt idx="17">
                  <c:v>0.748348260671687</c:v>
                </c:pt>
                <c:pt idx="18">
                  <c:v>0.732924012262458</c:v>
                </c:pt>
                <c:pt idx="19">
                  <c:v>0.741052613500726</c:v>
                </c:pt>
                <c:pt idx="20">
                  <c:v>0.9394</c:v>
                </c:pt>
                <c:pt idx="21">
                  <c:v>0.9474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809678"/>
        <c:axId val="92116663"/>
      </c:lineChart>
      <c:catAx>
        <c:axId val="138096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116663"/>
        <c:crosses val="autoZero"/>
        <c:auto val="1"/>
        <c:lblAlgn val="ctr"/>
        <c:lblOffset val="100"/>
        <c:noMultiLvlLbl val="0"/>
      </c:catAx>
      <c:valAx>
        <c:axId val="921166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809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130459"/>
        <c:axId val="65754091"/>
      </c:lineChart>
      <c:catAx>
        <c:axId val="84130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754091"/>
        <c:crosses val="autoZero"/>
        <c:auto val="1"/>
        <c:lblAlgn val="ctr"/>
        <c:lblOffset val="100"/>
        <c:noMultiLvlLbl val="0"/>
      </c:catAx>
      <c:valAx>
        <c:axId val="6575409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130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071572"/>
        <c:axId val="84974394"/>
      </c:lineChart>
      <c:catAx>
        <c:axId val="110715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974394"/>
        <c:crosses val="autoZero"/>
        <c:auto val="1"/>
        <c:lblAlgn val="ctr"/>
        <c:lblOffset val="100"/>
        <c:noMultiLvlLbl val="0"/>
      </c:catAx>
      <c:valAx>
        <c:axId val="8497439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0715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929069"/>
        <c:axId val="33120833"/>
      </c:lineChart>
      <c:catAx>
        <c:axId val="809290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120833"/>
        <c:crosses val="autoZero"/>
        <c:auto val="1"/>
        <c:lblAlgn val="ctr"/>
        <c:lblOffset val="100"/>
        <c:noMultiLvlLbl val="0"/>
      </c:catAx>
      <c:valAx>
        <c:axId val="331208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9290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294483"/>
        <c:axId val="70030925"/>
      </c:lineChart>
      <c:catAx>
        <c:axId val="682944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030925"/>
        <c:crosses val="autoZero"/>
        <c:auto val="1"/>
        <c:lblAlgn val="ctr"/>
        <c:lblOffset val="100"/>
        <c:noMultiLvlLbl val="0"/>
      </c:catAx>
      <c:valAx>
        <c:axId val="7003092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2944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ResNet152!$F$1:$F$1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ResNet152!$G$1:$G$1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661144"/>
        <c:axId val="35271457"/>
      </c:lineChart>
      <c:catAx>
        <c:axId val="8166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271457"/>
        <c:crosses val="autoZero"/>
        <c:auto val="1"/>
        <c:lblAlgn val="ctr"/>
        <c:lblOffset val="100"/>
        <c:noMultiLvlLbl val="0"/>
      </c:catAx>
      <c:valAx>
        <c:axId val="3527145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6611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ResNet152!$H$1:$H$1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ResNet152!$I$1:$I$1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079147"/>
        <c:axId val="48331472"/>
      </c:lineChart>
      <c:catAx>
        <c:axId val="420791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331472"/>
        <c:crosses val="autoZero"/>
        <c:auto val="1"/>
        <c:lblAlgn val="ctr"/>
        <c:lblOffset val="100"/>
        <c:noMultiLvlLbl val="0"/>
      </c:catAx>
      <c:valAx>
        <c:axId val="4833147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079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ResNet50_CosFacev2_new!$F$2:$F$31</c:f>
              <c:numCache>
                <c:formatCode>General</c:formatCode>
                <c:ptCount val="30"/>
                <c:pt idx="0">
                  <c:v>28.0292617309346</c:v>
                </c:pt>
                <c:pt idx="1">
                  <c:v>13.3286808866283</c:v>
                </c:pt>
                <c:pt idx="2">
                  <c:v>8.1778275238349</c:v>
                </c:pt>
                <c:pt idx="3">
                  <c:v>7.3929508342152</c:v>
                </c:pt>
                <c:pt idx="4">
                  <c:v>6.80026346405433</c:v>
                </c:pt>
                <c:pt idx="5">
                  <c:v>4.70920050291965</c:v>
                </c:pt>
                <c:pt idx="6">
                  <c:v>4.7113361208795</c:v>
                </c:pt>
                <c:pt idx="7">
                  <c:v>4.63598447159452</c:v>
                </c:pt>
                <c:pt idx="8">
                  <c:v>3.2137554960071</c:v>
                </c:pt>
                <c:pt idx="9">
                  <c:v>3.14200128716972</c:v>
                </c:pt>
                <c:pt idx="10">
                  <c:v>3.23512392882996</c:v>
                </c:pt>
                <c:pt idx="11">
                  <c:v>2.29905370865556</c:v>
                </c:pt>
                <c:pt idx="12">
                  <c:v>2.14535850437878</c:v>
                </c:pt>
                <c:pt idx="13">
                  <c:v>2.19328881130462</c:v>
                </c:pt>
                <c:pt idx="14">
                  <c:v>1.62144230049923</c:v>
                </c:pt>
                <c:pt idx="15">
                  <c:v>1.49219400925974</c:v>
                </c:pt>
                <c:pt idx="16">
                  <c:v>1.47912265125098</c:v>
                </c:pt>
                <c:pt idx="17">
                  <c:v>1.14187366089847</c:v>
                </c:pt>
                <c:pt idx="18">
                  <c:v>1.06372539062105</c:v>
                </c:pt>
                <c:pt idx="19">
                  <c:v>1.03227956021901</c:v>
                </c:pt>
                <c:pt idx="20">
                  <c:v>0.848267499114537</c:v>
                </c:pt>
                <c:pt idx="21">
                  <c:v>0.805377092734895</c:v>
                </c:pt>
                <c:pt idx="22">
                  <c:v>0.781689519575356</c:v>
                </c:pt>
                <c:pt idx="23">
                  <c:v>0.686869397168989</c:v>
                </c:pt>
                <c:pt idx="24">
                  <c:v>0.665402421102971</c:v>
                </c:pt>
                <c:pt idx="25">
                  <c:v>0.650564308115184</c:v>
                </c:pt>
                <c:pt idx="26">
                  <c:v>0.603991006919336</c:v>
                </c:pt>
                <c:pt idx="27">
                  <c:v>0.593472885839166</c:v>
                </c:pt>
                <c:pt idx="28">
                  <c:v>0.585870846186684</c:v>
                </c:pt>
                <c:pt idx="29">
                  <c:v>0.562587404039952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ResNet50_CosFacev2_new!$G$2:$G$31</c:f>
              <c:numCache>
                <c:formatCode>General</c:formatCode>
                <c:ptCount val="30"/>
                <c:pt idx="0">
                  <c:v>17.5497417830003</c:v>
                </c:pt>
                <c:pt idx="1">
                  <c:v>12.1130031851241</c:v>
                </c:pt>
                <c:pt idx="2">
                  <c:v>8.37092921363063</c:v>
                </c:pt>
                <c:pt idx="3">
                  <c:v>7.88396543198475</c:v>
                </c:pt>
                <c:pt idx="4">
                  <c:v>7.21926723256999</c:v>
                </c:pt>
                <c:pt idx="5">
                  <c:v>5.39767017944554</c:v>
                </c:pt>
                <c:pt idx="6">
                  <c:v>5.39336384039513</c:v>
                </c:pt>
                <c:pt idx="7">
                  <c:v>5.34720334517564</c:v>
                </c:pt>
                <c:pt idx="8">
                  <c:v>3.67071647673934</c:v>
                </c:pt>
                <c:pt idx="9">
                  <c:v>3.72821582672111</c:v>
                </c:pt>
                <c:pt idx="10">
                  <c:v>3.84454282507102</c:v>
                </c:pt>
                <c:pt idx="11">
                  <c:v>2.84357645053003</c:v>
                </c:pt>
                <c:pt idx="12">
                  <c:v>2.90338031414929</c:v>
                </c:pt>
                <c:pt idx="13">
                  <c:v>2.93039073827148</c:v>
                </c:pt>
                <c:pt idx="14">
                  <c:v>2.3950191222874</c:v>
                </c:pt>
                <c:pt idx="15">
                  <c:v>2.43006785944977</c:v>
                </c:pt>
                <c:pt idx="16">
                  <c:v>2.44721764215509</c:v>
                </c:pt>
                <c:pt idx="17">
                  <c:v>2.13991757404631</c:v>
                </c:pt>
                <c:pt idx="18">
                  <c:v>2.13895374657133</c:v>
                </c:pt>
                <c:pt idx="19">
                  <c:v>2.1365129839997</c:v>
                </c:pt>
                <c:pt idx="20">
                  <c:v>2.00403541881832</c:v>
                </c:pt>
                <c:pt idx="21">
                  <c:v>2.00688646648144</c:v>
                </c:pt>
                <c:pt idx="22">
                  <c:v>2.00411556443704</c:v>
                </c:pt>
                <c:pt idx="23">
                  <c:v>1.94997389549014</c:v>
                </c:pt>
                <c:pt idx="24">
                  <c:v>1.95184851626458</c:v>
                </c:pt>
                <c:pt idx="25">
                  <c:v>1.949846658567</c:v>
                </c:pt>
                <c:pt idx="26">
                  <c:v>1.93271753137412</c:v>
                </c:pt>
                <c:pt idx="27">
                  <c:v>1.93048721024225</c:v>
                </c:pt>
                <c:pt idx="28">
                  <c:v>1.93121681639061</c:v>
                </c:pt>
                <c:pt idx="29">
                  <c:v>1.92245736860012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969311"/>
        <c:axId val="47952227"/>
      </c:lineChart>
      <c:catAx>
        <c:axId val="33969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52227"/>
        <c:crosses val="autoZero"/>
        <c:auto val="1"/>
        <c:lblAlgn val="ctr"/>
        <c:lblOffset val="100"/>
        <c:noMultiLvlLbl val="0"/>
      </c:catAx>
      <c:valAx>
        <c:axId val="479522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693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ResNet50_CosFacev2_new!$H$2:$H$31</c:f>
              <c:numCache>
                <c:formatCode>General</c:formatCode>
                <c:ptCount val="30"/>
                <c:pt idx="0">
                  <c:v>0.00185589775108987</c:v>
                </c:pt>
                <c:pt idx="1">
                  <c:v>0.0544519756133533</c:v>
                </c:pt>
                <c:pt idx="2">
                  <c:v>0.208966143659152</c:v>
                </c:pt>
                <c:pt idx="3">
                  <c:v>0.250243284687845</c:v>
                </c:pt>
                <c:pt idx="4">
                  <c:v>0.287193360931002</c:v>
                </c:pt>
                <c:pt idx="5">
                  <c:v>0.444295910606053</c:v>
                </c:pt>
                <c:pt idx="6">
                  <c:v>0.436198872378424</c:v>
                </c:pt>
                <c:pt idx="7">
                  <c:v>0.443989564036845</c:v>
                </c:pt>
                <c:pt idx="8">
                  <c:v>0.586991155021025</c:v>
                </c:pt>
                <c:pt idx="9">
                  <c:v>0.584778246516891</c:v>
                </c:pt>
                <c:pt idx="10">
                  <c:v>0.573221874991279</c:v>
                </c:pt>
                <c:pt idx="11">
                  <c:v>0.688017684376304</c:v>
                </c:pt>
                <c:pt idx="12">
                  <c:v>0.699378698243906</c:v>
                </c:pt>
                <c:pt idx="13">
                  <c:v>0.689023454296935</c:v>
                </c:pt>
                <c:pt idx="14">
                  <c:v>0.771655879417525</c:v>
                </c:pt>
                <c:pt idx="15">
                  <c:v>0.785847432538815</c:v>
                </c:pt>
                <c:pt idx="16">
                  <c:v>0.783409540709852</c:v>
                </c:pt>
                <c:pt idx="17">
                  <c:v>0.839000816423268</c:v>
                </c:pt>
                <c:pt idx="18">
                  <c:v>0.849566874897893</c:v>
                </c:pt>
                <c:pt idx="19">
                  <c:v>0.852010348374227</c:v>
                </c:pt>
                <c:pt idx="20">
                  <c:v>0.884896770652042</c:v>
                </c:pt>
                <c:pt idx="21">
                  <c:v>0.89156254568632</c:v>
                </c:pt>
                <c:pt idx="22">
                  <c:v>0.894433873901569</c:v>
                </c:pt>
                <c:pt idx="23">
                  <c:v>0.912379728916562</c:v>
                </c:pt>
                <c:pt idx="24">
                  <c:v>0.915755766861459</c:v>
                </c:pt>
                <c:pt idx="25">
                  <c:v>0.91797833590912</c:v>
                </c:pt>
                <c:pt idx="26">
                  <c:v>0.926849076333965</c:v>
                </c:pt>
                <c:pt idx="27">
                  <c:v>0.928615667727108</c:v>
                </c:pt>
                <c:pt idx="28">
                  <c:v>0.929790604498851</c:v>
                </c:pt>
                <c:pt idx="29">
                  <c:v>0.934235313236684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ResNet50_CosFacev2_new!$I$2:$I$31</c:f>
              <c:numCache>
                <c:formatCode>General</c:formatCode>
                <c:ptCount val="30"/>
                <c:pt idx="0">
                  <c:v>0.00845491314092381</c:v>
                </c:pt>
                <c:pt idx="1">
                  <c:v>0.0679295509776476</c:v>
                </c:pt>
                <c:pt idx="2">
                  <c:v>0.196582312177445</c:v>
                </c:pt>
                <c:pt idx="3">
                  <c:v>0.223259168935107</c:v>
                </c:pt>
                <c:pt idx="4">
                  <c:v>0.258947386499274</c:v>
                </c:pt>
                <c:pt idx="5">
                  <c:v>0.381134019733283</c:v>
                </c:pt>
                <c:pt idx="6">
                  <c:v>0.384786995611964</c:v>
                </c:pt>
                <c:pt idx="7">
                  <c:v>0.388409057731445</c:v>
                </c:pt>
                <c:pt idx="8">
                  <c:v>0.550567181609748</c:v>
                </c:pt>
                <c:pt idx="9">
                  <c:v>0.544238448129288</c:v>
                </c:pt>
                <c:pt idx="10">
                  <c:v>0.529379234540974</c:v>
                </c:pt>
                <c:pt idx="11">
                  <c:v>0.645987651670631</c:v>
                </c:pt>
                <c:pt idx="12">
                  <c:v>0.634736760753265</c:v>
                </c:pt>
                <c:pt idx="13">
                  <c:v>0.631789649042962</c:v>
                </c:pt>
                <c:pt idx="14">
                  <c:v>0.702784814474509</c:v>
                </c:pt>
                <c:pt idx="15">
                  <c:v>0.695125071917426</c:v>
                </c:pt>
                <c:pt idx="16">
                  <c:v>0.692121284981924</c:v>
                </c:pt>
                <c:pt idx="17">
                  <c:v>0.735975887267825</c:v>
                </c:pt>
                <c:pt idx="18">
                  <c:v>0.734966037800658</c:v>
                </c:pt>
                <c:pt idx="19">
                  <c:v>0.735051909353988</c:v>
                </c:pt>
                <c:pt idx="20">
                  <c:v>0.754319768490292</c:v>
                </c:pt>
                <c:pt idx="21">
                  <c:v>0.753498836440452</c:v>
                </c:pt>
                <c:pt idx="22">
                  <c:v>0.753649970374314</c:v>
                </c:pt>
                <c:pt idx="23">
                  <c:v>0.761345778983796</c:v>
                </c:pt>
                <c:pt idx="24">
                  <c:v>0.761234145964466</c:v>
                </c:pt>
                <c:pt idx="25">
                  <c:v>0.761174035877135</c:v>
                </c:pt>
                <c:pt idx="26">
                  <c:v>0.764356435643564</c:v>
                </c:pt>
                <c:pt idx="27">
                  <c:v>0.764117712725305</c:v>
                </c:pt>
                <c:pt idx="28">
                  <c:v>0.764193279692236</c:v>
                </c:pt>
                <c:pt idx="29">
                  <c:v>0.765692597013387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595605"/>
        <c:axId val="83857459"/>
      </c:lineChart>
      <c:catAx>
        <c:axId val="805956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57459"/>
        <c:crosses val="autoZero"/>
        <c:auto val="1"/>
        <c:lblAlgn val="ctr"/>
        <c:lblOffset val="100"/>
        <c:noMultiLvlLbl val="0"/>
      </c:catAx>
      <c:valAx>
        <c:axId val="838574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5956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1.png"/><Relationship Id="rId2" Type="http://schemas.openxmlformats.org/officeDocument/2006/relationships/image" Target="../media/image14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57.png"/><Relationship Id="rId2" Type="http://schemas.openxmlformats.org/officeDocument/2006/relationships/image" Target="../media/image158.png"/><Relationship Id="rId3" Type="http://schemas.openxmlformats.org/officeDocument/2006/relationships/image" Target="../media/image159.png"/><Relationship Id="rId4" Type="http://schemas.openxmlformats.org/officeDocument/2006/relationships/image" Target="../media/image160.png"/><Relationship Id="rId5" Type="http://schemas.openxmlformats.org/officeDocument/2006/relationships/chart" Target="../charts/chart71.xml"/><Relationship Id="rId6" Type="http://schemas.openxmlformats.org/officeDocument/2006/relationships/chart" Target="../charts/chart7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75.xml"/><Relationship Id="rId2" Type="http://schemas.openxmlformats.org/officeDocument/2006/relationships/chart" Target="../charts/chart76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4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4.png"/><Relationship Id="rId2" Type="http://schemas.openxmlformats.org/officeDocument/2006/relationships/image" Target="../media/image14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6.png"/><Relationship Id="rId2" Type="http://schemas.openxmlformats.org/officeDocument/2006/relationships/image" Target="../media/image14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4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9.png"/><Relationship Id="rId2" Type="http://schemas.openxmlformats.org/officeDocument/2006/relationships/image" Target="../media/image15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51.png"/><Relationship Id="rId2" Type="http://schemas.openxmlformats.org/officeDocument/2006/relationships/image" Target="../media/image15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53.png"/><Relationship Id="rId2" Type="http://schemas.openxmlformats.org/officeDocument/2006/relationships/image" Target="../media/image15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55.png"/><Relationship Id="rId2" Type="http://schemas.openxmlformats.org/officeDocument/2006/relationships/image" Target="../media/image156.png"/><Relationship Id="rId3" Type="http://schemas.openxmlformats.org/officeDocument/2006/relationships/chart" Target="../charts/chart69.xml"/><Relationship Id="rId4" Type="http://schemas.openxmlformats.org/officeDocument/2006/relationships/chart" Target="../charts/chart7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410400</xdr:colOff>
      <xdr:row>33</xdr:row>
      <xdr:rowOff>5760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82680" cy="2794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478800</xdr:colOff>
      <xdr:row>18</xdr:row>
      <xdr:rowOff>20880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60000" cy="2794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95040</xdr:rowOff>
    </xdr:from>
    <xdr:to>
      <xdr:col>16</xdr:col>
      <xdr:colOff>129960</xdr:colOff>
      <xdr:row>36</xdr:row>
      <xdr:rowOff>112680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8720" cy="2936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57960</xdr:rowOff>
    </xdr:from>
    <xdr:to>
      <xdr:col>22</xdr:col>
      <xdr:colOff>103320</xdr:colOff>
      <xdr:row>35</xdr:row>
      <xdr:rowOff>156960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7480" cy="283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119520</xdr:colOff>
      <xdr:row>18</xdr:row>
      <xdr:rowOff>25920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59480" cy="2943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67320</xdr:colOff>
      <xdr:row>17</xdr:row>
      <xdr:rowOff>135360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5200" cy="291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808920</xdr:colOff>
      <xdr:row>54</xdr:row>
      <xdr:rowOff>135360</xdr:rowOff>
    </xdr:to>
    <xdr:graphicFrame>
      <xdr:nvGraphicFramePr>
        <xdr:cNvPr id="22" name="Chart 21"/>
        <xdr:cNvGraphicFramePr/>
      </xdr:nvGraphicFramePr>
      <xdr:xfrm>
        <a:off x="2798280" y="6721560"/>
        <a:ext cx="575568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245160</xdr:colOff>
      <xdr:row>54</xdr:row>
      <xdr:rowOff>140760</xdr:rowOff>
    </xdr:to>
    <xdr:graphicFrame>
      <xdr:nvGraphicFramePr>
        <xdr:cNvPr id="23" name="Chart 22"/>
        <xdr:cNvGraphicFramePr/>
      </xdr:nvGraphicFramePr>
      <xdr:xfrm>
        <a:off x="7994520" y="6726960"/>
        <a:ext cx="5755680" cy="32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52200</xdr:colOff>
      <xdr:row>48</xdr:row>
      <xdr:rowOff>82800</xdr:rowOff>
    </xdr:to>
    <xdr:graphicFrame>
      <xdr:nvGraphicFramePr>
        <xdr:cNvPr id="24" name="Chart 25"/>
        <xdr:cNvGraphicFramePr/>
      </xdr:nvGraphicFramePr>
      <xdr:xfrm>
        <a:off x="3373560" y="5879880"/>
        <a:ext cx="5836320" cy="298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633600</xdr:colOff>
      <xdr:row>49</xdr:row>
      <xdr:rowOff>77040</xdr:rowOff>
    </xdr:to>
    <xdr:graphicFrame>
      <xdr:nvGraphicFramePr>
        <xdr:cNvPr id="25" name="Chart 26_0"/>
        <xdr:cNvGraphicFramePr/>
      </xdr:nvGraphicFramePr>
      <xdr:xfrm>
        <a:off x="9417600" y="5792400"/>
        <a:ext cx="6242400" cy="324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27720</xdr:rowOff>
    </xdr:from>
    <xdr:to>
      <xdr:col>9</xdr:col>
      <xdr:colOff>52200</xdr:colOff>
      <xdr:row>47</xdr:row>
      <xdr:rowOff>82800</xdr:rowOff>
    </xdr:to>
    <xdr:graphicFrame>
      <xdr:nvGraphicFramePr>
        <xdr:cNvPr id="26" name="Chart 23"/>
        <xdr:cNvGraphicFramePr/>
      </xdr:nvGraphicFramePr>
      <xdr:xfrm>
        <a:off x="3373560" y="5673960"/>
        <a:ext cx="5836320" cy="298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30</xdr:row>
      <xdr:rowOff>123120</xdr:rowOff>
    </xdr:from>
    <xdr:to>
      <xdr:col>15</xdr:col>
      <xdr:colOff>633600</xdr:colOff>
      <xdr:row>48</xdr:row>
      <xdr:rowOff>77400</xdr:rowOff>
    </xdr:to>
    <xdr:graphicFrame>
      <xdr:nvGraphicFramePr>
        <xdr:cNvPr id="27" name="Chart 24"/>
        <xdr:cNvGraphicFramePr/>
      </xdr:nvGraphicFramePr>
      <xdr:xfrm>
        <a:off x="9417600" y="5586480"/>
        <a:ext cx="624240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319320</xdr:colOff>
      <xdr:row>34</xdr:row>
      <xdr:rowOff>21960</xdr:rowOff>
    </xdr:from>
    <xdr:to>
      <xdr:col>9</xdr:col>
      <xdr:colOff>82800</xdr:colOff>
      <xdr:row>52</xdr:row>
      <xdr:rowOff>15480</xdr:rowOff>
    </xdr:to>
    <xdr:graphicFrame>
      <xdr:nvGraphicFramePr>
        <xdr:cNvPr id="28" name=""/>
        <xdr:cNvGraphicFramePr/>
      </xdr:nvGraphicFramePr>
      <xdr:xfrm>
        <a:off x="3480840" y="6023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394200</xdr:colOff>
      <xdr:row>34</xdr:row>
      <xdr:rowOff>42840</xdr:rowOff>
    </xdr:from>
    <xdr:to>
      <xdr:col>15</xdr:col>
      <xdr:colOff>285120</xdr:colOff>
      <xdr:row>52</xdr:row>
      <xdr:rowOff>36360</xdr:rowOff>
    </xdr:to>
    <xdr:graphicFrame>
      <xdr:nvGraphicFramePr>
        <xdr:cNvPr id="29" name=""/>
        <xdr:cNvGraphicFramePr/>
      </xdr:nvGraphicFramePr>
      <xdr:xfrm>
        <a:off x="9551880" y="6044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295920</xdr:colOff>
      <xdr:row>17</xdr:row>
      <xdr:rowOff>74880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4720" cy="261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533520</xdr:colOff>
      <xdr:row>43</xdr:row>
      <xdr:rowOff>153360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10639440" y="4426560"/>
          <a:ext cx="4890600" cy="359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527760</xdr:colOff>
      <xdr:row>22</xdr:row>
      <xdr:rowOff>65520</xdr:rowOff>
    </xdr:to>
    <xdr:pic>
      <xdr:nvPicPr>
        <xdr:cNvPr id="4" name="Image 7_0" descr=""/>
        <xdr:cNvPicPr/>
      </xdr:nvPicPr>
      <xdr:blipFill>
        <a:blip r:embed="rId2"/>
        <a:stretch/>
      </xdr:blipFill>
      <xdr:spPr>
        <a:xfrm>
          <a:off x="10751040" y="353880"/>
          <a:ext cx="4773240" cy="3735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404280</xdr:colOff>
      <xdr:row>17</xdr:row>
      <xdr:rowOff>135360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614960" y="173160"/>
          <a:ext cx="5546520" cy="307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412200</xdr:colOff>
      <xdr:row>34</xdr:row>
      <xdr:rowOff>10440</xdr:rowOff>
    </xdr:to>
    <xdr:pic>
      <xdr:nvPicPr>
        <xdr:cNvPr id="6" name="Image 4_0" descr=""/>
        <xdr:cNvPicPr/>
      </xdr:nvPicPr>
      <xdr:blipFill>
        <a:blip r:embed="rId2"/>
        <a:stretch/>
      </xdr:blipFill>
      <xdr:spPr>
        <a:xfrm>
          <a:off x="10516320" y="3256560"/>
          <a:ext cx="5653080" cy="297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204480</xdr:colOff>
      <xdr:row>17</xdr:row>
      <xdr:rowOff>66960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10431360" y="305280"/>
          <a:ext cx="5026320" cy="2870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137880</xdr:colOff>
      <xdr:row>37</xdr:row>
      <xdr:rowOff>10800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0554120" y="3703680"/>
          <a:ext cx="5340960" cy="3073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137880</xdr:colOff>
      <xdr:row>18</xdr:row>
      <xdr:rowOff>119520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0555920" y="342720"/>
          <a:ext cx="5339160" cy="3068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37080</xdr:colOff>
      <xdr:row>39</xdr:row>
      <xdr:rowOff>52920</xdr:rowOff>
    </xdr:to>
    <xdr:pic>
      <xdr:nvPicPr>
        <xdr:cNvPr id="10" name="Image 5" descr=""/>
        <xdr:cNvPicPr/>
      </xdr:nvPicPr>
      <xdr:blipFill>
        <a:blip r:embed="rId1"/>
        <a:stretch/>
      </xdr:blipFill>
      <xdr:spPr>
        <a:xfrm>
          <a:off x="10510560" y="3385440"/>
          <a:ext cx="6044760" cy="379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37080</xdr:colOff>
      <xdr:row>18</xdr:row>
      <xdr:rowOff>59760</xdr:rowOff>
    </xdr:to>
    <xdr:pic>
      <xdr:nvPicPr>
        <xdr:cNvPr id="11" name="Image 6" descr=""/>
        <xdr:cNvPicPr/>
      </xdr:nvPicPr>
      <xdr:blipFill>
        <a:blip r:embed="rId2"/>
        <a:stretch/>
      </xdr:blipFill>
      <xdr:spPr>
        <a:xfrm>
          <a:off x="10488960" y="183240"/>
          <a:ext cx="6066360" cy="3168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204840</xdr:colOff>
      <xdr:row>42</xdr:row>
      <xdr:rowOff>93960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13480" cy="3499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218880</xdr:colOff>
      <xdr:row>22</xdr:row>
      <xdr:rowOff>92880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5040" cy="3659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141120</xdr:rowOff>
    </xdr:from>
    <xdr:to>
      <xdr:col>17</xdr:col>
      <xdr:colOff>276120</xdr:colOff>
      <xdr:row>44</xdr:row>
      <xdr:rowOff>115200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4080" cy="3601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244080</xdr:colOff>
      <xdr:row>21</xdr:row>
      <xdr:rowOff>93600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3800" cy="367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495000</xdr:colOff>
      <xdr:row>27</xdr:row>
      <xdr:rowOff>142200</xdr:rowOff>
    </xdr:from>
    <xdr:to>
      <xdr:col>8</xdr:col>
      <xdr:colOff>909720</xdr:colOff>
      <xdr:row>45</xdr:row>
      <xdr:rowOff>96840</xdr:rowOff>
    </xdr:to>
    <xdr:graphicFrame>
      <xdr:nvGraphicFramePr>
        <xdr:cNvPr id="16" name=""/>
        <xdr:cNvGraphicFramePr/>
      </xdr:nvGraphicFramePr>
      <xdr:xfrm>
        <a:off x="2757240" y="50263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440640</xdr:colOff>
      <xdr:row>47</xdr:row>
      <xdr:rowOff>83880</xdr:rowOff>
    </xdr:from>
    <xdr:to>
      <xdr:col>8</xdr:col>
      <xdr:colOff>855360</xdr:colOff>
      <xdr:row>65</xdr:row>
      <xdr:rowOff>30960</xdr:rowOff>
    </xdr:to>
    <xdr:graphicFrame>
      <xdr:nvGraphicFramePr>
        <xdr:cNvPr id="17" name=""/>
        <xdr:cNvGraphicFramePr/>
      </xdr:nvGraphicFramePr>
      <xdr:xfrm>
        <a:off x="2702880" y="861804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4" t="n">
        <f aca="false">ROUND(I7*100, 2)</f>
        <v>7.14</v>
      </c>
      <c r="K7" s="0" t="s">
        <v>157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4" t="n">
        <f aca="false">ROUND(I8*100, 2)</f>
        <v>37.05</v>
      </c>
      <c r="K8" s="0" t="s">
        <v>158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4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4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4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4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4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4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4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4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4" t="n">
        <f aca="false">ROUND(I17*100, 2)</f>
        <v>58.3</v>
      </c>
      <c r="K17" s="10" t="s">
        <v>159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4" t="n">
        <f aca="false">ROUND(I18*100, 2)</f>
        <v>57.57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4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4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4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4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4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4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4" t="n">
        <f aca="false">ROUND(I25*100, 2)</f>
        <v>60.49</v>
      </c>
    </row>
    <row r="26" customFormat="false" ht="14.4" hidden="false" customHeight="false" outlineLevel="0" collapsed="false">
      <c r="A26" s="0" t="s">
        <v>160</v>
      </c>
      <c r="B26" s="0" t="n">
        <v>0.01</v>
      </c>
      <c r="C26" s="8" t="s">
        <v>161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4" t="n">
        <f aca="false">ROUND(I26*100, 2)</f>
        <v>60.53</v>
      </c>
    </row>
    <row r="27" customFormat="false" ht="14.4" hidden="false" customHeight="false" outlineLevel="0" collapsed="false">
      <c r="A27" s="0" t="s">
        <v>162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4" t="n">
        <f aca="false">ROUND(I27*100, 2)</f>
        <v>60.58</v>
      </c>
    </row>
    <row r="28" customFormat="false" ht="14.4" hidden="false" customHeight="false" outlineLevel="0" collapsed="false">
      <c r="A28" s="0" t="s">
        <v>163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4" t="n">
        <f aca="false">ROUND(I28*100, 2)</f>
        <v>60.61</v>
      </c>
    </row>
    <row r="29" customFormat="false" ht="14.4" hidden="false" customHeight="false" outlineLevel="0" collapsed="false">
      <c r="A29" s="0" t="s">
        <v>164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4" t="n">
        <f aca="false">ROUND(I29*100, 2)</f>
        <v>60.63</v>
      </c>
    </row>
    <row r="30" customFormat="false" ht="14.4" hidden="false" customHeight="false" outlineLevel="0" collapsed="false">
      <c r="A30" s="0" t="s">
        <v>165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4" t="n">
        <f aca="false">ROUND(I30*100, 2)</f>
        <v>60.68</v>
      </c>
    </row>
    <row r="31" customFormat="false" ht="14.4" hidden="false" customHeight="false" outlineLevel="0" collapsed="false">
      <c r="A31" s="0" t="s">
        <v>166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4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4" t="n">
        <f aca="false">ROUND(I32*100, 2)</f>
        <v>60.79</v>
      </c>
    </row>
    <row r="33" customFormat="false" ht="13.8" hidden="false" customHeight="false" outlineLevel="0" collapsed="false">
      <c r="A33" s="0" t="s">
        <v>167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4" t="n">
        <f aca="false">ROUND(I33*100, 2)</f>
        <v>60.88</v>
      </c>
      <c r="K33" s="10" t="s">
        <v>168</v>
      </c>
    </row>
    <row r="34" customFormat="false" ht="14.4" hidden="false" customHeight="false" outlineLevel="0" collapsed="false">
      <c r="A34" s="0" t="s">
        <v>169</v>
      </c>
      <c r="B34" s="0" t="n">
        <v>1E-005</v>
      </c>
    </row>
    <row r="35" customFormat="false" ht="14.4" hidden="false" customHeight="false" outlineLevel="0" collapsed="false">
      <c r="A35" s="0" t="s">
        <v>170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1" t="s">
        <v>171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4" t="n">
        <f aca="false">ROUND(I2*100, 2)</f>
        <v>0</v>
      </c>
      <c r="K2" s="0" t="s">
        <v>172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4" t="n">
        <f aca="false">ROUND(I3*100, 2)</f>
        <v>0</v>
      </c>
      <c r="K3" s="0" t="s">
        <v>173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4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4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4" t="n">
        <f aca="false">ROUND(I6*100, 2)</f>
        <v>0</v>
      </c>
    </row>
    <row r="7" customFormat="false" ht="14.4" hidden="false" customHeight="false" outlineLevel="0" collapsed="false">
      <c r="A7" s="0" t="s">
        <v>174</v>
      </c>
      <c r="E7" s="0" t="n">
        <v>6</v>
      </c>
      <c r="J7" s="4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4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4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4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4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4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4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4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4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4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175</v>
      </c>
      <c r="E17" s="0" t="n">
        <v>16</v>
      </c>
      <c r="J17" s="4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4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176</v>
      </c>
      <c r="E19" s="0" t="n">
        <v>18</v>
      </c>
      <c r="J19" s="4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4" t="n">
        <f aca="false">ROUND(I20*100, 2)</f>
        <v>0</v>
      </c>
    </row>
    <row r="21" customFormat="false" ht="14.4" hidden="false" customHeight="false" outlineLevel="0" collapsed="false">
      <c r="A21" s="1" t="s">
        <v>177</v>
      </c>
      <c r="E21" s="0" t="n">
        <v>20</v>
      </c>
      <c r="J21" s="4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4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4" t="n">
        <f aca="false">ROUND(I23*100, 2)</f>
        <v>0</v>
      </c>
      <c r="K23" s="6"/>
    </row>
    <row r="24" customFormat="false" ht="14.4" hidden="false" customHeight="false" outlineLevel="0" collapsed="false">
      <c r="A24" s="0" t="s">
        <v>178</v>
      </c>
      <c r="B24" s="0" t="n">
        <v>0.05</v>
      </c>
      <c r="E24" s="0" t="n">
        <v>23</v>
      </c>
      <c r="J24" s="4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4" t="n">
        <f aca="false">ROUND(I26*100, 2)</f>
        <v>0</v>
      </c>
      <c r="K26" s="6"/>
    </row>
    <row r="27" customFormat="false" ht="14.4" hidden="false" customHeight="false" outlineLevel="0" collapsed="false">
      <c r="A27" s="0" t="s">
        <v>179</v>
      </c>
      <c r="B27" s="0" t="n">
        <v>0.1</v>
      </c>
      <c r="E27" s="0" t="n">
        <v>26</v>
      </c>
      <c r="J27" s="4" t="n">
        <f aca="false">ROUND(I27*100, 2)</f>
        <v>0</v>
      </c>
      <c r="K27" s="6"/>
    </row>
    <row r="28" customFormat="false" ht="14.4" hidden="false" customHeight="false" outlineLevel="0" collapsed="false">
      <c r="J28" s="4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L12" activeCellId="0" sqref="L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4" t="n">
        <f aca="false">ROUND(I2*100, 2)</f>
        <v>0</v>
      </c>
      <c r="K2" s="0" t="s">
        <v>180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4" t="n">
        <f aca="false">ROUND(I3*100, 2)</f>
        <v>0.51</v>
      </c>
      <c r="K3" s="0" t="s">
        <v>181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4" t="n">
        <f aca="false">ROUND(I4*100, 2)</f>
        <v>9.03</v>
      </c>
      <c r="K4" s="0" t="s">
        <v>182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4" t="n">
        <f aca="false">ROUND(I5*100, 2)</f>
        <v>20.18</v>
      </c>
      <c r="K5" s="0" t="s">
        <v>183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4" t="n">
        <f aca="false">ROUND(I6*100, 2)</f>
        <v>26.14</v>
      </c>
      <c r="K6" s="0" t="s">
        <v>184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4" t="n">
        <f aca="false">ROUND(I7*100, 2)</f>
        <v>31.2</v>
      </c>
      <c r="K7" s="0" t="s">
        <v>185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4" t="n">
        <f aca="false">ROUND(I8*100, 2)</f>
        <v>36.26</v>
      </c>
      <c r="K8" s="0" t="s">
        <v>186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4" t="n">
        <f aca="false">ROUND(I9*100, 2)</f>
        <v>39.71</v>
      </c>
      <c r="K9" s="0" t="s">
        <v>187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4" t="n">
        <f aca="false">ROUND(I10*100, 2)</f>
        <v>42.89</v>
      </c>
      <c r="K10" s="0" t="s">
        <v>188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4" t="n">
        <f aca="false">ROUND(I11*100, 2)</f>
        <v>51.04</v>
      </c>
      <c r="K11" s="0" t="s">
        <v>189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4" t="n">
        <f aca="false">ROUND(I12*100, 2)</f>
        <v>52.41</v>
      </c>
      <c r="K12" s="0" t="s">
        <v>190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4" t="n">
        <f aca="false">ROUND(I13*100, 2)</f>
        <v>53.44</v>
      </c>
      <c r="K13" s="0" t="s">
        <v>191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4" t="n">
        <f aca="false">ROUND(I14*100, 2)</f>
        <v>53.58</v>
      </c>
      <c r="K14" s="0" t="s">
        <v>192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4" t="n">
        <f aca="false">ROUND(I15*100, 2)</f>
        <v>55.3</v>
      </c>
      <c r="K15" s="0" t="s">
        <v>193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4" t="n">
        <f aca="false">ROUND(I16*100, 2)</f>
        <v>60.52</v>
      </c>
      <c r="K16" s="0" t="s">
        <v>194</v>
      </c>
    </row>
    <row r="17" customFormat="false" ht="14.4" hidden="false" customHeight="false" outlineLevel="0" collapsed="false">
      <c r="A17" s="0" t="s">
        <v>134</v>
      </c>
      <c r="B17" s="8" t="s">
        <v>195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4" t="n">
        <f aca="false">ROUND(I17*100, 2)</f>
        <v>61.04</v>
      </c>
      <c r="K17" s="0" t="s">
        <v>196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4" t="n">
        <f aca="false">ROUND(I18*100, 2)</f>
        <v>61.29</v>
      </c>
      <c r="K18" s="0" t="s">
        <v>197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4" t="n">
        <f aca="false">ROUND(I19*100, 2)</f>
        <v>61.51</v>
      </c>
      <c r="K19" s="0" t="s">
        <v>198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4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4" t="n">
        <f aca="false">ROUND(I21*100, 2)</f>
        <v>64.48</v>
      </c>
      <c r="L21" s="9" t="s">
        <v>199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4" t="n">
        <f aca="false">ROUND(I22*100, 2)</f>
        <v>54.86</v>
      </c>
      <c r="K22" s="6" t="s">
        <v>200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4" t="n">
        <f aca="false">ROUND(I23*100, 2)</f>
        <v>56.72</v>
      </c>
      <c r="K23" s="6" t="s">
        <v>201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4" t="n">
        <f aca="false">ROUND(I24*100, 2)</f>
        <v>64.08</v>
      </c>
      <c r="K24" s="6" t="s">
        <v>202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4" t="n">
        <f aca="false">ROUND(I25*100, 2)</f>
        <v>64.11</v>
      </c>
      <c r="K25" s="6" t="s">
        <v>203</v>
      </c>
      <c r="L25" s="9" t="s">
        <v>204</v>
      </c>
    </row>
    <row r="26" customFormat="false" ht="13.8" hidden="false" customHeight="false" outlineLevel="0" collapsed="false">
      <c r="A26" s="0" t="s">
        <v>205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4" t="n">
        <f aca="false">ROUND(I26*100, 2)</f>
        <v>67.36</v>
      </c>
      <c r="K26" s="6" t="s">
        <v>206</v>
      </c>
      <c r="L26" s="9" t="s">
        <v>207</v>
      </c>
    </row>
    <row r="27" customFormat="false" ht="14.4" hidden="false" customHeight="false" outlineLevel="0" collapsed="false">
      <c r="A27" s="0" t="s">
        <v>208</v>
      </c>
      <c r="B27" s="0" t="n">
        <f aca="false">B26/2</f>
        <v>0.0005</v>
      </c>
      <c r="J27" s="4"/>
    </row>
    <row r="28" customFormat="false" ht="14.4" hidden="false" customHeight="false" outlineLevel="0" collapsed="false">
      <c r="A28" s="0" t="s">
        <v>209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210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211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212</v>
      </c>
      <c r="B31" s="0" t="n">
        <v>0.00025</v>
      </c>
    </row>
    <row r="32" customFormat="false" ht="14.4" hidden="false" customHeight="false" outlineLevel="0" collapsed="false">
      <c r="A32" s="0" t="s">
        <v>213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214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K28" activeCellId="0" sqref="K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9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28.0292617309346</v>
      </c>
      <c r="G2" s="0" t="n">
        <v>17.5497417830003</v>
      </c>
      <c r="H2" s="0" t="n">
        <v>0.00185589775108987</v>
      </c>
      <c r="I2" s="0" t="n">
        <v>0.00845491314092381</v>
      </c>
      <c r="J2" s="4" t="n">
        <f aca="false">ROUND(I2*100, 2)</f>
        <v>0.85</v>
      </c>
      <c r="K2" s="12" t="s">
        <v>215</v>
      </c>
    </row>
    <row r="3" customFormat="false" ht="14.9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13.3286808866283</v>
      </c>
      <c r="G3" s="0" t="n">
        <v>12.1130031851241</v>
      </c>
      <c r="H3" s="0" t="n">
        <v>0.0544519756133533</v>
      </c>
      <c r="I3" s="0" t="n">
        <v>0.0679295509776476</v>
      </c>
      <c r="J3" s="4" t="n">
        <f aca="false">ROUND(I3*100, 2)</f>
        <v>6.79</v>
      </c>
      <c r="K3" s="12" t="s">
        <v>216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8.1778275238349</v>
      </c>
      <c r="G4" s="0" t="n">
        <v>8.37092921363063</v>
      </c>
      <c r="H4" s="0" t="n">
        <v>0.208966143659152</v>
      </c>
      <c r="I4" s="0" t="n">
        <v>0.196582312177445</v>
      </c>
      <c r="J4" s="4" t="n">
        <f aca="false">ROUND(I4*100, 2)</f>
        <v>19.66</v>
      </c>
    </row>
    <row r="5" customFormat="false" ht="13.8" hidden="false" customHeight="false" outlineLevel="0" collapsed="false">
      <c r="A5" s="1"/>
      <c r="E5" s="0" t="n">
        <v>4</v>
      </c>
      <c r="F5" s="0" t="n">
        <v>7.3929508342152</v>
      </c>
      <c r="G5" s="0" t="n">
        <v>7.88396543198475</v>
      </c>
      <c r="H5" s="0" t="n">
        <v>0.250243284687845</v>
      </c>
      <c r="I5" s="0" t="n">
        <v>0.223259168935107</v>
      </c>
      <c r="J5" s="4" t="n">
        <f aca="false">ROUND(I5*100, 2)</f>
        <v>22.33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6.80026346405433</v>
      </c>
      <c r="G6" s="0" t="n">
        <v>7.21926723256999</v>
      </c>
      <c r="H6" s="0" t="n">
        <v>0.287193360931002</v>
      </c>
      <c r="I6" s="0" t="n">
        <v>0.258947386499274</v>
      </c>
      <c r="J6" s="4" t="n">
        <f aca="false">ROUND(I6*100, 2)</f>
        <v>25.89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4.70920050291965</v>
      </c>
      <c r="G7" s="0" t="n">
        <v>5.39767017944554</v>
      </c>
      <c r="H7" s="0" t="n">
        <v>0.444295910606053</v>
      </c>
      <c r="I7" s="0" t="n">
        <v>0.381134019733283</v>
      </c>
      <c r="J7" s="4" t="n">
        <f aca="false">ROUND(I7*100, 2)</f>
        <v>38.11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4.7113361208795</v>
      </c>
      <c r="G8" s="0" t="n">
        <v>5.39336384039513</v>
      </c>
      <c r="H8" s="0" t="n">
        <v>0.436198872378424</v>
      </c>
      <c r="I8" s="0" t="n">
        <v>0.384786995611964</v>
      </c>
      <c r="J8" s="4" t="n">
        <f aca="false">ROUND(I8*100, 2)</f>
        <v>38.48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4.63598447159452</v>
      </c>
      <c r="G9" s="0" t="n">
        <v>5.34720334517564</v>
      </c>
      <c r="H9" s="0" t="n">
        <v>0.443989564036845</v>
      </c>
      <c r="I9" s="0" t="n">
        <v>0.388409057731445</v>
      </c>
      <c r="J9" s="4" t="n">
        <f aca="false">ROUND(I9*100, 2)</f>
        <v>38.84</v>
      </c>
    </row>
    <row r="10" customFormat="false" ht="13.8" hidden="false" customHeight="false" outlineLevel="0" collapsed="false">
      <c r="E10" s="0" t="n">
        <v>9</v>
      </c>
      <c r="F10" s="0" t="n">
        <v>3.2137554960071</v>
      </c>
      <c r="G10" s="0" t="n">
        <v>3.67071647673934</v>
      </c>
      <c r="H10" s="0" t="n">
        <v>0.586991155021025</v>
      </c>
      <c r="I10" s="0" t="n">
        <v>0.550567181609748</v>
      </c>
      <c r="J10" s="4" t="n">
        <f aca="false">ROUND(I10*100, 2)</f>
        <v>55.06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3.14200128716972</v>
      </c>
      <c r="G11" s="0" t="n">
        <v>3.72821582672111</v>
      </c>
      <c r="H11" s="0" t="n">
        <v>0.584778246516891</v>
      </c>
      <c r="I11" s="0" t="n">
        <v>0.544238448129288</v>
      </c>
      <c r="J11" s="4" t="n">
        <f aca="false">ROUND(I11*100, 2)</f>
        <v>54.42</v>
      </c>
    </row>
    <row r="12" customFormat="false" ht="13.8" hidden="false" customHeight="false" outlineLevel="0" collapsed="false">
      <c r="E12" s="0" t="n">
        <v>11</v>
      </c>
      <c r="F12" s="0" t="n">
        <v>3.23512392882996</v>
      </c>
      <c r="G12" s="0" t="n">
        <v>3.84454282507102</v>
      </c>
      <c r="H12" s="0" t="n">
        <v>0.573221874991279</v>
      </c>
      <c r="I12" s="0" t="n">
        <v>0.529379234540974</v>
      </c>
      <c r="J12" s="4" t="n">
        <f aca="false">ROUND(I12*100, 2)</f>
        <v>52.94</v>
      </c>
      <c r="K12" s="9" t="s">
        <v>217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2.29905370865556</v>
      </c>
      <c r="G13" s="0" t="n">
        <v>2.84357645053003</v>
      </c>
      <c r="H13" s="0" t="n">
        <v>0.688017684376304</v>
      </c>
      <c r="I13" s="0" t="n">
        <v>0.645987651670631</v>
      </c>
      <c r="J13" s="4" t="n">
        <f aca="false">ROUND(I13*100, 2)</f>
        <v>64.6</v>
      </c>
    </row>
    <row r="14" customFormat="false" ht="13.8" hidden="false" customHeight="false" outlineLevel="0" collapsed="false">
      <c r="E14" s="0" t="n">
        <v>13</v>
      </c>
      <c r="F14" s="0" t="n">
        <v>2.14535850437878</v>
      </c>
      <c r="G14" s="0" t="n">
        <v>2.90338031414929</v>
      </c>
      <c r="H14" s="0" t="n">
        <v>0.699378698243906</v>
      </c>
      <c r="I14" s="0" t="n">
        <v>0.634736760753265</v>
      </c>
      <c r="J14" s="4" t="n">
        <f aca="false">ROUND(I14*100, 2)</f>
        <v>63.47</v>
      </c>
      <c r="K14" s="9" t="s">
        <v>218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2.19328881130462</v>
      </c>
      <c r="G15" s="0" t="n">
        <v>2.93039073827148</v>
      </c>
      <c r="H15" s="0" t="n">
        <v>0.689023454296935</v>
      </c>
      <c r="I15" s="0" t="n">
        <v>0.631789649042962</v>
      </c>
      <c r="J15" s="4" t="n">
        <f aca="false">ROUND(I15*100, 2)</f>
        <v>63.18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1.62144230049923</v>
      </c>
      <c r="G16" s="0" t="n">
        <v>2.3950191222874</v>
      </c>
      <c r="H16" s="0" t="n">
        <v>0.771655879417525</v>
      </c>
      <c r="I16" s="0" t="n">
        <v>0.702784814474509</v>
      </c>
      <c r="J16" s="4" t="n">
        <f aca="false">ROUND(I16*100, 2)</f>
        <v>70.28</v>
      </c>
      <c r="K16" s="9" t="s">
        <v>221</v>
      </c>
    </row>
    <row r="17" customFormat="false" ht="13.8" hidden="false" customHeight="false" outlineLevel="0" collapsed="false">
      <c r="E17" s="0" t="n">
        <v>16</v>
      </c>
      <c r="F17" s="0" t="n">
        <v>1.49219400925974</v>
      </c>
      <c r="G17" s="0" t="n">
        <v>2.43006785944977</v>
      </c>
      <c r="H17" s="0" t="n">
        <v>0.785847432538815</v>
      </c>
      <c r="I17" s="0" t="n">
        <v>0.695125071917426</v>
      </c>
      <c r="J17" s="4" t="n">
        <f aca="false">ROUND(I17*100, 2)</f>
        <v>69.51</v>
      </c>
      <c r="K17" s="0" t="s">
        <v>222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1.47912265125098</v>
      </c>
      <c r="G18" s="0" t="n">
        <v>2.44721764215509</v>
      </c>
      <c r="H18" s="0" t="n">
        <v>0.783409540709852</v>
      </c>
      <c r="I18" s="0" t="n">
        <v>0.692121284981924</v>
      </c>
      <c r="J18" s="4" t="n">
        <f aca="false">ROUND(I18*100, 2)</f>
        <v>69.21</v>
      </c>
      <c r="K18" s="0" t="s">
        <v>223</v>
      </c>
    </row>
    <row r="19" customFormat="false" ht="13.8" hidden="false" customHeight="false" outlineLevel="0" collapsed="false">
      <c r="E19" s="0" t="n">
        <v>18</v>
      </c>
      <c r="F19" s="0" t="n">
        <v>1.14187366089847</v>
      </c>
      <c r="G19" s="0" t="n">
        <v>2.13991757404631</v>
      </c>
      <c r="H19" s="0" t="n">
        <v>0.839000816423268</v>
      </c>
      <c r="I19" s="0" t="n">
        <v>0.735975887267825</v>
      </c>
      <c r="J19" s="4" t="n">
        <f aca="false">ROUND(I19*100, 2)</f>
        <v>73.6</v>
      </c>
      <c r="K19" s="0" t="s">
        <v>224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1.06372539062105</v>
      </c>
      <c r="G20" s="0" t="n">
        <v>2.13895374657133</v>
      </c>
      <c r="H20" s="0" t="n">
        <v>0.849566874897893</v>
      </c>
      <c r="I20" s="0" t="n">
        <v>0.734966037800658</v>
      </c>
      <c r="J20" s="4" t="n">
        <f aca="false">ROUND(I20*100, 2)</f>
        <v>73.5</v>
      </c>
      <c r="K20" s="0" t="s">
        <v>226</v>
      </c>
    </row>
    <row r="21" customFormat="false" ht="13.8" hidden="false" customHeight="false" outlineLevel="0" collapsed="false">
      <c r="E21" s="0" t="n">
        <v>20</v>
      </c>
      <c r="F21" s="0" t="n">
        <v>1.03227956021901</v>
      </c>
      <c r="G21" s="0" t="n">
        <v>2.1365129839997</v>
      </c>
      <c r="H21" s="0" t="n">
        <v>0.852010348374227</v>
      </c>
      <c r="I21" s="0" t="n">
        <v>0.735051909353988</v>
      </c>
      <c r="J21" s="4" t="n">
        <f aca="false">ROUND(I21*100, 2)</f>
        <v>73.51</v>
      </c>
      <c r="K21" s="9" t="s">
        <v>227</v>
      </c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0.848267499114537</v>
      </c>
      <c r="G22" s="0" t="n">
        <v>2.00403541881832</v>
      </c>
      <c r="H22" s="0" t="n">
        <v>0.884896770652042</v>
      </c>
      <c r="I22" s="0" t="n">
        <v>0.754319768490292</v>
      </c>
      <c r="J22" s="4" t="n">
        <f aca="false">ROUND(I22*100, 2)</f>
        <v>75.43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0.805377092734895</v>
      </c>
      <c r="G23" s="0" t="n">
        <v>2.00688646648144</v>
      </c>
      <c r="H23" s="0" t="n">
        <v>0.89156254568632</v>
      </c>
      <c r="I23" s="0" t="n">
        <v>0.753498836440452</v>
      </c>
      <c r="J23" s="4" t="n">
        <f aca="false">ROUND(I23*100, 2)</f>
        <v>75.35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0.781689519575356</v>
      </c>
      <c r="G24" s="0" t="n">
        <v>2.00411556443704</v>
      </c>
      <c r="H24" s="0" t="n">
        <v>0.894433873901569</v>
      </c>
      <c r="I24" s="0" t="n">
        <v>0.753649970374314</v>
      </c>
      <c r="J24" s="4" t="n">
        <f aca="false">ROUND(I24*100, 2)</f>
        <v>75.36</v>
      </c>
      <c r="K24" s="6"/>
    </row>
    <row r="25" customFormat="false" ht="13.8" hidden="false" customHeight="false" outlineLevel="0" collapsed="false">
      <c r="E25" s="0" t="n">
        <v>24</v>
      </c>
      <c r="F25" s="0" t="n">
        <v>0.686869397168989</v>
      </c>
      <c r="G25" s="0" t="n">
        <v>1.94997389549014</v>
      </c>
      <c r="H25" s="0" t="n">
        <v>0.912379728916562</v>
      </c>
      <c r="I25" s="0" t="n">
        <v>0.761345778983796</v>
      </c>
      <c r="J25" s="4" t="n">
        <f aca="false">ROUND(I25*100, 2)</f>
        <v>76.13</v>
      </c>
      <c r="K25" s="6"/>
    </row>
    <row r="26" customFormat="false" ht="13.8" hidden="false" customHeight="false" outlineLevel="0" collapsed="false">
      <c r="E26" s="0" t="n">
        <v>25</v>
      </c>
      <c r="F26" s="0" t="n">
        <v>0.665402421102971</v>
      </c>
      <c r="G26" s="0" t="n">
        <v>1.95184851626458</v>
      </c>
      <c r="H26" s="0" t="n">
        <v>0.915755766861459</v>
      </c>
      <c r="I26" s="0" t="n">
        <v>0.761234145964466</v>
      </c>
      <c r="J26" s="4" t="n">
        <f aca="false">ROUND(I26*100, 2)</f>
        <v>76.12</v>
      </c>
      <c r="K26" s="6"/>
    </row>
    <row r="27" customFormat="false" ht="13.8" hidden="false" customHeight="false" outlineLevel="0" collapsed="false">
      <c r="A27" s="1" t="s">
        <v>17</v>
      </c>
      <c r="B27" s="1" t="n">
        <v>15</v>
      </c>
      <c r="E27" s="0" t="n">
        <v>26</v>
      </c>
      <c r="F27" s="0" t="n">
        <v>0.650564308115184</v>
      </c>
      <c r="G27" s="0" t="n">
        <v>1.949846658567</v>
      </c>
      <c r="H27" s="0" t="n">
        <v>0.91797833590912</v>
      </c>
      <c r="I27" s="0" t="n">
        <v>0.761174035877135</v>
      </c>
      <c r="J27" s="4" t="n">
        <f aca="false">ROUND(I27*100, 2)</f>
        <v>76.12</v>
      </c>
      <c r="K27" s="6"/>
    </row>
    <row r="28" customFormat="false" ht="13.8" hidden="false" customHeight="false" outlineLevel="0" collapsed="false">
      <c r="A28" s="0" t="s">
        <v>228</v>
      </c>
      <c r="B28" s="0" t="n">
        <v>0.01</v>
      </c>
      <c r="E28" s="0" t="n">
        <v>27</v>
      </c>
      <c r="F28" s="0" t="n">
        <v>0.603991006919336</v>
      </c>
      <c r="G28" s="0" t="n">
        <v>1.93271753137412</v>
      </c>
      <c r="H28" s="0" t="n">
        <v>0.926849076333965</v>
      </c>
      <c r="I28" s="0" t="n">
        <v>0.764356435643564</v>
      </c>
      <c r="J28" s="4" t="n">
        <f aca="false">ROUND(I28*100, 2)</f>
        <v>76.44</v>
      </c>
      <c r="K28" s="6"/>
    </row>
    <row r="29" customFormat="false" ht="13.8" hidden="false" customHeight="false" outlineLevel="0" collapsed="false">
      <c r="A29" s="0" t="s">
        <v>229</v>
      </c>
      <c r="B29" s="0" t="n">
        <f aca="false">B28/2</f>
        <v>0.005</v>
      </c>
      <c r="E29" s="0" t="n">
        <v>28</v>
      </c>
      <c r="F29" s="0" t="n">
        <v>0.593472885839166</v>
      </c>
      <c r="G29" s="0" t="n">
        <v>1.93048721024225</v>
      </c>
      <c r="H29" s="0" t="n">
        <v>0.928615667727108</v>
      </c>
      <c r="I29" s="0" t="n">
        <v>0.764117712725305</v>
      </c>
      <c r="J29" s="4" t="n">
        <f aca="false">ROUND(I29*100, 2)</f>
        <v>76.41</v>
      </c>
    </row>
    <row r="30" customFormat="false" ht="13.8" hidden="false" customHeight="false" outlineLevel="0" collapsed="false">
      <c r="A30" s="0" t="s">
        <v>230</v>
      </c>
      <c r="B30" s="0" t="n">
        <f aca="false">B29/2</f>
        <v>0.0025</v>
      </c>
      <c r="E30" s="0" t="n">
        <v>29</v>
      </c>
      <c r="F30" s="0" t="n">
        <v>0.585870846186684</v>
      </c>
      <c r="G30" s="0" t="n">
        <v>1.93121681639061</v>
      </c>
      <c r="H30" s="0" t="n">
        <v>0.929790604498851</v>
      </c>
      <c r="I30" s="0" t="n">
        <v>0.764193279692236</v>
      </c>
      <c r="J30" s="4" t="n">
        <f aca="false">ROUND(I30*100, 2)</f>
        <v>76.42</v>
      </c>
    </row>
    <row r="31" customFormat="false" ht="13.8" hidden="false" customHeight="false" outlineLevel="0" collapsed="false">
      <c r="A31" s="0" t="s">
        <v>231</v>
      </c>
      <c r="B31" s="0" t="n">
        <f aca="false">B30/2</f>
        <v>0.00125</v>
      </c>
      <c r="E31" s="0" t="n">
        <v>30</v>
      </c>
      <c r="F31" s="0" t="n">
        <v>0.562587404039952</v>
      </c>
      <c r="G31" s="0" t="n">
        <v>1.92245736860012</v>
      </c>
      <c r="H31" s="0" t="n">
        <v>0.934235313236684</v>
      </c>
      <c r="I31" s="0" t="n">
        <v>0.765692597013387</v>
      </c>
      <c r="J31" s="4" t="n">
        <f aca="false">ROUND(I31*100, 2)</f>
        <v>76.57</v>
      </c>
      <c r="K31" s="9" t="s">
        <v>232</v>
      </c>
    </row>
    <row r="32" customFormat="false" ht="14.4" hidden="false" customHeight="false" outlineLevel="0" collapsed="false">
      <c r="A32" s="0" t="s">
        <v>233</v>
      </c>
      <c r="B32" s="0" t="n">
        <f aca="false">B31/2</f>
        <v>0.000625</v>
      </c>
    </row>
    <row r="33" customFormat="false" ht="13.8" hidden="false" customHeight="false" outlineLevel="0" collapsed="false">
      <c r="A33" s="0" t="s">
        <v>234</v>
      </c>
      <c r="B33" s="0" t="n">
        <f aca="false">B32/2</f>
        <v>0.0003125</v>
      </c>
      <c r="I33" s="0" t="s">
        <v>68</v>
      </c>
      <c r="J33" s="3" t="n">
        <f aca="false">MAX(J2:J32)</f>
        <v>76.57</v>
      </c>
    </row>
    <row r="34" customFormat="false" ht="13.8" hidden="false" customHeight="false" outlineLevel="0" collapsed="false">
      <c r="A34" s="0" t="s">
        <v>235</v>
      </c>
      <c r="B34" s="0" t="n">
        <f aca="false">B32/2</f>
        <v>0.0003125</v>
      </c>
    </row>
    <row r="35" customFormat="false" ht="13.8" hidden="false" customHeight="false" outlineLevel="0" collapsed="false">
      <c r="A35" s="0" t="s">
        <v>236</v>
      </c>
      <c r="B35" s="0" t="n">
        <f aca="false">B34/2</f>
        <v>0.00015625</v>
      </c>
    </row>
    <row r="36" customFormat="false" ht="13.8" hidden="false" customHeight="false" outlineLevel="0" collapsed="false">
      <c r="A36" s="0" t="s">
        <v>237</v>
      </c>
      <c r="B36" s="0" t="n">
        <f aca="false">B35/2</f>
        <v>7.8125E-005</v>
      </c>
    </row>
    <row r="37" customFormat="false" ht="13.8" hidden="false" customHeight="false" outlineLevel="0" collapsed="false">
      <c r="A37" s="0" t="s">
        <v>238</v>
      </c>
      <c r="B37" s="0" t="n">
        <f aca="false">B36/2</f>
        <v>3.90625E-005</v>
      </c>
    </row>
    <row r="38" customFormat="false" ht="13.8" hidden="false" customHeight="false" outlineLevel="0" collapsed="false">
      <c r="A38" s="0" t="s">
        <v>239</v>
      </c>
      <c r="B38" s="0" t="n">
        <f aca="false">B37/2</f>
        <v>1.953125E-005</v>
      </c>
    </row>
    <row r="39" customFormat="false" ht="13.8" hidden="false" customHeight="false" outlineLevel="0" collapsed="false">
      <c r="A39" s="0" t="s">
        <v>240</v>
      </c>
      <c r="B39" s="0" t="n">
        <f aca="false">B38/2</f>
        <v>9.765625E-006</v>
      </c>
    </row>
    <row r="40" customFormat="false" ht="13.8" hidden="false" customHeight="false" outlineLevel="0" collapsed="false"/>
    <row r="41" customFormat="false" ht="14.4" hidden="false" customHeight="false" outlineLevel="0" collapsed="false">
      <c r="A41" s="1" t="s">
        <v>141</v>
      </c>
    </row>
    <row r="42" customFormat="false" ht="14.4" hidden="false" customHeight="false" outlineLevel="0" collapsed="false">
      <c r="A42" s="0" t="s">
        <v>142</v>
      </c>
      <c r="B42" s="0" t="s">
        <v>143</v>
      </c>
    </row>
    <row r="43" customFormat="false" ht="14.4" hidden="false" customHeight="false" outlineLevel="0" collapsed="false">
      <c r="A43" s="0" t="s">
        <v>144</v>
      </c>
      <c r="B43" s="0" t="s">
        <v>143</v>
      </c>
    </row>
    <row r="44" customFormat="false" ht="14.4" hidden="false" customHeight="false" outlineLevel="0" collapsed="false">
      <c r="A44" s="0" t="s">
        <v>146</v>
      </c>
      <c r="B44" s="0" t="n">
        <v>0.9</v>
      </c>
    </row>
    <row r="45" customFormat="false" ht="14.4" hidden="false" customHeight="false" outlineLevel="0" collapsed="false">
      <c r="A45" s="0" t="s">
        <v>147</v>
      </c>
      <c r="B45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2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2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2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2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2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2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2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2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2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2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2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2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2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2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4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4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4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4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4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4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4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4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4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4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4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4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4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4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4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4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4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4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5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5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5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5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5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5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5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5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5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5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5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5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5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5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5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5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5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5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5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5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5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4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4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4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4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4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4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4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4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4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4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4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4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4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4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4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4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4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4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4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4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4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4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4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4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4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4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4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4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4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4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4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4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4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4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4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4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4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2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2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2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2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2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2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2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2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2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2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2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2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2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2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2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2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2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2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2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2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2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2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2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2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2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2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2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2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2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2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2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2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2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2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2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2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2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2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2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2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2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2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2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2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2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2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2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2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2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2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2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2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2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2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2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2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2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2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2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2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2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2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2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2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2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2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2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2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2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2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2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2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2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2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2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2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2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2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2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2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2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2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2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2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2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2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2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2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2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2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2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2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2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2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2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2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2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2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2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2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2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2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2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2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2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2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2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2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2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2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2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2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2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2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2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2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2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2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2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2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2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2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2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2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2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2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2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2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2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2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2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2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2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2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2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2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2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2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2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2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2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2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2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2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0.431</v>
      </c>
      <c r="G22" s="0" t="n">
        <v>0.4093</v>
      </c>
      <c r="H22" s="0" t="n">
        <v>0.9394</v>
      </c>
      <c r="I22" s="2" t="n">
        <f aca="false">ROUND(H22*100, 2)</f>
        <v>93.94</v>
      </c>
      <c r="J22" s="9" t="s">
        <v>152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0.3108</v>
      </c>
      <c r="G23" s="0" t="n">
        <v>0.3579</v>
      </c>
      <c r="H23" s="0" t="n">
        <v>0.9474</v>
      </c>
      <c r="I23" s="2" t="n">
        <f aca="false">ROUND(H23*100, 2)</f>
        <v>94.74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H25" s="0" t="s">
        <v>68</v>
      </c>
      <c r="I25" s="3" t="n">
        <f aca="false">MAX(I2:I24)</f>
        <v>94.74</v>
      </c>
    </row>
    <row r="26" customFormat="false" ht="13.8" hidden="false" customHeight="false" outlineLevel="0" collapsed="false">
      <c r="A26" s="0" t="s">
        <v>153</v>
      </c>
      <c r="B26" s="0" t="n">
        <v>0.01</v>
      </c>
    </row>
    <row r="27" customFormat="false" ht="13.8" hidden="false" customHeight="false" outlineLevel="0" collapsed="false">
      <c r="A27" s="0" t="s">
        <v>154</v>
      </c>
      <c r="B27" s="0" t="n">
        <v>0.001</v>
      </c>
    </row>
    <row r="28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2023-03-16T12:20:31Z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