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ania\Documents\FRST 232 TA\Summer 2021\Excel basics\"/>
    </mc:Choice>
  </mc:AlternateContent>
  <xr:revisionPtr revIDLastSave="0" documentId="13_ncr:1_{3127682D-4C04-48CE-A6B6-C07606D5F5EC}" xr6:coauthVersionLast="47" xr6:coauthVersionMax="47" xr10:uidLastSave="{00000000-0000-0000-0000-000000000000}"/>
  <bookViews>
    <workbookView xWindow="310" yWindow="0" windowWidth="18890" windowHeight="10200" xr2:uid="{00000000-000D-0000-FFFF-FFFF00000000}"/>
  </bookViews>
  <sheets>
    <sheet name="Simple" sheetId="2" r:id="rId1"/>
    <sheet name="Conditions" sheetId="1" r:id="rId2"/>
    <sheet name="Logical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I5" i="4"/>
  <c r="I6" i="4"/>
  <c r="I7" i="4"/>
  <c r="I8" i="4"/>
  <c r="I9" i="4"/>
  <c r="I10" i="4"/>
  <c r="I11" i="4"/>
  <c r="I12" i="4"/>
  <c r="I13" i="4"/>
  <c r="I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13" i="4"/>
  <c r="F12" i="4"/>
  <c r="F11" i="4"/>
  <c r="F10" i="4"/>
  <c r="F9" i="4"/>
  <c r="F5" i="4"/>
  <c r="F6" i="4"/>
  <c r="F7" i="4"/>
  <c r="F8" i="4"/>
  <c r="F4" i="4"/>
  <c r="H7" i="1"/>
  <c r="H6" i="1"/>
  <c r="H5" i="1"/>
  <c r="H4" i="1"/>
  <c r="H3" i="1"/>
</calcChain>
</file>

<file path=xl/sharedStrings.xml><?xml version="1.0" encoding="utf-8"?>
<sst xmlns="http://schemas.openxmlformats.org/spreadsheetml/2006/main" count="71" uniqueCount="38">
  <si>
    <t>ID</t>
  </si>
  <si>
    <t>Species</t>
  </si>
  <si>
    <t>DBH</t>
  </si>
  <si>
    <t>Height</t>
  </si>
  <si>
    <t>F</t>
  </si>
  <si>
    <t>C</t>
  </si>
  <si>
    <t>H</t>
  </si>
  <si>
    <t>+</t>
  </si>
  <si>
    <t>-</t>
  </si>
  <si>
    <t>/</t>
  </si>
  <si>
    <t>*</t>
  </si>
  <si>
    <t>^</t>
  </si>
  <si>
    <t>Addition</t>
  </si>
  <si>
    <t>Subtraction</t>
  </si>
  <si>
    <t>Division</t>
  </si>
  <si>
    <t>Multiplication</t>
  </si>
  <si>
    <t>Exponentiation</t>
  </si>
  <si>
    <t>SQRT()</t>
  </si>
  <si>
    <t>PI()</t>
  </si>
  <si>
    <t>SUM()</t>
  </si>
  <si>
    <t>AVERAGE()</t>
  </si>
  <si>
    <t>COUNT()</t>
  </si>
  <si>
    <t>Calculate the total DBH of trees that have a DBH that is greater than 15 cm</t>
  </si>
  <si>
    <t>Calculate the total height of species F trees</t>
  </si>
  <si>
    <t>How many trees have a DBH of less than 10 cm?</t>
  </si>
  <si>
    <t>What is the average DBH of F trees?</t>
  </si>
  <si>
    <t>IF</t>
  </si>
  <si>
    <t>AND</t>
  </si>
  <si>
    <t>OR</t>
  </si>
  <si>
    <t>Is the tree species "C" and DBH &gt; 10?</t>
  </si>
  <si>
    <t>Is the tree species "C" or DBH &gt; 10?</t>
  </si>
  <si>
    <t>Data</t>
  </si>
  <si>
    <t>Basic math formulas</t>
  </si>
  <si>
    <t>Basic operators</t>
  </si>
  <si>
    <t>Find the total height of C trees that have a DBH that is less than or equal to 15 cm</t>
  </si>
  <si>
    <t xml:space="preserve">NOT </t>
  </si>
  <si>
    <t>Is the species not "C"?</t>
  </si>
  <si>
    <t>Is the species "F"? If true, then it is a fir. If false, it is a hemlock or cedar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</si>
</sst>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2" borderId="1" xfId="1"/>
    <xf numFmtId="0" fontId="2" fillId="2" borderId="2" xfId="2" applyFill="1"/>
    <xf numFmtId="0" fontId="0" fillId="0" borderId="7" xfId="0" applyFont="1" applyBorder="1"/>
    <xf numFmtId="0" fontId="0" fillId="4" borderId="8" xfId="0" applyFont="1" applyFill="1" applyBorder="1"/>
    <xf numFmtId="0" fontId="0" fillId="0" borderId="4" xfId="0" applyBorder="1"/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12" xfId="0" applyFont="1" applyFill="1" applyBorder="1"/>
    <xf numFmtId="0" fontId="0" fillId="0" borderId="13" xfId="0" applyFont="1" applyBorder="1"/>
    <xf numFmtId="0" fontId="0" fillId="4" borderId="13" xfId="0" applyFont="1" applyFill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4" borderId="15" xfId="0" applyFont="1" applyFill="1" applyBorder="1"/>
    <xf numFmtId="0" fontId="0" fillId="4" borderId="16" xfId="0" applyFont="1" applyFill="1" applyBorder="1"/>
    <xf numFmtId="0" fontId="0" fillId="0" borderId="14" xfId="0" applyFont="1" applyBorder="1"/>
    <xf numFmtId="0" fontId="0" fillId="4" borderId="14" xfId="0" applyFont="1" applyFill="1" applyBorder="1"/>
    <xf numFmtId="0" fontId="0" fillId="4" borderId="7" xfId="0" applyFont="1" applyFill="1" applyBorder="1"/>
    <xf numFmtId="0" fontId="3" fillId="3" borderId="4" xfId="3" applyBorder="1" applyAlignment="1">
      <alignment horizontal="center"/>
    </xf>
    <xf numFmtId="0" fontId="0" fillId="4" borderId="4" xfId="0" applyFont="1" applyFill="1" applyBorder="1"/>
    <xf numFmtId="0" fontId="0" fillId="0" borderId="4" xfId="0" applyFont="1" applyBorder="1"/>
    <xf numFmtId="0" fontId="3" fillId="3" borderId="0" xfId="3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4">
    <cellStyle name="Accent5" xfId="3" builtinId="45"/>
    <cellStyle name="Normal" xfId="0" builtinId="0"/>
    <cellStyle name="Output" xfId="1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4077-2CE9-4D10-90F8-083C506AEFF9}">
  <dimension ref="B2:H7"/>
  <sheetViews>
    <sheetView showGridLines="0" tabSelected="1" workbookViewId="0">
      <selection activeCell="F8" sqref="F8"/>
    </sheetView>
  </sheetViews>
  <sheetFormatPr defaultRowHeight="14.5" x14ac:dyDescent="0.35"/>
  <cols>
    <col min="2" max="2" width="9.1796875" style="3" customWidth="1"/>
    <col min="3" max="3" width="17.453125" style="3" customWidth="1"/>
    <col min="5" max="5" width="10.7265625" customWidth="1"/>
    <col min="6" max="6" width="16.81640625" customWidth="1"/>
  </cols>
  <sheetData>
    <row r="2" spans="2:8" x14ac:dyDescent="0.35">
      <c r="B2" s="28" t="s">
        <v>33</v>
      </c>
      <c r="C2" s="28"/>
      <c r="E2" s="28" t="s">
        <v>32</v>
      </c>
      <c r="F2" s="28"/>
      <c r="H2" s="25" t="s">
        <v>31</v>
      </c>
    </row>
    <row r="3" spans="2:8" x14ac:dyDescent="0.35">
      <c r="B3" s="4" t="s">
        <v>7</v>
      </c>
      <c r="C3" s="5" t="s">
        <v>12</v>
      </c>
      <c r="E3" s="5" t="s">
        <v>17</v>
      </c>
      <c r="F3" s="5">
        <f>SQRT(16)</f>
        <v>4</v>
      </c>
      <c r="H3" s="10">
        <v>16.600000000000001</v>
      </c>
    </row>
    <row r="4" spans="2:8" x14ac:dyDescent="0.35">
      <c r="B4" s="4" t="s">
        <v>8</v>
      </c>
      <c r="C4" s="5" t="s">
        <v>13</v>
      </c>
      <c r="E4" s="5" t="s">
        <v>18</v>
      </c>
      <c r="F4" s="5">
        <f>PI()</f>
        <v>3.1415926535897931</v>
      </c>
      <c r="H4" s="10">
        <v>17.2</v>
      </c>
    </row>
    <row r="5" spans="2:8" x14ac:dyDescent="0.35">
      <c r="B5" s="4" t="s">
        <v>9</v>
      </c>
      <c r="C5" s="5" t="s">
        <v>14</v>
      </c>
      <c r="E5" s="5" t="s">
        <v>19</v>
      </c>
      <c r="F5" s="5">
        <f>SUM(H3:H7)</f>
        <v>87.5</v>
      </c>
      <c r="H5" s="10">
        <v>17.399999999999999</v>
      </c>
    </row>
    <row r="6" spans="2:8" x14ac:dyDescent="0.35">
      <c r="B6" s="4" t="s">
        <v>10</v>
      </c>
      <c r="C6" s="5" t="s">
        <v>15</v>
      </c>
      <c r="E6" s="5" t="s">
        <v>20</v>
      </c>
      <c r="F6" s="5">
        <f>AVERAGE(H3:H7)</f>
        <v>17.5</v>
      </c>
      <c r="H6" s="10">
        <v>17.8</v>
      </c>
    </row>
    <row r="7" spans="2:8" x14ac:dyDescent="0.35">
      <c r="B7" s="4" t="s">
        <v>11</v>
      </c>
      <c r="C7" s="5" t="s">
        <v>16</v>
      </c>
      <c r="E7" s="5" t="s">
        <v>21</v>
      </c>
      <c r="F7" s="5">
        <f>COUNT(H3:H7)</f>
        <v>5</v>
      </c>
      <c r="H7" s="10">
        <v>18.5</v>
      </c>
    </row>
  </sheetData>
  <mergeCells count="2">
    <mergeCell ref="B2:C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showGridLines="0" zoomScale="85" zoomScaleNormal="85" workbookViewId="0">
      <selection activeCell="H8" sqref="H8"/>
    </sheetView>
  </sheetViews>
  <sheetFormatPr defaultRowHeight="14.5" x14ac:dyDescent="0.35"/>
  <cols>
    <col min="3" max="3" width="8.90625" customWidth="1"/>
    <col min="7" max="7" width="71" customWidth="1"/>
    <col min="8" max="8" width="16.26953125" customWidth="1"/>
  </cols>
  <sheetData>
    <row r="2" spans="2:8" ht="15" thickBot="1" x14ac:dyDescent="0.4">
      <c r="B2" s="19" t="s">
        <v>0</v>
      </c>
      <c r="C2" s="19" t="s">
        <v>1</v>
      </c>
      <c r="D2" s="19" t="s">
        <v>2</v>
      </c>
      <c r="E2" s="18" t="s">
        <v>3</v>
      </c>
    </row>
    <row r="3" spans="2:8" ht="15" thickBot="1" x14ac:dyDescent="0.4">
      <c r="B3" s="20">
        <v>1</v>
      </c>
      <c r="C3" s="20" t="s">
        <v>4</v>
      </c>
      <c r="D3" s="20">
        <v>7.7</v>
      </c>
      <c r="E3" s="21">
        <v>10</v>
      </c>
      <c r="G3" s="6" t="s">
        <v>22</v>
      </c>
      <c r="H3" s="7">
        <f>SUMIF(D3:D24,"&gt;15",D3:D24)</f>
        <v>165.39999999999998</v>
      </c>
    </row>
    <row r="4" spans="2:8" ht="15.5" thickTop="1" thickBot="1" x14ac:dyDescent="0.4">
      <c r="B4" s="22">
        <v>2</v>
      </c>
      <c r="C4" s="22" t="s">
        <v>4</v>
      </c>
      <c r="D4" s="22">
        <v>9.6999999999999993</v>
      </c>
      <c r="E4" s="8">
        <v>8.7899999999999991</v>
      </c>
      <c r="G4" s="6" t="s">
        <v>23</v>
      </c>
      <c r="H4" s="7">
        <f>SUMIF(C3:C24,"F",E3:E24)</f>
        <v>55.64</v>
      </c>
    </row>
    <row r="5" spans="2:8" ht="15.5" thickTop="1" thickBot="1" x14ac:dyDescent="0.4">
      <c r="B5" s="23">
        <v>3</v>
      </c>
      <c r="C5" s="23" t="s">
        <v>5</v>
      </c>
      <c r="D5" s="23">
        <v>9.9</v>
      </c>
      <c r="E5" s="24">
        <v>8.69</v>
      </c>
      <c r="G5" s="6" t="s">
        <v>34</v>
      </c>
      <c r="H5" s="7">
        <f>SUMIFS(E3:E24,C3:C24,"C",D3:D24,"&lt;=15")</f>
        <v>58.769999999999996</v>
      </c>
    </row>
    <row r="6" spans="2:8" ht="15.5" thickTop="1" thickBot="1" x14ac:dyDescent="0.4">
      <c r="B6" s="22">
        <v>4</v>
      </c>
      <c r="C6" s="22" t="s">
        <v>6</v>
      </c>
      <c r="D6" s="22">
        <v>10.199999999999999</v>
      </c>
      <c r="E6" s="8">
        <v>13.93</v>
      </c>
      <c r="G6" s="6" t="s">
        <v>24</v>
      </c>
      <c r="H6" s="7">
        <f>COUNTIF(D3:D24,"&lt;10")</f>
        <v>3</v>
      </c>
    </row>
    <row r="7" spans="2:8" ht="15.5" thickTop="1" thickBot="1" x14ac:dyDescent="0.4">
      <c r="B7" s="23">
        <v>5</v>
      </c>
      <c r="C7" s="23" t="s">
        <v>5</v>
      </c>
      <c r="D7" s="23">
        <v>12.4</v>
      </c>
      <c r="E7" s="24">
        <v>11.52</v>
      </c>
      <c r="G7" s="6" t="s">
        <v>25</v>
      </c>
      <c r="H7" s="7">
        <f>AVERAGEIF(C3:C24,"F",D3:D24)</f>
        <v>11.66</v>
      </c>
    </row>
    <row r="8" spans="2:8" ht="15" thickTop="1" x14ac:dyDescent="0.35">
      <c r="B8" s="22">
        <v>6</v>
      </c>
      <c r="C8" s="22" t="s">
        <v>5</v>
      </c>
      <c r="D8" s="22">
        <v>12.8</v>
      </c>
      <c r="E8" s="8">
        <v>13.2</v>
      </c>
    </row>
    <row r="9" spans="2:8" x14ac:dyDescent="0.35">
      <c r="B9" s="23">
        <v>7</v>
      </c>
      <c r="C9" s="23" t="s">
        <v>5</v>
      </c>
      <c r="D9" s="23">
        <v>13</v>
      </c>
      <c r="E9" s="24">
        <v>10.88</v>
      </c>
    </row>
    <row r="10" spans="2:8" x14ac:dyDescent="0.35">
      <c r="B10" s="22">
        <v>8</v>
      </c>
      <c r="C10" s="22" t="s">
        <v>4</v>
      </c>
      <c r="D10" s="22">
        <v>13</v>
      </c>
      <c r="E10" s="8">
        <v>13.2</v>
      </c>
    </row>
    <row r="11" spans="2:8" x14ac:dyDescent="0.35">
      <c r="B11" s="23">
        <v>9</v>
      </c>
      <c r="C11" s="23" t="s">
        <v>4</v>
      </c>
      <c r="D11" s="23">
        <v>13.1</v>
      </c>
      <c r="E11" s="24">
        <v>11.31</v>
      </c>
    </row>
    <row r="12" spans="2:8" x14ac:dyDescent="0.35">
      <c r="B12" s="22">
        <v>10</v>
      </c>
      <c r="C12" s="22" t="s">
        <v>6</v>
      </c>
      <c r="D12" s="22">
        <v>14.2</v>
      </c>
      <c r="E12" s="8">
        <v>17.43</v>
      </c>
    </row>
    <row r="13" spans="2:8" x14ac:dyDescent="0.35">
      <c r="B13" s="23">
        <v>11</v>
      </c>
      <c r="C13" s="23" t="s">
        <v>6</v>
      </c>
      <c r="D13" s="23">
        <v>14.4</v>
      </c>
      <c r="E13" s="24">
        <v>12.68</v>
      </c>
    </row>
    <row r="14" spans="2:8" x14ac:dyDescent="0.35">
      <c r="B14" s="22">
        <v>12</v>
      </c>
      <c r="C14" s="22" t="s">
        <v>4</v>
      </c>
      <c r="D14" s="22">
        <v>14.8</v>
      </c>
      <c r="E14" s="8">
        <v>12.34</v>
      </c>
    </row>
    <row r="15" spans="2:8" x14ac:dyDescent="0.35">
      <c r="B15" s="23">
        <v>13</v>
      </c>
      <c r="C15" s="23" t="s">
        <v>5</v>
      </c>
      <c r="D15" s="23">
        <v>15</v>
      </c>
      <c r="E15" s="24">
        <v>14.48</v>
      </c>
    </row>
    <row r="16" spans="2:8" x14ac:dyDescent="0.35">
      <c r="B16" s="22">
        <v>14</v>
      </c>
      <c r="C16" s="22" t="s">
        <v>5</v>
      </c>
      <c r="D16" s="22">
        <v>15.1</v>
      </c>
      <c r="E16" s="8">
        <v>17.82</v>
      </c>
    </row>
    <row r="17" spans="2:5" x14ac:dyDescent="0.35">
      <c r="B17" s="23">
        <v>15</v>
      </c>
      <c r="C17" s="23" t="s">
        <v>5</v>
      </c>
      <c r="D17" s="23">
        <v>15.3</v>
      </c>
      <c r="E17" s="24">
        <v>14.78</v>
      </c>
    </row>
    <row r="18" spans="2:5" x14ac:dyDescent="0.35">
      <c r="B18" s="22">
        <v>16</v>
      </c>
      <c r="C18" s="22" t="s">
        <v>6</v>
      </c>
      <c r="D18" s="22">
        <v>18.2</v>
      </c>
      <c r="E18" s="8">
        <v>14.3</v>
      </c>
    </row>
    <row r="19" spans="2:5" x14ac:dyDescent="0.35">
      <c r="B19" s="23">
        <v>17</v>
      </c>
      <c r="C19" s="23" t="s">
        <v>5</v>
      </c>
      <c r="D19" s="23">
        <v>18.5</v>
      </c>
      <c r="E19" s="24">
        <v>8.4700000000000006</v>
      </c>
    </row>
    <row r="20" spans="2:5" x14ac:dyDescent="0.35">
      <c r="B20" s="22">
        <v>18</v>
      </c>
      <c r="C20" s="22" t="s">
        <v>6</v>
      </c>
      <c r="D20" s="22">
        <v>18.8</v>
      </c>
      <c r="E20" s="8">
        <v>14.81</v>
      </c>
    </row>
    <row r="21" spans="2:5" x14ac:dyDescent="0.35">
      <c r="B21" s="23">
        <v>19</v>
      </c>
      <c r="C21" s="23" t="s">
        <v>5</v>
      </c>
      <c r="D21" s="23">
        <v>18.899999999999999</v>
      </c>
      <c r="E21" s="24">
        <v>10.4</v>
      </c>
    </row>
    <row r="22" spans="2:5" x14ac:dyDescent="0.35">
      <c r="B22" s="22">
        <v>20</v>
      </c>
      <c r="C22" s="22" t="s">
        <v>5</v>
      </c>
      <c r="D22" s="22">
        <v>19.100000000000001</v>
      </c>
      <c r="E22" s="8">
        <v>14.18</v>
      </c>
    </row>
    <row r="23" spans="2:5" x14ac:dyDescent="0.35">
      <c r="B23" s="23">
        <v>21</v>
      </c>
      <c r="C23" s="23" t="s">
        <v>5</v>
      </c>
      <c r="D23" s="23">
        <v>20.6</v>
      </c>
      <c r="E23" s="24">
        <v>17.22</v>
      </c>
    </row>
    <row r="24" spans="2:5" x14ac:dyDescent="0.35">
      <c r="B24" s="14">
        <v>22</v>
      </c>
      <c r="C24" s="14" t="s">
        <v>5</v>
      </c>
      <c r="D24" s="14">
        <v>20.9</v>
      </c>
      <c r="E24" s="2">
        <v>16.25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F20-58E7-47E4-B674-E7899A5E3C53}">
  <dimension ref="B2:I13"/>
  <sheetViews>
    <sheetView showGridLines="0" topLeftCell="E1" zoomScaleNormal="100" workbookViewId="0">
      <selection activeCell="I15" sqref="I15"/>
    </sheetView>
  </sheetViews>
  <sheetFormatPr defaultRowHeight="14.5" x14ac:dyDescent="0.35"/>
  <cols>
    <col min="1" max="1" width="8.7265625" customWidth="1"/>
    <col min="6" max="6" width="31.81640625" bestFit="1" customWidth="1"/>
    <col min="7" max="7" width="30.453125" bestFit="1" customWidth="1"/>
    <col min="8" max="8" width="24.7265625" bestFit="1" customWidth="1"/>
    <col min="9" max="9" width="60.6328125" bestFit="1" customWidth="1"/>
  </cols>
  <sheetData>
    <row r="2" spans="2:9" x14ac:dyDescent="0.35">
      <c r="B2" s="29" t="s">
        <v>0</v>
      </c>
      <c r="C2" s="29" t="s">
        <v>1</v>
      </c>
      <c r="D2" s="29" t="s">
        <v>2</v>
      </c>
      <c r="E2" s="29" t="s">
        <v>3</v>
      </c>
      <c r="F2" s="12" t="s">
        <v>27</v>
      </c>
      <c r="G2" s="11" t="s">
        <v>28</v>
      </c>
      <c r="H2" s="11" t="s">
        <v>35</v>
      </c>
      <c r="I2" s="11" t="s">
        <v>26</v>
      </c>
    </row>
    <row r="3" spans="2:9" ht="15" thickBot="1" x14ac:dyDescent="0.4">
      <c r="B3" s="30"/>
      <c r="C3" s="30"/>
      <c r="D3" s="30"/>
      <c r="E3" s="30"/>
      <c r="F3" s="17" t="s">
        <v>29</v>
      </c>
      <c r="G3" s="17" t="s">
        <v>30</v>
      </c>
      <c r="H3" s="16" t="s">
        <v>36</v>
      </c>
      <c r="I3" s="16" t="s">
        <v>37</v>
      </c>
    </row>
    <row r="4" spans="2:9" x14ac:dyDescent="0.35">
      <c r="B4" s="9">
        <v>1</v>
      </c>
      <c r="C4" s="9" t="s">
        <v>4</v>
      </c>
      <c r="D4" s="9">
        <v>7.7</v>
      </c>
      <c r="E4" s="13">
        <v>10</v>
      </c>
      <c r="F4" s="13" t="b">
        <f>AND(C4="C",D4&gt;10)</f>
        <v>0</v>
      </c>
      <c r="G4" s="13" t="b">
        <f>OR(D4="C",E4&gt;10)</f>
        <v>0</v>
      </c>
      <c r="H4" s="13" t="b">
        <f>NOT(C4="C")</f>
        <v>1</v>
      </c>
      <c r="I4" s="26" t="str">
        <f>IF(C4="F","it is a fir","it is a hemlock or cedar")</f>
        <v>it is a fir</v>
      </c>
    </row>
    <row r="5" spans="2:9" x14ac:dyDescent="0.35">
      <c r="B5" s="2">
        <v>2</v>
      </c>
      <c r="C5" s="2" t="s">
        <v>4</v>
      </c>
      <c r="D5" s="2">
        <v>9.6999999999999993</v>
      </c>
      <c r="E5" s="14">
        <v>8.7899999999999991</v>
      </c>
      <c r="F5" s="14" t="b">
        <f t="shared" ref="F5:F13" si="0">AND(C5="C",D5&gt;10)</f>
        <v>0</v>
      </c>
      <c r="G5" s="14" t="b">
        <f t="shared" ref="G5:G13" si="1">OR(D5="C",E5&gt;10)</f>
        <v>0</v>
      </c>
      <c r="H5" s="14" t="b">
        <f t="shared" ref="H5:H13" si="2">NOT(C5="C")</f>
        <v>1</v>
      </c>
      <c r="I5" s="27" t="str">
        <f t="shared" ref="I5:I13" si="3">IF(C5="F","it is a fir","it is a hemlock or cedar")</f>
        <v>it is a fir</v>
      </c>
    </row>
    <row r="6" spans="2:9" x14ac:dyDescent="0.35">
      <c r="B6" s="1">
        <v>3</v>
      </c>
      <c r="C6" s="1" t="s">
        <v>5</v>
      </c>
      <c r="D6" s="1">
        <v>9.9</v>
      </c>
      <c r="E6" s="15">
        <v>8.69</v>
      </c>
      <c r="F6" s="15" t="b">
        <f t="shared" si="0"/>
        <v>0</v>
      </c>
      <c r="G6" s="13" t="b">
        <f t="shared" si="1"/>
        <v>0</v>
      </c>
      <c r="H6" s="13" t="b">
        <f t="shared" si="2"/>
        <v>0</v>
      </c>
      <c r="I6" s="26" t="str">
        <f t="shared" si="3"/>
        <v>it is a hemlock or cedar</v>
      </c>
    </row>
    <row r="7" spans="2:9" x14ac:dyDescent="0.35">
      <c r="B7" s="2">
        <v>4</v>
      </c>
      <c r="C7" s="2" t="s">
        <v>6</v>
      </c>
      <c r="D7" s="2">
        <v>10.199999999999999</v>
      </c>
      <c r="E7" s="14">
        <v>13.93</v>
      </c>
      <c r="F7" s="14" t="b">
        <f t="shared" si="0"/>
        <v>0</v>
      </c>
      <c r="G7" s="14" t="b">
        <f t="shared" si="1"/>
        <v>1</v>
      </c>
      <c r="H7" s="14" t="b">
        <f t="shared" si="2"/>
        <v>1</v>
      </c>
      <c r="I7" s="27" t="str">
        <f t="shared" si="3"/>
        <v>it is a hemlock or cedar</v>
      </c>
    </row>
    <row r="8" spans="2:9" x14ac:dyDescent="0.35">
      <c r="B8" s="1">
        <v>5</v>
      </c>
      <c r="C8" s="1" t="s">
        <v>5</v>
      </c>
      <c r="D8" s="1">
        <v>12.4</v>
      </c>
      <c r="E8" s="15">
        <v>11.52</v>
      </c>
      <c r="F8" s="15" t="b">
        <f t="shared" si="0"/>
        <v>1</v>
      </c>
      <c r="G8" s="13" t="b">
        <f t="shared" si="1"/>
        <v>1</v>
      </c>
      <c r="H8" s="13" t="b">
        <f t="shared" si="2"/>
        <v>0</v>
      </c>
      <c r="I8" s="26" t="str">
        <f t="shared" si="3"/>
        <v>it is a hemlock or cedar</v>
      </c>
    </row>
    <row r="9" spans="2:9" x14ac:dyDescent="0.35">
      <c r="B9" s="2">
        <v>6</v>
      </c>
      <c r="C9" s="2" t="s">
        <v>5</v>
      </c>
      <c r="D9" s="2">
        <v>12.8</v>
      </c>
      <c r="E9" s="14">
        <v>13.2</v>
      </c>
      <c r="F9" s="14" t="b">
        <f>AND(C9="C",D9&gt;10)</f>
        <v>1</v>
      </c>
      <c r="G9" s="14" t="b">
        <f t="shared" si="1"/>
        <v>1</v>
      </c>
      <c r="H9" s="14" t="b">
        <f t="shared" si="2"/>
        <v>0</v>
      </c>
      <c r="I9" s="27" t="str">
        <f t="shared" si="3"/>
        <v>it is a hemlock or cedar</v>
      </c>
    </row>
    <row r="10" spans="2:9" x14ac:dyDescent="0.35">
      <c r="B10" s="1">
        <v>7</v>
      </c>
      <c r="C10" s="1" t="s">
        <v>5</v>
      </c>
      <c r="D10" s="1">
        <v>13</v>
      </c>
      <c r="E10" s="15">
        <v>10.88</v>
      </c>
      <c r="F10" s="15" t="b">
        <f>AND(C10="C",D10&gt;10)</f>
        <v>1</v>
      </c>
      <c r="G10" s="13" t="b">
        <f t="shared" si="1"/>
        <v>1</v>
      </c>
      <c r="H10" s="13" t="b">
        <f t="shared" si="2"/>
        <v>0</v>
      </c>
      <c r="I10" s="26" t="str">
        <f t="shared" si="3"/>
        <v>it is a hemlock or cedar</v>
      </c>
    </row>
    <row r="11" spans="2:9" x14ac:dyDescent="0.35">
      <c r="B11" s="2">
        <v>8</v>
      </c>
      <c r="C11" s="2" t="s">
        <v>4</v>
      </c>
      <c r="D11" s="2">
        <v>13</v>
      </c>
      <c r="E11" s="14">
        <v>13.2</v>
      </c>
      <c r="F11" s="14" t="b">
        <f>AND(C11="C",D11&gt;10)</f>
        <v>0</v>
      </c>
      <c r="G11" s="14" t="b">
        <f t="shared" si="1"/>
        <v>1</v>
      </c>
      <c r="H11" s="14" t="b">
        <f t="shared" si="2"/>
        <v>1</v>
      </c>
      <c r="I11" s="27" t="str">
        <f t="shared" si="3"/>
        <v>it is a fir</v>
      </c>
    </row>
    <row r="12" spans="2:9" x14ac:dyDescent="0.35">
      <c r="B12" s="1">
        <v>9</v>
      </c>
      <c r="C12" s="1" t="s">
        <v>4</v>
      </c>
      <c r="D12" s="1">
        <v>13.1</v>
      </c>
      <c r="E12" s="15">
        <v>11.31</v>
      </c>
      <c r="F12" s="15" t="b">
        <f>AND(C12="C",D12&gt;10)</f>
        <v>0</v>
      </c>
      <c r="G12" s="13" t="b">
        <f t="shared" si="1"/>
        <v>1</v>
      </c>
      <c r="H12" s="13" t="b">
        <f t="shared" si="2"/>
        <v>1</v>
      </c>
      <c r="I12" s="26" t="str">
        <f t="shared" si="3"/>
        <v>it is a fir</v>
      </c>
    </row>
    <row r="13" spans="2:9" x14ac:dyDescent="0.35">
      <c r="B13" s="2">
        <v>10</v>
      </c>
      <c r="C13" s="2" t="s">
        <v>6</v>
      </c>
      <c r="D13" s="2">
        <v>14.2</v>
      </c>
      <c r="E13" s="14">
        <v>17.43</v>
      </c>
      <c r="F13" s="14" t="b">
        <f>AND(C13="C",D13&gt;10)</f>
        <v>0</v>
      </c>
      <c r="G13" s="14" t="b">
        <f t="shared" si="1"/>
        <v>1</v>
      </c>
      <c r="H13" s="14" t="b">
        <f t="shared" si="2"/>
        <v>1</v>
      </c>
      <c r="I13" s="27" t="str">
        <f t="shared" si="3"/>
        <v>it is a hemlock or cedar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D269B06D-8DDC-48A3-A167-8B3D2064852A}"/>
</file>

<file path=customXml/itemProps2.xml><?xml version="1.0" encoding="utf-8"?>
<ds:datastoreItem xmlns:ds="http://schemas.openxmlformats.org/officeDocument/2006/customXml" ds:itemID="{6A965D62-6D31-4CAB-9969-6B3E48D0B862}"/>
</file>

<file path=customXml/itemProps3.xml><?xml version="1.0" encoding="utf-8"?>
<ds:datastoreItem xmlns:ds="http://schemas.openxmlformats.org/officeDocument/2006/customXml" ds:itemID="{C540CB54-2F74-40E7-ACCB-09C21A97F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Conditions</vt:lpstr>
      <vt:lpstr>Logical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Vania</cp:lastModifiedBy>
  <dcterms:created xsi:type="dcterms:W3CDTF">2019-07-08T02:52:37Z</dcterms:created>
  <dcterms:modified xsi:type="dcterms:W3CDTF">2021-06-22T01:03:51Z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