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\Downloads\"/>
    </mc:Choice>
  </mc:AlternateContent>
  <xr:revisionPtr revIDLastSave="0" documentId="13_ncr:1_{B798DB8D-E39A-4D8A-AB65-C095F74FCA26}" xr6:coauthVersionLast="47" xr6:coauthVersionMax="47" xr10:uidLastSave="{00000000-0000-0000-0000-000000000000}"/>
  <bookViews>
    <workbookView xWindow="-120" yWindow="-120" windowWidth="20730" windowHeight="11160" activeTab="1" xr2:uid="{1ED6FFF0-9EF6-49EB-A401-BC2244852DBE}"/>
  </bookViews>
  <sheets>
    <sheet name="Understanding" sheetId="1" r:id="rId1"/>
    <sheet name="Analysis1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5" i="2" l="1"/>
  <c r="D16" i="2"/>
  <c r="D17" i="2"/>
  <c r="D18" i="2"/>
  <c r="D19" i="2"/>
  <c r="D20" i="2"/>
  <c r="D21" i="2"/>
  <c r="D22" i="2"/>
  <c r="D23" i="2"/>
  <c r="D24" i="2"/>
  <c r="D25" i="2"/>
  <c r="D26" i="2"/>
  <c r="D14" i="2"/>
  <c r="D13" i="2"/>
  <c r="D12" i="2"/>
  <c r="E12" i="2" s="1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13" i="2"/>
  <c r="C12" i="2"/>
  <c r="C11" i="2"/>
  <c r="I23" i="1"/>
  <c r="E23" i="1"/>
  <c r="F22" i="1"/>
  <c r="E22" i="1"/>
  <c r="Q12" i="1"/>
  <c r="Q11" i="1"/>
  <c r="O26" i="1"/>
  <c r="O24" i="1"/>
  <c r="O23" i="1"/>
  <c r="O20" i="1"/>
  <c r="O19" i="1"/>
  <c r="N16" i="1"/>
  <c r="O13" i="1"/>
  <c r="O11" i="1"/>
  <c r="O9" i="1"/>
  <c r="E22" i="2" l="1"/>
  <c r="E25" i="2"/>
  <c r="E21" i="2"/>
  <c r="E17" i="2"/>
  <c r="E13" i="2"/>
  <c r="E24" i="2"/>
  <c r="E20" i="2"/>
  <c r="E16" i="2"/>
  <c r="E26" i="2"/>
  <c r="E18" i="2"/>
  <c r="E14" i="2"/>
  <c r="E23" i="2"/>
  <c r="E19" i="2"/>
  <c r="E15" i="2"/>
</calcChain>
</file>

<file path=xl/sharedStrings.xml><?xml version="1.0" encoding="utf-8"?>
<sst xmlns="http://schemas.openxmlformats.org/spreadsheetml/2006/main" count="19" uniqueCount="17">
  <si>
    <t>Sales Tranasaction date</t>
  </si>
  <si>
    <t>No. of Scooter Sold</t>
  </si>
  <si>
    <t>Cumulative sales for first 7 days</t>
  </si>
  <si>
    <t>1st week</t>
  </si>
  <si>
    <t>2nd week</t>
  </si>
  <si>
    <t>3rd week</t>
  </si>
  <si>
    <t>Sales Growth Percentage</t>
  </si>
  <si>
    <t>1st 7day</t>
  </si>
  <si>
    <t>2nd 7days</t>
  </si>
  <si>
    <t xml:space="preserve">3rd 7days </t>
  </si>
  <si>
    <t>from 15 to 21</t>
  </si>
  <si>
    <t>cumulative sales</t>
  </si>
  <si>
    <t>from 16to 22</t>
  </si>
  <si>
    <t>Sales Drop percentage</t>
  </si>
  <si>
    <t>% of Growth</t>
  </si>
  <si>
    <t>Current  period sales (cumulative Quantity Last 7 days )</t>
  </si>
  <si>
    <t>Prior period Sales (cumulative last 7 days previous day)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</si>
</sst>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14" fontId="0" fillId="0" borderId="0" xfId="0" applyNumberFormat="1"/>
    <xf numFmtId="0" fontId="0" fillId="0" borderId="0" xfId="0" applyAlignme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2" fontId="0" fillId="0" borderId="0" xfId="1" applyNumberFormat="1" applyFont="1" applyAlignment="1">
      <alignment vertical="center"/>
    </xf>
    <xf numFmtId="2" fontId="0" fillId="0" borderId="0" xfId="1" applyNumberFormat="1" applyFont="1"/>
    <xf numFmtId="0" fontId="0" fillId="0" borderId="1" xfId="0" applyBorder="1"/>
    <xf numFmtId="14" fontId="0" fillId="0" borderId="1" xfId="0" applyNumberFormat="1" applyBorder="1"/>
    <xf numFmtId="0" fontId="0" fillId="2" borderId="1" xfId="0" applyFill="1" applyBorder="1"/>
    <xf numFmtId="2" fontId="0" fillId="0" borderId="1" xfId="1" applyNumberFormat="1" applyFont="1" applyBorder="1"/>
    <xf numFmtId="0" fontId="0" fillId="3" borderId="1" xfId="0" applyFill="1" applyBorder="1"/>
    <xf numFmtId="0" fontId="0" fillId="4" borderId="1" xfId="0" applyFill="1" applyBorder="1"/>
    <xf numFmtId="2" fontId="0" fillId="3" borderId="1" xfId="1" applyNumberFormat="1" applyFont="1" applyFill="1" applyBorder="1"/>
  </cellXfs>
  <cellStyles count="2">
    <cellStyle name="Normal" xfId="0" builtinId="0"/>
    <cellStyle name="Percent" xfId="1" builtinId="5"/>
  </cellStyles>
  <dxfs count="7">
    <dxf>
      <numFmt numFmtId="2" formatCode="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general" vertical="bottom" textRotation="0" wrapText="0" indent="0" justifyLastLine="0" shrinkToFit="0" readingOrder="0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Sprint-oct-2016 Sales</a:t>
            </a:r>
          </a:p>
        </c:rich>
      </c:tx>
      <c:layout>
        <c:manualLayout>
          <c:xMode val="edge"/>
          <c:yMode val="edge"/>
          <c:x val="0.34320822397200351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Understanding!$B$1</c:f>
              <c:strCache>
                <c:ptCount val="1"/>
                <c:pt idx="0">
                  <c:v>No. of Scooter Sold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17"/>
            <c:spPr>
              <a:solidFill>
                <a:schemeClr val="accent1"/>
              </a:solidFill>
              <a:ln>
                <a:noFill/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Understanding!$A$2:$A$23</c:f>
              <c:numCache>
                <c:formatCode>m/d/yyyy</c:formatCode>
                <c:ptCount val="22"/>
                <c:pt idx="0">
                  <c:v>42653</c:v>
                </c:pt>
                <c:pt idx="1">
                  <c:v>42654</c:v>
                </c:pt>
                <c:pt idx="2">
                  <c:v>42655</c:v>
                </c:pt>
                <c:pt idx="3">
                  <c:v>42656</c:v>
                </c:pt>
                <c:pt idx="4">
                  <c:v>42657</c:v>
                </c:pt>
                <c:pt idx="5">
                  <c:v>42658</c:v>
                </c:pt>
                <c:pt idx="6">
                  <c:v>42659</c:v>
                </c:pt>
                <c:pt idx="7">
                  <c:v>42660</c:v>
                </c:pt>
                <c:pt idx="8">
                  <c:v>42661</c:v>
                </c:pt>
                <c:pt idx="9">
                  <c:v>42662</c:v>
                </c:pt>
                <c:pt idx="10">
                  <c:v>42663</c:v>
                </c:pt>
                <c:pt idx="11">
                  <c:v>42664</c:v>
                </c:pt>
                <c:pt idx="12">
                  <c:v>42665</c:v>
                </c:pt>
                <c:pt idx="13">
                  <c:v>42666</c:v>
                </c:pt>
                <c:pt idx="14">
                  <c:v>42667</c:v>
                </c:pt>
                <c:pt idx="15">
                  <c:v>42668</c:v>
                </c:pt>
                <c:pt idx="16">
                  <c:v>42669</c:v>
                </c:pt>
                <c:pt idx="17">
                  <c:v>42670</c:v>
                </c:pt>
                <c:pt idx="18">
                  <c:v>42671</c:v>
                </c:pt>
                <c:pt idx="19">
                  <c:v>42672</c:v>
                </c:pt>
                <c:pt idx="20">
                  <c:v>42673</c:v>
                </c:pt>
                <c:pt idx="21">
                  <c:v>42674</c:v>
                </c:pt>
              </c:numCache>
            </c:numRef>
          </c:cat>
          <c:val>
            <c:numRef>
              <c:f>Understanding!$B$2:$B$23</c:f>
              <c:numCache>
                <c:formatCode>General</c:formatCode>
                <c:ptCount val="22"/>
                <c:pt idx="0">
                  <c:v>9</c:v>
                </c:pt>
                <c:pt idx="1">
                  <c:v>6</c:v>
                </c:pt>
                <c:pt idx="2">
                  <c:v>10</c:v>
                </c:pt>
                <c:pt idx="3">
                  <c:v>10</c:v>
                </c:pt>
                <c:pt idx="4">
                  <c:v>5</c:v>
                </c:pt>
                <c:pt idx="5">
                  <c:v>10</c:v>
                </c:pt>
                <c:pt idx="6">
                  <c:v>14</c:v>
                </c:pt>
                <c:pt idx="7">
                  <c:v>9</c:v>
                </c:pt>
                <c:pt idx="8">
                  <c:v>11</c:v>
                </c:pt>
                <c:pt idx="9">
                  <c:v>12</c:v>
                </c:pt>
                <c:pt idx="10">
                  <c:v>10</c:v>
                </c:pt>
                <c:pt idx="11">
                  <c:v>8</c:v>
                </c:pt>
                <c:pt idx="12">
                  <c:v>2</c:v>
                </c:pt>
                <c:pt idx="13">
                  <c:v>5</c:v>
                </c:pt>
                <c:pt idx="14">
                  <c:v>6</c:v>
                </c:pt>
                <c:pt idx="15">
                  <c:v>9</c:v>
                </c:pt>
                <c:pt idx="16">
                  <c:v>2</c:v>
                </c:pt>
                <c:pt idx="17">
                  <c:v>4</c:v>
                </c:pt>
                <c:pt idx="18">
                  <c:v>7</c:v>
                </c:pt>
                <c:pt idx="19">
                  <c:v>5</c:v>
                </c:pt>
                <c:pt idx="20">
                  <c:v>5</c:v>
                </c:pt>
                <c:pt idx="2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17-4856-9BFA-9F95312106B9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359663999"/>
        <c:axId val="1359664415"/>
      </c:lineChart>
      <c:dateAx>
        <c:axId val="13596639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 Sales</a:t>
                </a:r>
                <a:r>
                  <a:rPr lang="en-IN" baseline="0"/>
                  <a:t> Transaction Date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yy" sourceLinked="1"/>
        <c:majorTickMark val="out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664415"/>
        <c:crosses val="autoZero"/>
        <c:auto val="1"/>
        <c:lblOffset val="100"/>
        <c:baseTimeUnit val="days"/>
      </c:dateAx>
      <c:valAx>
        <c:axId val="1359664415"/>
        <c:scaling>
          <c:orientation val="minMax"/>
        </c:scaling>
        <c:delete val="1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95000"/>
                      <a:lumOff val="5000"/>
                      <a:alpha val="42000"/>
                    </a:schemeClr>
                  </a:gs>
                  <a:gs pos="0">
                    <a:schemeClr val="lt1">
                      <a:lumMod val="75000"/>
                      <a:alpha val="36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IN"/>
                  <a:t>No.</a:t>
                </a:r>
                <a:r>
                  <a:rPr lang="en-IN" baseline="0"/>
                  <a:t> of Scooter sold</a:t>
                </a:r>
                <a:endParaRPr lang="en-IN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dk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crossAx val="13596639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>
      <cs:styleClr val="auto"/>
    </cs:fillRef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17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371476</xdr:colOff>
      <xdr:row>0</xdr:row>
      <xdr:rowOff>147637</xdr:rowOff>
    </xdr:from>
    <xdr:to>
      <xdr:col>11</xdr:col>
      <xdr:colOff>161926</xdr:colOff>
      <xdr:row>15</xdr:row>
      <xdr:rowOff>33337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8A2F13A-E284-4DBF-832B-AEFF9201C4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552450</xdr:colOff>
      <xdr:row>16</xdr:row>
      <xdr:rowOff>19050</xdr:rowOff>
    </xdr:from>
    <xdr:to>
      <xdr:col>11</xdr:col>
      <xdr:colOff>95250</xdr:colOff>
      <xdr:row>19</xdr:row>
      <xdr:rowOff>47625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6672EF2-AE82-46FF-8EF8-93BD8BA5032C}"/>
            </a:ext>
          </a:extLst>
        </xdr:cNvPr>
        <xdr:cNvSpPr txBox="1"/>
      </xdr:nvSpPr>
      <xdr:spPr>
        <a:xfrm>
          <a:off x="3467100" y="3067050"/>
          <a:ext cx="5029200" cy="600075"/>
        </a:xfrm>
        <a:prstGeom prst="rect">
          <a:avLst/>
        </a:prstGeom>
        <a:solidFill>
          <a:srgbClr val="FFFF00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400" b="0" i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Sales volume refers here to the number of units of scooters that the company sells during a specific reporting period</a:t>
          </a:r>
          <a:endParaRPr lang="en-IN" sz="140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28575</xdr:colOff>
      <xdr:row>1</xdr:row>
      <xdr:rowOff>9525</xdr:rowOff>
    </xdr:from>
    <xdr:to>
      <xdr:col>5</xdr:col>
      <xdr:colOff>19050</xdr:colOff>
      <xdr:row>2</xdr:row>
      <xdr:rowOff>152400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31F46FC6-EFF2-405A-9D9B-72D59DD0C677}"/>
            </a:ext>
          </a:extLst>
        </xdr:cNvPr>
        <xdr:cNvSpPr txBox="1"/>
      </xdr:nvSpPr>
      <xdr:spPr>
        <a:xfrm>
          <a:off x="28575" y="200025"/>
          <a:ext cx="7305675" cy="333375"/>
        </a:xfrm>
        <a:prstGeom prst="rect">
          <a:avLst/>
        </a:prstGeom>
        <a:solidFill>
          <a:schemeClr val="accent4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200" b="1" i="0">
              <a:solidFill>
                <a:sysClr val="windowText" lastClr="000000"/>
              </a:solidFill>
              <a:effectLst/>
              <a:latin typeface="Times New Roman" panose="02020603050405020304" pitchFamily="18" charset="0"/>
              <a:ea typeface="+mn-ea"/>
              <a:cs typeface="Times New Roman" panose="02020603050405020304" pitchFamily="18" charset="0"/>
            </a:rPr>
            <a:t>Table : Summary of sales growth percentage for Sprint Scooter</a:t>
          </a:r>
          <a:endParaRPr lang="en-IN" sz="1200" b="1">
            <a:solidFill>
              <a:sysClr val="windowText" lastClr="000000"/>
            </a:solidFill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twoCellAnchor>
  <xdr:twoCellAnchor>
    <xdr:from>
      <xdr:col>5</xdr:col>
      <xdr:colOff>419100</xdr:colOff>
      <xdr:row>2</xdr:row>
      <xdr:rowOff>95250</xdr:rowOff>
    </xdr:from>
    <xdr:to>
      <xdr:col>12</xdr:col>
      <xdr:colOff>400050</xdr:colOff>
      <xdr:row>20</xdr:row>
      <xdr:rowOff>19050</xdr:rowOff>
    </xdr:to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3B32CE6-4E57-4BF5-8FD3-1FDF3DD09FD2}"/>
                </a:ext>
              </a:extLst>
            </xdr:cNvPr>
            <xdr:cNvSpPr txBox="1"/>
          </xdr:nvSpPr>
          <xdr:spPr>
            <a:xfrm>
              <a:off x="7734300" y="476250"/>
              <a:ext cx="4248150" cy="3733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 u="sng"/>
                <a:t>Solving the Challenge</a:t>
              </a:r>
            </a:p>
            <a:p>
              <a:endParaRPr lang="en-IN" sz="1100" b="1" u="sng"/>
            </a:p>
            <a:p>
              <a:r>
                <a:rPr lang="en-IN" sz="1100" b="0" u="none"/>
                <a:t>1. What is the cummulative sales volume ( in units) for the first 7 days between 10- 10 -2016 and 16-`10-2016.</a:t>
              </a:r>
            </a:p>
            <a:p>
              <a:r>
                <a:rPr lang="en-IN" sz="1100" b="0" u="none"/>
                <a:t> ans:- </a:t>
              </a:r>
              <a:r>
                <a:rPr lang="en-IN" sz="1100" b="1" u="none"/>
                <a:t>64</a:t>
              </a:r>
            </a:p>
            <a:p>
              <a:endParaRPr lang="en-IN" sz="1100" b="0" u="none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u="none"/>
                <a:t>2. 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20th Oct, What are the last 7 days' Cumulative sales of Sprint Scooter ( in units)</a:t>
              </a:r>
            </a:p>
            <a:p>
              <a:r>
                <a:rPr lang="en-IN" sz="1100" b="0" u="none"/>
                <a:t>ans:-</a:t>
              </a:r>
              <a:r>
                <a:rPr lang="en-IN" sz="1100" b="0" u="none" baseline="0"/>
                <a:t> </a:t>
              </a:r>
              <a:r>
                <a:rPr lang="en-IN" sz="1100" b="1" u="none" baseline="0"/>
                <a:t>71</a:t>
              </a:r>
            </a:p>
            <a:p>
              <a:endParaRPr lang="en-IN" sz="1100" b="1" u="none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u="none" baseline="0"/>
                <a:t>3. 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which date did the sales volume reach its highest point?</a:t>
              </a:r>
            </a:p>
            <a:p>
              <a:r>
                <a:rPr lang="en-IN" sz="1100" b="0" u="none"/>
                <a:t>ans:- </a:t>
              </a:r>
              <a:r>
                <a:rPr lang="en-IN" sz="1100" b="1" u="none"/>
                <a:t>16-10-2016</a:t>
              </a:r>
            </a:p>
            <a:p>
              <a:endParaRPr lang="en-IN" sz="1100" b="1" u="none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u="none"/>
                <a:t>4.</a:t>
              </a:r>
              <a:r>
                <a:rPr lang="en-IN" sz="1100" b="0" u="none" baseline="0"/>
                <a:t> 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22 -10-2016 by what percentage cummulative sales of last 7 days dropped compared to last 7 days cummulative sales on 21-10-2016 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ans:-</a:t>
              </a:r>
              <a:r>
                <a:rPr lang="en-I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-10.81 </a:t>
              </a:r>
              <a14:m>
                <m:oMath xmlns:m="http://schemas.openxmlformats.org/officeDocument/2006/math">
                  <m:r>
                    <a:rPr lang="en-IN" sz="1100" b="1" i="1" baseline="0">
                      <a:solidFill>
                        <a:schemeClr val="dk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≈</m:t>
                  </m:r>
                </m:oMath>
              </a14:m>
              <a:r>
                <a:rPr lang="en-IN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-11%</a:t>
              </a:r>
            </a:p>
            <a:p>
              <a:endParaRPr lang="en-IN" sz="1100" b="0" u="none"/>
            </a:p>
          </xdr:txBody>
        </xdr:sp>
      </mc:Choice>
      <mc:Fallback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C3B32CE6-4E57-4BF5-8FD3-1FDF3DD09FD2}"/>
                </a:ext>
              </a:extLst>
            </xdr:cNvPr>
            <xdr:cNvSpPr txBox="1"/>
          </xdr:nvSpPr>
          <xdr:spPr>
            <a:xfrm>
              <a:off x="7734300" y="476250"/>
              <a:ext cx="4248150" cy="3733800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n-IN" sz="1100" b="1" u="sng"/>
                <a:t>Solving the Challenge</a:t>
              </a:r>
            </a:p>
            <a:p>
              <a:endParaRPr lang="en-IN" sz="1100" b="1" u="sng"/>
            </a:p>
            <a:p>
              <a:r>
                <a:rPr lang="en-IN" sz="1100" b="0" u="none"/>
                <a:t>1. What is the cummulative sales volume ( in units) for the first 7 days between 10- 10 -2016 and 16-`10-2016.</a:t>
              </a:r>
            </a:p>
            <a:p>
              <a:r>
                <a:rPr lang="en-IN" sz="1100" b="0" u="none"/>
                <a:t> ans:- </a:t>
              </a:r>
              <a:r>
                <a:rPr lang="en-IN" sz="1100" b="1" u="none"/>
                <a:t>64</a:t>
              </a:r>
            </a:p>
            <a:p>
              <a:endParaRPr lang="en-IN" sz="1100" b="0" u="none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u="none"/>
                <a:t>2. 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20th Oct, What are the last 7 days' Cumulative sales of Sprint Scooter ( in units)</a:t>
              </a:r>
            </a:p>
            <a:p>
              <a:r>
                <a:rPr lang="en-IN" sz="1100" b="0" u="none"/>
                <a:t>ans:-</a:t>
              </a:r>
              <a:r>
                <a:rPr lang="en-IN" sz="1100" b="0" u="none" baseline="0"/>
                <a:t> </a:t>
              </a:r>
              <a:r>
                <a:rPr lang="en-IN" sz="1100" b="1" u="none" baseline="0"/>
                <a:t>71</a:t>
              </a:r>
            </a:p>
            <a:p>
              <a:endParaRPr lang="en-IN" sz="1100" b="1" u="none" baseline="0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u="none" baseline="0"/>
                <a:t>3. 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which date did the sales volume reach its highest point?</a:t>
              </a:r>
            </a:p>
            <a:p>
              <a:r>
                <a:rPr lang="en-IN" sz="1100" b="0" u="none"/>
                <a:t>ans:- </a:t>
              </a:r>
              <a:r>
                <a:rPr lang="en-IN" sz="1100" b="1" u="none"/>
                <a:t>16-10-2016</a:t>
              </a:r>
            </a:p>
            <a:p>
              <a:endParaRPr lang="en-IN" sz="1100" b="1" u="none"/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u="none"/>
                <a:t>4.</a:t>
              </a:r>
              <a:r>
                <a:rPr lang="en-IN" sz="1100" b="0" u="none" baseline="0"/>
                <a:t> </a:t>
              </a: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On 22 -10-2016 by what percentage cummulative sales of last 7 days dropped compared to last 7 days cummulative sales on 21-10-2016 ?</a:t>
              </a:r>
            </a:p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n-IN" sz="1100" b="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ans:-</a:t>
              </a:r>
              <a:r>
                <a:rPr lang="en-IN" sz="1100" b="0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n-IN" sz="1100" b="1" i="0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-10.81 </a:t>
              </a:r>
              <a:r>
                <a:rPr lang="en-IN" sz="1100" b="1" i="0" baseline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≈</a:t>
              </a:r>
              <a:r>
                <a:rPr lang="en-IN" sz="1100" b="1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-11%</a:t>
              </a:r>
            </a:p>
            <a:p>
              <a:endParaRPr lang="en-IN" sz="1100" b="0" u="none"/>
            </a:p>
          </xdr:txBody>
        </xdr:sp>
      </mc:Fallback>
    </mc:AlternateContent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5C56811-5551-45A6-B302-AB53D78530C3}" name="Table1" displayName="Table1" ref="A1:B23" totalsRowShown="0">
  <tableColumns count="2">
    <tableColumn id="1" xr3:uid="{B4004507-B316-4F79-B695-248E29C603A5}" name="Sales Tranasaction date" dataDxfId="6"/>
    <tableColumn id="2" xr3:uid="{9597C7D7-7B45-4F99-B4A3-C951307286C5}" name="No. of Scooter Sold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ECCE5EB-7F1A-42FE-8570-12CA49B3745F}" name="Table2" displayName="Table2" ref="N7:O14" headerRowCount="0" totalsRowShown="0">
  <tableColumns count="2">
    <tableColumn id="1" xr3:uid="{06030EB7-1F70-4200-930B-0436F66A1C11}" name="Column1" headerRowDxfId="5"/>
    <tableColumn id="2" xr3:uid="{D80295EF-17E4-4F0A-A7B5-44A07CBAFF82}" name="Column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1A62292-5635-4548-9EF3-853394483BCC}" name="Table14" displayName="Table14" ref="A4:E26" totalsRowShown="0">
  <tableColumns count="5">
    <tableColumn id="1" xr3:uid="{F08DB10E-257F-4B6D-8FE5-10DB055B8508}" name="Sales Tranasaction date" dataDxfId="4"/>
    <tableColumn id="2" xr3:uid="{A1C32EBC-E589-4708-8C43-E1C84D0D4FC5}" name="No. of Scooter Sold" dataDxfId="3"/>
    <tableColumn id="3" xr3:uid="{B05AE2E1-57B9-4AB4-87C7-8FF87F9FF82C}" name="Current  period sales (cumulative Quantity Last 7 days )" dataDxfId="2"/>
    <tableColumn id="4" xr3:uid="{CFF5761D-2921-41CF-83DA-AA0896091E3A}" name="Prior period Sales (cumulative last 7 days previous day)" dataDxfId="1"/>
    <tableColumn id="5" xr3:uid="{7D9E2BE4-DAB2-4B5F-A6CF-8604DF391C3A}" name="% of Growth" dataDxfId="0" dataCellStyle="Percent">
      <calculatedColumnFormula>IF(D5=0, "N/A", (C5-D5)/D5*100)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002C4-1922-4812-8971-FF642D66EF76}">
  <dimension ref="A1:Q26"/>
  <sheetViews>
    <sheetView topLeftCell="A11" workbookViewId="0">
      <selection activeCell="N26" sqref="N26"/>
    </sheetView>
  </sheetViews>
  <sheetFormatPr defaultRowHeight="15" x14ac:dyDescent="0.25"/>
  <cols>
    <col min="1" max="1" width="23.7109375" customWidth="1"/>
    <col min="2" max="2" width="20" customWidth="1"/>
    <col min="14" max="14" width="29.42578125" bestFit="1" customWidth="1"/>
    <col min="15" max="16" width="11" customWidth="1"/>
  </cols>
  <sheetData>
    <row r="1" spans="1:17" x14ac:dyDescent="0.25">
      <c r="A1" t="s">
        <v>0</v>
      </c>
      <c r="B1" t="s">
        <v>1</v>
      </c>
    </row>
    <row r="2" spans="1:17" x14ac:dyDescent="0.25">
      <c r="A2" s="1">
        <v>42653</v>
      </c>
      <c r="B2" s="3">
        <v>9</v>
      </c>
    </row>
    <row r="3" spans="1:17" x14ac:dyDescent="0.25">
      <c r="A3" s="1">
        <v>42654</v>
      </c>
      <c r="B3" s="3">
        <v>6</v>
      </c>
    </row>
    <row r="4" spans="1:17" x14ac:dyDescent="0.25">
      <c r="A4" s="1">
        <v>42655</v>
      </c>
      <c r="B4" s="3">
        <v>10</v>
      </c>
    </row>
    <row r="5" spans="1:17" x14ac:dyDescent="0.25">
      <c r="A5" s="1">
        <v>42656</v>
      </c>
      <c r="B5" s="3">
        <v>10</v>
      </c>
    </row>
    <row r="6" spans="1:17" x14ac:dyDescent="0.25">
      <c r="A6" s="1">
        <v>42657</v>
      </c>
      <c r="B6" s="3">
        <v>5</v>
      </c>
    </row>
    <row r="7" spans="1:17" x14ac:dyDescent="0.25">
      <c r="A7" s="1">
        <v>42658</v>
      </c>
      <c r="B7" s="3">
        <v>10</v>
      </c>
      <c r="N7" s="2" t="s">
        <v>2</v>
      </c>
    </row>
    <row r="8" spans="1:17" x14ac:dyDescent="0.25">
      <c r="A8" s="1">
        <v>42659</v>
      </c>
      <c r="B8" s="3">
        <v>14</v>
      </c>
    </row>
    <row r="9" spans="1:17" x14ac:dyDescent="0.25">
      <c r="A9" s="1">
        <v>42660</v>
      </c>
      <c r="B9" s="4">
        <v>9</v>
      </c>
      <c r="N9" t="s">
        <v>3</v>
      </c>
      <c r="O9">
        <f>SUM(B2:B8)</f>
        <v>64</v>
      </c>
    </row>
    <row r="10" spans="1:17" x14ac:dyDescent="0.25">
      <c r="A10" s="1">
        <v>42661</v>
      </c>
      <c r="B10" s="4">
        <v>11</v>
      </c>
    </row>
    <row r="11" spans="1:17" x14ac:dyDescent="0.25">
      <c r="A11" s="1">
        <v>42662</v>
      </c>
      <c r="B11" s="4">
        <v>12</v>
      </c>
      <c r="N11" t="s">
        <v>4</v>
      </c>
      <c r="O11">
        <f>SUM(B9:B15)</f>
        <v>57</v>
      </c>
      <c r="Q11">
        <f>57-6</f>
        <v>51</v>
      </c>
    </row>
    <row r="12" spans="1:17" x14ac:dyDescent="0.25">
      <c r="A12" s="1">
        <v>42663</v>
      </c>
      <c r="B12" s="4">
        <v>10</v>
      </c>
      <c r="Q12">
        <f>-7/64</f>
        <v>-0.109375</v>
      </c>
    </row>
    <row r="13" spans="1:17" x14ac:dyDescent="0.25">
      <c r="A13" s="1">
        <v>42664</v>
      </c>
      <c r="B13" s="4">
        <v>8</v>
      </c>
      <c r="N13" t="s">
        <v>5</v>
      </c>
      <c r="O13">
        <f>SUM(B16:B22)</f>
        <v>38</v>
      </c>
    </row>
    <row r="14" spans="1:17" x14ac:dyDescent="0.25">
      <c r="A14" s="1">
        <v>42665</v>
      </c>
      <c r="B14" s="4">
        <v>2</v>
      </c>
    </row>
    <row r="15" spans="1:17" x14ac:dyDescent="0.25">
      <c r="A15" s="1">
        <v>42666</v>
      </c>
      <c r="B15" s="4">
        <v>5</v>
      </c>
    </row>
    <row r="16" spans="1:17" x14ac:dyDescent="0.25">
      <c r="A16" s="1">
        <v>42667</v>
      </c>
      <c r="B16" s="5">
        <v>6</v>
      </c>
      <c r="N16">
        <f>SUM(B6:B12)</f>
        <v>71</v>
      </c>
    </row>
    <row r="17" spans="1:15" x14ac:dyDescent="0.25">
      <c r="A17" s="1">
        <v>42668</v>
      </c>
      <c r="B17" s="5">
        <v>9</v>
      </c>
      <c r="N17" t="s">
        <v>6</v>
      </c>
    </row>
    <row r="18" spans="1:15" x14ac:dyDescent="0.25">
      <c r="A18" s="1">
        <v>42669</v>
      </c>
      <c r="B18" s="5">
        <v>2</v>
      </c>
      <c r="N18" t="s">
        <v>7</v>
      </c>
    </row>
    <row r="19" spans="1:15" x14ac:dyDescent="0.25">
      <c r="A19" s="1">
        <v>42670</v>
      </c>
      <c r="B19" s="5">
        <v>4</v>
      </c>
      <c r="N19" t="s">
        <v>8</v>
      </c>
      <c r="O19">
        <f>((57-64)/(64))*100</f>
        <v>-10.9375</v>
      </c>
    </row>
    <row r="20" spans="1:15" x14ac:dyDescent="0.25">
      <c r="A20" s="1">
        <v>42671</v>
      </c>
      <c r="B20" s="5">
        <v>7</v>
      </c>
      <c r="N20" t="s">
        <v>9</v>
      </c>
      <c r="O20">
        <f>((38-57)/(57))*100</f>
        <v>-33.333333333333329</v>
      </c>
    </row>
    <row r="21" spans="1:15" x14ac:dyDescent="0.25">
      <c r="A21" s="1">
        <v>42672</v>
      </c>
      <c r="B21" s="5">
        <v>5</v>
      </c>
    </row>
    <row r="22" spans="1:15" x14ac:dyDescent="0.25">
      <c r="A22" s="1">
        <v>42673</v>
      </c>
      <c r="B22" s="5">
        <v>5</v>
      </c>
      <c r="E22">
        <f>SUM(B17:B23)</f>
        <v>35</v>
      </c>
      <c r="F22">
        <f>SUM(B16:B22)</f>
        <v>38</v>
      </c>
      <c r="H22">
        <v>35</v>
      </c>
      <c r="I22">
        <v>74</v>
      </c>
      <c r="N22" t="s">
        <v>11</v>
      </c>
    </row>
    <row r="23" spans="1:15" x14ac:dyDescent="0.25">
      <c r="A23" s="1">
        <v>42674</v>
      </c>
      <c r="B23">
        <v>3</v>
      </c>
      <c r="E23">
        <f>((36-35)/36)*100</f>
        <v>2.7777777777777777</v>
      </c>
      <c r="I23">
        <f>((35-74)/74)*100</f>
        <v>-52.702702702702695</v>
      </c>
      <c r="N23" t="s">
        <v>10</v>
      </c>
      <c r="O23">
        <f>SUM(B7:B13)</f>
        <v>74</v>
      </c>
    </row>
    <row r="24" spans="1:15" x14ac:dyDescent="0.25">
      <c r="N24" t="s">
        <v>12</v>
      </c>
      <c r="O24">
        <f>SUM(B8:B14)</f>
        <v>66</v>
      </c>
    </row>
    <row r="25" spans="1:15" x14ac:dyDescent="0.25">
      <c r="E25">
        <v>36</v>
      </c>
      <c r="F25">
        <v>35</v>
      </c>
    </row>
    <row r="26" spans="1:15" x14ac:dyDescent="0.25">
      <c r="N26" t="s">
        <v>13</v>
      </c>
      <c r="O26">
        <f>((74-66)/74)*100</f>
        <v>10.810810810810811</v>
      </c>
    </row>
  </sheetData>
  <pageMargins left="0.7" right="0.7" top="0.75" bottom="0.75" header="0.3" footer="0.3"/>
  <drawing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224F5D-A918-45E4-8688-DE2C904FD158}">
  <dimension ref="A4:E26"/>
  <sheetViews>
    <sheetView tabSelected="1" workbookViewId="0">
      <selection activeCell="N16" sqref="N16"/>
    </sheetView>
  </sheetViews>
  <sheetFormatPr defaultRowHeight="15" x14ac:dyDescent="0.25"/>
  <cols>
    <col min="1" max="1" width="22" bestFit="1" customWidth="1"/>
    <col min="2" max="2" width="18.140625" bestFit="1" customWidth="1"/>
    <col min="3" max="3" width="24.5703125" customWidth="1"/>
    <col min="4" max="4" width="29.5703125" customWidth="1"/>
    <col min="5" max="5" width="15.42578125" style="9" customWidth="1"/>
  </cols>
  <sheetData>
    <row r="4" spans="1:5" ht="45" x14ac:dyDescent="0.25">
      <c r="A4" s="6" t="s">
        <v>0</v>
      </c>
      <c r="B4" s="6" t="s">
        <v>1</v>
      </c>
      <c r="C4" s="7" t="s">
        <v>15</v>
      </c>
      <c r="D4" s="7" t="s">
        <v>16</v>
      </c>
      <c r="E4" s="8" t="s">
        <v>14</v>
      </c>
    </row>
    <row r="5" spans="1:5" x14ac:dyDescent="0.25">
      <c r="A5" s="11">
        <v>42653</v>
      </c>
      <c r="B5" s="12">
        <v>9</v>
      </c>
      <c r="C5" s="10"/>
      <c r="D5" s="10"/>
      <c r="E5" s="13"/>
    </row>
    <row r="6" spans="1:5" x14ac:dyDescent="0.25">
      <c r="A6" s="11">
        <v>42654</v>
      </c>
      <c r="B6" s="12">
        <v>6</v>
      </c>
      <c r="C6" s="10"/>
      <c r="D6" s="10"/>
      <c r="E6" s="13"/>
    </row>
    <row r="7" spans="1:5" x14ac:dyDescent="0.25">
      <c r="A7" s="11">
        <v>42655</v>
      </c>
      <c r="B7" s="12">
        <v>10</v>
      </c>
      <c r="C7" s="10"/>
      <c r="D7" s="10"/>
      <c r="E7" s="13"/>
    </row>
    <row r="8" spans="1:5" x14ac:dyDescent="0.25">
      <c r="A8" s="11">
        <v>42656</v>
      </c>
      <c r="B8" s="12">
        <v>10</v>
      </c>
      <c r="C8" s="10"/>
      <c r="D8" s="10"/>
      <c r="E8" s="13"/>
    </row>
    <row r="9" spans="1:5" x14ac:dyDescent="0.25">
      <c r="A9" s="11">
        <v>42657</v>
      </c>
      <c r="B9" s="12">
        <v>5</v>
      </c>
      <c r="C9" s="10"/>
      <c r="D9" s="10"/>
      <c r="E9" s="13"/>
    </row>
    <row r="10" spans="1:5" x14ac:dyDescent="0.25">
      <c r="A10" s="11">
        <v>42658</v>
      </c>
      <c r="B10" s="12">
        <v>10</v>
      </c>
      <c r="C10" s="10"/>
      <c r="D10" s="10"/>
      <c r="E10" s="13"/>
    </row>
    <row r="11" spans="1:5" x14ac:dyDescent="0.25">
      <c r="A11" s="11">
        <v>42659</v>
      </c>
      <c r="B11" s="12">
        <v>14</v>
      </c>
      <c r="C11" s="10">
        <f>SUM(B5:B11)</f>
        <v>64</v>
      </c>
      <c r="D11" s="10">
        <v>0</v>
      </c>
      <c r="E11" s="13"/>
    </row>
    <row r="12" spans="1:5" x14ac:dyDescent="0.25">
      <c r="A12" s="11">
        <v>42660</v>
      </c>
      <c r="B12" s="14">
        <v>9</v>
      </c>
      <c r="C12" s="10">
        <f>SUM(B6:B12)</f>
        <v>64</v>
      </c>
      <c r="D12" s="10">
        <f>SUM(B5:B11)</f>
        <v>64</v>
      </c>
      <c r="E12" s="13">
        <f>IF(D12=0, "N/A", (C12-D12)/D12*100)</f>
        <v>0</v>
      </c>
    </row>
    <row r="13" spans="1:5" x14ac:dyDescent="0.25">
      <c r="A13" s="11">
        <v>42661</v>
      </c>
      <c r="B13" s="14">
        <v>11</v>
      </c>
      <c r="C13" s="10">
        <f>SUM(B7:B13)</f>
        <v>69</v>
      </c>
      <c r="D13" s="10">
        <f>SUM(B6:B12)</f>
        <v>64</v>
      </c>
      <c r="E13" s="13">
        <f>IF(D13=0, "N/A", (C13-D13)/D13*100)</f>
        <v>7.8125</v>
      </c>
    </row>
    <row r="14" spans="1:5" x14ac:dyDescent="0.25">
      <c r="A14" s="11">
        <v>42662</v>
      </c>
      <c r="B14" s="14">
        <v>12</v>
      </c>
      <c r="C14" s="10">
        <f t="shared" ref="C14:C26" si="0">SUM(B8:B14)</f>
        <v>71</v>
      </c>
      <c r="D14" s="10">
        <f>SUM(B7:B13)</f>
        <v>69</v>
      </c>
      <c r="E14" s="13">
        <f t="shared" ref="E5:E26" si="1">IF(D14=0, "N/A", (C14-D14)/D14*100)</f>
        <v>2.8985507246376812</v>
      </c>
    </row>
    <row r="15" spans="1:5" x14ac:dyDescent="0.25">
      <c r="A15" s="11">
        <v>42663</v>
      </c>
      <c r="B15" s="14">
        <v>10</v>
      </c>
      <c r="C15" s="10">
        <f t="shared" si="0"/>
        <v>71</v>
      </c>
      <c r="D15" s="10">
        <f t="shared" ref="D15:D26" si="2">SUM(B8:B14)</f>
        <v>71</v>
      </c>
      <c r="E15" s="13">
        <f t="shared" si="1"/>
        <v>0</v>
      </c>
    </row>
    <row r="16" spans="1:5" x14ac:dyDescent="0.25">
      <c r="A16" s="11">
        <v>42664</v>
      </c>
      <c r="B16" s="14">
        <v>8</v>
      </c>
      <c r="C16" s="10">
        <f t="shared" si="0"/>
        <v>74</v>
      </c>
      <c r="D16" s="10">
        <f t="shared" si="2"/>
        <v>71</v>
      </c>
      <c r="E16" s="13">
        <f t="shared" si="1"/>
        <v>4.225352112676056</v>
      </c>
    </row>
    <row r="17" spans="1:5" x14ac:dyDescent="0.25">
      <c r="A17" s="11">
        <v>42665</v>
      </c>
      <c r="B17" s="14">
        <v>2</v>
      </c>
      <c r="C17" s="10">
        <f t="shared" si="0"/>
        <v>66</v>
      </c>
      <c r="D17" s="10">
        <f t="shared" si="2"/>
        <v>74</v>
      </c>
      <c r="E17" s="16">
        <f t="shared" si="1"/>
        <v>-10.810810810810811</v>
      </c>
    </row>
    <row r="18" spans="1:5" x14ac:dyDescent="0.25">
      <c r="A18" s="11">
        <v>42666</v>
      </c>
      <c r="B18" s="14">
        <v>5</v>
      </c>
      <c r="C18" s="10">
        <f t="shared" si="0"/>
        <v>57</v>
      </c>
      <c r="D18" s="10">
        <f t="shared" si="2"/>
        <v>66</v>
      </c>
      <c r="E18" s="13">
        <f t="shared" si="1"/>
        <v>-13.636363636363635</v>
      </c>
    </row>
    <row r="19" spans="1:5" x14ac:dyDescent="0.25">
      <c r="A19" s="11">
        <v>42667</v>
      </c>
      <c r="B19" s="15">
        <v>6</v>
      </c>
      <c r="C19" s="10">
        <f t="shared" si="0"/>
        <v>54</v>
      </c>
      <c r="D19" s="10">
        <f t="shared" si="2"/>
        <v>57</v>
      </c>
      <c r="E19" s="13">
        <f t="shared" si="1"/>
        <v>-5.2631578947368416</v>
      </c>
    </row>
    <row r="20" spans="1:5" x14ac:dyDescent="0.25">
      <c r="A20" s="11">
        <v>42668</v>
      </c>
      <c r="B20" s="15">
        <v>9</v>
      </c>
      <c r="C20" s="10">
        <f t="shared" si="0"/>
        <v>52</v>
      </c>
      <c r="D20" s="10">
        <f t="shared" si="2"/>
        <v>54</v>
      </c>
      <c r="E20" s="13">
        <f t="shared" si="1"/>
        <v>-3.7037037037037033</v>
      </c>
    </row>
    <row r="21" spans="1:5" x14ac:dyDescent="0.25">
      <c r="A21" s="11">
        <v>42669</v>
      </c>
      <c r="B21" s="15">
        <v>2</v>
      </c>
      <c r="C21" s="10">
        <f t="shared" si="0"/>
        <v>42</v>
      </c>
      <c r="D21" s="10">
        <f t="shared" si="2"/>
        <v>52</v>
      </c>
      <c r="E21" s="13">
        <f t="shared" si="1"/>
        <v>-19.230769230769234</v>
      </c>
    </row>
    <row r="22" spans="1:5" x14ac:dyDescent="0.25">
      <c r="A22" s="11">
        <v>42670</v>
      </c>
      <c r="B22" s="15">
        <v>4</v>
      </c>
      <c r="C22" s="10">
        <f t="shared" si="0"/>
        <v>36</v>
      </c>
      <c r="D22" s="10">
        <f t="shared" si="2"/>
        <v>42</v>
      </c>
      <c r="E22" s="13">
        <f t="shared" si="1"/>
        <v>-14.285714285714285</v>
      </c>
    </row>
    <row r="23" spans="1:5" x14ac:dyDescent="0.25">
      <c r="A23" s="11">
        <v>42671</v>
      </c>
      <c r="B23" s="15">
        <v>7</v>
      </c>
      <c r="C23" s="10">
        <f t="shared" si="0"/>
        <v>35</v>
      </c>
      <c r="D23" s="10">
        <f t="shared" si="2"/>
        <v>36</v>
      </c>
      <c r="E23" s="13">
        <f t="shared" si="1"/>
        <v>-2.7777777777777777</v>
      </c>
    </row>
    <row r="24" spans="1:5" x14ac:dyDescent="0.25">
      <c r="A24" s="11">
        <v>42672</v>
      </c>
      <c r="B24" s="15">
        <v>5</v>
      </c>
      <c r="C24" s="10">
        <f t="shared" si="0"/>
        <v>38</v>
      </c>
      <c r="D24" s="10">
        <f t="shared" si="2"/>
        <v>35</v>
      </c>
      <c r="E24" s="13">
        <f t="shared" si="1"/>
        <v>8.5714285714285712</v>
      </c>
    </row>
    <row r="25" spans="1:5" x14ac:dyDescent="0.25">
      <c r="A25" s="11">
        <v>42673</v>
      </c>
      <c r="B25" s="15">
        <v>5</v>
      </c>
      <c r="C25" s="10">
        <f t="shared" si="0"/>
        <v>38</v>
      </c>
      <c r="D25" s="10">
        <f t="shared" si="2"/>
        <v>38</v>
      </c>
      <c r="E25" s="13">
        <f t="shared" si="1"/>
        <v>0</v>
      </c>
    </row>
    <row r="26" spans="1:5" x14ac:dyDescent="0.25">
      <c r="A26" s="11">
        <v>42674</v>
      </c>
      <c r="B26" s="10">
        <v>3</v>
      </c>
      <c r="C26" s="10">
        <f t="shared" si="0"/>
        <v>35</v>
      </c>
      <c r="D26" s="10">
        <f t="shared" si="2"/>
        <v>38</v>
      </c>
      <c r="E26" s="13">
        <f t="shared" si="1"/>
        <v>-7.8947368421052628</v>
      </c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Understanding</vt:lpstr>
      <vt:lpstr>Analysis1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subbu</dc:creator>
  <cp:lastModifiedBy>subbu</cp:lastModifiedBy>
  <dcterms:created xsi:type="dcterms:W3CDTF">2023-06-21T02:24:15Z</dcterms:created>
  <dcterms:modified xsi:type="dcterms:W3CDTF">2023-06-23T16:21:22Z</dcterms:modified>
</cp:coreProperties>
</file>