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yonjg\Documents\GovHack\Our datasets\"/>
    </mc:Choice>
  </mc:AlternateContent>
  <bookViews>
    <workbookView xWindow="2340" yWindow="0" windowWidth="27630" windowHeight="13290"/>
  </bookViews>
  <sheets>
    <sheet name="PopulationGrowth" sheetId="1" r:id="rId1"/>
    <sheet name="StatisticalAreaDPTIProjections" sheetId="7" r:id="rId2"/>
    <sheet name="HighProjections" sheetId="4" r:id="rId3"/>
    <sheet name="MediumProjections" sheetId="5" r:id="rId4"/>
    <sheet name="LowProjection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1" i="7" l="1"/>
  <c r="AA21" i="7"/>
  <c r="Z21" i="7"/>
  <c r="Y21" i="7"/>
  <c r="AF20" i="7"/>
  <c r="AA20" i="7"/>
  <c r="AF21" i="7" s="1"/>
  <c r="Z20" i="7"/>
  <c r="AE21" i="7" s="1"/>
  <c r="Y20" i="7"/>
  <c r="AD19" i="7"/>
  <c r="AA19" i="7"/>
  <c r="Z19" i="7"/>
  <c r="Y19" i="7"/>
  <c r="AD20" i="7" s="1"/>
  <c r="AF18" i="7"/>
  <c r="AA18" i="7"/>
  <c r="AF19" i="7" s="1"/>
  <c r="Z18" i="7"/>
  <c r="AE18" i="7" s="1"/>
  <c r="Y18" i="7"/>
  <c r="AA17" i="7"/>
  <c r="Z17" i="7"/>
  <c r="Y17" i="7"/>
  <c r="AD18" i="7" s="1"/>
  <c r="AE14" i="7"/>
  <c r="AA14" i="7"/>
  <c r="Z14" i="7"/>
  <c r="Y14" i="7"/>
  <c r="AD14" i="7" s="1"/>
  <c r="AA13" i="7"/>
  <c r="AF13" i="7" s="1"/>
  <c r="Z13" i="7"/>
  <c r="Y13" i="7"/>
  <c r="AE12" i="7"/>
  <c r="AA12" i="7"/>
  <c r="Z12" i="7"/>
  <c r="AE13" i="7" s="1"/>
  <c r="Y12" i="7"/>
  <c r="AD12" i="7" s="1"/>
  <c r="AD11" i="7"/>
  <c r="AA11" i="7"/>
  <c r="AF11" i="7" s="1"/>
  <c r="Z11" i="7"/>
  <c r="Y11" i="7"/>
  <c r="AA10" i="7"/>
  <c r="Z10" i="7"/>
  <c r="AE11" i="7" s="1"/>
  <c r="Y10" i="7"/>
  <c r="AD5" i="7"/>
  <c r="AE5" i="7"/>
  <c r="AF5" i="7"/>
  <c r="AD6" i="7"/>
  <c r="AE6" i="7"/>
  <c r="AF6" i="7"/>
  <c r="AD7" i="7"/>
  <c r="AE7" i="7"/>
  <c r="AF7" i="7"/>
  <c r="AE4" i="7"/>
  <c r="AF4" i="7"/>
  <c r="AD4" i="7"/>
  <c r="Y4" i="7"/>
  <c r="Z4" i="7"/>
  <c r="AA4" i="7"/>
  <c r="Y5" i="7"/>
  <c r="Z5" i="7"/>
  <c r="AA5" i="7"/>
  <c r="Y6" i="7"/>
  <c r="Z6" i="7"/>
  <c r="AA6" i="7"/>
  <c r="Y7" i="7"/>
  <c r="Z7" i="7"/>
  <c r="AA7" i="7"/>
  <c r="AA3" i="7"/>
  <c r="Z3" i="7"/>
  <c r="Y3" i="7"/>
  <c r="AE19" i="7" l="1"/>
  <c r="AE20" i="7"/>
  <c r="AF12" i="7"/>
  <c r="AD13" i="7"/>
  <c r="AF14" i="7"/>
  <c r="O22" i="1"/>
  <c r="O16" i="1"/>
  <c r="O15" i="1"/>
  <c r="O8" i="1"/>
  <c r="L22" i="1"/>
  <c r="M22" i="1" s="1"/>
  <c r="N22" i="1" s="1"/>
  <c r="I22" i="1"/>
  <c r="J22" i="1" s="1"/>
  <c r="K22" i="1" s="1"/>
  <c r="F22" i="1"/>
  <c r="G22" i="1" s="1"/>
  <c r="H22" i="1" s="1"/>
  <c r="L16" i="1"/>
  <c r="M16" i="1" s="1"/>
  <c r="I16" i="1"/>
  <c r="J16" i="1" s="1"/>
  <c r="K16" i="1" s="1"/>
  <c r="F16" i="1"/>
  <c r="G16" i="1" s="1"/>
  <c r="H16" i="1" s="1"/>
  <c r="L10" i="1"/>
  <c r="M10" i="1" s="1"/>
  <c r="N10" i="1" s="1"/>
  <c r="J10" i="1"/>
  <c r="K10" i="1" s="1"/>
  <c r="O10" i="1" s="1"/>
  <c r="I10" i="1"/>
  <c r="F10" i="1"/>
  <c r="G10" i="1" s="1"/>
  <c r="H10" i="1" s="1"/>
  <c r="L21" i="1"/>
  <c r="M21" i="1" s="1"/>
  <c r="N21" i="1" s="1"/>
  <c r="I21" i="1"/>
  <c r="J21" i="1" s="1"/>
  <c r="K21" i="1" s="1"/>
  <c r="O21" i="1" s="1"/>
  <c r="F21" i="1"/>
  <c r="G21" i="1" s="1"/>
  <c r="H21" i="1" s="1"/>
  <c r="L15" i="1"/>
  <c r="M15" i="1" s="1"/>
  <c r="N15" i="1" s="1"/>
  <c r="I15" i="1"/>
  <c r="J15" i="1" s="1"/>
  <c r="K15" i="1" s="1"/>
  <c r="F15" i="1"/>
  <c r="G15" i="1" s="1"/>
  <c r="H15" i="1" s="1"/>
  <c r="L9" i="1"/>
  <c r="M9" i="1" s="1"/>
  <c r="N9" i="1" s="1"/>
  <c r="I9" i="1"/>
  <c r="J9" i="1" s="1"/>
  <c r="K9" i="1" s="1"/>
  <c r="O9" i="1" s="1"/>
  <c r="F9" i="1"/>
  <c r="G9" i="1" s="1"/>
  <c r="H9" i="1" s="1"/>
  <c r="L20" i="1"/>
  <c r="M20" i="1" s="1"/>
  <c r="N20" i="1" s="1"/>
  <c r="I20" i="1"/>
  <c r="J20" i="1" s="1"/>
  <c r="F20" i="1"/>
  <c r="G20" i="1" s="1"/>
  <c r="H20" i="1" s="1"/>
  <c r="L14" i="1"/>
  <c r="M14" i="1" s="1"/>
  <c r="N14" i="1" s="1"/>
  <c r="I14" i="1"/>
  <c r="J14" i="1" s="1"/>
  <c r="K14" i="1" s="1"/>
  <c r="O14" i="1" s="1"/>
  <c r="F14" i="1"/>
  <c r="G14" i="1" s="1"/>
  <c r="H14" i="1" s="1"/>
  <c r="L8" i="1"/>
  <c r="M8" i="1" s="1"/>
  <c r="N8" i="1" s="1"/>
  <c r="I8" i="1"/>
  <c r="J8" i="1" s="1"/>
  <c r="K8" i="1" s="1"/>
  <c r="F8" i="1"/>
  <c r="G8" i="1" s="1"/>
  <c r="H8" i="1" s="1"/>
  <c r="P81" i="6"/>
  <c r="O81" i="6"/>
  <c r="N81" i="6"/>
  <c r="M81" i="6"/>
  <c r="P54" i="6"/>
  <c r="O54" i="6"/>
  <c r="N54" i="6"/>
  <c r="M54" i="6"/>
  <c r="P27" i="6"/>
  <c r="O27" i="6"/>
  <c r="N27" i="6"/>
  <c r="M27" i="6"/>
  <c r="P81" i="5"/>
  <c r="O81" i="5"/>
  <c r="N81" i="5"/>
  <c r="M81" i="5"/>
  <c r="P54" i="5"/>
  <c r="O54" i="5"/>
  <c r="N54" i="5"/>
  <c r="M54" i="5"/>
  <c r="P27" i="5"/>
  <c r="O27" i="5"/>
  <c r="N27" i="5"/>
  <c r="M27" i="5"/>
  <c r="P78" i="4"/>
  <c r="O78" i="4"/>
  <c r="N78" i="4"/>
  <c r="M78" i="4"/>
  <c r="P51" i="4"/>
  <c r="O51" i="4"/>
  <c r="N51" i="4"/>
  <c r="M51" i="4"/>
  <c r="P24" i="4"/>
  <c r="O24" i="4"/>
  <c r="N24" i="4"/>
  <c r="M24" i="4"/>
  <c r="I85" i="6"/>
  <c r="P85" i="6" s="1"/>
  <c r="H85" i="6"/>
  <c r="O85" i="6" s="1"/>
  <c r="G85" i="6"/>
  <c r="N85" i="6" s="1"/>
  <c r="F85" i="6"/>
  <c r="M85" i="6" s="1"/>
  <c r="E85" i="6"/>
  <c r="I84" i="6"/>
  <c r="P84" i="6" s="1"/>
  <c r="H84" i="6"/>
  <c r="O84" i="6" s="1"/>
  <c r="G84" i="6"/>
  <c r="N84" i="6" s="1"/>
  <c r="F84" i="6"/>
  <c r="M84" i="6" s="1"/>
  <c r="E84" i="6"/>
  <c r="I83" i="6"/>
  <c r="P83" i="6" s="1"/>
  <c r="H83" i="6"/>
  <c r="O83" i="6" s="1"/>
  <c r="G83" i="6"/>
  <c r="N83" i="6" s="1"/>
  <c r="F83" i="6"/>
  <c r="M83" i="6" s="1"/>
  <c r="E83" i="6"/>
  <c r="I58" i="6"/>
  <c r="P58" i="6" s="1"/>
  <c r="H58" i="6"/>
  <c r="O58" i="6" s="1"/>
  <c r="G58" i="6"/>
  <c r="N58" i="6" s="1"/>
  <c r="F58" i="6"/>
  <c r="M58" i="6" s="1"/>
  <c r="E58" i="6"/>
  <c r="I57" i="6"/>
  <c r="P57" i="6" s="1"/>
  <c r="H57" i="6"/>
  <c r="O57" i="6" s="1"/>
  <c r="G57" i="6"/>
  <c r="N57" i="6" s="1"/>
  <c r="F57" i="6"/>
  <c r="M57" i="6" s="1"/>
  <c r="E57" i="6"/>
  <c r="I56" i="6"/>
  <c r="P56" i="6" s="1"/>
  <c r="H56" i="6"/>
  <c r="O56" i="6" s="1"/>
  <c r="G56" i="6"/>
  <c r="N56" i="6" s="1"/>
  <c r="F56" i="6"/>
  <c r="M56" i="6" s="1"/>
  <c r="E56" i="6"/>
  <c r="I31" i="6"/>
  <c r="P31" i="6" s="1"/>
  <c r="H31" i="6"/>
  <c r="O31" i="6" s="1"/>
  <c r="G31" i="6"/>
  <c r="N31" i="6" s="1"/>
  <c r="F31" i="6"/>
  <c r="M31" i="6" s="1"/>
  <c r="E31" i="6"/>
  <c r="I30" i="6"/>
  <c r="P30" i="6" s="1"/>
  <c r="H30" i="6"/>
  <c r="O30" i="6" s="1"/>
  <c r="G30" i="6"/>
  <c r="N30" i="6" s="1"/>
  <c r="F30" i="6"/>
  <c r="M30" i="6" s="1"/>
  <c r="E30" i="6"/>
  <c r="I29" i="6"/>
  <c r="P29" i="6" s="1"/>
  <c r="H29" i="6"/>
  <c r="O29" i="6" s="1"/>
  <c r="G29" i="6"/>
  <c r="N29" i="6" s="1"/>
  <c r="F29" i="6"/>
  <c r="M29" i="6" s="1"/>
  <c r="E29" i="6"/>
  <c r="I85" i="5"/>
  <c r="P85" i="5" s="1"/>
  <c r="H85" i="5"/>
  <c r="O85" i="5" s="1"/>
  <c r="G85" i="5"/>
  <c r="N85" i="5" s="1"/>
  <c r="F85" i="5"/>
  <c r="M85" i="5" s="1"/>
  <c r="E85" i="5"/>
  <c r="I84" i="5"/>
  <c r="P84" i="5" s="1"/>
  <c r="H84" i="5"/>
  <c r="O84" i="5" s="1"/>
  <c r="G84" i="5"/>
  <c r="N84" i="5" s="1"/>
  <c r="F84" i="5"/>
  <c r="M84" i="5" s="1"/>
  <c r="E84" i="5"/>
  <c r="I83" i="5"/>
  <c r="P83" i="5" s="1"/>
  <c r="H83" i="5"/>
  <c r="O83" i="5" s="1"/>
  <c r="G83" i="5"/>
  <c r="N83" i="5" s="1"/>
  <c r="F83" i="5"/>
  <c r="M83" i="5" s="1"/>
  <c r="E83" i="5"/>
  <c r="I58" i="5"/>
  <c r="P58" i="5" s="1"/>
  <c r="H58" i="5"/>
  <c r="O58" i="5" s="1"/>
  <c r="G58" i="5"/>
  <c r="N58" i="5" s="1"/>
  <c r="F58" i="5"/>
  <c r="M58" i="5" s="1"/>
  <c r="E58" i="5"/>
  <c r="I57" i="5"/>
  <c r="P57" i="5" s="1"/>
  <c r="H57" i="5"/>
  <c r="O57" i="5" s="1"/>
  <c r="G57" i="5"/>
  <c r="N57" i="5" s="1"/>
  <c r="F57" i="5"/>
  <c r="M57" i="5" s="1"/>
  <c r="E57" i="5"/>
  <c r="I56" i="5"/>
  <c r="P56" i="5" s="1"/>
  <c r="H56" i="5"/>
  <c r="O56" i="5" s="1"/>
  <c r="G56" i="5"/>
  <c r="N56" i="5" s="1"/>
  <c r="F56" i="5"/>
  <c r="M56" i="5" s="1"/>
  <c r="E56" i="5"/>
  <c r="I31" i="5"/>
  <c r="P31" i="5" s="1"/>
  <c r="H31" i="5"/>
  <c r="O31" i="5" s="1"/>
  <c r="G31" i="5"/>
  <c r="N31" i="5" s="1"/>
  <c r="F31" i="5"/>
  <c r="M31" i="5" s="1"/>
  <c r="E31" i="5"/>
  <c r="I30" i="5"/>
  <c r="P30" i="5" s="1"/>
  <c r="H30" i="5"/>
  <c r="O30" i="5" s="1"/>
  <c r="G30" i="5"/>
  <c r="N30" i="5" s="1"/>
  <c r="F30" i="5"/>
  <c r="M30" i="5" s="1"/>
  <c r="E30" i="5"/>
  <c r="I29" i="5"/>
  <c r="P29" i="5" s="1"/>
  <c r="H29" i="5"/>
  <c r="O29" i="5" s="1"/>
  <c r="G29" i="5"/>
  <c r="N29" i="5" s="1"/>
  <c r="F29" i="5"/>
  <c r="M29" i="5" s="1"/>
  <c r="E29" i="5"/>
  <c r="P82" i="4"/>
  <c r="O82" i="4"/>
  <c r="N82" i="4"/>
  <c r="M82" i="4"/>
  <c r="P81" i="4"/>
  <c r="O81" i="4"/>
  <c r="N81" i="4"/>
  <c r="M81" i="4"/>
  <c r="P80" i="4"/>
  <c r="O80" i="4"/>
  <c r="N80" i="4"/>
  <c r="M80" i="4"/>
  <c r="P55" i="4"/>
  <c r="O55" i="4"/>
  <c r="N55" i="4"/>
  <c r="M55" i="4"/>
  <c r="P54" i="4"/>
  <c r="O54" i="4"/>
  <c r="N54" i="4"/>
  <c r="M54" i="4"/>
  <c r="P53" i="4"/>
  <c r="O53" i="4"/>
  <c r="N53" i="4"/>
  <c r="M53" i="4"/>
  <c r="M27" i="4"/>
  <c r="N27" i="4"/>
  <c r="O27" i="4"/>
  <c r="P27" i="4"/>
  <c r="M28" i="4"/>
  <c r="N28" i="4"/>
  <c r="O28" i="4"/>
  <c r="P28" i="4"/>
  <c r="N26" i="4"/>
  <c r="O26" i="4"/>
  <c r="P26" i="4"/>
  <c r="M26" i="4"/>
  <c r="I82" i="4"/>
  <c r="H82" i="4"/>
  <c r="G82" i="4"/>
  <c r="F82" i="4"/>
  <c r="E82" i="4"/>
  <c r="I81" i="4"/>
  <c r="H81" i="4"/>
  <c r="G81" i="4"/>
  <c r="F81" i="4"/>
  <c r="E81" i="4"/>
  <c r="I80" i="4"/>
  <c r="H80" i="4"/>
  <c r="G80" i="4"/>
  <c r="F80" i="4"/>
  <c r="E80" i="4"/>
  <c r="F53" i="4"/>
  <c r="G53" i="4"/>
  <c r="H53" i="4"/>
  <c r="I53" i="4"/>
  <c r="F54" i="4"/>
  <c r="G54" i="4"/>
  <c r="H54" i="4"/>
  <c r="I54" i="4"/>
  <c r="F55" i="4"/>
  <c r="G55" i="4"/>
  <c r="H55" i="4"/>
  <c r="I55" i="4"/>
  <c r="E55" i="4"/>
  <c r="E54" i="4"/>
  <c r="E53" i="4"/>
  <c r="F26" i="4"/>
  <c r="G26" i="4"/>
  <c r="H26" i="4"/>
  <c r="I26" i="4"/>
  <c r="F27" i="4"/>
  <c r="G27" i="4"/>
  <c r="H27" i="4"/>
  <c r="I27" i="4"/>
  <c r="F28" i="4"/>
  <c r="G28" i="4"/>
  <c r="H28" i="4"/>
  <c r="I28" i="4"/>
  <c r="E28" i="4"/>
  <c r="E27" i="4"/>
  <c r="E26" i="4"/>
  <c r="K20" i="1" l="1"/>
  <c r="O20" i="1" s="1"/>
  <c r="N16" i="1"/>
</calcChain>
</file>

<file path=xl/sharedStrings.xml><?xml version="1.0" encoding="utf-8"?>
<sst xmlns="http://schemas.openxmlformats.org/spreadsheetml/2006/main" count="874" uniqueCount="66">
  <si>
    <t>Projected population growth per suburb</t>
  </si>
  <si>
    <t>http://data.gov.au/dataset/govhackato</t>
  </si>
  <si>
    <t>Sources:</t>
  </si>
  <si>
    <t>https://data.sa.gov.au/data/dataset/population-projections-for-sa</t>
  </si>
  <si>
    <t>Suburb</t>
  </si>
  <si>
    <t>Total population</t>
  </si>
  <si>
    <t>Socio-Economic Profile</t>
  </si>
  <si>
    <t>Low</t>
  </si>
  <si>
    <t>Emerging</t>
  </si>
  <si>
    <t>High</t>
  </si>
  <si>
    <t>Males</t>
  </si>
  <si>
    <t>Male population</t>
  </si>
  <si>
    <t>Female population</t>
  </si>
  <si>
    <t>Total</t>
  </si>
  <si>
    <t>Females</t>
  </si>
  <si>
    <t>Age</t>
  </si>
  <si>
    <t xml:space="preserve">       Population projection for 30 June . . .</t>
  </si>
  <si>
    <t>Series</t>
  </si>
  <si>
    <t>Region</t>
  </si>
  <si>
    <t>group</t>
  </si>
  <si>
    <t>Population projections by five year age group</t>
  </si>
  <si>
    <t>ASD</t>
  </si>
  <si>
    <t>Persons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</si>
  <si>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</si>
  <si>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</si>
  <si>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</si>
  <si>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</si>
  <si>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</si>
  <si>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</si>
  <si>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</si>
  <si>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</si>
  <si>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</si>
  <si>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</si>
  <si>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</si>
  <si>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</si>
  <si>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</si>
  <si>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</si>
  <si>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</si>
  <si>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</si>
  <si>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</si>
  <si>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</si>
  <si>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0-19</t>
  </si>
  <si>
    <t>20-69</t>
  </si>
  <si>
    <t>70+</t>
  </si>
  <si>
    <t>Adelaide Statistical Division</t>
  </si>
  <si>
    <t xml:space="preserve">Medium Projection Series </t>
  </si>
  <si>
    <t>Medium</t>
  </si>
  <si>
    <t xml:space="preserve">Low Projection Series </t>
  </si>
  <si>
    <t>Suburb growth compared to average Adelaide suburb growth</t>
  </si>
  <si>
    <t>Low projection</t>
  </si>
  <si>
    <t>Medium projection</t>
  </si>
  <si>
    <t>High projection</t>
  </si>
  <si>
    <t>Expected growth based for local statistical area</t>
  </si>
  <si>
    <t>Growth (%) - Medium</t>
  </si>
  <si>
    <t>2030 vs 2015</t>
  </si>
  <si>
    <t>Statistical area</t>
  </si>
  <si>
    <t>Playford (C) - Elizabeth</t>
  </si>
  <si>
    <t>Walkerville (M)</t>
  </si>
  <si>
    <t>Charles Sturt (C) - North-East</t>
  </si>
  <si>
    <t xml:space="preserve">0-4  </t>
  </si>
  <si>
    <t xml:space="preserve">Total </t>
  </si>
  <si>
    <t>Statistical Local Area (SLA)</t>
  </si>
  <si>
    <t>Sex</t>
  </si>
  <si>
    <t>Year</t>
  </si>
  <si>
    <t>Age ranges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</si>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</sst>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2" fontId="0" fillId="0" borderId="0" xfId="0" applyNumberFormat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1" fillId="0" borderId="0" xfId="0" applyFont="1" applyAlignment="1">
      <alignment vertical="top"/>
    </xf>
    <xf numFmtId="1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workbookViewId="0">
      <selection sqref="A1:H1"/>
    </sheetView>
  </sheetViews>
  <sheetFormatPr defaultRowHeight="15" x14ac:dyDescent="0.25"/>
  <cols>
    <col min="1" max="1" width="9.140625" style="1"/>
    <col min="2" max="2" width="21.7109375" style="1" bestFit="1" customWidth="1"/>
    <col min="3" max="14" width="9.140625" style="1"/>
    <col min="15" max="15" width="20.5703125" style="1" bestFit="1" customWidth="1"/>
    <col min="16" max="16" width="9.140625" style="1"/>
    <col min="17" max="17" width="26.85546875" style="4" bestFit="1" customWidth="1"/>
    <col min="18" max="16384" width="9.140625" style="1"/>
  </cols>
  <sheetData>
    <row r="1" spans="1:28" ht="23.25" x14ac:dyDescent="0.25">
      <c r="A1" s="15" t="s">
        <v>0</v>
      </c>
      <c r="B1" s="15"/>
      <c r="C1" s="15"/>
      <c r="D1" s="15"/>
      <c r="E1" s="15"/>
      <c r="F1" s="15"/>
      <c r="G1" s="15"/>
      <c r="H1" s="15"/>
      <c r="I1" s="3"/>
      <c r="J1" s="3"/>
      <c r="K1" s="3"/>
      <c r="L1" s="3"/>
      <c r="M1" s="3"/>
    </row>
    <row r="2" spans="1:28" x14ac:dyDescent="0.25">
      <c r="A2" s="14" t="s">
        <v>2</v>
      </c>
      <c r="B2" s="14"/>
      <c r="C2" s="14"/>
      <c r="D2" s="14"/>
      <c r="E2" s="14"/>
      <c r="F2" s="14"/>
      <c r="G2" s="14"/>
      <c r="H2" s="14"/>
      <c r="I2" s="5"/>
      <c r="J2" s="5"/>
      <c r="K2" s="5"/>
      <c r="L2" s="5"/>
      <c r="M2" s="5"/>
    </row>
    <row r="3" spans="1:28" x14ac:dyDescent="0.25">
      <c r="A3" s="17" t="s">
        <v>3</v>
      </c>
      <c r="B3" s="17"/>
      <c r="C3" s="17"/>
      <c r="D3" s="17"/>
      <c r="E3" s="17"/>
      <c r="F3" s="17"/>
      <c r="G3" s="17"/>
      <c r="H3" s="17"/>
    </row>
    <row r="4" spans="1:28" x14ac:dyDescent="0.25">
      <c r="A4" s="16" t="s">
        <v>1</v>
      </c>
      <c r="B4" s="16"/>
      <c r="C4" s="16"/>
      <c r="D4" s="16"/>
      <c r="E4" s="16"/>
      <c r="F4" s="16"/>
      <c r="G4" s="16"/>
      <c r="H4" s="16"/>
      <c r="I4" s="2"/>
      <c r="J4" s="2"/>
      <c r="K4" s="2"/>
      <c r="L4" s="2"/>
      <c r="M4" s="2"/>
    </row>
    <row r="6" spans="1:28" x14ac:dyDescent="0.25">
      <c r="A6" s="14" t="s">
        <v>5</v>
      </c>
      <c r="B6" s="14"/>
      <c r="C6" s="10"/>
      <c r="D6" s="10"/>
      <c r="E6" s="10"/>
      <c r="F6" s="13" t="s">
        <v>49</v>
      </c>
      <c r="G6" s="13"/>
      <c r="H6" s="13"/>
      <c r="I6" s="13" t="s">
        <v>50</v>
      </c>
      <c r="J6" s="13"/>
      <c r="K6" s="13"/>
      <c r="L6" s="13" t="s">
        <v>51</v>
      </c>
      <c r="M6" s="13"/>
      <c r="N6" s="13"/>
      <c r="O6" s="6" t="s">
        <v>53</v>
      </c>
      <c r="Q6" s="5" t="s">
        <v>55</v>
      </c>
      <c r="R6" s="5" t="s">
        <v>52</v>
      </c>
      <c r="X6" s="5" t="s">
        <v>48</v>
      </c>
    </row>
    <row r="7" spans="1:28" x14ac:dyDescent="0.25">
      <c r="A7" s="5" t="s">
        <v>4</v>
      </c>
      <c r="B7" s="5" t="s">
        <v>6</v>
      </c>
      <c r="C7" s="5">
        <v>2006</v>
      </c>
      <c r="D7" s="5">
        <v>2011</v>
      </c>
      <c r="E7" s="5">
        <v>2015</v>
      </c>
      <c r="F7" s="5">
        <v>2020</v>
      </c>
      <c r="G7" s="5">
        <v>2025</v>
      </c>
      <c r="H7" s="5">
        <v>2030</v>
      </c>
      <c r="I7" s="5">
        <v>2020</v>
      </c>
      <c r="J7" s="5">
        <v>2025</v>
      </c>
      <c r="K7" s="5">
        <v>2030</v>
      </c>
      <c r="L7" s="5">
        <v>2020</v>
      </c>
      <c r="M7" s="5">
        <v>2025</v>
      </c>
      <c r="N7" s="5">
        <v>2030</v>
      </c>
      <c r="O7" s="5" t="s">
        <v>54</v>
      </c>
      <c r="R7" s="5">
        <v>2011</v>
      </c>
      <c r="S7" s="5">
        <v>2015</v>
      </c>
      <c r="T7" s="5">
        <v>2020</v>
      </c>
      <c r="U7" s="5">
        <v>2025</v>
      </c>
      <c r="V7" s="5">
        <v>2030</v>
      </c>
      <c r="X7" s="5">
        <v>2011</v>
      </c>
      <c r="Y7" s="5">
        <v>2015</v>
      </c>
      <c r="Z7" s="5">
        <v>2020</v>
      </c>
      <c r="AA7" s="5">
        <v>2025</v>
      </c>
      <c r="AB7" s="5">
        <v>2030</v>
      </c>
    </row>
    <row r="8" spans="1:28" x14ac:dyDescent="0.25">
      <c r="A8" s="1">
        <v>5112</v>
      </c>
      <c r="B8" s="1" t="s">
        <v>7</v>
      </c>
      <c r="C8" s="1">
        <v>18670</v>
      </c>
      <c r="D8" s="1">
        <v>19429</v>
      </c>
      <c r="E8" s="1">
        <v>18739</v>
      </c>
      <c r="F8" s="11">
        <f>E8*(1 + $Z$8*LowProjections!N$27)</f>
        <v>18982.024064272173</v>
      </c>
      <c r="G8" s="11">
        <f>F8*(1 + $AA$8*LowProjections!O$27)</f>
        <v>19148.126766046702</v>
      </c>
      <c r="H8" s="11">
        <f>G8*(1 + $AB$8*LowProjections!P$27)</f>
        <v>19228.642036766552</v>
      </c>
      <c r="I8" s="11">
        <f>E8*(1 + $Z$8*MediumProjections!N$27)</f>
        <v>19068.866180411987</v>
      </c>
      <c r="J8" s="11">
        <f>I8*(1 + $AA$8*MediumProjections!O$27)</f>
        <v>19381.226169670099</v>
      </c>
      <c r="K8" s="11">
        <f>J8*(1 + $AB$8*MediumProjections!P$27)</f>
        <v>19545.116926312683</v>
      </c>
      <c r="L8" s="11">
        <f>E8*(1 + $Z$8*HighProjections!N$27)</f>
        <v>18986.654552207394</v>
      </c>
      <c r="M8" s="11">
        <f>L8*(1 + $AA$8*HighProjections!O$27)</f>
        <v>19225.685777402945</v>
      </c>
      <c r="N8" s="11">
        <f>M8*(1 + $AB$8*HighProjections!P$27)</f>
        <v>19364.844535729619</v>
      </c>
      <c r="O8" s="12">
        <f>(K8/E8)-1</f>
        <v>4.3018140045503195E-2</v>
      </c>
      <c r="Q8" s="4" t="s">
        <v>56</v>
      </c>
      <c r="R8" s="9">
        <v>0</v>
      </c>
      <c r="S8" s="9">
        <v>2.7379704066177402E-2</v>
      </c>
      <c r="T8" s="9">
        <v>1.9921372949270433E-2</v>
      </c>
      <c r="U8" s="9">
        <v>1.7086097624254171E-2</v>
      </c>
      <c r="V8" s="9">
        <v>8.4541943007070408E-3</v>
      </c>
      <c r="X8" s="8">
        <v>0</v>
      </c>
      <c r="Y8" s="8">
        <v>0.50058700492192743</v>
      </c>
      <c r="Z8" s="8">
        <v>0.3712103898026814</v>
      </c>
      <c r="AA8" s="8">
        <v>0.36246255275217293</v>
      </c>
      <c r="AB8" s="8">
        <v>0.20790917206649251</v>
      </c>
    </row>
    <row r="9" spans="1:28" x14ac:dyDescent="0.25">
      <c r="A9" s="1">
        <v>5011</v>
      </c>
      <c r="B9" s="1" t="s">
        <v>8</v>
      </c>
      <c r="C9" s="1">
        <v>9291</v>
      </c>
      <c r="D9" s="1">
        <v>11711</v>
      </c>
      <c r="E9" s="1">
        <v>9729</v>
      </c>
      <c r="F9" s="11">
        <f>E9*(1 + $Z$9*LowProjections!N$27)</f>
        <v>10278.921275921623</v>
      </c>
      <c r="G9" s="11">
        <f>F9*(1 + $AA$9*LowProjections!O$27)</f>
        <v>10657.607033671411</v>
      </c>
      <c r="H9" s="11">
        <f>G9*(1 + $AB$9*LowProjections!P$27)</f>
        <v>10906.441648648544</v>
      </c>
      <c r="I9" s="11">
        <f>E9*(1 + $Z$9*MediumProjections!N$27)</f>
        <v>10475.429911617284</v>
      </c>
      <c r="J9" s="11">
        <f>I9*(1 + $AA$9*MediumProjections!O$27)</f>
        <v>11197.86634276823</v>
      </c>
      <c r="K9" s="11">
        <f>J9*(1 + $AB$9*MediumProjections!P$27)</f>
        <v>11723.650647639699</v>
      </c>
      <c r="L9" s="11">
        <f>E9*(1 + $Z$9*HighProjections!N$27)</f>
        <v>10289.399266408296</v>
      </c>
      <c r="M9" s="11">
        <f>L9*(1 + $AA$9*HighProjections!O$27)</f>
        <v>10834.772052958575</v>
      </c>
      <c r="N9" s="11">
        <f>M9*(1 + $AB$9*HighProjections!P$27)</f>
        <v>11270.231394600012</v>
      </c>
      <c r="O9" s="12">
        <f t="shared" ref="O9:O10" si="0">(K9/E9)-1</f>
        <v>0.20502113759273288</v>
      </c>
      <c r="Q9" s="4" t="s">
        <v>58</v>
      </c>
      <c r="R9" s="9">
        <v>0</v>
      </c>
      <c r="S9" s="9">
        <v>0.11848374439461873</v>
      </c>
      <c r="T9" s="9">
        <v>8.6825784626949787E-2</v>
      </c>
      <c r="U9" s="9">
        <v>7.1934981843333912E-2</v>
      </c>
      <c r="V9" s="9">
        <v>4.6943055331505112E-2</v>
      </c>
      <c r="X9" s="8">
        <v>0</v>
      </c>
      <c r="Y9" s="8">
        <v>2.1662550696340714</v>
      </c>
      <c r="Z9" s="8">
        <v>1.6178921723100441</v>
      </c>
      <c r="AA9" s="8">
        <v>1.5260206118747475</v>
      </c>
      <c r="AB9" s="8">
        <v>1.1544437495869402</v>
      </c>
    </row>
    <row r="10" spans="1:28" x14ac:dyDescent="0.25">
      <c r="A10" s="1">
        <v>5081</v>
      </c>
      <c r="B10" s="1" t="s">
        <v>9</v>
      </c>
      <c r="C10" s="1">
        <v>8614</v>
      </c>
      <c r="D10" s="1">
        <v>9274</v>
      </c>
      <c r="E10" s="1">
        <v>8694</v>
      </c>
      <c r="F10" s="11">
        <f>E10*(1 + $Z$10*LowProjections!N$27)</f>
        <v>8717.0919137665278</v>
      </c>
      <c r="G10" s="11">
        <f>F10*(1 + $AA$10*LowProjections!O$27)</f>
        <v>8735.8371856641388</v>
      </c>
      <c r="H10" s="11">
        <f>G10*(1 + $AB$10*LowProjections!P$27)</f>
        <v>8741.6976454234718</v>
      </c>
      <c r="I10" s="11">
        <f>E10*(1 + $Z$10*MediumProjections!N$27)</f>
        <v>8725.3435684461128</v>
      </c>
      <c r="J10" s="11">
        <f>I10*(1 + $AA$10*MediumProjections!O$27)</f>
        <v>8760.4671671747019</v>
      </c>
      <c r="K10" s="11">
        <f>J10*(1 + $AB$10*MediumProjections!P$27)</f>
        <v>8772.2860294097718</v>
      </c>
      <c r="L10" s="11">
        <f>E10*(1 + $Z$10*HighProjections!N$27)</f>
        <v>8717.5318982940571</v>
      </c>
      <c r="M10" s="11">
        <f>L10*(1 + $AA$10*HighProjections!O$27)</f>
        <v>8744.5021919957981</v>
      </c>
      <c r="N10" s="11">
        <f>M10*(1 + $AB$10*HighProjections!P$27)</f>
        <v>8754.6002762374119</v>
      </c>
      <c r="O10" s="12">
        <f t="shared" si="0"/>
        <v>9.0046042569325024E-3</v>
      </c>
      <c r="Q10" s="4" t="s">
        <v>57</v>
      </c>
      <c r="R10" s="9">
        <v>0</v>
      </c>
      <c r="S10" s="9">
        <v>6.1576354679802048E-3</v>
      </c>
      <c r="T10" s="9">
        <v>4.0799673602611719E-3</v>
      </c>
      <c r="U10" s="9">
        <v>4.1988351618582609E-3</v>
      </c>
      <c r="V10" s="9">
        <v>1.3487995683840737E-3</v>
      </c>
      <c r="X10" s="8">
        <v>0</v>
      </c>
      <c r="Y10" s="8">
        <v>0.11258092084804602</v>
      </c>
      <c r="Z10" s="8">
        <v>7.6025195554618244E-2</v>
      </c>
      <c r="AA10" s="8">
        <v>8.907361673927941E-2</v>
      </c>
      <c r="AB10" s="8">
        <v>3.3170257457049747E-2</v>
      </c>
    </row>
    <row r="12" spans="1:28" x14ac:dyDescent="0.25">
      <c r="A12" s="14" t="s">
        <v>11</v>
      </c>
      <c r="B12" s="14"/>
      <c r="C12" s="10"/>
      <c r="D12" s="10"/>
      <c r="E12" s="10"/>
      <c r="F12" s="13" t="s">
        <v>49</v>
      </c>
      <c r="G12" s="13"/>
      <c r="H12" s="13"/>
      <c r="I12" s="13" t="s">
        <v>50</v>
      </c>
      <c r="J12" s="13"/>
      <c r="K12" s="13"/>
      <c r="L12" s="13" t="s">
        <v>51</v>
      </c>
      <c r="M12" s="13"/>
      <c r="N12" s="13"/>
      <c r="O12" s="6"/>
    </row>
    <row r="13" spans="1:28" x14ac:dyDescent="0.25">
      <c r="A13" s="5" t="s">
        <v>4</v>
      </c>
      <c r="B13" s="5" t="s">
        <v>6</v>
      </c>
      <c r="C13" s="5">
        <v>2006</v>
      </c>
      <c r="D13" s="5">
        <v>2011</v>
      </c>
      <c r="E13" s="5">
        <v>2015</v>
      </c>
      <c r="F13" s="5">
        <v>2020</v>
      </c>
      <c r="G13" s="5">
        <v>2025</v>
      </c>
      <c r="H13" s="5">
        <v>2030</v>
      </c>
      <c r="I13" s="5">
        <v>2020</v>
      </c>
      <c r="J13" s="5">
        <v>2025</v>
      </c>
      <c r="K13" s="5">
        <v>2030</v>
      </c>
      <c r="L13" s="5">
        <v>2020</v>
      </c>
      <c r="M13" s="5">
        <v>2025</v>
      </c>
      <c r="N13" s="5">
        <v>2030</v>
      </c>
      <c r="O13" s="5">
        <v>2030</v>
      </c>
    </row>
    <row r="14" spans="1:28" x14ac:dyDescent="0.25">
      <c r="A14" s="1">
        <v>5112</v>
      </c>
      <c r="B14" s="1" t="s">
        <v>7</v>
      </c>
      <c r="C14" s="1">
        <v>9151</v>
      </c>
      <c r="D14" s="1">
        <v>9647</v>
      </c>
      <c r="E14" s="1">
        <v>9284</v>
      </c>
      <c r="F14" s="11">
        <f>E14*(1 + $Z$8*LowProjections!N$54)</f>
        <v>9409.2191894065181</v>
      </c>
      <c r="G14" s="11">
        <f>F14*(1 + $AA$8*LowProjections!O$54)</f>
        <v>9494.1336974255828</v>
      </c>
      <c r="H14" s="11">
        <f>G14*(1 + $AB$8*LowProjections!P$54)</f>
        <v>9534.9045471677855</v>
      </c>
      <c r="I14" s="11">
        <f>E14*(1 + $Z$8*MediumProjections!N$54)</f>
        <v>9453.018406140116</v>
      </c>
      <c r="J14" s="11">
        <f>I14*(1 + $AA$8*MediumProjections!O$54)</f>
        <v>9611.6191644781338</v>
      </c>
      <c r="K14" s="11">
        <f>J14*(1 + $AB$8*MediumProjections!P$54)</f>
        <v>9694.2891204337375</v>
      </c>
      <c r="L14" s="11">
        <f>E14*(1 + $Z$8*HighProjections!N$54)</f>
        <v>9410.2974073692367</v>
      </c>
      <c r="M14" s="11">
        <f>L14*(1 + $AA$8*HighProjections!O$54)</f>
        <v>9536.765362846485</v>
      </c>
      <c r="N14" s="11">
        <f>M14*(1 + $AB$8*HighProjections!P$54)</f>
        <v>9609.8407283928645</v>
      </c>
      <c r="O14" s="12">
        <f>(K14/E14)-1</f>
        <v>4.4193140934267294E-2</v>
      </c>
    </row>
    <row r="15" spans="1:28" x14ac:dyDescent="0.25">
      <c r="A15" s="1">
        <v>5011</v>
      </c>
      <c r="B15" s="1" t="s">
        <v>8</v>
      </c>
      <c r="C15" s="1">
        <v>4566</v>
      </c>
      <c r="D15" s="1">
        <v>5791</v>
      </c>
      <c r="E15" s="1">
        <v>4818</v>
      </c>
      <c r="F15" s="11">
        <f>E15*(1 + $Z$9*LowProjections!N$54)</f>
        <v>5101.2252720355864</v>
      </c>
      <c r="G15" s="11">
        <f>F15*(1 + $AA$9*LowProjections!O$54)</f>
        <v>5295.0459326770497</v>
      </c>
      <c r="H15" s="11">
        <f>G15*(1 + $AB$9*LowProjections!P$54)</f>
        <v>5421.3052042478257</v>
      </c>
      <c r="I15" s="11">
        <f>E15*(1 + $Z$9*MediumProjections!N$54)</f>
        <v>5200.2919177558897</v>
      </c>
      <c r="J15" s="11">
        <f>I15*(1 + $AA$9*MediumProjections!O$54)</f>
        <v>5567.6247389340215</v>
      </c>
      <c r="K15" s="11">
        <f>J15*(1 + $AB$9*MediumProjections!P$54)</f>
        <v>5833.5259009232468</v>
      </c>
      <c r="L15" s="11">
        <f>E15*(1 + $Z$9*HighProjections!N$54)</f>
        <v>5103.6640242528174</v>
      </c>
      <c r="M15" s="11">
        <f>L15*(1 + $AA$9*HighProjections!O$54)</f>
        <v>5392.4369547659317</v>
      </c>
      <c r="N15" s="11">
        <f>M15*(1 + $AB$9*HighProjections!P$54)</f>
        <v>5621.8690139085102</v>
      </c>
      <c r="O15" s="12">
        <f t="shared" ref="O15:O16" si="1">(K15/E15)-1</f>
        <v>0.21077748047389933</v>
      </c>
    </row>
    <row r="16" spans="1:28" x14ac:dyDescent="0.25">
      <c r="A16" s="1">
        <v>5081</v>
      </c>
      <c r="B16" s="1" t="s">
        <v>9</v>
      </c>
      <c r="C16" s="1">
        <v>4147</v>
      </c>
      <c r="D16" s="1">
        <v>4522</v>
      </c>
      <c r="E16" s="1">
        <v>4193</v>
      </c>
      <c r="F16" s="11">
        <f>E16*(1 + $Z$10*LowProjections!N$54)</f>
        <v>4204.5823861899853</v>
      </c>
      <c r="G16" s="11">
        <f>F16*(1 + $AA$10*LowProjections!O$54)</f>
        <v>4213.9071345507473</v>
      </c>
      <c r="H16" s="11">
        <f>G16*(1 + $AB$110*LowProjections!P$54)</f>
        <v>4213.9071345507473</v>
      </c>
      <c r="I16" s="11">
        <f>E16*(1 + $Z$10*MediumProjections!N$54)</f>
        <v>4208.6336777326933</v>
      </c>
      <c r="J16" s="11">
        <f>I16*(1 + $AA$10*MediumProjections!O$54)</f>
        <v>4225.9861685836659</v>
      </c>
      <c r="K16" s="11">
        <f>J16*(1 + $AB$10*MediumProjections!P$54)</f>
        <v>4231.785186042749</v>
      </c>
      <c r="L16" s="11">
        <f>E16*(1 + $Z$10*HighProjections!N$54)</f>
        <v>4204.6821180034585</v>
      </c>
      <c r="M16" s="11">
        <f>L16*(1 + $AA$10*HighProjections!O$54)</f>
        <v>4218.5687286283755</v>
      </c>
      <c r="N16" s="11">
        <f>M16*(1 + $AB$10*HighProjections!P$54)</f>
        <v>4223.7258840656787</v>
      </c>
      <c r="O16" s="12">
        <f t="shared" si="1"/>
        <v>9.2499847466609442E-3</v>
      </c>
    </row>
    <row r="18" spans="1:15" x14ac:dyDescent="0.25">
      <c r="A18" s="14" t="s">
        <v>12</v>
      </c>
      <c r="B18" s="14"/>
      <c r="C18" s="10"/>
      <c r="D18" s="10"/>
      <c r="E18" s="10"/>
      <c r="F18" s="13" t="s">
        <v>49</v>
      </c>
      <c r="G18" s="13"/>
      <c r="H18" s="13"/>
      <c r="I18" s="13" t="s">
        <v>50</v>
      </c>
      <c r="J18" s="13"/>
      <c r="K18" s="13"/>
      <c r="L18" s="13" t="s">
        <v>51</v>
      </c>
      <c r="M18" s="13"/>
      <c r="N18" s="13"/>
      <c r="O18" s="6"/>
    </row>
    <row r="19" spans="1:15" x14ac:dyDescent="0.25">
      <c r="A19" s="5" t="s">
        <v>4</v>
      </c>
      <c r="B19" s="5" t="s">
        <v>6</v>
      </c>
      <c r="C19" s="5">
        <v>2006</v>
      </c>
      <c r="D19" s="5">
        <v>2011</v>
      </c>
      <c r="E19" s="5">
        <v>2015</v>
      </c>
      <c r="F19" s="5">
        <v>2020</v>
      </c>
      <c r="G19" s="5">
        <v>2025</v>
      </c>
      <c r="H19" s="5">
        <v>2030</v>
      </c>
      <c r="I19" s="5">
        <v>2020</v>
      </c>
      <c r="J19" s="5">
        <v>2025</v>
      </c>
      <c r="K19" s="5">
        <v>2030</v>
      </c>
      <c r="L19" s="5">
        <v>2020</v>
      </c>
      <c r="M19" s="5">
        <v>2025</v>
      </c>
      <c r="N19" s="5">
        <v>2030</v>
      </c>
      <c r="O19" s="5">
        <v>2030</v>
      </c>
    </row>
    <row r="20" spans="1:15" x14ac:dyDescent="0.25">
      <c r="A20" s="1">
        <v>5112</v>
      </c>
      <c r="B20" s="1" t="s">
        <v>7</v>
      </c>
      <c r="C20" s="1">
        <v>9519</v>
      </c>
      <c r="D20" s="1">
        <v>9782</v>
      </c>
      <c r="E20" s="1">
        <v>9455</v>
      </c>
      <c r="F20" s="11">
        <f>E20*(1 + $Z$8*LowProjections!N$81)</f>
        <v>9572.867769891287</v>
      </c>
      <c r="G20" s="11">
        <f>F20*(1 + $AA$8*LowProjections!O$81)</f>
        <v>9654.0859892726912</v>
      </c>
      <c r="H20" s="11">
        <f>G20*(1 + $AB$8*LowProjections!P$81)</f>
        <v>9693.839735268868</v>
      </c>
      <c r="I20" s="11">
        <f>E20*(1 + $Z$8*MediumProjections!N$81)</f>
        <v>9615.9204601281472</v>
      </c>
      <c r="J20" s="11">
        <f>I20*(1 + $AA$8*MediumProjections!O$81)</f>
        <v>9769.7227068760822</v>
      </c>
      <c r="K20" s="11">
        <f>J20*(1 + $AB$8*MediumProjections!P$81)</f>
        <v>9850.9582126460245</v>
      </c>
      <c r="L20" s="11">
        <f>E20*(1 + $Z$8*HighProjections!N$81)</f>
        <v>9576.3465839151559</v>
      </c>
      <c r="M20" s="11">
        <f>L20*(1 + $AA$8*HighProjections!O$81)</f>
        <v>9688.8762874688273</v>
      </c>
      <c r="N20" s="11">
        <f>M20*(1 + $AB$8*HighProjections!P$81)</f>
        <v>9754.9309097303685</v>
      </c>
      <c r="O20" s="12">
        <f>(K20/E20)-1</f>
        <v>4.1878182194185598E-2</v>
      </c>
    </row>
    <row r="21" spans="1:15" x14ac:dyDescent="0.25">
      <c r="A21" s="1">
        <v>5011</v>
      </c>
      <c r="B21" s="1" t="s">
        <v>8</v>
      </c>
      <c r="C21" s="1">
        <v>4725</v>
      </c>
      <c r="D21" s="1">
        <v>5920</v>
      </c>
      <c r="E21" s="1">
        <v>4911</v>
      </c>
      <c r="F21" s="11">
        <f>E21*(1 + $Z$9*LowProjections!N$81)</f>
        <v>5177.8289321397751</v>
      </c>
      <c r="G21" s="11">
        <f>F21*(1 + $AA$9*LowProjections!O$81)</f>
        <v>5362.7797927707288</v>
      </c>
      <c r="H21" s="11">
        <f>G21*(1 + $AB$9*LowProjections!P$81)</f>
        <v>5485.3982895686831</v>
      </c>
      <c r="I21" s="11">
        <f>E21*(1 + $Z$9*MediumProjections!N$81)</f>
        <v>5275.2915665159189</v>
      </c>
      <c r="J21" s="11">
        <f>I21*(1 + $AA$9*MediumProjections!O$81)</f>
        <v>5630.5263961982218</v>
      </c>
      <c r="K21" s="11">
        <f>J21*(1 + $AB$9*MediumProjections!P$81)</f>
        <v>5890.4895385349591</v>
      </c>
      <c r="L21" s="11">
        <f>E21*(1 + $Z$9*HighProjections!N$81)</f>
        <v>5185.704267627656</v>
      </c>
      <c r="M21" s="11">
        <f>L21*(1 + $AA$9*HighProjections!O$81)</f>
        <v>5442.2544455309926</v>
      </c>
      <c r="N21" s="11">
        <f>M21*(1 + $AB$9*HighProjections!P$81)</f>
        <v>5648.2736819768788</v>
      </c>
      <c r="O21" s="12">
        <f t="shared" ref="O21:O22" si="2">(K21/E21)-1</f>
        <v>0.19944808359498256</v>
      </c>
    </row>
    <row r="22" spans="1:15" x14ac:dyDescent="0.25">
      <c r="A22" s="1">
        <v>5081</v>
      </c>
      <c r="B22" s="1" t="s">
        <v>9</v>
      </c>
      <c r="C22" s="1">
        <v>4467</v>
      </c>
      <c r="D22" s="1">
        <v>4752</v>
      </c>
      <c r="E22" s="1">
        <v>4456</v>
      </c>
      <c r="F22" s="11">
        <f>E22*(1 + $Z$10*LowProjections!N$81)</f>
        <v>4467.3766956062536</v>
      </c>
      <c r="G22" s="11">
        <f>F22*(1 + $AA$10*LowProjections!O$81)</f>
        <v>4476.6909891356408</v>
      </c>
      <c r="H22" s="11">
        <f>G22*(1 + $AB$10*LowProjections!P$81)</f>
        <v>4479.6320174569873</v>
      </c>
      <c r="I22" s="11">
        <f>E22*(1 + $Z$10*MediumProjections!N$81)</f>
        <v>4471.5321772303387</v>
      </c>
      <c r="J22" s="11">
        <f>I22*(1 + $AA$10*MediumProjections!O$81)</f>
        <v>4489.1079374747806</v>
      </c>
      <c r="K22" s="11">
        <f>J22*(1 + $AB$10*MediumProjections!P$81)</f>
        <v>4495.063172320225</v>
      </c>
      <c r="L22" s="11">
        <f>E22*(1 + $Z$10*HighProjections!N$81)</f>
        <v>4467.7124736417318</v>
      </c>
      <c r="M22" s="11">
        <f>L22*(1 + $AA$10*HighProjections!O$81)</f>
        <v>4480.6139222538723</v>
      </c>
      <c r="N22" s="11">
        <f>M22*(1 + $AB$10*HighProjections!P$81)</f>
        <v>4485.4874396442838</v>
      </c>
      <c r="O22" s="12">
        <f t="shared" si="2"/>
        <v>8.7664210772497864E-3</v>
      </c>
    </row>
  </sheetData>
  <mergeCells count="16">
    <mergeCell ref="A1:H1"/>
    <mergeCell ref="A4:H4"/>
    <mergeCell ref="A3:H3"/>
    <mergeCell ref="A2:H2"/>
    <mergeCell ref="A6:B6"/>
    <mergeCell ref="A12:B12"/>
    <mergeCell ref="A18:B18"/>
    <mergeCell ref="F6:H6"/>
    <mergeCell ref="I6:K6"/>
    <mergeCell ref="L6:N6"/>
    <mergeCell ref="F12:H12"/>
    <mergeCell ref="I12:K12"/>
    <mergeCell ref="L12:N12"/>
    <mergeCell ref="F18:H18"/>
    <mergeCell ref="I18:K18"/>
    <mergeCell ref="L18:N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/>
  </sheetViews>
  <sheetFormatPr defaultRowHeight="15" x14ac:dyDescent="0.25"/>
  <cols>
    <col min="1" max="1" width="26.85546875" bestFit="1" customWidth="1"/>
    <col min="24" max="24" width="9.140625" style="19"/>
    <col min="29" max="29" width="9.140625" style="19"/>
  </cols>
  <sheetData>
    <row r="1" spans="1:32" x14ac:dyDescent="0.25">
      <c r="A1" s="19" t="s">
        <v>61</v>
      </c>
      <c r="B1" s="19" t="s">
        <v>63</v>
      </c>
      <c r="C1" s="19" t="s">
        <v>62</v>
      </c>
      <c r="D1" s="19" t="s">
        <v>15</v>
      </c>
      <c r="X1" s="19" t="s">
        <v>63</v>
      </c>
      <c r="Y1" s="19" t="s">
        <v>64</v>
      </c>
      <c r="AC1" s="19" t="s">
        <v>63</v>
      </c>
      <c r="AD1" s="19" t="s">
        <v>65</v>
      </c>
    </row>
    <row r="2" spans="1:32" x14ac:dyDescent="0.25">
      <c r="D2" s="19" t="s">
        <v>59</v>
      </c>
      <c r="E2" s="19" t="s">
        <v>24</v>
      </c>
      <c r="F2" s="19" t="s">
        <v>25</v>
      </c>
      <c r="G2" s="19" t="s">
        <v>26</v>
      </c>
      <c r="H2" s="19" t="s">
        <v>27</v>
      </c>
      <c r="I2" s="19" t="s">
        <v>28</v>
      </c>
      <c r="J2" s="19" t="s">
        <v>29</v>
      </c>
      <c r="K2" s="19" t="s">
        <v>30</v>
      </c>
      <c r="L2" s="19" t="s">
        <v>31</v>
      </c>
      <c r="M2" s="19" t="s">
        <v>32</v>
      </c>
      <c r="N2" s="19" t="s">
        <v>33</v>
      </c>
      <c r="O2" s="19" t="s">
        <v>34</v>
      </c>
      <c r="P2" s="19" t="s">
        <v>35</v>
      </c>
      <c r="Q2" s="19" t="s">
        <v>36</v>
      </c>
      <c r="R2" s="19" t="s">
        <v>37</v>
      </c>
      <c r="S2" s="19" t="s">
        <v>38</v>
      </c>
      <c r="T2" s="19" t="s">
        <v>39</v>
      </c>
      <c r="U2" s="19" t="s">
        <v>40</v>
      </c>
      <c r="V2" s="19" t="s">
        <v>60</v>
      </c>
      <c r="W2" s="19"/>
      <c r="Y2" s="18" t="s">
        <v>41</v>
      </c>
      <c r="Z2" s="18" t="s">
        <v>42</v>
      </c>
      <c r="AA2" s="18" t="s">
        <v>43</v>
      </c>
      <c r="AB2" s="18"/>
      <c r="AD2" s="18" t="s">
        <v>41</v>
      </c>
      <c r="AE2" s="18" t="s">
        <v>42</v>
      </c>
      <c r="AF2" s="18" t="s">
        <v>43</v>
      </c>
    </row>
    <row r="3" spans="1:32" x14ac:dyDescent="0.25">
      <c r="A3" t="s">
        <v>58</v>
      </c>
      <c r="B3">
        <v>2010</v>
      </c>
      <c r="C3" t="s">
        <v>22</v>
      </c>
      <c r="D3">
        <v>1748</v>
      </c>
      <c r="E3">
        <v>1534</v>
      </c>
      <c r="F3">
        <v>1554</v>
      </c>
      <c r="G3">
        <v>1782</v>
      </c>
      <c r="H3">
        <v>2240</v>
      </c>
      <c r="I3">
        <v>2386</v>
      </c>
      <c r="J3">
        <v>2076</v>
      </c>
      <c r="K3">
        <v>2118</v>
      </c>
      <c r="L3">
        <v>2202</v>
      </c>
      <c r="M3">
        <v>2010</v>
      </c>
      <c r="N3">
        <v>2031</v>
      </c>
      <c r="O3">
        <v>1592</v>
      </c>
      <c r="P3">
        <v>1267</v>
      </c>
      <c r="Q3">
        <v>898</v>
      </c>
      <c r="R3">
        <v>871</v>
      </c>
      <c r="S3">
        <v>764</v>
      </c>
      <c r="T3">
        <v>693</v>
      </c>
      <c r="U3">
        <v>778</v>
      </c>
      <c r="V3">
        <v>28544</v>
      </c>
      <c r="X3" s="19">
        <v>2010</v>
      </c>
      <c r="Y3">
        <f>SUM(D3:G3)</f>
        <v>6618</v>
      </c>
      <c r="Z3">
        <f>SUM(H3:Q3)</f>
        <v>18820</v>
      </c>
      <c r="AA3">
        <f>SUM(R3:U3)</f>
        <v>3106</v>
      </c>
      <c r="AC3" s="19">
        <v>2010</v>
      </c>
      <c r="AD3" s="7">
        <v>0</v>
      </c>
      <c r="AE3" s="7">
        <v>0</v>
      </c>
      <c r="AF3" s="7">
        <v>0</v>
      </c>
    </row>
    <row r="4" spans="1:32" x14ac:dyDescent="0.25">
      <c r="A4" t="s">
        <v>58</v>
      </c>
      <c r="B4">
        <v>2015</v>
      </c>
      <c r="C4" t="s">
        <v>22</v>
      </c>
      <c r="D4">
        <v>2171</v>
      </c>
      <c r="E4">
        <v>1886</v>
      </c>
      <c r="F4">
        <v>1650</v>
      </c>
      <c r="G4">
        <v>1838</v>
      </c>
      <c r="H4">
        <v>2190</v>
      </c>
      <c r="I4">
        <v>2762</v>
      </c>
      <c r="J4">
        <v>2672</v>
      </c>
      <c r="K4">
        <v>2205</v>
      </c>
      <c r="L4">
        <v>2223</v>
      </c>
      <c r="M4">
        <v>2182</v>
      </c>
      <c r="N4">
        <v>1978</v>
      </c>
      <c r="O4">
        <v>1999</v>
      </c>
      <c r="P4">
        <v>1574</v>
      </c>
      <c r="Q4">
        <v>1265</v>
      </c>
      <c r="R4">
        <v>902</v>
      </c>
      <c r="S4">
        <v>838</v>
      </c>
      <c r="T4">
        <v>680</v>
      </c>
      <c r="U4">
        <v>911</v>
      </c>
      <c r="V4">
        <v>31926</v>
      </c>
      <c r="X4" s="19">
        <v>2015</v>
      </c>
      <c r="Y4">
        <f t="shared" ref="Y4:Y7" si="0">SUM(D4:G4)</f>
        <v>7545</v>
      </c>
      <c r="Z4">
        <f t="shared" ref="Z4:Z7" si="1">SUM(H4:Q4)</f>
        <v>21050</v>
      </c>
      <c r="AA4">
        <f t="shared" ref="AA4:AA7" si="2">SUM(R4:U4)</f>
        <v>3331</v>
      </c>
      <c r="AC4" s="19">
        <v>2015</v>
      </c>
      <c r="AD4" s="7">
        <f>(Y4/Y3)-1</f>
        <v>0.1400725294650953</v>
      </c>
      <c r="AE4" s="7">
        <f t="shared" ref="AE4:AF4" si="3">(Z4/Z3)-1</f>
        <v>0.118490967056323</v>
      </c>
      <c r="AF4" s="7">
        <f t="shared" si="3"/>
        <v>7.2440437862202112E-2</v>
      </c>
    </row>
    <row r="5" spans="1:32" x14ac:dyDescent="0.25">
      <c r="A5" t="s">
        <v>58</v>
      </c>
      <c r="B5">
        <v>2020</v>
      </c>
      <c r="C5" t="s">
        <v>22</v>
      </c>
      <c r="D5">
        <v>2286</v>
      </c>
      <c r="E5">
        <v>2276</v>
      </c>
      <c r="F5">
        <v>1965</v>
      </c>
      <c r="G5">
        <v>1889</v>
      </c>
      <c r="H5">
        <v>2214</v>
      </c>
      <c r="I5">
        <v>2706</v>
      </c>
      <c r="J5">
        <v>3058</v>
      </c>
      <c r="K5">
        <v>2747</v>
      </c>
      <c r="L5">
        <v>2274</v>
      </c>
      <c r="M5">
        <v>2168</v>
      </c>
      <c r="N5">
        <v>2104</v>
      </c>
      <c r="O5">
        <v>1903</v>
      </c>
      <c r="P5">
        <v>1917</v>
      </c>
      <c r="Q5">
        <v>1514</v>
      </c>
      <c r="R5">
        <v>1205</v>
      </c>
      <c r="S5">
        <v>830</v>
      </c>
      <c r="T5">
        <v>706</v>
      </c>
      <c r="U5">
        <v>936</v>
      </c>
      <c r="V5">
        <v>34698</v>
      </c>
      <c r="X5" s="19">
        <v>2020</v>
      </c>
      <c r="Y5">
        <f t="shared" si="0"/>
        <v>8416</v>
      </c>
      <c r="Z5">
        <f t="shared" si="1"/>
        <v>22605</v>
      </c>
      <c r="AA5">
        <f t="shared" si="2"/>
        <v>3677</v>
      </c>
      <c r="AC5" s="19">
        <v>2020</v>
      </c>
      <c r="AD5" s="7">
        <f t="shared" ref="AD5:AD7" si="4">(Y5/Y4)-1</f>
        <v>0.11544068919814454</v>
      </c>
      <c r="AE5" s="7">
        <f t="shared" ref="AE5:AE7" si="5">(Z5/Z4)-1</f>
        <v>7.3871733966745845E-2</v>
      </c>
      <c r="AF5" s="7">
        <f t="shared" ref="AF5:AF7" si="6">(AA5/AA4)-1</f>
        <v>0.10387271089762828</v>
      </c>
    </row>
    <row r="6" spans="1:32" x14ac:dyDescent="0.25">
      <c r="A6" t="s">
        <v>58</v>
      </c>
      <c r="B6">
        <v>2025</v>
      </c>
      <c r="C6" t="s">
        <v>22</v>
      </c>
      <c r="D6">
        <v>2357</v>
      </c>
      <c r="E6">
        <v>2384</v>
      </c>
      <c r="F6">
        <v>2339</v>
      </c>
      <c r="G6">
        <v>2200</v>
      </c>
      <c r="H6">
        <v>2213</v>
      </c>
      <c r="I6">
        <v>2727</v>
      </c>
      <c r="J6">
        <v>2999</v>
      </c>
      <c r="K6">
        <v>3117</v>
      </c>
      <c r="L6">
        <v>2793</v>
      </c>
      <c r="M6">
        <v>2194</v>
      </c>
      <c r="N6">
        <v>2071</v>
      </c>
      <c r="O6">
        <v>2004</v>
      </c>
      <c r="P6">
        <v>1804</v>
      </c>
      <c r="Q6">
        <v>1823</v>
      </c>
      <c r="R6">
        <v>1420</v>
      </c>
      <c r="S6">
        <v>1089</v>
      </c>
      <c r="T6">
        <v>689</v>
      </c>
      <c r="U6">
        <v>971</v>
      </c>
      <c r="V6">
        <v>37194</v>
      </c>
      <c r="X6" s="19">
        <v>2025</v>
      </c>
      <c r="Y6">
        <f t="shared" si="0"/>
        <v>9280</v>
      </c>
      <c r="Z6">
        <f t="shared" si="1"/>
        <v>23745</v>
      </c>
      <c r="AA6">
        <f t="shared" si="2"/>
        <v>4169</v>
      </c>
      <c r="AC6" s="19">
        <v>2025</v>
      </c>
      <c r="AD6" s="7">
        <f t="shared" si="4"/>
        <v>0.10266159695817501</v>
      </c>
      <c r="AE6" s="7">
        <f t="shared" si="5"/>
        <v>5.0431320504313204E-2</v>
      </c>
      <c r="AF6" s="7">
        <f t="shared" si="6"/>
        <v>0.13380473211857491</v>
      </c>
    </row>
    <row r="7" spans="1:32" x14ac:dyDescent="0.25">
      <c r="A7" t="s">
        <v>58</v>
      </c>
      <c r="B7">
        <v>2030</v>
      </c>
      <c r="C7" t="s">
        <v>22</v>
      </c>
      <c r="D7">
        <v>2391</v>
      </c>
      <c r="E7">
        <v>2409</v>
      </c>
      <c r="F7">
        <v>2399</v>
      </c>
      <c r="G7">
        <v>2550</v>
      </c>
      <c r="H7">
        <v>2486</v>
      </c>
      <c r="I7">
        <v>2685</v>
      </c>
      <c r="J7">
        <v>2981</v>
      </c>
      <c r="K7">
        <v>3015</v>
      </c>
      <c r="L7">
        <v>3115</v>
      </c>
      <c r="M7">
        <v>2643</v>
      </c>
      <c r="N7">
        <v>2048</v>
      </c>
      <c r="O7">
        <v>1926</v>
      </c>
      <c r="P7">
        <v>1857</v>
      </c>
      <c r="Q7">
        <v>1672</v>
      </c>
      <c r="R7">
        <v>1674</v>
      </c>
      <c r="S7">
        <v>1248</v>
      </c>
      <c r="T7">
        <v>872</v>
      </c>
      <c r="U7">
        <v>969</v>
      </c>
      <c r="V7">
        <v>38940</v>
      </c>
      <c r="X7" s="19">
        <v>2030</v>
      </c>
      <c r="Y7">
        <f t="shared" si="0"/>
        <v>9749</v>
      </c>
      <c r="Z7">
        <f t="shared" si="1"/>
        <v>24428</v>
      </c>
      <c r="AA7">
        <f t="shared" si="2"/>
        <v>4763</v>
      </c>
      <c r="AC7" s="19">
        <v>2030</v>
      </c>
      <c r="AD7" s="7">
        <f t="shared" si="4"/>
        <v>5.0538793103448221E-2</v>
      </c>
      <c r="AE7" s="7">
        <f t="shared" si="5"/>
        <v>2.8763950305327413E-2</v>
      </c>
      <c r="AF7" s="7">
        <f t="shared" si="6"/>
        <v>0.14248021108179421</v>
      </c>
    </row>
    <row r="8" spans="1:32" x14ac:dyDescent="0.25">
      <c r="AD8" s="7"/>
      <c r="AE8" s="7"/>
      <c r="AF8" s="7"/>
    </row>
    <row r="9" spans="1:32" x14ac:dyDescent="0.25">
      <c r="Y9" s="18" t="s">
        <v>41</v>
      </c>
      <c r="Z9" s="18" t="s">
        <v>42</v>
      </c>
      <c r="AA9" s="18" t="s">
        <v>43</v>
      </c>
      <c r="AB9" s="18"/>
      <c r="AD9" s="18" t="s">
        <v>41</v>
      </c>
      <c r="AE9" s="18" t="s">
        <v>42</v>
      </c>
      <c r="AF9" s="18" t="s">
        <v>43</v>
      </c>
    </row>
    <row r="10" spans="1:32" x14ac:dyDescent="0.25">
      <c r="A10" t="s">
        <v>56</v>
      </c>
      <c r="B10">
        <v>2010</v>
      </c>
      <c r="C10" t="s">
        <v>22</v>
      </c>
      <c r="D10">
        <v>1978</v>
      </c>
      <c r="E10">
        <v>1806</v>
      </c>
      <c r="F10">
        <v>1710</v>
      </c>
      <c r="G10">
        <v>1893</v>
      </c>
      <c r="H10">
        <v>2027</v>
      </c>
      <c r="I10">
        <v>1962</v>
      </c>
      <c r="J10">
        <v>1567</v>
      </c>
      <c r="K10">
        <v>1507</v>
      </c>
      <c r="L10">
        <v>1584</v>
      </c>
      <c r="M10">
        <v>1630</v>
      </c>
      <c r="N10">
        <v>1499</v>
      </c>
      <c r="O10">
        <v>1272</v>
      </c>
      <c r="P10">
        <v>1132</v>
      </c>
      <c r="Q10">
        <v>1002</v>
      </c>
      <c r="R10">
        <v>971</v>
      </c>
      <c r="S10">
        <v>966</v>
      </c>
      <c r="T10">
        <v>764</v>
      </c>
      <c r="U10">
        <v>479</v>
      </c>
      <c r="V10">
        <v>25749</v>
      </c>
      <c r="X10" s="19">
        <v>2010</v>
      </c>
      <c r="Y10">
        <f>SUM(D10:G10)</f>
        <v>7387</v>
      </c>
      <c r="Z10">
        <f>SUM(H10:Q10)</f>
        <v>15182</v>
      </c>
      <c r="AA10">
        <f>SUM(R10:U10)</f>
        <v>3180</v>
      </c>
      <c r="AC10" s="19">
        <v>2010</v>
      </c>
      <c r="AD10" s="7">
        <v>0</v>
      </c>
      <c r="AE10" s="7">
        <v>0</v>
      </c>
      <c r="AF10" s="7">
        <v>0</v>
      </c>
    </row>
    <row r="11" spans="1:32" x14ac:dyDescent="0.25">
      <c r="A11" t="s">
        <v>56</v>
      </c>
      <c r="B11">
        <v>2015</v>
      </c>
      <c r="C11" t="s">
        <v>22</v>
      </c>
      <c r="D11">
        <v>2072</v>
      </c>
      <c r="E11">
        <v>1894</v>
      </c>
      <c r="F11">
        <v>1719</v>
      </c>
      <c r="G11">
        <v>1712</v>
      </c>
      <c r="H11">
        <v>1813</v>
      </c>
      <c r="I11">
        <v>2057</v>
      </c>
      <c r="J11">
        <v>1889</v>
      </c>
      <c r="K11">
        <v>1562</v>
      </c>
      <c r="L11">
        <v>1486</v>
      </c>
      <c r="M11">
        <v>1549</v>
      </c>
      <c r="N11">
        <v>1578</v>
      </c>
      <c r="O11">
        <v>1453</v>
      </c>
      <c r="P11">
        <v>1232</v>
      </c>
      <c r="Q11">
        <v>1101</v>
      </c>
      <c r="R11">
        <v>968</v>
      </c>
      <c r="S11">
        <v>895</v>
      </c>
      <c r="T11">
        <v>774</v>
      </c>
      <c r="U11">
        <v>700</v>
      </c>
      <c r="V11">
        <v>26454</v>
      </c>
      <c r="X11" s="19">
        <v>2015</v>
      </c>
      <c r="Y11">
        <f t="shared" ref="Y11:Y14" si="7">SUM(D11:G11)</f>
        <v>7397</v>
      </c>
      <c r="Z11">
        <f t="shared" ref="Z11:Z14" si="8">SUM(H11:Q11)</f>
        <v>15720</v>
      </c>
      <c r="AA11">
        <f t="shared" ref="AA11:AA14" si="9">SUM(R11:U11)</f>
        <v>3337</v>
      </c>
      <c r="AC11" s="19">
        <v>2015</v>
      </c>
      <c r="AD11" s="7">
        <f>(Y11/Y10)-1</f>
        <v>1.3537295248409187E-3</v>
      </c>
      <c r="AE11" s="7">
        <f t="shared" ref="AE11:AE14" si="10">(Z11/Z10)-1</f>
        <v>3.5436701356869937E-2</v>
      </c>
      <c r="AF11" s="7">
        <f t="shared" ref="AF11:AF14" si="11">(AA11/AA10)-1</f>
        <v>4.9371069182389871E-2</v>
      </c>
    </row>
    <row r="12" spans="1:32" x14ac:dyDescent="0.25">
      <c r="A12" t="s">
        <v>56</v>
      </c>
      <c r="B12">
        <v>2020</v>
      </c>
      <c r="C12" t="s">
        <v>22</v>
      </c>
      <c r="D12">
        <v>1933</v>
      </c>
      <c r="E12">
        <v>1979</v>
      </c>
      <c r="F12">
        <v>1799</v>
      </c>
      <c r="G12">
        <v>1713</v>
      </c>
      <c r="H12">
        <v>1645</v>
      </c>
      <c r="I12">
        <v>1879</v>
      </c>
      <c r="J12">
        <v>1992</v>
      </c>
      <c r="K12">
        <v>1863</v>
      </c>
      <c r="L12">
        <v>1547</v>
      </c>
      <c r="M12">
        <v>1462</v>
      </c>
      <c r="N12">
        <v>1505</v>
      </c>
      <c r="O12">
        <v>1532</v>
      </c>
      <c r="P12">
        <v>1407</v>
      </c>
      <c r="Q12">
        <v>1199</v>
      </c>
      <c r="R12">
        <v>1065</v>
      </c>
      <c r="S12">
        <v>907</v>
      </c>
      <c r="T12">
        <v>734</v>
      </c>
      <c r="U12">
        <v>820</v>
      </c>
      <c r="V12">
        <v>26981</v>
      </c>
      <c r="X12" s="19">
        <v>2020</v>
      </c>
      <c r="Y12">
        <f t="shared" si="7"/>
        <v>7424</v>
      </c>
      <c r="Z12">
        <f t="shared" si="8"/>
        <v>16031</v>
      </c>
      <c r="AA12">
        <f t="shared" si="9"/>
        <v>3526</v>
      </c>
      <c r="AC12" s="19">
        <v>2020</v>
      </c>
      <c r="AD12" s="7">
        <f t="shared" ref="AD12:AD14" si="12">(Y12/Y11)-1</f>
        <v>3.6501284304448767E-3</v>
      </c>
      <c r="AE12" s="7">
        <f t="shared" si="10"/>
        <v>1.9783715012722691E-2</v>
      </c>
      <c r="AF12" s="7">
        <f t="shared" si="11"/>
        <v>5.6637698531615266E-2</v>
      </c>
    </row>
    <row r="13" spans="1:32" x14ac:dyDescent="0.25">
      <c r="A13" t="s">
        <v>56</v>
      </c>
      <c r="B13">
        <v>2025</v>
      </c>
      <c r="C13" t="s">
        <v>22</v>
      </c>
      <c r="D13">
        <v>1826</v>
      </c>
      <c r="E13">
        <v>1861</v>
      </c>
      <c r="F13">
        <v>1878</v>
      </c>
      <c r="G13">
        <v>1778</v>
      </c>
      <c r="H13">
        <v>1625</v>
      </c>
      <c r="I13">
        <v>1723</v>
      </c>
      <c r="J13">
        <v>1843</v>
      </c>
      <c r="K13">
        <v>1967</v>
      </c>
      <c r="L13">
        <v>1836</v>
      </c>
      <c r="M13">
        <v>1527</v>
      </c>
      <c r="N13">
        <v>1430</v>
      </c>
      <c r="O13">
        <v>1467</v>
      </c>
      <c r="P13">
        <v>1492</v>
      </c>
      <c r="Q13">
        <v>1376</v>
      </c>
      <c r="R13">
        <v>1164</v>
      </c>
      <c r="S13">
        <v>1006</v>
      </c>
      <c r="T13">
        <v>765</v>
      </c>
      <c r="U13">
        <v>878</v>
      </c>
      <c r="V13">
        <v>27442</v>
      </c>
      <c r="X13" s="19">
        <v>2025</v>
      </c>
      <c r="Y13">
        <f t="shared" si="7"/>
        <v>7343</v>
      </c>
      <c r="Z13">
        <f t="shared" si="8"/>
        <v>16286</v>
      </c>
      <c r="AA13">
        <f t="shared" si="9"/>
        <v>3813</v>
      </c>
      <c r="AC13" s="19">
        <v>2025</v>
      </c>
      <c r="AD13" s="7">
        <f t="shared" si="12"/>
        <v>-1.0910560344827624E-2</v>
      </c>
      <c r="AE13" s="7">
        <f t="shared" si="10"/>
        <v>1.5906680805938489E-2</v>
      </c>
      <c r="AF13" s="7">
        <f t="shared" si="11"/>
        <v>8.1395348837209225E-2</v>
      </c>
    </row>
    <row r="14" spans="1:32" x14ac:dyDescent="0.25">
      <c r="A14" t="s">
        <v>56</v>
      </c>
      <c r="B14">
        <v>2030</v>
      </c>
      <c r="C14" t="s">
        <v>22</v>
      </c>
      <c r="D14">
        <v>1755</v>
      </c>
      <c r="E14">
        <v>1753</v>
      </c>
      <c r="F14">
        <v>1759</v>
      </c>
      <c r="G14">
        <v>1832</v>
      </c>
      <c r="H14">
        <v>1648</v>
      </c>
      <c r="I14">
        <v>1701</v>
      </c>
      <c r="J14">
        <v>1687</v>
      </c>
      <c r="K14">
        <v>1818</v>
      </c>
      <c r="L14">
        <v>1927</v>
      </c>
      <c r="M14">
        <v>1795</v>
      </c>
      <c r="N14">
        <v>1487</v>
      </c>
      <c r="O14">
        <v>1392</v>
      </c>
      <c r="P14">
        <v>1424</v>
      </c>
      <c r="Q14">
        <v>1459</v>
      </c>
      <c r="R14">
        <v>1335</v>
      </c>
      <c r="S14">
        <v>1099</v>
      </c>
      <c r="T14">
        <v>848</v>
      </c>
      <c r="U14">
        <v>955</v>
      </c>
      <c r="V14">
        <v>27674</v>
      </c>
      <c r="X14" s="19">
        <v>2030</v>
      </c>
      <c r="Y14">
        <f t="shared" si="7"/>
        <v>7099</v>
      </c>
      <c r="Z14">
        <f t="shared" si="8"/>
        <v>16338</v>
      </c>
      <c r="AA14">
        <f t="shared" si="9"/>
        <v>4237</v>
      </c>
      <c r="AC14" s="19">
        <v>2030</v>
      </c>
      <c r="AD14" s="7">
        <f t="shared" si="12"/>
        <v>-3.3228925507285845E-2</v>
      </c>
      <c r="AE14" s="7">
        <f t="shared" si="10"/>
        <v>3.1929264398871116E-3</v>
      </c>
      <c r="AF14" s="7">
        <f t="shared" si="11"/>
        <v>0.11119853134015201</v>
      </c>
    </row>
    <row r="15" spans="1:32" x14ac:dyDescent="0.25">
      <c r="AD15" s="7"/>
      <c r="AE15" s="7"/>
      <c r="AF15" s="7"/>
    </row>
    <row r="16" spans="1:32" x14ac:dyDescent="0.25">
      <c r="Y16" s="18" t="s">
        <v>41</v>
      </c>
      <c r="Z16" s="18" t="s">
        <v>42</v>
      </c>
      <c r="AA16" s="18" t="s">
        <v>43</v>
      </c>
      <c r="AB16" s="18"/>
      <c r="AD16" s="18" t="s">
        <v>41</v>
      </c>
      <c r="AE16" s="18" t="s">
        <v>42</v>
      </c>
      <c r="AF16" s="18" t="s">
        <v>43</v>
      </c>
    </row>
    <row r="17" spans="1:32" x14ac:dyDescent="0.25">
      <c r="A17" t="s">
        <v>57</v>
      </c>
      <c r="B17">
        <v>2010</v>
      </c>
      <c r="C17" t="s">
        <v>22</v>
      </c>
      <c r="D17">
        <v>301</v>
      </c>
      <c r="E17">
        <v>379</v>
      </c>
      <c r="F17">
        <v>394</v>
      </c>
      <c r="G17">
        <v>481</v>
      </c>
      <c r="H17">
        <v>547</v>
      </c>
      <c r="I17">
        <v>395</v>
      </c>
      <c r="J17">
        <v>320</v>
      </c>
      <c r="K17">
        <v>404</v>
      </c>
      <c r="L17">
        <v>511</v>
      </c>
      <c r="M17">
        <v>459</v>
      </c>
      <c r="N17">
        <v>514</v>
      </c>
      <c r="O17">
        <v>518</v>
      </c>
      <c r="P17">
        <v>527</v>
      </c>
      <c r="Q17">
        <v>374</v>
      </c>
      <c r="R17">
        <v>374</v>
      </c>
      <c r="S17">
        <v>264</v>
      </c>
      <c r="T17">
        <v>278</v>
      </c>
      <c r="U17">
        <v>268</v>
      </c>
      <c r="V17">
        <v>7308</v>
      </c>
      <c r="X17" s="19">
        <v>2010</v>
      </c>
      <c r="Y17">
        <f>SUM(D17:G17)</f>
        <v>1555</v>
      </c>
      <c r="Z17">
        <f>SUM(H17:Q17)</f>
        <v>4569</v>
      </c>
      <c r="AA17">
        <f>SUM(R17:U17)</f>
        <v>1184</v>
      </c>
      <c r="AC17" s="19">
        <v>2010</v>
      </c>
      <c r="AD17" s="7">
        <v>0</v>
      </c>
      <c r="AE17" s="7">
        <v>0</v>
      </c>
      <c r="AF17" s="7">
        <v>0</v>
      </c>
    </row>
    <row r="18" spans="1:32" x14ac:dyDescent="0.25">
      <c r="A18" t="s">
        <v>57</v>
      </c>
      <c r="B18">
        <v>2015</v>
      </c>
      <c r="C18" t="s">
        <v>22</v>
      </c>
      <c r="D18">
        <v>306</v>
      </c>
      <c r="E18">
        <v>391</v>
      </c>
      <c r="F18">
        <v>414</v>
      </c>
      <c r="G18">
        <v>447</v>
      </c>
      <c r="H18">
        <v>559</v>
      </c>
      <c r="I18">
        <v>367</v>
      </c>
      <c r="J18">
        <v>356</v>
      </c>
      <c r="K18">
        <v>363</v>
      </c>
      <c r="L18">
        <v>454</v>
      </c>
      <c r="M18">
        <v>495</v>
      </c>
      <c r="N18">
        <v>473</v>
      </c>
      <c r="O18">
        <v>494</v>
      </c>
      <c r="P18">
        <v>496</v>
      </c>
      <c r="Q18">
        <v>481</v>
      </c>
      <c r="R18">
        <v>392</v>
      </c>
      <c r="S18">
        <v>322</v>
      </c>
      <c r="T18">
        <v>219</v>
      </c>
      <c r="U18">
        <v>324</v>
      </c>
      <c r="V18">
        <v>7353</v>
      </c>
      <c r="X18" s="19">
        <v>2015</v>
      </c>
      <c r="Y18">
        <f t="shared" ref="Y18:Y21" si="13">SUM(D18:G18)</f>
        <v>1558</v>
      </c>
      <c r="Z18">
        <f t="shared" ref="Z18:Z21" si="14">SUM(H18:Q18)</f>
        <v>4538</v>
      </c>
      <c r="AA18">
        <f t="shared" ref="AA18:AA21" si="15">SUM(R18:U18)</f>
        <v>1257</v>
      </c>
      <c r="AC18" s="19">
        <v>2015</v>
      </c>
      <c r="AD18" s="7">
        <f>(Y18/Y17)-1</f>
        <v>1.9292604501608412E-3</v>
      </c>
      <c r="AE18" s="7">
        <f t="shared" ref="AE18:AE21" si="16">(Z18/Z17)-1</f>
        <v>-6.7848544539286237E-3</v>
      </c>
      <c r="AF18" s="7">
        <f t="shared" ref="AF18:AF21" si="17">(AA18/AA17)-1</f>
        <v>6.1655405405405483E-2</v>
      </c>
    </row>
    <row r="19" spans="1:32" x14ac:dyDescent="0.25">
      <c r="A19" t="s">
        <v>57</v>
      </c>
      <c r="B19">
        <v>2020</v>
      </c>
      <c r="C19" t="s">
        <v>22</v>
      </c>
      <c r="D19">
        <v>298</v>
      </c>
      <c r="E19">
        <v>367</v>
      </c>
      <c r="F19">
        <v>429</v>
      </c>
      <c r="G19">
        <v>476</v>
      </c>
      <c r="H19">
        <v>494</v>
      </c>
      <c r="I19">
        <v>432</v>
      </c>
      <c r="J19">
        <v>319</v>
      </c>
      <c r="K19">
        <v>384</v>
      </c>
      <c r="L19">
        <v>410</v>
      </c>
      <c r="M19">
        <v>444</v>
      </c>
      <c r="N19">
        <v>502</v>
      </c>
      <c r="O19">
        <v>456</v>
      </c>
      <c r="P19">
        <v>474</v>
      </c>
      <c r="Q19">
        <v>455</v>
      </c>
      <c r="R19">
        <v>505</v>
      </c>
      <c r="S19">
        <v>344</v>
      </c>
      <c r="T19">
        <v>273</v>
      </c>
      <c r="U19">
        <v>321</v>
      </c>
      <c r="V19">
        <v>7383</v>
      </c>
      <c r="X19" s="19">
        <v>2020</v>
      </c>
      <c r="Y19">
        <f t="shared" si="13"/>
        <v>1570</v>
      </c>
      <c r="Z19">
        <f t="shared" si="14"/>
        <v>4370</v>
      </c>
      <c r="AA19">
        <f t="shared" si="15"/>
        <v>1443</v>
      </c>
      <c r="AC19" s="19">
        <v>2020</v>
      </c>
      <c r="AD19" s="7">
        <f t="shared" ref="AD19:AD21" si="18">(Y19/Y18)-1</f>
        <v>7.7021822849807631E-3</v>
      </c>
      <c r="AE19" s="7">
        <f t="shared" si="16"/>
        <v>-3.7020713970912333E-2</v>
      </c>
      <c r="AF19" s="7">
        <f t="shared" si="17"/>
        <v>0.14797136038186154</v>
      </c>
    </row>
    <row r="20" spans="1:32" x14ac:dyDescent="0.25">
      <c r="A20" t="s">
        <v>57</v>
      </c>
      <c r="B20">
        <v>2025</v>
      </c>
      <c r="C20" t="s">
        <v>22</v>
      </c>
      <c r="D20">
        <v>297</v>
      </c>
      <c r="E20">
        <v>360</v>
      </c>
      <c r="F20">
        <v>400</v>
      </c>
      <c r="G20">
        <v>486</v>
      </c>
      <c r="H20">
        <v>518</v>
      </c>
      <c r="I20">
        <v>385</v>
      </c>
      <c r="J20">
        <v>379</v>
      </c>
      <c r="K20">
        <v>344</v>
      </c>
      <c r="L20">
        <v>433</v>
      </c>
      <c r="M20">
        <v>402</v>
      </c>
      <c r="N20">
        <v>452</v>
      </c>
      <c r="O20">
        <v>485</v>
      </c>
      <c r="P20">
        <v>441</v>
      </c>
      <c r="Q20">
        <v>437</v>
      </c>
      <c r="R20">
        <v>480</v>
      </c>
      <c r="S20">
        <v>447</v>
      </c>
      <c r="T20">
        <v>301</v>
      </c>
      <c r="U20">
        <v>367</v>
      </c>
      <c r="V20">
        <v>7414</v>
      </c>
      <c r="X20" s="19">
        <v>2025</v>
      </c>
      <c r="Y20">
        <f t="shared" si="13"/>
        <v>1543</v>
      </c>
      <c r="Z20">
        <f t="shared" si="14"/>
        <v>4276</v>
      </c>
      <c r="AA20">
        <f t="shared" si="15"/>
        <v>1595</v>
      </c>
      <c r="AC20" s="19">
        <v>2025</v>
      </c>
      <c r="AD20" s="7">
        <f t="shared" si="18"/>
        <v>-1.7197452229299359E-2</v>
      </c>
      <c r="AE20" s="7">
        <f t="shared" si="16"/>
        <v>-2.1510297482837504E-2</v>
      </c>
      <c r="AF20" s="7">
        <f t="shared" si="17"/>
        <v>0.10533610533610527</v>
      </c>
    </row>
    <row r="21" spans="1:32" x14ac:dyDescent="0.25">
      <c r="A21" t="s">
        <v>57</v>
      </c>
      <c r="B21">
        <v>2030</v>
      </c>
      <c r="C21" t="s">
        <v>22</v>
      </c>
      <c r="D21">
        <v>302</v>
      </c>
      <c r="E21">
        <v>357</v>
      </c>
      <c r="F21">
        <v>392</v>
      </c>
      <c r="G21">
        <v>451</v>
      </c>
      <c r="H21">
        <v>520</v>
      </c>
      <c r="I21">
        <v>405</v>
      </c>
      <c r="J21">
        <v>338</v>
      </c>
      <c r="K21">
        <v>410</v>
      </c>
      <c r="L21">
        <v>386</v>
      </c>
      <c r="M21">
        <v>422</v>
      </c>
      <c r="N21">
        <v>409</v>
      </c>
      <c r="O21">
        <v>438</v>
      </c>
      <c r="P21">
        <v>471</v>
      </c>
      <c r="Q21">
        <v>408</v>
      </c>
      <c r="R21">
        <v>464</v>
      </c>
      <c r="S21">
        <v>429</v>
      </c>
      <c r="T21">
        <v>394</v>
      </c>
      <c r="U21">
        <v>428</v>
      </c>
      <c r="V21">
        <v>7424</v>
      </c>
      <c r="X21" s="19">
        <v>2030</v>
      </c>
      <c r="Y21">
        <f t="shared" si="13"/>
        <v>1502</v>
      </c>
      <c r="Z21">
        <f t="shared" si="14"/>
        <v>4207</v>
      </c>
      <c r="AA21">
        <f t="shared" si="15"/>
        <v>1715</v>
      </c>
      <c r="AC21" s="19">
        <v>2030</v>
      </c>
      <c r="AD21" s="7">
        <f t="shared" si="18"/>
        <v>-2.6571613739468591E-2</v>
      </c>
      <c r="AE21" s="7">
        <f t="shared" si="16"/>
        <v>-1.6136576239476175E-2</v>
      </c>
      <c r="AF21" s="7">
        <f t="shared" si="17"/>
        <v>7.5235109717868287E-2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/>
  </sheetViews>
  <sheetFormatPr defaultRowHeight="15" x14ac:dyDescent="0.25"/>
  <sheetData>
    <row r="1" spans="1:16" x14ac:dyDescent="0.25">
      <c r="D1" t="s">
        <v>15</v>
      </c>
      <c r="E1" t="s">
        <v>16</v>
      </c>
      <c r="L1" t="s">
        <v>16</v>
      </c>
    </row>
    <row r="2" spans="1:16" x14ac:dyDescent="0.25">
      <c r="A2" t="s">
        <v>17</v>
      </c>
      <c r="B2" t="s">
        <v>18</v>
      </c>
      <c r="D2" t="s">
        <v>19</v>
      </c>
      <c r="E2">
        <v>2011</v>
      </c>
      <c r="F2">
        <v>2015</v>
      </c>
      <c r="G2">
        <v>2020</v>
      </c>
      <c r="H2">
        <v>2025</v>
      </c>
      <c r="I2">
        <v>2030</v>
      </c>
      <c r="L2">
        <v>2011</v>
      </c>
      <c r="M2">
        <v>2015</v>
      </c>
      <c r="N2">
        <v>2020</v>
      </c>
      <c r="O2">
        <v>2025</v>
      </c>
      <c r="P2">
        <v>2030</v>
      </c>
    </row>
    <row r="4" spans="1:16" x14ac:dyDescent="0.25">
      <c r="E4" t="s">
        <v>20</v>
      </c>
    </row>
    <row r="6" spans="1:16" x14ac:dyDescent="0.25">
      <c r="A6" t="s">
        <v>9</v>
      </c>
      <c r="B6" t="s">
        <v>21</v>
      </c>
      <c r="C6" t="s">
        <v>22</v>
      </c>
      <c r="D6" t="s">
        <v>23</v>
      </c>
      <c r="E6">
        <v>70860</v>
      </c>
      <c r="F6">
        <v>76644</v>
      </c>
      <c r="G6">
        <v>83238</v>
      </c>
      <c r="H6">
        <v>87713</v>
      </c>
      <c r="I6">
        <v>90001</v>
      </c>
    </row>
    <row r="7" spans="1:16" x14ac:dyDescent="0.25">
      <c r="A7" t="s">
        <v>9</v>
      </c>
      <c r="B7" t="s">
        <v>21</v>
      </c>
      <c r="C7" t="s">
        <v>22</v>
      </c>
      <c r="D7" t="s">
        <v>24</v>
      </c>
      <c r="E7">
        <v>67456</v>
      </c>
      <c r="F7">
        <v>72779</v>
      </c>
      <c r="G7">
        <v>79552</v>
      </c>
      <c r="H7">
        <v>86098</v>
      </c>
      <c r="I7">
        <v>90248</v>
      </c>
    </row>
    <row r="8" spans="1:16" x14ac:dyDescent="0.25">
      <c r="A8" t="s">
        <v>9</v>
      </c>
      <c r="B8" t="s">
        <v>21</v>
      </c>
      <c r="C8" t="s">
        <v>22</v>
      </c>
      <c r="D8" t="s">
        <v>25</v>
      </c>
      <c r="E8">
        <v>69035</v>
      </c>
      <c r="F8">
        <v>69155</v>
      </c>
      <c r="G8">
        <v>75867</v>
      </c>
      <c r="H8">
        <v>82593</v>
      </c>
      <c r="I8">
        <v>88739</v>
      </c>
    </row>
    <row r="9" spans="1:16" x14ac:dyDescent="0.25">
      <c r="A9" t="s">
        <v>9</v>
      </c>
      <c r="B9" t="s">
        <v>21</v>
      </c>
      <c r="C9" t="s">
        <v>22</v>
      </c>
      <c r="D9" t="s">
        <v>26</v>
      </c>
      <c r="E9">
        <v>78272</v>
      </c>
      <c r="F9">
        <v>78299</v>
      </c>
      <c r="G9">
        <v>78824</v>
      </c>
      <c r="H9">
        <v>85464</v>
      </c>
      <c r="I9">
        <v>91984</v>
      </c>
    </row>
    <row r="10" spans="1:16" x14ac:dyDescent="0.25">
      <c r="A10" t="s">
        <v>9</v>
      </c>
      <c r="B10" t="s">
        <v>21</v>
      </c>
      <c r="C10" t="s">
        <v>22</v>
      </c>
      <c r="D10" t="s">
        <v>27</v>
      </c>
      <c r="E10">
        <v>92256</v>
      </c>
      <c r="F10">
        <v>90237</v>
      </c>
      <c r="G10">
        <v>91692</v>
      </c>
      <c r="H10">
        <v>92302</v>
      </c>
      <c r="I10">
        <v>98503</v>
      </c>
    </row>
    <row r="11" spans="1:16" x14ac:dyDescent="0.25">
      <c r="A11" t="s">
        <v>9</v>
      </c>
      <c r="B11" t="s">
        <v>21</v>
      </c>
      <c r="C11" t="s">
        <v>22</v>
      </c>
      <c r="D11" t="s">
        <v>28</v>
      </c>
      <c r="E11">
        <v>89485</v>
      </c>
      <c r="F11">
        <v>93494</v>
      </c>
      <c r="G11">
        <v>93769</v>
      </c>
      <c r="H11">
        <v>95743</v>
      </c>
      <c r="I11">
        <v>96645</v>
      </c>
    </row>
    <row r="12" spans="1:16" x14ac:dyDescent="0.25">
      <c r="A12" t="s">
        <v>9</v>
      </c>
      <c r="B12" t="s">
        <v>21</v>
      </c>
      <c r="C12" t="s">
        <v>22</v>
      </c>
      <c r="D12" t="s">
        <v>29</v>
      </c>
      <c r="E12">
        <v>79165</v>
      </c>
      <c r="F12">
        <v>88894</v>
      </c>
      <c r="G12">
        <v>95463</v>
      </c>
      <c r="H12">
        <v>96703</v>
      </c>
      <c r="I12">
        <v>98562</v>
      </c>
    </row>
    <row r="13" spans="1:16" x14ac:dyDescent="0.25">
      <c r="A13" t="s">
        <v>9</v>
      </c>
      <c r="B13" t="s">
        <v>21</v>
      </c>
      <c r="C13" t="s">
        <v>22</v>
      </c>
      <c r="D13" t="s">
        <v>30</v>
      </c>
      <c r="E13">
        <v>80259</v>
      </c>
      <c r="F13">
        <v>80427</v>
      </c>
      <c r="G13">
        <v>92071</v>
      </c>
      <c r="H13">
        <v>98567</v>
      </c>
      <c r="I13">
        <v>99889</v>
      </c>
    </row>
    <row r="14" spans="1:16" x14ac:dyDescent="0.25">
      <c r="A14" t="s">
        <v>9</v>
      </c>
      <c r="B14" t="s">
        <v>21</v>
      </c>
      <c r="C14" t="s">
        <v>22</v>
      </c>
      <c r="D14" t="s">
        <v>31</v>
      </c>
      <c r="E14">
        <v>84138</v>
      </c>
      <c r="F14">
        <v>84130</v>
      </c>
      <c r="G14">
        <v>83207</v>
      </c>
      <c r="H14">
        <v>94431</v>
      </c>
      <c r="I14">
        <v>100557</v>
      </c>
    </row>
    <row r="15" spans="1:16" x14ac:dyDescent="0.25">
      <c r="A15" t="s">
        <v>9</v>
      </c>
      <c r="B15" t="s">
        <v>21</v>
      </c>
      <c r="C15" t="s">
        <v>22</v>
      </c>
      <c r="D15" t="s">
        <v>32</v>
      </c>
      <c r="E15">
        <v>83450</v>
      </c>
      <c r="F15">
        <v>82481</v>
      </c>
      <c r="G15">
        <v>84436</v>
      </c>
      <c r="H15">
        <v>83904</v>
      </c>
      <c r="I15">
        <v>94620</v>
      </c>
    </row>
    <row r="16" spans="1:16" x14ac:dyDescent="0.25">
      <c r="A16" t="s">
        <v>9</v>
      </c>
      <c r="B16" t="s">
        <v>21</v>
      </c>
      <c r="C16" t="s">
        <v>22</v>
      </c>
      <c r="D16" t="s">
        <v>33</v>
      </c>
      <c r="E16">
        <v>82272</v>
      </c>
      <c r="F16">
        <v>82352</v>
      </c>
      <c r="G16">
        <v>80756</v>
      </c>
      <c r="H16">
        <v>83115</v>
      </c>
      <c r="I16">
        <v>82685</v>
      </c>
    </row>
    <row r="17" spans="1:16" x14ac:dyDescent="0.25">
      <c r="A17" t="s">
        <v>9</v>
      </c>
      <c r="B17" t="s">
        <v>21</v>
      </c>
      <c r="C17" t="s">
        <v>22</v>
      </c>
      <c r="D17" t="s">
        <v>34</v>
      </c>
      <c r="E17">
        <v>73863</v>
      </c>
      <c r="F17">
        <v>77995</v>
      </c>
      <c r="G17">
        <v>79668</v>
      </c>
      <c r="H17">
        <v>78538</v>
      </c>
      <c r="I17">
        <v>80944</v>
      </c>
    </row>
    <row r="18" spans="1:16" x14ac:dyDescent="0.25">
      <c r="A18" t="s">
        <v>9</v>
      </c>
      <c r="B18" t="s">
        <v>21</v>
      </c>
      <c r="C18" t="s">
        <v>22</v>
      </c>
      <c r="D18" t="s">
        <v>35</v>
      </c>
      <c r="E18">
        <v>68960</v>
      </c>
      <c r="F18">
        <v>70109</v>
      </c>
      <c r="G18">
        <v>75008</v>
      </c>
      <c r="H18">
        <v>77077</v>
      </c>
      <c r="I18">
        <v>76165</v>
      </c>
    </row>
    <row r="19" spans="1:16" x14ac:dyDescent="0.25">
      <c r="A19" t="s">
        <v>9</v>
      </c>
      <c r="B19" t="s">
        <v>21</v>
      </c>
      <c r="C19" t="s">
        <v>22</v>
      </c>
      <c r="D19" t="s">
        <v>36</v>
      </c>
      <c r="E19">
        <v>52701</v>
      </c>
      <c r="F19">
        <v>64151</v>
      </c>
      <c r="G19">
        <v>67190</v>
      </c>
      <c r="H19">
        <v>72169</v>
      </c>
      <c r="I19">
        <v>74356</v>
      </c>
    </row>
    <row r="20" spans="1:16" x14ac:dyDescent="0.25">
      <c r="A20" t="s">
        <v>9</v>
      </c>
      <c r="B20" t="s">
        <v>21</v>
      </c>
      <c r="C20" t="s">
        <v>22</v>
      </c>
      <c r="D20" t="s">
        <v>37</v>
      </c>
      <c r="E20">
        <v>41582</v>
      </c>
      <c r="F20">
        <v>47469</v>
      </c>
      <c r="G20">
        <v>61036</v>
      </c>
      <c r="H20">
        <v>64161</v>
      </c>
      <c r="I20">
        <v>69048</v>
      </c>
    </row>
    <row r="21" spans="1:16" x14ac:dyDescent="0.25">
      <c r="A21" t="s">
        <v>9</v>
      </c>
      <c r="B21" t="s">
        <v>21</v>
      </c>
      <c r="C21" t="s">
        <v>22</v>
      </c>
      <c r="D21" t="s">
        <v>38</v>
      </c>
      <c r="E21">
        <v>34058</v>
      </c>
      <c r="F21">
        <v>37110</v>
      </c>
      <c r="G21">
        <v>43494</v>
      </c>
      <c r="H21">
        <v>56080</v>
      </c>
      <c r="I21">
        <v>59183</v>
      </c>
    </row>
    <row r="22" spans="1:16" x14ac:dyDescent="0.25">
      <c r="A22" t="s">
        <v>9</v>
      </c>
      <c r="B22" t="s">
        <v>21</v>
      </c>
      <c r="C22" t="s">
        <v>22</v>
      </c>
      <c r="D22" t="s">
        <v>39</v>
      </c>
      <c r="E22">
        <v>29442</v>
      </c>
      <c r="F22">
        <v>27989</v>
      </c>
      <c r="G22">
        <v>31114</v>
      </c>
      <c r="H22">
        <v>36970</v>
      </c>
      <c r="I22">
        <v>47842</v>
      </c>
    </row>
    <row r="23" spans="1:16" x14ac:dyDescent="0.25">
      <c r="A23" t="s">
        <v>9</v>
      </c>
      <c r="B23" t="s">
        <v>21</v>
      </c>
      <c r="C23" t="s">
        <v>22</v>
      </c>
      <c r="D23" t="s">
        <v>40</v>
      </c>
      <c r="E23">
        <v>28902</v>
      </c>
      <c r="F23">
        <v>32781</v>
      </c>
      <c r="G23">
        <v>34810</v>
      </c>
      <c r="H23">
        <v>38600</v>
      </c>
      <c r="I23">
        <v>45617</v>
      </c>
    </row>
    <row r="24" spans="1:16" x14ac:dyDescent="0.25">
      <c r="D24" t="s">
        <v>13</v>
      </c>
      <c r="E24">
        <v>1206156</v>
      </c>
      <c r="F24">
        <v>1256496</v>
      </c>
      <c r="G24">
        <v>1331195</v>
      </c>
      <c r="H24">
        <v>1410228</v>
      </c>
      <c r="I24">
        <v>1485588</v>
      </c>
      <c r="L24" s="7">
        <v>0</v>
      </c>
      <c r="M24" s="7">
        <f>(F24/E24)-1</f>
        <v>4.1735894859371347E-2</v>
      </c>
      <c r="N24" s="7">
        <f t="shared" ref="N24" si="0">(G24/F24)-1</f>
        <v>5.9450248946276041E-2</v>
      </c>
      <c r="O24" s="7">
        <f t="shared" ref="O24" si="1">(H24/G24)-1</f>
        <v>5.9369964580696211E-2</v>
      </c>
      <c r="P24" s="7">
        <f t="shared" ref="P24" si="2">(I24/H24)-1</f>
        <v>5.3438167445264195E-2</v>
      </c>
    </row>
    <row r="26" spans="1:16" x14ac:dyDescent="0.25">
      <c r="A26" t="s">
        <v>9</v>
      </c>
      <c r="C26" t="s">
        <v>22</v>
      </c>
      <c r="D26" t="s">
        <v>41</v>
      </c>
      <c r="E26">
        <f>SUM(E6:E9)</f>
        <v>285623</v>
      </c>
      <c r="F26">
        <f t="shared" ref="F26:I26" si="3">SUM(F6:F9)</f>
        <v>296877</v>
      </c>
      <c r="G26">
        <f t="shared" si="3"/>
        <v>317481</v>
      </c>
      <c r="H26">
        <f t="shared" si="3"/>
        <v>341868</v>
      </c>
      <c r="I26">
        <f t="shared" si="3"/>
        <v>360972</v>
      </c>
      <c r="K26" t="s">
        <v>41</v>
      </c>
      <c r="L26" s="7">
        <v>0</v>
      </c>
      <c r="M26" s="7">
        <f>(F26/E26)-1</f>
        <v>3.9401588807624011E-2</v>
      </c>
      <c r="N26" s="7">
        <f t="shared" ref="N26:P26" si="4">(G26/F26)-1</f>
        <v>6.9402479814872908E-2</v>
      </c>
      <c r="O26" s="7">
        <f t="shared" si="4"/>
        <v>7.6814045564931543E-2</v>
      </c>
      <c r="P26" s="7">
        <f t="shared" si="4"/>
        <v>5.5881217311944953E-2</v>
      </c>
    </row>
    <row r="27" spans="1:16" x14ac:dyDescent="0.25">
      <c r="D27" t="s">
        <v>42</v>
      </c>
      <c r="E27">
        <f>SUM(E10:E19)</f>
        <v>786549</v>
      </c>
      <c r="F27">
        <f t="shared" ref="F27:I27" si="5">SUM(F10:F19)</f>
        <v>814270</v>
      </c>
      <c r="G27">
        <f t="shared" si="5"/>
        <v>843260</v>
      </c>
      <c r="H27">
        <f t="shared" si="5"/>
        <v>872549</v>
      </c>
      <c r="I27">
        <f t="shared" si="5"/>
        <v>902926</v>
      </c>
      <c r="K27" t="s">
        <v>42</v>
      </c>
      <c r="L27" s="7">
        <v>0</v>
      </c>
      <c r="M27" s="7">
        <f t="shared" ref="M27:M28" si="6">(F27/E27)-1</f>
        <v>3.5243830962851552E-2</v>
      </c>
      <c r="N27" s="7">
        <f t="shared" ref="N27:N28" si="7">(G27/F27)-1</f>
        <v>3.5602441450624411E-2</v>
      </c>
      <c r="O27" s="7">
        <f t="shared" ref="O27:O28" si="8">(H27/G27)-1</f>
        <v>3.4733059791760557E-2</v>
      </c>
      <c r="P27" s="7">
        <f t="shared" ref="P27:P28" si="9">(I27/H27)-1</f>
        <v>3.4814090669979647E-2</v>
      </c>
    </row>
    <row r="28" spans="1:16" x14ac:dyDescent="0.25">
      <c r="D28" t="s">
        <v>43</v>
      </c>
      <c r="E28">
        <f>SUM(E20:E23)</f>
        <v>133984</v>
      </c>
      <c r="F28">
        <f t="shared" ref="F28:I28" si="10">SUM(F20:F23)</f>
        <v>145349</v>
      </c>
      <c r="G28">
        <f t="shared" si="10"/>
        <v>170454</v>
      </c>
      <c r="H28">
        <f t="shared" si="10"/>
        <v>195811</v>
      </c>
      <c r="I28">
        <f t="shared" si="10"/>
        <v>221690</v>
      </c>
      <c r="K28" t="s">
        <v>43</v>
      </c>
      <c r="L28" s="7">
        <v>0</v>
      </c>
      <c r="M28" s="7">
        <f t="shared" si="6"/>
        <v>8.4823561022211669E-2</v>
      </c>
      <c r="N28" s="7">
        <f t="shared" si="7"/>
        <v>0.17272220655112869</v>
      </c>
      <c r="O28" s="7">
        <f t="shared" si="8"/>
        <v>0.14876154270360331</v>
      </c>
      <c r="P28" s="7">
        <f t="shared" si="9"/>
        <v>0.13216315733028283</v>
      </c>
    </row>
    <row r="31" spans="1:16" x14ac:dyDescent="0.25">
      <c r="E31" t="s">
        <v>20</v>
      </c>
    </row>
    <row r="33" spans="1:9" x14ac:dyDescent="0.25">
      <c r="A33" t="s">
        <v>9</v>
      </c>
      <c r="B33" t="s">
        <v>21</v>
      </c>
      <c r="C33" t="s">
        <v>10</v>
      </c>
      <c r="D33" t="s">
        <v>23</v>
      </c>
      <c r="E33">
        <v>35974</v>
      </c>
      <c r="F33">
        <v>39400</v>
      </c>
      <c r="G33">
        <v>42862</v>
      </c>
      <c r="H33">
        <v>45169</v>
      </c>
      <c r="I33">
        <v>46334</v>
      </c>
    </row>
    <row r="34" spans="1:9" x14ac:dyDescent="0.25">
      <c r="A34" t="s">
        <v>9</v>
      </c>
      <c r="B34" t="s">
        <v>21</v>
      </c>
      <c r="C34" t="s">
        <v>10</v>
      </c>
      <c r="D34" t="s">
        <v>24</v>
      </c>
      <c r="E34">
        <v>34594</v>
      </c>
      <c r="F34">
        <v>36874</v>
      </c>
      <c r="G34">
        <v>40603</v>
      </c>
      <c r="H34">
        <v>44037</v>
      </c>
      <c r="I34">
        <v>46175</v>
      </c>
    </row>
    <row r="35" spans="1:9" x14ac:dyDescent="0.25">
      <c r="A35" t="s">
        <v>9</v>
      </c>
      <c r="B35" t="s">
        <v>21</v>
      </c>
      <c r="C35" t="s">
        <v>10</v>
      </c>
      <c r="D35" t="s">
        <v>25</v>
      </c>
      <c r="E35">
        <v>35220</v>
      </c>
      <c r="F35">
        <v>35478</v>
      </c>
      <c r="G35">
        <v>38551</v>
      </c>
      <c r="H35">
        <v>42226</v>
      </c>
      <c r="I35">
        <v>45471</v>
      </c>
    </row>
    <row r="36" spans="1:9" x14ac:dyDescent="0.25">
      <c r="A36" t="s">
        <v>9</v>
      </c>
      <c r="B36" t="s">
        <v>21</v>
      </c>
      <c r="C36" t="s">
        <v>10</v>
      </c>
      <c r="D36" t="s">
        <v>26</v>
      </c>
      <c r="E36">
        <v>39847</v>
      </c>
      <c r="F36">
        <v>39663</v>
      </c>
      <c r="G36">
        <v>40022</v>
      </c>
      <c r="H36">
        <v>43156</v>
      </c>
      <c r="I36">
        <v>46696</v>
      </c>
    </row>
    <row r="37" spans="1:9" x14ac:dyDescent="0.25">
      <c r="A37" t="s">
        <v>9</v>
      </c>
      <c r="B37" t="s">
        <v>21</v>
      </c>
      <c r="C37" t="s">
        <v>10</v>
      </c>
      <c r="D37" t="s">
        <v>27</v>
      </c>
      <c r="E37">
        <v>46965</v>
      </c>
      <c r="F37">
        <v>45949</v>
      </c>
      <c r="G37">
        <v>46483</v>
      </c>
      <c r="H37">
        <v>46888</v>
      </c>
      <c r="I37">
        <v>49908</v>
      </c>
    </row>
    <row r="38" spans="1:9" x14ac:dyDescent="0.25">
      <c r="A38" t="s">
        <v>9</v>
      </c>
      <c r="B38" t="s">
        <v>21</v>
      </c>
      <c r="C38" t="s">
        <v>10</v>
      </c>
      <c r="D38" t="s">
        <v>28</v>
      </c>
      <c r="E38">
        <v>45553</v>
      </c>
      <c r="F38">
        <v>47607</v>
      </c>
      <c r="G38">
        <v>47732</v>
      </c>
      <c r="H38">
        <v>48486</v>
      </c>
      <c r="I38">
        <v>48973</v>
      </c>
    </row>
    <row r="39" spans="1:9" x14ac:dyDescent="0.25">
      <c r="A39" t="s">
        <v>9</v>
      </c>
      <c r="B39" t="s">
        <v>21</v>
      </c>
      <c r="C39" t="s">
        <v>10</v>
      </c>
      <c r="D39" t="s">
        <v>29</v>
      </c>
      <c r="E39">
        <v>39946</v>
      </c>
      <c r="F39">
        <v>44778</v>
      </c>
      <c r="G39">
        <v>48162</v>
      </c>
      <c r="H39">
        <v>48733</v>
      </c>
      <c r="I39">
        <v>49444</v>
      </c>
    </row>
    <row r="40" spans="1:9" x14ac:dyDescent="0.25">
      <c r="A40" t="s">
        <v>9</v>
      </c>
      <c r="B40" t="s">
        <v>21</v>
      </c>
      <c r="C40" t="s">
        <v>10</v>
      </c>
      <c r="D40" t="s">
        <v>30</v>
      </c>
      <c r="E40">
        <v>40290</v>
      </c>
      <c r="F40">
        <v>40363</v>
      </c>
      <c r="G40">
        <v>46116</v>
      </c>
      <c r="H40">
        <v>49462</v>
      </c>
      <c r="I40">
        <v>50075</v>
      </c>
    </row>
    <row r="41" spans="1:9" x14ac:dyDescent="0.25">
      <c r="A41" t="s">
        <v>9</v>
      </c>
      <c r="B41" t="s">
        <v>21</v>
      </c>
      <c r="C41" t="s">
        <v>10</v>
      </c>
      <c r="D41" t="s">
        <v>31</v>
      </c>
      <c r="E41">
        <v>42021</v>
      </c>
      <c r="F41">
        <v>42048</v>
      </c>
      <c r="G41">
        <v>41623</v>
      </c>
      <c r="H41">
        <v>47177</v>
      </c>
      <c r="I41">
        <v>50321</v>
      </c>
    </row>
    <row r="42" spans="1:9" x14ac:dyDescent="0.25">
      <c r="A42" t="s">
        <v>9</v>
      </c>
      <c r="B42" t="s">
        <v>21</v>
      </c>
      <c r="C42" t="s">
        <v>10</v>
      </c>
      <c r="D42" t="s">
        <v>32</v>
      </c>
      <c r="E42">
        <v>41121</v>
      </c>
      <c r="F42">
        <v>41180</v>
      </c>
      <c r="G42">
        <v>42337</v>
      </c>
      <c r="H42">
        <v>42155</v>
      </c>
      <c r="I42">
        <v>47475</v>
      </c>
    </row>
    <row r="43" spans="1:9" x14ac:dyDescent="0.25">
      <c r="A43" t="s">
        <v>9</v>
      </c>
      <c r="B43" t="s">
        <v>21</v>
      </c>
      <c r="C43" t="s">
        <v>10</v>
      </c>
      <c r="D43" t="s">
        <v>33</v>
      </c>
      <c r="E43">
        <v>40147</v>
      </c>
      <c r="F43">
        <v>40318</v>
      </c>
      <c r="G43">
        <v>40109</v>
      </c>
      <c r="H43">
        <v>41481</v>
      </c>
      <c r="I43">
        <v>41395</v>
      </c>
    </row>
    <row r="44" spans="1:9" x14ac:dyDescent="0.25">
      <c r="A44" t="s">
        <v>9</v>
      </c>
      <c r="B44" t="s">
        <v>21</v>
      </c>
      <c r="C44" t="s">
        <v>10</v>
      </c>
      <c r="D44" t="s">
        <v>34</v>
      </c>
      <c r="E44">
        <v>35606</v>
      </c>
      <c r="F44">
        <v>37648</v>
      </c>
      <c r="G44">
        <v>38709</v>
      </c>
      <c r="H44">
        <v>38710</v>
      </c>
      <c r="I44">
        <v>40108</v>
      </c>
    </row>
    <row r="45" spans="1:9" x14ac:dyDescent="0.25">
      <c r="A45" t="s">
        <v>9</v>
      </c>
      <c r="B45" t="s">
        <v>21</v>
      </c>
      <c r="C45" t="s">
        <v>10</v>
      </c>
      <c r="D45" t="s">
        <v>35</v>
      </c>
      <c r="E45">
        <v>33351</v>
      </c>
      <c r="F45">
        <v>33459</v>
      </c>
      <c r="G45">
        <v>35856</v>
      </c>
      <c r="H45">
        <v>37106</v>
      </c>
      <c r="I45">
        <v>37186</v>
      </c>
    </row>
    <row r="46" spans="1:9" x14ac:dyDescent="0.25">
      <c r="A46" t="s">
        <v>9</v>
      </c>
      <c r="B46" t="s">
        <v>21</v>
      </c>
      <c r="C46" t="s">
        <v>10</v>
      </c>
      <c r="D46" t="s">
        <v>36</v>
      </c>
      <c r="E46">
        <v>25213</v>
      </c>
      <c r="F46">
        <v>30666</v>
      </c>
      <c r="G46">
        <v>31695</v>
      </c>
      <c r="H46">
        <v>34153</v>
      </c>
      <c r="I46">
        <v>35474</v>
      </c>
    </row>
    <row r="47" spans="1:9" x14ac:dyDescent="0.25">
      <c r="A47" t="s">
        <v>9</v>
      </c>
      <c r="B47" t="s">
        <v>21</v>
      </c>
      <c r="C47" t="s">
        <v>10</v>
      </c>
      <c r="D47" t="s">
        <v>37</v>
      </c>
      <c r="E47">
        <v>19461</v>
      </c>
      <c r="F47">
        <v>22332</v>
      </c>
      <c r="G47">
        <v>28777</v>
      </c>
      <c r="H47">
        <v>29932</v>
      </c>
      <c r="I47">
        <v>32355</v>
      </c>
    </row>
    <row r="48" spans="1:9" x14ac:dyDescent="0.25">
      <c r="A48" t="s">
        <v>9</v>
      </c>
      <c r="B48" t="s">
        <v>21</v>
      </c>
      <c r="C48" t="s">
        <v>10</v>
      </c>
      <c r="D48" t="s">
        <v>38</v>
      </c>
      <c r="E48">
        <v>15292</v>
      </c>
      <c r="F48">
        <v>16892</v>
      </c>
      <c r="G48">
        <v>20014</v>
      </c>
      <c r="H48">
        <v>25946</v>
      </c>
      <c r="I48">
        <v>27162</v>
      </c>
    </row>
    <row r="49" spans="1:16" x14ac:dyDescent="0.25">
      <c r="A49" t="s">
        <v>9</v>
      </c>
      <c r="B49" t="s">
        <v>21</v>
      </c>
      <c r="C49" t="s">
        <v>10</v>
      </c>
      <c r="D49" t="s">
        <v>39</v>
      </c>
      <c r="E49">
        <v>12262</v>
      </c>
      <c r="F49">
        <v>11950</v>
      </c>
      <c r="G49">
        <v>13633</v>
      </c>
      <c r="H49">
        <v>16428</v>
      </c>
      <c r="I49">
        <v>21429</v>
      </c>
    </row>
    <row r="50" spans="1:16" x14ac:dyDescent="0.25">
      <c r="A50" t="s">
        <v>9</v>
      </c>
      <c r="B50" t="s">
        <v>21</v>
      </c>
      <c r="C50" t="s">
        <v>10</v>
      </c>
      <c r="D50" t="s">
        <v>40</v>
      </c>
      <c r="E50">
        <v>9748</v>
      </c>
      <c r="F50">
        <v>11829</v>
      </c>
      <c r="G50">
        <v>13057</v>
      </c>
      <c r="H50">
        <v>14969</v>
      </c>
      <c r="I50">
        <v>18109</v>
      </c>
    </row>
    <row r="51" spans="1:16" x14ac:dyDescent="0.25">
      <c r="D51" t="s">
        <v>13</v>
      </c>
      <c r="E51">
        <v>592611</v>
      </c>
      <c r="F51">
        <v>618434</v>
      </c>
      <c r="G51">
        <v>656341</v>
      </c>
      <c r="H51">
        <v>696214</v>
      </c>
      <c r="I51">
        <v>734090</v>
      </c>
      <c r="L51" s="7">
        <v>0</v>
      </c>
      <c r="M51" s="7">
        <f>(F51/E51)-1</f>
        <v>4.3574958952837584E-2</v>
      </c>
      <c r="N51" s="7">
        <f t="shared" ref="N51" si="11">(G51/F51)-1</f>
        <v>6.129514224638366E-2</v>
      </c>
      <c r="O51" s="7">
        <f t="shared" ref="O51" si="12">(H51/G51)-1</f>
        <v>6.0750433082803035E-2</v>
      </c>
      <c r="P51" s="7">
        <f t="shared" ref="P51" si="13">(I51/H51)-1</f>
        <v>5.440281292820881E-2</v>
      </c>
    </row>
    <row r="53" spans="1:16" x14ac:dyDescent="0.25">
      <c r="A53" t="s">
        <v>9</v>
      </c>
      <c r="C53" t="s">
        <v>10</v>
      </c>
      <c r="D53" t="s">
        <v>41</v>
      </c>
      <c r="E53">
        <f>SUM(E33:E36)</f>
        <v>145635</v>
      </c>
      <c r="F53">
        <f t="shared" ref="F53:I53" si="14">SUM(F33:F36)</f>
        <v>151415</v>
      </c>
      <c r="G53">
        <f t="shared" si="14"/>
        <v>162038</v>
      </c>
      <c r="H53">
        <f t="shared" si="14"/>
        <v>174588</v>
      </c>
      <c r="I53">
        <f t="shared" si="14"/>
        <v>184676</v>
      </c>
      <c r="K53" t="s">
        <v>41</v>
      </c>
      <c r="L53" s="7">
        <v>0</v>
      </c>
      <c r="M53" s="7">
        <f>(F53/E53)-1</f>
        <v>3.9688261750266074E-2</v>
      </c>
      <c r="N53" s="7">
        <f t="shared" ref="N53:N55" si="15">(G53/F53)-1</f>
        <v>7.0158174553379693E-2</v>
      </c>
      <c r="O53" s="7">
        <f t="shared" ref="O53:O55" si="16">(H53/G53)-1</f>
        <v>7.7450968291388422E-2</v>
      </c>
      <c r="P53" s="7">
        <f t="shared" ref="P53:P55" si="17">(I53/H53)-1</f>
        <v>5.7781749032006724E-2</v>
      </c>
    </row>
    <row r="54" spans="1:16" x14ac:dyDescent="0.25">
      <c r="D54" t="s">
        <v>42</v>
      </c>
      <c r="E54">
        <f>SUM(E37:E46)</f>
        <v>390213</v>
      </c>
      <c r="F54">
        <f t="shared" ref="F54:I54" si="18">SUM(F37:F46)</f>
        <v>404016</v>
      </c>
      <c r="G54">
        <f t="shared" si="18"/>
        <v>418822</v>
      </c>
      <c r="H54">
        <f t="shared" si="18"/>
        <v>434351</v>
      </c>
      <c r="I54">
        <f t="shared" si="18"/>
        <v>450359</v>
      </c>
      <c r="K54" t="s">
        <v>42</v>
      </c>
      <c r="L54" s="7">
        <v>0</v>
      </c>
      <c r="M54" s="7">
        <f t="shared" ref="M54:M55" si="19">(F54/E54)-1</f>
        <v>3.5372988598534549E-2</v>
      </c>
      <c r="N54" s="7">
        <f t="shared" si="15"/>
        <v>3.6647063482634357E-2</v>
      </c>
      <c r="O54" s="7">
        <f t="shared" si="16"/>
        <v>3.7077803935800846E-2</v>
      </c>
      <c r="P54" s="7">
        <f t="shared" si="17"/>
        <v>3.6854985944547058E-2</v>
      </c>
    </row>
    <row r="55" spans="1:16" x14ac:dyDescent="0.25">
      <c r="D55" t="s">
        <v>43</v>
      </c>
      <c r="E55">
        <f>SUM(E47:E50)</f>
        <v>56763</v>
      </c>
      <c r="F55">
        <f t="shared" ref="F55:I55" si="20">SUM(F47:F50)</f>
        <v>63003</v>
      </c>
      <c r="G55">
        <f t="shared" si="20"/>
        <v>75481</v>
      </c>
      <c r="H55">
        <f t="shared" si="20"/>
        <v>87275</v>
      </c>
      <c r="I55">
        <f t="shared" si="20"/>
        <v>99055</v>
      </c>
      <c r="K55" t="s">
        <v>43</v>
      </c>
      <c r="L55" s="7">
        <v>0</v>
      </c>
      <c r="M55" s="7">
        <f t="shared" si="19"/>
        <v>0.10993076475873376</v>
      </c>
      <c r="N55" s="7">
        <f t="shared" si="15"/>
        <v>0.19805406091773414</v>
      </c>
      <c r="O55" s="7">
        <f t="shared" si="16"/>
        <v>0.15625124203441931</v>
      </c>
      <c r="P55" s="7">
        <f t="shared" si="17"/>
        <v>0.13497565167573766</v>
      </c>
    </row>
    <row r="58" spans="1:16" x14ac:dyDescent="0.25">
      <c r="E58" t="s">
        <v>20</v>
      </c>
    </row>
    <row r="60" spans="1:16" x14ac:dyDescent="0.25">
      <c r="A60" t="s">
        <v>9</v>
      </c>
      <c r="B60" t="s">
        <v>21</v>
      </c>
      <c r="C60" t="s">
        <v>14</v>
      </c>
      <c r="D60" t="s">
        <v>23</v>
      </c>
      <c r="E60">
        <v>34886</v>
      </c>
      <c r="F60">
        <v>37244</v>
      </c>
      <c r="G60">
        <v>40376</v>
      </c>
      <c r="H60">
        <v>42544</v>
      </c>
      <c r="I60">
        <v>43667</v>
      </c>
    </row>
    <row r="61" spans="1:16" x14ac:dyDescent="0.25">
      <c r="A61" t="s">
        <v>9</v>
      </c>
      <c r="B61" t="s">
        <v>21</v>
      </c>
      <c r="C61" t="s">
        <v>14</v>
      </c>
      <c r="D61" t="s">
        <v>24</v>
      </c>
      <c r="E61">
        <v>32862</v>
      </c>
      <c r="F61">
        <v>35905</v>
      </c>
      <c r="G61">
        <v>38949</v>
      </c>
      <c r="H61">
        <v>42061</v>
      </c>
      <c r="I61">
        <v>44073</v>
      </c>
    </row>
    <row r="62" spans="1:16" x14ac:dyDescent="0.25">
      <c r="A62" t="s">
        <v>9</v>
      </c>
      <c r="B62" t="s">
        <v>21</v>
      </c>
      <c r="C62" t="s">
        <v>14</v>
      </c>
      <c r="D62" t="s">
        <v>25</v>
      </c>
      <c r="E62">
        <v>33815</v>
      </c>
      <c r="F62">
        <v>33677</v>
      </c>
      <c r="G62">
        <v>37316</v>
      </c>
      <c r="H62">
        <v>40367</v>
      </c>
      <c r="I62">
        <v>43268</v>
      </c>
    </row>
    <row r="63" spans="1:16" x14ac:dyDescent="0.25">
      <c r="A63" t="s">
        <v>9</v>
      </c>
      <c r="B63" t="s">
        <v>21</v>
      </c>
      <c r="C63" t="s">
        <v>14</v>
      </c>
      <c r="D63" t="s">
        <v>26</v>
      </c>
      <c r="E63">
        <v>38425</v>
      </c>
      <c r="F63">
        <v>38636</v>
      </c>
      <c r="G63">
        <v>38802</v>
      </c>
      <c r="H63">
        <v>42308</v>
      </c>
      <c r="I63">
        <v>45288</v>
      </c>
    </row>
    <row r="64" spans="1:16" x14ac:dyDescent="0.25">
      <c r="A64" t="s">
        <v>9</v>
      </c>
      <c r="B64" t="s">
        <v>21</v>
      </c>
      <c r="C64" t="s">
        <v>14</v>
      </c>
      <c r="D64" t="s">
        <v>27</v>
      </c>
      <c r="E64">
        <v>45291</v>
      </c>
      <c r="F64">
        <v>44288</v>
      </c>
      <c r="G64">
        <v>45209</v>
      </c>
      <c r="H64">
        <v>45414</v>
      </c>
      <c r="I64">
        <v>48595</v>
      </c>
    </row>
    <row r="65" spans="1:16" x14ac:dyDescent="0.25">
      <c r="A65" t="s">
        <v>9</v>
      </c>
      <c r="B65" t="s">
        <v>21</v>
      </c>
      <c r="C65" t="s">
        <v>14</v>
      </c>
      <c r="D65" t="s">
        <v>28</v>
      </c>
      <c r="E65">
        <v>43932</v>
      </c>
      <c r="F65">
        <v>45887</v>
      </c>
      <c r="G65">
        <v>46037</v>
      </c>
      <c r="H65">
        <v>47257</v>
      </c>
      <c r="I65">
        <v>47672</v>
      </c>
    </row>
    <row r="66" spans="1:16" x14ac:dyDescent="0.25">
      <c r="A66" t="s">
        <v>9</v>
      </c>
      <c r="B66" t="s">
        <v>21</v>
      </c>
      <c r="C66" t="s">
        <v>14</v>
      </c>
      <c r="D66" t="s">
        <v>29</v>
      </c>
      <c r="E66">
        <v>39219</v>
      </c>
      <c r="F66">
        <v>44116</v>
      </c>
      <c r="G66">
        <v>47301</v>
      </c>
      <c r="H66">
        <v>47970</v>
      </c>
      <c r="I66">
        <v>49118</v>
      </c>
    </row>
    <row r="67" spans="1:16" x14ac:dyDescent="0.25">
      <c r="A67" t="s">
        <v>9</v>
      </c>
      <c r="B67" t="s">
        <v>21</v>
      </c>
      <c r="C67" t="s">
        <v>14</v>
      </c>
      <c r="D67" t="s">
        <v>30</v>
      </c>
      <c r="E67">
        <v>39969</v>
      </c>
      <c r="F67">
        <v>40064</v>
      </c>
      <c r="G67">
        <v>45955</v>
      </c>
      <c r="H67">
        <v>49105</v>
      </c>
      <c r="I67">
        <v>49814</v>
      </c>
    </row>
    <row r="68" spans="1:16" x14ac:dyDescent="0.25">
      <c r="A68" t="s">
        <v>9</v>
      </c>
      <c r="B68" t="s">
        <v>21</v>
      </c>
      <c r="C68" t="s">
        <v>14</v>
      </c>
      <c r="D68" t="s">
        <v>31</v>
      </c>
      <c r="E68">
        <v>42117</v>
      </c>
      <c r="F68">
        <v>42082</v>
      </c>
      <c r="G68">
        <v>41584</v>
      </c>
      <c r="H68">
        <v>47254</v>
      </c>
      <c r="I68">
        <v>50236</v>
      </c>
    </row>
    <row r="69" spans="1:16" x14ac:dyDescent="0.25">
      <c r="A69" t="s">
        <v>9</v>
      </c>
      <c r="B69" t="s">
        <v>21</v>
      </c>
      <c r="C69" t="s">
        <v>14</v>
      </c>
      <c r="D69" t="s">
        <v>32</v>
      </c>
      <c r="E69">
        <v>42329</v>
      </c>
      <c r="F69">
        <v>41301</v>
      </c>
      <c r="G69">
        <v>42099</v>
      </c>
      <c r="H69">
        <v>41749</v>
      </c>
      <c r="I69">
        <v>47145</v>
      </c>
    </row>
    <row r="70" spans="1:16" x14ac:dyDescent="0.25">
      <c r="A70" t="s">
        <v>9</v>
      </c>
      <c r="B70" t="s">
        <v>21</v>
      </c>
      <c r="C70" t="s">
        <v>14</v>
      </c>
      <c r="D70" t="s">
        <v>33</v>
      </c>
      <c r="E70">
        <v>42125</v>
      </c>
      <c r="F70">
        <v>42034</v>
      </c>
      <c r="G70">
        <v>40647</v>
      </c>
      <c r="H70">
        <v>41634</v>
      </c>
      <c r="I70">
        <v>41290</v>
      </c>
    </row>
    <row r="71" spans="1:16" x14ac:dyDescent="0.25">
      <c r="A71" t="s">
        <v>9</v>
      </c>
      <c r="B71" t="s">
        <v>21</v>
      </c>
      <c r="C71" t="s">
        <v>14</v>
      </c>
      <c r="D71" t="s">
        <v>34</v>
      </c>
      <c r="E71">
        <v>38257</v>
      </c>
      <c r="F71">
        <v>40347</v>
      </c>
      <c r="G71">
        <v>40959</v>
      </c>
      <c r="H71">
        <v>39828</v>
      </c>
      <c r="I71">
        <v>40836</v>
      </c>
    </row>
    <row r="72" spans="1:16" x14ac:dyDescent="0.25">
      <c r="A72" t="s">
        <v>9</v>
      </c>
      <c r="B72" t="s">
        <v>21</v>
      </c>
      <c r="C72" t="s">
        <v>14</v>
      </c>
      <c r="D72" t="s">
        <v>35</v>
      </c>
      <c r="E72">
        <v>35609</v>
      </c>
      <c r="F72">
        <v>36650</v>
      </c>
      <c r="G72">
        <v>39152</v>
      </c>
      <c r="H72">
        <v>39971</v>
      </c>
      <c r="I72">
        <v>38979</v>
      </c>
    </row>
    <row r="73" spans="1:16" x14ac:dyDescent="0.25">
      <c r="A73" t="s">
        <v>9</v>
      </c>
      <c r="B73" t="s">
        <v>21</v>
      </c>
      <c r="C73" t="s">
        <v>14</v>
      </c>
      <c r="D73" t="s">
        <v>36</v>
      </c>
      <c r="E73">
        <v>27488</v>
      </c>
      <c r="F73">
        <v>33485</v>
      </c>
      <c r="G73">
        <v>35495</v>
      </c>
      <c r="H73">
        <v>38016</v>
      </c>
      <c r="I73">
        <v>38882</v>
      </c>
    </row>
    <row r="74" spans="1:16" x14ac:dyDescent="0.25">
      <c r="A74" t="s">
        <v>9</v>
      </c>
      <c r="B74" t="s">
        <v>21</v>
      </c>
      <c r="C74" t="s">
        <v>14</v>
      </c>
      <c r="D74" t="s">
        <v>37</v>
      </c>
      <c r="E74">
        <v>22121</v>
      </c>
      <c r="F74">
        <v>25137</v>
      </c>
      <c r="G74">
        <v>32259</v>
      </c>
      <c r="H74">
        <v>34229</v>
      </c>
      <c r="I74">
        <v>36693</v>
      </c>
    </row>
    <row r="75" spans="1:16" x14ac:dyDescent="0.25">
      <c r="A75" t="s">
        <v>9</v>
      </c>
      <c r="B75" t="s">
        <v>21</v>
      </c>
      <c r="C75" t="s">
        <v>14</v>
      </c>
      <c r="D75" t="s">
        <v>38</v>
      </c>
      <c r="E75">
        <v>18766</v>
      </c>
      <c r="F75">
        <v>20218</v>
      </c>
      <c r="G75">
        <v>23480</v>
      </c>
      <c r="H75">
        <v>30134</v>
      </c>
      <c r="I75">
        <v>32021</v>
      </c>
    </row>
    <row r="76" spans="1:16" x14ac:dyDescent="0.25">
      <c r="A76" t="s">
        <v>9</v>
      </c>
      <c r="B76" t="s">
        <v>21</v>
      </c>
      <c r="C76" t="s">
        <v>14</v>
      </c>
      <c r="D76" t="s">
        <v>39</v>
      </c>
      <c r="E76">
        <v>17180</v>
      </c>
      <c r="F76">
        <v>16039</v>
      </c>
      <c r="G76">
        <v>17481</v>
      </c>
      <c r="H76">
        <v>20542</v>
      </c>
      <c r="I76">
        <v>26413</v>
      </c>
    </row>
    <row r="77" spans="1:16" x14ac:dyDescent="0.25">
      <c r="A77" t="s">
        <v>9</v>
      </c>
      <c r="B77" t="s">
        <v>21</v>
      </c>
      <c r="C77" t="s">
        <v>14</v>
      </c>
      <c r="D77" t="s">
        <v>40</v>
      </c>
      <c r="E77">
        <v>19154</v>
      </c>
      <c r="F77">
        <v>20952</v>
      </c>
      <c r="G77">
        <v>21753</v>
      </c>
      <c r="H77">
        <v>23631</v>
      </c>
      <c r="I77">
        <v>27508</v>
      </c>
    </row>
    <row r="78" spans="1:16" x14ac:dyDescent="0.25">
      <c r="D78" t="s">
        <v>13</v>
      </c>
      <c r="E78">
        <v>613545</v>
      </c>
      <c r="F78">
        <v>638062</v>
      </c>
      <c r="G78">
        <v>674854</v>
      </c>
      <c r="H78">
        <v>714014</v>
      </c>
      <c r="I78">
        <v>751498</v>
      </c>
      <c r="L78" s="7">
        <v>0</v>
      </c>
      <c r="M78" s="7">
        <f>(F78/E78)-1</f>
        <v>3.9959579166972237E-2</v>
      </c>
      <c r="N78" s="7">
        <f t="shared" ref="N78" si="21">(G78/F78)-1</f>
        <v>5.7662108071002471E-2</v>
      </c>
      <c r="O78" s="7">
        <f t="shared" ref="O78" si="22">(H78/G78)-1</f>
        <v>5.8027365919147034E-2</v>
      </c>
      <c r="P78" s="7">
        <f t="shared" ref="P78" si="23">(I78/H78)-1</f>
        <v>5.2497570075656697E-2</v>
      </c>
    </row>
    <row r="80" spans="1:16" x14ac:dyDescent="0.25">
      <c r="A80" t="s">
        <v>9</v>
      </c>
      <c r="C80" t="s">
        <v>14</v>
      </c>
      <c r="D80" t="s">
        <v>41</v>
      </c>
      <c r="E80">
        <f>SUM(E60:E63)</f>
        <v>139988</v>
      </c>
      <c r="F80">
        <f t="shared" ref="F80:I80" si="24">SUM(F60:F63)</f>
        <v>145462</v>
      </c>
      <c r="G80">
        <f t="shared" si="24"/>
        <v>155443</v>
      </c>
      <c r="H80">
        <f t="shared" si="24"/>
        <v>167280</v>
      </c>
      <c r="I80">
        <f t="shared" si="24"/>
        <v>176296</v>
      </c>
      <c r="K80" t="s">
        <v>41</v>
      </c>
      <c r="L80" s="7">
        <v>0</v>
      </c>
      <c r="M80" s="7">
        <f>(F80/E80)-1</f>
        <v>3.9103351715861434E-2</v>
      </c>
      <c r="N80" s="7">
        <f t="shared" ref="N80:N82" si="25">(G80/F80)-1</f>
        <v>6.8615858437255151E-2</v>
      </c>
      <c r="O80" s="7">
        <f t="shared" ref="O80:O82" si="26">(H80/G80)-1</f>
        <v>7.6150100036669333E-2</v>
      </c>
      <c r="P80" s="7">
        <f t="shared" ref="P80:P82" si="27">(I80/H80)-1</f>
        <v>5.3897656623625112E-2</v>
      </c>
    </row>
    <row r="81" spans="4:16" x14ac:dyDescent="0.25">
      <c r="D81" t="s">
        <v>42</v>
      </c>
      <c r="E81">
        <f>SUM(E64:E73)</f>
        <v>396336</v>
      </c>
      <c r="F81">
        <f t="shared" ref="F81:I81" si="28">SUM(F64:F73)</f>
        <v>410254</v>
      </c>
      <c r="G81">
        <f t="shared" si="28"/>
        <v>424438</v>
      </c>
      <c r="H81">
        <f t="shared" si="28"/>
        <v>438198</v>
      </c>
      <c r="I81">
        <f t="shared" si="28"/>
        <v>452567</v>
      </c>
      <c r="K81" t="s">
        <v>42</v>
      </c>
      <c r="L81" s="7">
        <v>0</v>
      </c>
      <c r="M81" s="7">
        <f t="shared" ref="M81:M82" si="29">(F81/E81)-1</f>
        <v>3.5116668685156061E-2</v>
      </c>
      <c r="N81" s="7">
        <f t="shared" si="25"/>
        <v>3.4573703120505783E-2</v>
      </c>
      <c r="O81" s="7">
        <f t="shared" si="26"/>
        <v>3.241934039836214E-2</v>
      </c>
      <c r="P81" s="7">
        <f t="shared" si="27"/>
        <v>3.2791112693348667E-2</v>
      </c>
    </row>
    <row r="82" spans="4:16" x14ac:dyDescent="0.25">
      <c r="D82" t="s">
        <v>43</v>
      </c>
      <c r="E82">
        <f>SUM(E74:E77)</f>
        <v>77221</v>
      </c>
      <c r="F82">
        <f t="shared" ref="F82:I82" si="30">SUM(F74:F77)</f>
        <v>82346</v>
      </c>
      <c r="G82">
        <f t="shared" si="30"/>
        <v>94973</v>
      </c>
      <c r="H82">
        <f t="shared" si="30"/>
        <v>108536</v>
      </c>
      <c r="I82">
        <f t="shared" si="30"/>
        <v>122635</v>
      </c>
      <c r="K82" t="s">
        <v>43</v>
      </c>
      <c r="L82" s="7">
        <v>0</v>
      </c>
      <c r="M82" s="7">
        <f t="shared" si="29"/>
        <v>6.6367956902914971E-2</v>
      </c>
      <c r="N82" s="7">
        <f t="shared" si="25"/>
        <v>0.15334078158016173</v>
      </c>
      <c r="O82" s="7">
        <f t="shared" si="26"/>
        <v>0.14280900887620684</v>
      </c>
      <c r="P82" s="7">
        <f t="shared" si="27"/>
        <v>0.12990159946930047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4" workbookViewId="0">
      <selection activeCell="A4" sqref="A4"/>
    </sheetView>
  </sheetViews>
  <sheetFormatPr defaultRowHeight="15" x14ac:dyDescent="0.25"/>
  <sheetData>
    <row r="1" spans="1:16" x14ac:dyDescent="0.25">
      <c r="A1" t="s">
        <v>44</v>
      </c>
    </row>
    <row r="2" spans="1:16" x14ac:dyDescent="0.25">
      <c r="A2" t="s">
        <v>45</v>
      </c>
    </row>
    <row r="4" spans="1:16" x14ac:dyDescent="0.25">
      <c r="D4" t="s">
        <v>15</v>
      </c>
      <c r="E4" t="s">
        <v>16</v>
      </c>
      <c r="L4" t="s">
        <v>16</v>
      </c>
    </row>
    <row r="5" spans="1:16" x14ac:dyDescent="0.25">
      <c r="A5" t="s">
        <v>17</v>
      </c>
      <c r="B5" t="s">
        <v>18</v>
      </c>
      <c r="D5" t="s">
        <v>19</v>
      </c>
      <c r="E5">
        <v>2011</v>
      </c>
      <c r="F5">
        <v>2015</v>
      </c>
      <c r="G5">
        <v>2020</v>
      </c>
      <c r="H5">
        <v>2025</v>
      </c>
      <c r="I5">
        <v>2030</v>
      </c>
      <c r="L5">
        <v>2011</v>
      </c>
      <c r="M5">
        <v>2015</v>
      </c>
      <c r="N5">
        <v>2020</v>
      </c>
      <c r="O5">
        <v>2025</v>
      </c>
      <c r="P5">
        <v>2030</v>
      </c>
    </row>
    <row r="7" spans="1:16" x14ac:dyDescent="0.25">
      <c r="E7" t="s">
        <v>20</v>
      </c>
    </row>
    <row r="9" spans="1:16" x14ac:dyDescent="0.25">
      <c r="A9" t="s">
        <v>46</v>
      </c>
      <c r="B9" t="s">
        <v>21</v>
      </c>
      <c r="C9" t="s">
        <v>22</v>
      </c>
      <c r="D9" t="s">
        <v>23</v>
      </c>
      <c r="E9">
        <v>70860</v>
      </c>
      <c r="F9">
        <v>75530</v>
      </c>
      <c r="G9">
        <v>77345</v>
      </c>
      <c r="H9">
        <v>77521</v>
      </c>
      <c r="I9">
        <v>78413</v>
      </c>
    </row>
    <row r="10" spans="1:16" x14ac:dyDescent="0.25">
      <c r="A10" t="s">
        <v>46</v>
      </c>
      <c r="B10" t="s">
        <v>21</v>
      </c>
      <c r="C10" t="s">
        <v>22</v>
      </c>
      <c r="D10" t="s">
        <v>24</v>
      </c>
      <c r="E10">
        <v>67456</v>
      </c>
      <c r="F10">
        <v>72576</v>
      </c>
      <c r="G10">
        <v>77675</v>
      </c>
      <c r="H10">
        <v>79753</v>
      </c>
      <c r="I10">
        <v>79966</v>
      </c>
    </row>
    <row r="11" spans="1:16" x14ac:dyDescent="0.25">
      <c r="A11" t="s">
        <v>46</v>
      </c>
      <c r="B11" t="s">
        <v>21</v>
      </c>
      <c r="C11" t="s">
        <v>22</v>
      </c>
      <c r="D11" t="s">
        <v>25</v>
      </c>
      <c r="E11">
        <v>69035</v>
      </c>
      <c r="F11">
        <v>68973</v>
      </c>
      <c r="G11">
        <v>74869</v>
      </c>
      <c r="H11">
        <v>79974</v>
      </c>
      <c r="I11">
        <v>81981</v>
      </c>
    </row>
    <row r="12" spans="1:16" x14ac:dyDescent="0.25">
      <c r="A12" t="s">
        <v>46</v>
      </c>
      <c r="B12" t="s">
        <v>21</v>
      </c>
      <c r="C12" t="s">
        <v>22</v>
      </c>
      <c r="D12" t="s">
        <v>26</v>
      </c>
      <c r="E12">
        <v>78272</v>
      </c>
      <c r="F12">
        <v>77953</v>
      </c>
      <c r="G12">
        <v>77523</v>
      </c>
      <c r="H12">
        <v>83336</v>
      </c>
      <c r="I12">
        <v>88332</v>
      </c>
    </row>
    <row r="13" spans="1:16" x14ac:dyDescent="0.25">
      <c r="A13" t="s">
        <v>46</v>
      </c>
      <c r="B13" t="s">
        <v>21</v>
      </c>
      <c r="C13" t="s">
        <v>22</v>
      </c>
      <c r="D13" t="s">
        <v>27</v>
      </c>
      <c r="E13">
        <v>92256</v>
      </c>
      <c r="F13">
        <v>89896</v>
      </c>
      <c r="G13">
        <v>89772</v>
      </c>
      <c r="H13">
        <v>89298</v>
      </c>
      <c r="I13">
        <v>94705</v>
      </c>
    </row>
    <row r="14" spans="1:16" x14ac:dyDescent="0.25">
      <c r="A14" t="s">
        <v>46</v>
      </c>
      <c r="B14" t="s">
        <v>21</v>
      </c>
      <c r="C14" t="s">
        <v>22</v>
      </c>
      <c r="D14" t="s">
        <v>28</v>
      </c>
      <c r="E14">
        <v>89485</v>
      </c>
      <c r="F14">
        <v>93191</v>
      </c>
      <c r="G14">
        <v>92072</v>
      </c>
      <c r="H14">
        <v>92445</v>
      </c>
      <c r="I14">
        <v>92278</v>
      </c>
    </row>
    <row r="15" spans="1:16" x14ac:dyDescent="0.25">
      <c r="A15" t="s">
        <v>46</v>
      </c>
      <c r="B15" t="s">
        <v>21</v>
      </c>
      <c r="C15" t="s">
        <v>22</v>
      </c>
      <c r="D15" t="s">
        <v>29</v>
      </c>
      <c r="E15">
        <v>79165</v>
      </c>
      <c r="F15">
        <v>88625</v>
      </c>
      <c r="G15">
        <v>93936</v>
      </c>
      <c r="H15">
        <v>93725</v>
      </c>
      <c r="I15">
        <v>94131</v>
      </c>
    </row>
    <row r="16" spans="1:16" x14ac:dyDescent="0.25">
      <c r="A16" t="s">
        <v>46</v>
      </c>
      <c r="B16" t="s">
        <v>21</v>
      </c>
      <c r="C16" t="s">
        <v>22</v>
      </c>
      <c r="D16" t="s">
        <v>30</v>
      </c>
      <c r="E16">
        <v>80259</v>
      </c>
      <c r="F16">
        <v>80182</v>
      </c>
      <c r="G16">
        <v>90740</v>
      </c>
      <c r="H16">
        <v>95970</v>
      </c>
      <c r="I16">
        <v>95967</v>
      </c>
    </row>
    <row r="17" spans="1:16" x14ac:dyDescent="0.25">
      <c r="A17" t="s">
        <v>46</v>
      </c>
      <c r="B17" t="s">
        <v>21</v>
      </c>
      <c r="C17" t="s">
        <v>22</v>
      </c>
      <c r="D17" t="s">
        <v>31</v>
      </c>
      <c r="E17">
        <v>84138</v>
      </c>
      <c r="F17">
        <v>83970</v>
      </c>
      <c r="G17">
        <v>82135</v>
      </c>
      <c r="H17">
        <v>92288</v>
      </c>
      <c r="I17">
        <v>97261</v>
      </c>
    </row>
    <row r="18" spans="1:16" x14ac:dyDescent="0.25">
      <c r="A18" t="s">
        <v>46</v>
      </c>
      <c r="B18" t="s">
        <v>21</v>
      </c>
      <c r="C18" t="s">
        <v>22</v>
      </c>
      <c r="D18" t="s">
        <v>32</v>
      </c>
      <c r="E18">
        <v>83450</v>
      </c>
      <c r="F18">
        <v>82430</v>
      </c>
      <c r="G18">
        <v>83848</v>
      </c>
      <c r="H18">
        <v>82370</v>
      </c>
      <c r="I18">
        <v>92106</v>
      </c>
    </row>
    <row r="19" spans="1:16" x14ac:dyDescent="0.25">
      <c r="A19" t="s">
        <v>46</v>
      </c>
      <c r="B19" t="s">
        <v>21</v>
      </c>
      <c r="C19" t="s">
        <v>22</v>
      </c>
      <c r="D19" t="s">
        <v>33</v>
      </c>
      <c r="E19">
        <v>82272</v>
      </c>
      <c r="F19">
        <v>82358</v>
      </c>
      <c r="G19">
        <v>80579</v>
      </c>
      <c r="H19">
        <v>82346</v>
      </c>
      <c r="I19">
        <v>81035</v>
      </c>
    </row>
    <row r="20" spans="1:16" x14ac:dyDescent="0.25">
      <c r="A20" t="s">
        <v>46</v>
      </c>
      <c r="B20" t="s">
        <v>21</v>
      </c>
      <c r="C20" t="s">
        <v>22</v>
      </c>
      <c r="D20" t="s">
        <v>34</v>
      </c>
      <c r="E20">
        <v>73863</v>
      </c>
      <c r="F20">
        <v>78015</v>
      </c>
      <c r="G20">
        <v>79644</v>
      </c>
      <c r="H20">
        <v>78246</v>
      </c>
      <c r="I20">
        <v>80108</v>
      </c>
    </row>
    <row r="21" spans="1:16" x14ac:dyDescent="0.25">
      <c r="A21" t="s">
        <v>46</v>
      </c>
      <c r="B21" t="s">
        <v>21</v>
      </c>
      <c r="C21" t="s">
        <v>22</v>
      </c>
      <c r="D21" t="s">
        <v>35</v>
      </c>
      <c r="E21">
        <v>68960</v>
      </c>
      <c r="F21">
        <v>70123</v>
      </c>
      <c r="G21">
        <v>75023</v>
      </c>
      <c r="H21">
        <v>76984</v>
      </c>
      <c r="I21">
        <v>75820</v>
      </c>
    </row>
    <row r="22" spans="1:16" x14ac:dyDescent="0.25">
      <c r="A22" t="s">
        <v>46</v>
      </c>
      <c r="B22" t="s">
        <v>21</v>
      </c>
      <c r="C22" t="s">
        <v>22</v>
      </c>
      <c r="D22" t="s">
        <v>36</v>
      </c>
      <c r="E22">
        <v>52701</v>
      </c>
      <c r="F22">
        <v>64158</v>
      </c>
      <c r="G22">
        <v>67189</v>
      </c>
      <c r="H22">
        <v>72129</v>
      </c>
      <c r="I22">
        <v>74228</v>
      </c>
    </row>
    <row r="23" spans="1:16" x14ac:dyDescent="0.25">
      <c r="A23" t="s">
        <v>46</v>
      </c>
      <c r="B23" t="s">
        <v>21</v>
      </c>
      <c r="C23" t="s">
        <v>22</v>
      </c>
      <c r="D23" t="s">
        <v>37</v>
      </c>
      <c r="E23">
        <v>41582</v>
      </c>
      <c r="F23">
        <v>47467</v>
      </c>
      <c r="G23">
        <v>61025</v>
      </c>
      <c r="H23">
        <v>64116</v>
      </c>
      <c r="I23">
        <v>68985</v>
      </c>
    </row>
    <row r="24" spans="1:16" x14ac:dyDescent="0.25">
      <c r="A24" t="s">
        <v>46</v>
      </c>
      <c r="B24" t="s">
        <v>21</v>
      </c>
      <c r="C24" t="s">
        <v>22</v>
      </c>
      <c r="D24" t="s">
        <v>38</v>
      </c>
      <c r="E24">
        <v>34058</v>
      </c>
      <c r="F24">
        <v>37116</v>
      </c>
      <c r="G24">
        <v>43493</v>
      </c>
      <c r="H24">
        <v>56062</v>
      </c>
      <c r="I24">
        <v>59151</v>
      </c>
    </row>
    <row r="25" spans="1:16" x14ac:dyDescent="0.25">
      <c r="A25" t="s">
        <v>46</v>
      </c>
      <c r="B25" t="s">
        <v>21</v>
      </c>
      <c r="C25" t="s">
        <v>22</v>
      </c>
      <c r="D25" t="s">
        <v>39</v>
      </c>
      <c r="E25">
        <v>29442</v>
      </c>
      <c r="F25">
        <v>27992</v>
      </c>
      <c r="G25">
        <v>31120</v>
      </c>
      <c r="H25">
        <v>36968</v>
      </c>
      <c r="I25">
        <v>47846</v>
      </c>
    </row>
    <row r="26" spans="1:16" x14ac:dyDescent="0.25">
      <c r="A26" t="s">
        <v>46</v>
      </c>
      <c r="B26" t="s">
        <v>21</v>
      </c>
      <c r="C26" t="s">
        <v>22</v>
      </c>
      <c r="D26" t="s">
        <v>40</v>
      </c>
      <c r="E26">
        <v>28902</v>
      </c>
      <c r="F26">
        <v>32770</v>
      </c>
      <c r="G26">
        <v>34771</v>
      </c>
      <c r="H26">
        <v>38555</v>
      </c>
      <c r="I26">
        <v>45579</v>
      </c>
    </row>
    <row r="27" spans="1:16" x14ac:dyDescent="0.25">
      <c r="D27" t="s">
        <v>13</v>
      </c>
      <c r="E27">
        <v>1206156</v>
      </c>
      <c r="F27">
        <v>1253325</v>
      </c>
      <c r="G27">
        <v>1312759</v>
      </c>
      <c r="H27">
        <v>1372086</v>
      </c>
      <c r="I27">
        <v>1427892</v>
      </c>
      <c r="L27" s="7">
        <v>0</v>
      </c>
      <c r="M27" s="7">
        <f>(F27/E27)-1</f>
        <v>3.9106881696894913E-2</v>
      </c>
      <c r="N27" s="7">
        <f t="shared" ref="N27" si="0">(G27/F27)-1</f>
        <v>4.7421059980452096E-2</v>
      </c>
      <c r="O27" s="7">
        <f t="shared" ref="O27" si="1">(H27/G27)-1</f>
        <v>4.5192605801978925E-2</v>
      </c>
      <c r="P27" s="7">
        <f t="shared" ref="P27" si="2">(I27/H27)-1</f>
        <v>4.0672377678950156E-2</v>
      </c>
    </row>
    <row r="29" spans="1:16" x14ac:dyDescent="0.25">
      <c r="A29" t="s">
        <v>46</v>
      </c>
      <c r="C29" t="s">
        <v>22</v>
      </c>
      <c r="D29" t="s">
        <v>41</v>
      </c>
      <c r="E29">
        <f>SUM(E9:E12)</f>
        <v>285623</v>
      </c>
      <c r="F29">
        <f t="shared" ref="F29:I29" si="3">SUM(F9:F12)</f>
        <v>295032</v>
      </c>
      <c r="G29">
        <f t="shared" si="3"/>
        <v>307412</v>
      </c>
      <c r="H29">
        <f t="shared" si="3"/>
        <v>320584</v>
      </c>
      <c r="I29">
        <f t="shared" si="3"/>
        <v>328692</v>
      </c>
      <c r="K29" t="s">
        <v>41</v>
      </c>
      <c r="L29" s="7">
        <v>0</v>
      </c>
      <c r="M29" s="7">
        <f>(F29/E29)-1</f>
        <v>3.2942024976980067E-2</v>
      </c>
      <c r="N29" s="7">
        <f t="shared" ref="N29:P31" si="4">(G29/F29)-1</f>
        <v>4.19615499335666E-2</v>
      </c>
      <c r="O29" s="7">
        <f t="shared" si="4"/>
        <v>4.2848034559483716E-2</v>
      </c>
      <c r="P29" s="7">
        <f t="shared" si="4"/>
        <v>2.5291343298480262E-2</v>
      </c>
    </row>
    <row r="30" spans="1:16" x14ac:dyDescent="0.25">
      <c r="D30" t="s">
        <v>42</v>
      </c>
      <c r="E30">
        <f>SUM(E13:E22)</f>
        <v>786549</v>
      </c>
      <c r="F30">
        <f t="shared" ref="F30:I30" si="5">SUM(F13:F22)</f>
        <v>812948</v>
      </c>
      <c r="G30">
        <f t="shared" si="5"/>
        <v>834938</v>
      </c>
      <c r="H30">
        <f t="shared" si="5"/>
        <v>855801</v>
      </c>
      <c r="I30">
        <f t="shared" si="5"/>
        <v>877639</v>
      </c>
      <c r="K30" t="s">
        <v>42</v>
      </c>
      <c r="L30" s="7">
        <v>0</v>
      </c>
      <c r="M30" s="7">
        <f t="shared" ref="M30:M31" si="6">(F30/E30)-1</f>
        <v>3.3563071086480267E-2</v>
      </c>
      <c r="N30" s="7">
        <f t="shared" si="4"/>
        <v>2.7049700595856097E-2</v>
      </c>
      <c r="O30" s="7">
        <f t="shared" si="4"/>
        <v>2.4987484100615909E-2</v>
      </c>
      <c r="P30" s="7">
        <f t="shared" si="4"/>
        <v>2.5517614492154062E-2</v>
      </c>
    </row>
    <row r="31" spans="1:16" x14ac:dyDescent="0.25">
      <c r="D31" t="s">
        <v>43</v>
      </c>
      <c r="E31">
        <f>SUM(E23:E26)</f>
        <v>133984</v>
      </c>
      <c r="F31">
        <f t="shared" ref="F31:I31" si="7">SUM(F23:F26)</f>
        <v>145345</v>
      </c>
      <c r="G31">
        <f t="shared" si="7"/>
        <v>170409</v>
      </c>
      <c r="H31">
        <f t="shared" si="7"/>
        <v>195701</v>
      </c>
      <c r="I31">
        <f t="shared" si="7"/>
        <v>221561</v>
      </c>
      <c r="K31" t="s">
        <v>43</v>
      </c>
      <c r="L31" s="7">
        <v>0</v>
      </c>
      <c r="M31" s="7">
        <f t="shared" si="6"/>
        <v>8.4793706711249195E-2</v>
      </c>
      <c r="N31" s="7">
        <f t="shared" si="4"/>
        <v>0.17244487254463525</v>
      </c>
      <c r="O31" s="7">
        <f t="shared" si="4"/>
        <v>0.14841939099460699</v>
      </c>
      <c r="P31" s="7">
        <f t="shared" si="4"/>
        <v>0.13214035697313764</v>
      </c>
    </row>
    <row r="34" spans="1:9" x14ac:dyDescent="0.25">
      <c r="E34" t="s">
        <v>20</v>
      </c>
    </row>
    <row r="36" spans="1:9" x14ac:dyDescent="0.25">
      <c r="A36" t="s">
        <v>46</v>
      </c>
      <c r="B36" t="s">
        <v>21</v>
      </c>
      <c r="C36" t="s">
        <v>10</v>
      </c>
      <c r="D36" t="s">
        <v>23</v>
      </c>
      <c r="E36">
        <v>35974</v>
      </c>
      <c r="F36">
        <v>38830</v>
      </c>
      <c r="G36">
        <v>39840</v>
      </c>
      <c r="H36">
        <v>39935</v>
      </c>
      <c r="I36">
        <v>40385</v>
      </c>
    </row>
    <row r="37" spans="1:9" x14ac:dyDescent="0.25">
      <c r="A37" t="s">
        <v>46</v>
      </c>
      <c r="B37" t="s">
        <v>21</v>
      </c>
      <c r="C37" t="s">
        <v>10</v>
      </c>
      <c r="D37" t="s">
        <v>24</v>
      </c>
      <c r="E37">
        <v>34594</v>
      </c>
      <c r="F37">
        <v>36773</v>
      </c>
      <c r="G37">
        <v>39660</v>
      </c>
      <c r="H37">
        <v>40813</v>
      </c>
      <c r="I37">
        <v>40932</v>
      </c>
    </row>
    <row r="38" spans="1:9" x14ac:dyDescent="0.25">
      <c r="A38" t="s">
        <v>46</v>
      </c>
      <c r="B38" t="s">
        <v>21</v>
      </c>
      <c r="C38" t="s">
        <v>10</v>
      </c>
      <c r="D38" t="s">
        <v>25</v>
      </c>
      <c r="E38">
        <v>35220</v>
      </c>
      <c r="F38">
        <v>35381</v>
      </c>
      <c r="G38">
        <v>38036</v>
      </c>
      <c r="H38">
        <v>40906</v>
      </c>
      <c r="I38">
        <v>42040</v>
      </c>
    </row>
    <row r="39" spans="1:9" x14ac:dyDescent="0.25">
      <c r="A39" t="s">
        <v>46</v>
      </c>
      <c r="B39" t="s">
        <v>21</v>
      </c>
      <c r="C39" t="s">
        <v>10</v>
      </c>
      <c r="D39" t="s">
        <v>26</v>
      </c>
      <c r="E39">
        <v>39847</v>
      </c>
      <c r="F39">
        <v>39493</v>
      </c>
      <c r="G39">
        <v>39376</v>
      </c>
      <c r="H39">
        <v>42098</v>
      </c>
      <c r="I39">
        <v>44880</v>
      </c>
    </row>
    <row r="40" spans="1:9" x14ac:dyDescent="0.25">
      <c r="A40" t="s">
        <v>46</v>
      </c>
      <c r="B40" t="s">
        <v>21</v>
      </c>
      <c r="C40" t="s">
        <v>10</v>
      </c>
      <c r="D40" t="s">
        <v>27</v>
      </c>
      <c r="E40">
        <v>46965</v>
      </c>
      <c r="F40">
        <v>45772</v>
      </c>
      <c r="G40">
        <v>45515</v>
      </c>
      <c r="H40">
        <v>45390</v>
      </c>
      <c r="I40">
        <v>48009</v>
      </c>
    </row>
    <row r="41" spans="1:9" x14ac:dyDescent="0.25">
      <c r="A41" t="s">
        <v>46</v>
      </c>
      <c r="B41" t="s">
        <v>21</v>
      </c>
      <c r="C41" t="s">
        <v>10</v>
      </c>
      <c r="D41" t="s">
        <v>28</v>
      </c>
      <c r="E41">
        <v>45553</v>
      </c>
      <c r="F41">
        <v>47473</v>
      </c>
      <c r="G41">
        <v>46920</v>
      </c>
      <c r="H41">
        <v>46862</v>
      </c>
      <c r="I41">
        <v>46821</v>
      </c>
    </row>
    <row r="42" spans="1:9" x14ac:dyDescent="0.25">
      <c r="A42" t="s">
        <v>46</v>
      </c>
      <c r="B42" t="s">
        <v>21</v>
      </c>
      <c r="C42" t="s">
        <v>10</v>
      </c>
      <c r="D42" t="s">
        <v>29</v>
      </c>
      <c r="E42">
        <v>39946</v>
      </c>
      <c r="F42">
        <v>44649</v>
      </c>
      <c r="G42">
        <v>47447</v>
      </c>
      <c r="H42">
        <v>47307</v>
      </c>
      <c r="I42">
        <v>47283</v>
      </c>
    </row>
    <row r="43" spans="1:9" x14ac:dyDescent="0.25">
      <c r="A43" t="s">
        <v>46</v>
      </c>
      <c r="B43" t="s">
        <v>21</v>
      </c>
      <c r="C43" t="s">
        <v>10</v>
      </c>
      <c r="D43" t="s">
        <v>30</v>
      </c>
      <c r="E43">
        <v>40290</v>
      </c>
      <c r="F43">
        <v>40243</v>
      </c>
      <c r="G43">
        <v>45471</v>
      </c>
      <c r="H43">
        <v>48213</v>
      </c>
      <c r="I43">
        <v>48177</v>
      </c>
    </row>
    <row r="44" spans="1:9" x14ac:dyDescent="0.25">
      <c r="A44" t="s">
        <v>46</v>
      </c>
      <c r="B44" t="s">
        <v>21</v>
      </c>
      <c r="C44" t="s">
        <v>10</v>
      </c>
      <c r="D44" t="s">
        <v>31</v>
      </c>
      <c r="E44">
        <v>42021</v>
      </c>
      <c r="F44">
        <v>41967</v>
      </c>
      <c r="G44">
        <v>41089</v>
      </c>
      <c r="H44">
        <v>46121</v>
      </c>
      <c r="I44">
        <v>48713</v>
      </c>
    </row>
    <row r="45" spans="1:9" x14ac:dyDescent="0.25">
      <c r="A45" t="s">
        <v>46</v>
      </c>
      <c r="B45" t="s">
        <v>21</v>
      </c>
      <c r="C45" t="s">
        <v>10</v>
      </c>
      <c r="D45" t="s">
        <v>32</v>
      </c>
      <c r="E45">
        <v>41121</v>
      </c>
      <c r="F45">
        <v>41152</v>
      </c>
      <c r="G45">
        <v>42025</v>
      </c>
      <c r="H45">
        <v>41373</v>
      </c>
      <c r="I45">
        <v>46216</v>
      </c>
    </row>
    <row r="46" spans="1:9" x14ac:dyDescent="0.25">
      <c r="A46" t="s">
        <v>46</v>
      </c>
      <c r="B46" t="s">
        <v>21</v>
      </c>
      <c r="C46" t="s">
        <v>10</v>
      </c>
      <c r="D46" t="s">
        <v>33</v>
      </c>
      <c r="E46">
        <v>40147</v>
      </c>
      <c r="F46">
        <v>40318</v>
      </c>
      <c r="G46">
        <v>40013</v>
      </c>
      <c r="H46">
        <v>41074</v>
      </c>
      <c r="I46">
        <v>40548</v>
      </c>
    </row>
    <row r="47" spans="1:9" x14ac:dyDescent="0.25">
      <c r="A47" t="s">
        <v>46</v>
      </c>
      <c r="B47" t="s">
        <v>21</v>
      </c>
      <c r="C47" t="s">
        <v>10</v>
      </c>
      <c r="D47" t="s">
        <v>34</v>
      </c>
      <c r="E47">
        <v>35606</v>
      </c>
      <c r="F47">
        <v>37658</v>
      </c>
      <c r="G47">
        <v>38692</v>
      </c>
      <c r="H47">
        <v>38557</v>
      </c>
      <c r="I47">
        <v>39668</v>
      </c>
    </row>
    <row r="48" spans="1:9" x14ac:dyDescent="0.25">
      <c r="A48" t="s">
        <v>46</v>
      </c>
      <c r="B48" t="s">
        <v>21</v>
      </c>
      <c r="C48" t="s">
        <v>10</v>
      </c>
      <c r="D48" t="s">
        <v>35</v>
      </c>
      <c r="E48">
        <v>33351</v>
      </c>
      <c r="F48">
        <v>33467</v>
      </c>
      <c r="G48">
        <v>35865</v>
      </c>
      <c r="H48">
        <v>37059</v>
      </c>
      <c r="I48">
        <v>37009</v>
      </c>
    </row>
    <row r="49" spans="1:16" x14ac:dyDescent="0.25">
      <c r="A49" t="s">
        <v>46</v>
      </c>
      <c r="B49" t="s">
        <v>21</v>
      </c>
      <c r="C49" t="s">
        <v>10</v>
      </c>
      <c r="D49" t="s">
        <v>36</v>
      </c>
      <c r="E49">
        <v>25213</v>
      </c>
      <c r="F49">
        <v>30669</v>
      </c>
      <c r="G49">
        <v>31696</v>
      </c>
      <c r="H49">
        <v>34137</v>
      </c>
      <c r="I49">
        <v>35411</v>
      </c>
    </row>
    <row r="50" spans="1:16" x14ac:dyDescent="0.25">
      <c r="A50" t="s">
        <v>46</v>
      </c>
      <c r="B50" t="s">
        <v>21</v>
      </c>
      <c r="C50" t="s">
        <v>10</v>
      </c>
      <c r="D50" t="s">
        <v>37</v>
      </c>
      <c r="E50">
        <v>19461</v>
      </c>
      <c r="F50">
        <v>22332</v>
      </c>
      <c r="G50">
        <v>28773</v>
      </c>
      <c r="H50">
        <v>29913</v>
      </c>
      <c r="I50">
        <v>32330</v>
      </c>
    </row>
    <row r="51" spans="1:16" x14ac:dyDescent="0.25">
      <c r="A51" t="s">
        <v>46</v>
      </c>
      <c r="B51" t="s">
        <v>21</v>
      </c>
      <c r="C51" t="s">
        <v>10</v>
      </c>
      <c r="D51" t="s">
        <v>38</v>
      </c>
      <c r="E51">
        <v>15292</v>
      </c>
      <c r="F51">
        <v>16893</v>
      </c>
      <c r="G51">
        <v>20011</v>
      </c>
      <c r="H51">
        <v>25935</v>
      </c>
      <c r="I51">
        <v>27145</v>
      </c>
    </row>
    <row r="52" spans="1:16" x14ac:dyDescent="0.25">
      <c r="A52" t="s">
        <v>46</v>
      </c>
      <c r="B52" t="s">
        <v>21</v>
      </c>
      <c r="C52" t="s">
        <v>10</v>
      </c>
      <c r="D52" t="s">
        <v>39</v>
      </c>
      <c r="E52">
        <v>12262</v>
      </c>
      <c r="F52">
        <v>11951</v>
      </c>
      <c r="G52">
        <v>13631</v>
      </c>
      <c r="H52">
        <v>16418</v>
      </c>
      <c r="I52">
        <v>21419</v>
      </c>
    </row>
    <row r="53" spans="1:16" x14ac:dyDescent="0.25">
      <c r="A53" t="s">
        <v>46</v>
      </c>
      <c r="B53" t="s">
        <v>21</v>
      </c>
      <c r="C53" t="s">
        <v>10</v>
      </c>
      <c r="D53" t="s">
        <v>40</v>
      </c>
      <c r="E53">
        <v>9748</v>
      </c>
      <c r="F53">
        <v>11823</v>
      </c>
      <c r="G53">
        <v>13036</v>
      </c>
      <c r="H53">
        <v>14938</v>
      </c>
      <c r="I53">
        <v>18072</v>
      </c>
    </row>
    <row r="54" spans="1:16" x14ac:dyDescent="0.25">
      <c r="D54" t="s">
        <v>13</v>
      </c>
      <c r="E54">
        <v>592611</v>
      </c>
      <c r="F54">
        <v>616844</v>
      </c>
      <c r="G54">
        <v>647096</v>
      </c>
      <c r="H54">
        <v>677049</v>
      </c>
      <c r="I54">
        <v>705058</v>
      </c>
      <c r="L54" s="7">
        <v>0</v>
      </c>
      <c r="M54" s="7">
        <f>(F54/E54)-1</f>
        <v>4.0891917294819002E-2</v>
      </c>
      <c r="N54" s="7">
        <f t="shared" ref="N54" si="8">(G54/F54)-1</f>
        <v>4.9043194065274243E-2</v>
      </c>
      <c r="O54" s="7">
        <f t="shared" ref="O54" si="9">(H54/G54)-1</f>
        <v>4.6288340524435423E-2</v>
      </c>
      <c r="P54" s="7">
        <f t="shared" ref="P54" si="10">(I54/H54)-1</f>
        <v>4.1369236200038628E-2</v>
      </c>
    </row>
    <row r="56" spans="1:16" x14ac:dyDescent="0.25">
      <c r="A56" t="s">
        <v>46</v>
      </c>
      <c r="C56" t="s">
        <v>10</v>
      </c>
      <c r="D56" t="s">
        <v>41</v>
      </c>
      <c r="E56">
        <f>SUM(E36:E39)</f>
        <v>145635</v>
      </c>
      <c r="F56">
        <f t="shared" ref="F56:I56" si="11">SUM(F36:F39)</f>
        <v>150477</v>
      </c>
      <c r="G56">
        <f t="shared" si="11"/>
        <v>156912</v>
      </c>
      <c r="H56">
        <f t="shared" si="11"/>
        <v>163752</v>
      </c>
      <c r="I56">
        <f t="shared" si="11"/>
        <v>168237</v>
      </c>
      <c r="K56" t="s">
        <v>41</v>
      </c>
      <c r="L56" s="7">
        <v>0</v>
      </c>
      <c r="M56" s="7">
        <f>(F56/E56)-1</f>
        <v>3.324750231743745E-2</v>
      </c>
      <c r="N56" s="7">
        <f t="shared" ref="N56:N58" si="12">(G56/F56)-1</f>
        <v>4.2764010446779244E-2</v>
      </c>
      <c r="O56" s="7">
        <f t="shared" ref="O56:O58" si="13">(H56/G56)-1</f>
        <v>4.359131232792901E-2</v>
      </c>
      <c r="P56" s="7">
        <f t="shared" ref="P56:P58" si="14">(I56/H56)-1</f>
        <v>2.7388978455225033E-2</v>
      </c>
    </row>
    <row r="57" spans="1:16" x14ac:dyDescent="0.25">
      <c r="D57" t="s">
        <v>42</v>
      </c>
      <c r="E57">
        <f>SUM(E40:E49)</f>
        <v>390213</v>
      </c>
      <c r="F57">
        <f t="shared" ref="F57:I57" si="15">SUM(F40:F49)</f>
        <v>403368</v>
      </c>
      <c r="G57">
        <f t="shared" si="15"/>
        <v>414733</v>
      </c>
      <c r="H57">
        <f t="shared" si="15"/>
        <v>426093</v>
      </c>
      <c r="I57">
        <f t="shared" si="15"/>
        <v>437855</v>
      </c>
      <c r="K57" t="s">
        <v>42</v>
      </c>
      <c r="L57" s="7">
        <v>0</v>
      </c>
      <c r="M57" s="7">
        <f t="shared" ref="M57:M58" si="16">(F57/E57)-1</f>
        <v>3.3712357097277712E-2</v>
      </c>
      <c r="N57" s="7">
        <f t="shared" si="12"/>
        <v>2.81752642748061E-2</v>
      </c>
      <c r="O57" s="7">
        <f t="shared" si="13"/>
        <v>2.7391116694355233E-2</v>
      </c>
      <c r="P57" s="7">
        <f t="shared" si="14"/>
        <v>2.7604302347140175E-2</v>
      </c>
    </row>
    <row r="58" spans="1:16" x14ac:dyDescent="0.25">
      <c r="D58" t="s">
        <v>43</v>
      </c>
      <c r="E58">
        <f>SUM(E50:E53)</f>
        <v>56763</v>
      </c>
      <c r="F58">
        <f t="shared" ref="F58:I58" si="17">SUM(F50:F53)</f>
        <v>62999</v>
      </c>
      <c r="G58">
        <f t="shared" si="17"/>
        <v>75451</v>
      </c>
      <c r="H58">
        <f t="shared" si="17"/>
        <v>87204</v>
      </c>
      <c r="I58">
        <f t="shared" si="17"/>
        <v>98966</v>
      </c>
      <c r="K58" t="s">
        <v>43</v>
      </c>
      <c r="L58" s="7">
        <v>0</v>
      </c>
      <c r="M58" s="7">
        <f t="shared" si="16"/>
        <v>0.10986029631978567</v>
      </c>
      <c r="N58" s="7">
        <f t="shared" si="12"/>
        <v>0.19765393101477802</v>
      </c>
      <c r="O58" s="7">
        <f t="shared" si="13"/>
        <v>0.15576996991424896</v>
      </c>
      <c r="P58" s="7">
        <f t="shared" si="14"/>
        <v>0.13487913398467954</v>
      </c>
    </row>
    <row r="61" spans="1:16" x14ac:dyDescent="0.25">
      <c r="E61" t="s">
        <v>20</v>
      </c>
    </row>
    <row r="63" spans="1:16" x14ac:dyDescent="0.25">
      <c r="A63" t="s">
        <v>46</v>
      </c>
      <c r="B63" t="s">
        <v>21</v>
      </c>
      <c r="C63" t="s">
        <v>14</v>
      </c>
      <c r="D63" t="s">
        <v>23</v>
      </c>
      <c r="E63">
        <v>34886</v>
      </c>
      <c r="F63">
        <v>36700</v>
      </c>
      <c r="G63">
        <v>37505</v>
      </c>
      <c r="H63">
        <v>37586</v>
      </c>
      <c r="I63">
        <v>38028</v>
      </c>
    </row>
    <row r="64" spans="1:16" x14ac:dyDescent="0.25">
      <c r="A64" t="s">
        <v>46</v>
      </c>
      <c r="B64" t="s">
        <v>21</v>
      </c>
      <c r="C64" t="s">
        <v>14</v>
      </c>
      <c r="D64" t="s">
        <v>24</v>
      </c>
      <c r="E64">
        <v>32862</v>
      </c>
      <c r="F64">
        <v>35803</v>
      </c>
      <c r="G64">
        <v>38015</v>
      </c>
      <c r="H64">
        <v>38940</v>
      </c>
      <c r="I64">
        <v>39034</v>
      </c>
    </row>
    <row r="65" spans="1:9" x14ac:dyDescent="0.25">
      <c r="A65" t="s">
        <v>46</v>
      </c>
      <c r="B65" t="s">
        <v>21</v>
      </c>
      <c r="C65" t="s">
        <v>14</v>
      </c>
      <c r="D65" t="s">
        <v>25</v>
      </c>
      <c r="E65">
        <v>33815</v>
      </c>
      <c r="F65">
        <v>33592</v>
      </c>
      <c r="G65">
        <v>36833</v>
      </c>
      <c r="H65">
        <v>39068</v>
      </c>
      <c r="I65">
        <v>39941</v>
      </c>
    </row>
    <row r="66" spans="1:9" x14ac:dyDescent="0.25">
      <c r="A66" t="s">
        <v>46</v>
      </c>
      <c r="B66" t="s">
        <v>21</v>
      </c>
      <c r="C66" t="s">
        <v>14</v>
      </c>
      <c r="D66" t="s">
        <v>26</v>
      </c>
      <c r="E66">
        <v>38425</v>
      </c>
      <c r="F66">
        <v>38460</v>
      </c>
      <c r="G66">
        <v>38147</v>
      </c>
      <c r="H66">
        <v>41238</v>
      </c>
      <c r="I66">
        <v>43452</v>
      </c>
    </row>
    <row r="67" spans="1:9" x14ac:dyDescent="0.25">
      <c r="A67" t="s">
        <v>46</v>
      </c>
      <c r="B67" t="s">
        <v>21</v>
      </c>
      <c r="C67" t="s">
        <v>14</v>
      </c>
      <c r="D67" t="s">
        <v>27</v>
      </c>
      <c r="E67">
        <v>45291</v>
      </c>
      <c r="F67">
        <v>44124</v>
      </c>
      <c r="G67">
        <v>44257</v>
      </c>
      <c r="H67">
        <v>43908</v>
      </c>
      <c r="I67">
        <v>46696</v>
      </c>
    </row>
    <row r="68" spans="1:9" x14ac:dyDescent="0.25">
      <c r="A68" t="s">
        <v>46</v>
      </c>
      <c r="B68" t="s">
        <v>21</v>
      </c>
      <c r="C68" t="s">
        <v>14</v>
      </c>
      <c r="D68" t="s">
        <v>28</v>
      </c>
      <c r="E68">
        <v>43932</v>
      </c>
      <c r="F68">
        <v>45718</v>
      </c>
      <c r="G68">
        <v>45152</v>
      </c>
      <c r="H68">
        <v>45583</v>
      </c>
      <c r="I68">
        <v>45457</v>
      </c>
    </row>
    <row r="69" spans="1:9" x14ac:dyDescent="0.25">
      <c r="A69" t="s">
        <v>46</v>
      </c>
      <c r="B69" t="s">
        <v>21</v>
      </c>
      <c r="C69" t="s">
        <v>14</v>
      </c>
      <c r="D69" t="s">
        <v>29</v>
      </c>
      <c r="E69">
        <v>39219</v>
      </c>
      <c r="F69">
        <v>43976</v>
      </c>
      <c r="G69">
        <v>46489</v>
      </c>
      <c r="H69">
        <v>46418</v>
      </c>
      <c r="I69">
        <v>46848</v>
      </c>
    </row>
    <row r="70" spans="1:9" x14ac:dyDescent="0.25">
      <c r="A70" t="s">
        <v>46</v>
      </c>
      <c r="B70" t="s">
        <v>21</v>
      </c>
      <c r="C70" t="s">
        <v>14</v>
      </c>
      <c r="D70" t="s">
        <v>30</v>
      </c>
      <c r="E70">
        <v>39969</v>
      </c>
      <c r="F70">
        <v>39939</v>
      </c>
      <c r="G70">
        <v>45269</v>
      </c>
      <c r="H70">
        <v>47757</v>
      </c>
      <c r="I70">
        <v>47790</v>
      </c>
    </row>
    <row r="71" spans="1:9" x14ac:dyDescent="0.25">
      <c r="A71" t="s">
        <v>46</v>
      </c>
      <c r="B71" t="s">
        <v>21</v>
      </c>
      <c r="C71" t="s">
        <v>14</v>
      </c>
      <c r="D71" t="s">
        <v>31</v>
      </c>
      <c r="E71">
        <v>42117</v>
      </c>
      <c r="F71">
        <v>42003</v>
      </c>
      <c r="G71">
        <v>41046</v>
      </c>
      <c r="H71">
        <v>46167</v>
      </c>
      <c r="I71">
        <v>48548</v>
      </c>
    </row>
    <row r="72" spans="1:9" x14ac:dyDescent="0.25">
      <c r="A72" t="s">
        <v>46</v>
      </c>
      <c r="B72" t="s">
        <v>21</v>
      </c>
      <c r="C72" t="s">
        <v>14</v>
      </c>
      <c r="D72" t="s">
        <v>32</v>
      </c>
      <c r="E72">
        <v>42329</v>
      </c>
      <c r="F72">
        <v>41278</v>
      </c>
      <c r="G72">
        <v>41823</v>
      </c>
      <c r="H72">
        <v>40997</v>
      </c>
      <c r="I72">
        <v>45890</v>
      </c>
    </row>
    <row r="73" spans="1:9" x14ac:dyDescent="0.25">
      <c r="A73" t="s">
        <v>46</v>
      </c>
      <c r="B73" t="s">
        <v>21</v>
      </c>
      <c r="C73" t="s">
        <v>14</v>
      </c>
      <c r="D73" t="s">
        <v>33</v>
      </c>
      <c r="E73">
        <v>42125</v>
      </c>
      <c r="F73">
        <v>42040</v>
      </c>
      <c r="G73">
        <v>40566</v>
      </c>
      <c r="H73">
        <v>41272</v>
      </c>
      <c r="I73">
        <v>40487</v>
      </c>
    </row>
    <row r="74" spans="1:9" x14ac:dyDescent="0.25">
      <c r="A74" t="s">
        <v>46</v>
      </c>
      <c r="B74" t="s">
        <v>21</v>
      </c>
      <c r="C74" t="s">
        <v>14</v>
      </c>
      <c r="D74" t="s">
        <v>34</v>
      </c>
      <c r="E74">
        <v>38257</v>
      </c>
      <c r="F74">
        <v>40357</v>
      </c>
      <c r="G74">
        <v>40952</v>
      </c>
      <c r="H74">
        <v>39689</v>
      </c>
      <c r="I74">
        <v>40440</v>
      </c>
    </row>
    <row r="75" spans="1:9" x14ac:dyDescent="0.25">
      <c r="A75" t="s">
        <v>46</v>
      </c>
      <c r="B75" t="s">
        <v>21</v>
      </c>
      <c r="C75" t="s">
        <v>14</v>
      </c>
      <c r="D75" t="s">
        <v>35</v>
      </c>
      <c r="E75">
        <v>35609</v>
      </c>
      <c r="F75">
        <v>36656</v>
      </c>
      <c r="G75">
        <v>39158</v>
      </c>
      <c r="H75">
        <v>39925</v>
      </c>
      <c r="I75">
        <v>38811</v>
      </c>
    </row>
    <row r="76" spans="1:9" x14ac:dyDescent="0.25">
      <c r="A76" t="s">
        <v>46</v>
      </c>
      <c r="B76" t="s">
        <v>21</v>
      </c>
      <c r="C76" t="s">
        <v>14</v>
      </c>
      <c r="D76" t="s">
        <v>36</v>
      </c>
      <c r="E76">
        <v>27488</v>
      </c>
      <c r="F76">
        <v>33489</v>
      </c>
      <c r="G76">
        <v>35493</v>
      </c>
      <c r="H76">
        <v>37992</v>
      </c>
      <c r="I76">
        <v>38817</v>
      </c>
    </row>
    <row r="77" spans="1:9" x14ac:dyDescent="0.25">
      <c r="A77" t="s">
        <v>46</v>
      </c>
      <c r="B77" t="s">
        <v>21</v>
      </c>
      <c r="C77" t="s">
        <v>14</v>
      </c>
      <c r="D77" t="s">
        <v>37</v>
      </c>
      <c r="E77">
        <v>22121</v>
      </c>
      <c r="F77">
        <v>25135</v>
      </c>
      <c r="G77">
        <v>32252</v>
      </c>
      <c r="H77">
        <v>34203</v>
      </c>
      <c r="I77">
        <v>36655</v>
      </c>
    </row>
    <row r="78" spans="1:9" x14ac:dyDescent="0.25">
      <c r="A78" t="s">
        <v>46</v>
      </c>
      <c r="B78" t="s">
        <v>21</v>
      </c>
      <c r="C78" t="s">
        <v>14</v>
      </c>
      <c r="D78" t="s">
        <v>38</v>
      </c>
      <c r="E78">
        <v>18766</v>
      </c>
      <c r="F78">
        <v>20223</v>
      </c>
      <c r="G78">
        <v>23482</v>
      </c>
      <c r="H78">
        <v>30127</v>
      </c>
      <c r="I78">
        <v>32006</v>
      </c>
    </row>
    <row r="79" spans="1:9" x14ac:dyDescent="0.25">
      <c r="A79" t="s">
        <v>46</v>
      </c>
      <c r="B79" t="s">
        <v>21</v>
      </c>
      <c r="C79" t="s">
        <v>14</v>
      </c>
      <c r="D79" t="s">
        <v>39</v>
      </c>
      <c r="E79">
        <v>17180</v>
      </c>
      <c r="F79">
        <v>16041</v>
      </c>
      <c r="G79">
        <v>17489</v>
      </c>
      <c r="H79">
        <v>20550</v>
      </c>
      <c r="I79">
        <v>26427</v>
      </c>
    </row>
    <row r="80" spans="1:9" x14ac:dyDescent="0.25">
      <c r="A80" t="s">
        <v>46</v>
      </c>
      <c r="B80" t="s">
        <v>21</v>
      </c>
      <c r="C80" t="s">
        <v>14</v>
      </c>
      <c r="D80" t="s">
        <v>40</v>
      </c>
      <c r="E80">
        <v>19154</v>
      </c>
      <c r="F80">
        <v>20947</v>
      </c>
      <c r="G80">
        <v>21735</v>
      </c>
      <c r="H80">
        <v>23617</v>
      </c>
      <c r="I80">
        <v>27507</v>
      </c>
    </row>
    <row r="81" spans="1:16" x14ac:dyDescent="0.25">
      <c r="D81" t="s">
        <v>13</v>
      </c>
      <c r="E81">
        <v>613545</v>
      </c>
      <c r="F81">
        <v>636481</v>
      </c>
      <c r="G81">
        <v>665663</v>
      </c>
      <c r="H81">
        <v>695037</v>
      </c>
      <c r="I81">
        <v>722834</v>
      </c>
      <c r="L81" s="7">
        <v>0</v>
      </c>
      <c r="M81" s="7">
        <f>(F81/E81)-1</f>
        <v>3.7382751061454389E-2</v>
      </c>
      <c r="N81" s="7">
        <f t="shared" ref="N81" si="18">(G81/F81)-1</f>
        <v>4.5848972710889946E-2</v>
      </c>
      <c r="O81" s="7">
        <f t="shared" ref="O81" si="19">(H81/G81)-1</f>
        <v>4.4127433851663733E-2</v>
      </c>
      <c r="P81" s="7">
        <f t="shared" ref="P81" si="20">(I81/H81)-1</f>
        <v>3.9993554299986966E-2</v>
      </c>
    </row>
    <row r="83" spans="1:16" x14ac:dyDescent="0.25">
      <c r="A83" t="s">
        <v>46</v>
      </c>
      <c r="C83" t="s">
        <v>14</v>
      </c>
      <c r="D83" t="s">
        <v>41</v>
      </c>
      <c r="E83">
        <f>SUM(E63:E66)</f>
        <v>139988</v>
      </c>
      <c r="F83">
        <f t="shared" ref="F83:I83" si="21">SUM(F63:F66)</f>
        <v>144555</v>
      </c>
      <c r="G83">
        <f t="shared" si="21"/>
        <v>150500</v>
      </c>
      <c r="H83">
        <f t="shared" si="21"/>
        <v>156832</v>
      </c>
      <c r="I83">
        <f t="shared" si="21"/>
        <v>160455</v>
      </c>
      <c r="K83" t="s">
        <v>41</v>
      </c>
      <c r="L83" s="7">
        <v>0</v>
      </c>
      <c r="M83" s="7">
        <f>(F83/E83)-1</f>
        <v>3.262422493356576E-2</v>
      </c>
      <c r="N83" s="7">
        <f t="shared" ref="N83:N85" si="22">(G83/F83)-1</f>
        <v>4.1126214935491623E-2</v>
      </c>
      <c r="O83" s="7">
        <f t="shared" ref="O83:O85" si="23">(H83/G83)-1</f>
        <v>4.2073089700996658E-2</v>
      </c>
      <c r="P83" s="7">
        <f t="shared" ref="P83:P85" si="24">(I83/H83)-1</f>
        <v>2.310115282595393E-2</v>
      </c>
    </row>
    <row r="84" spans="1:16" x14ac:dyDescent="0.25">
      <c r="D84" t="s">
        <v>42</v>
      </c>
      <c r="E84">
        <f>SUM(E67:E76)</f>
        <v>396336</v>
      </c>
      <c r="F84">
        <f t="shared" ref="F84:I84" si="25">SUM(F67:F76)</f>
        <v>409580</v>
      </c>
      <c r="G84">
        <f t="shared" si="25"/>
        <v>420205</v>
      </c>
      <c r="H84">
        <f t="shared" si="25"/>
        <v>429708</v>
      </c>
      <c r="I84">
        <f t="shared" si="25"/>
        <v>439784</v>
      </c>
      <c r="K84" t="s">
        <v>42</v>
      </c>
      <c r="L84" s="7">
        <v>0</v>
      </c>
      <c r="M84" s="7">
        <f t="shared" ref="M84:M85" si="26">(F84/E84)-1</f>
        <v>3.3416091397198366E-2</v>
      </c>
      <c r="N84" s="7">
        <f t="shared" si="22"/>
        <v>2.5941208066800225E-2</v>
      </c>
      <c r="O84" s="7">
        <f t="shared" si="23"/>
        <v>2.2615152128127924E-2</v>
      </c>
      <c r="P84" s="7">
        <f t="shared" si="24"/>
        <v>2.3448481294274348E-2</v>
      </c>
    </row>
    <row r="85" spans="1:16" x14ac:dyDescent="0.25">
      <c r="D85" t="s">
        <v>43</v>
      </c>
      <c r="E85">
        <f>SUM(E77:E80)</f>
        <v>77221</v>
      </c>
      <c r="F85">
        <f t="shared" ref="F85:I85" si="27">SUM(F77:F80)</f>
        <v>82346</v>
      </c>
      <c r="G85">
        <f t="shared" si="27"/>
        <v>94958</v>
      </c>
      <c r="H85">
        <f t="shared" si="27"/>
        <v>108497</v>
      </c>
      <c r="I85">
        <f t="shared" si="27"/>
        <v>122595</v>
      </c>
      <c r="K85" t="s">
        <v>43</v>
      </c>
      <c r="L85" s="7">
        <v>0</v>
      </c>
      <c r="M85" s="7">
        <f t="shared" si="26"/>
        <v>6.6367956902914971E-2</v>
      </c>
      <c r="N85" s="7">
        <f t="shared" si="22"/>
        <v>0.153158623369684</v>
      </c>
      <c r="O85" s="7">
        <f t="shared" si="23"/>
        <v>0.14257882432233204</v>
      </c>
      <c r="P85" s="7">
        <f t="shared" si="24"/>
        <v>0.1299390766564974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N27" sqref="N27"/>
    </sheetView>
  </sheetViews>
  <sheetFormatPr defaultRowHeight="15" x14ac:dyDescent="0.25"/>
  <sheetData>
    <row r="1" spans="1:16" x14ac:dyDescent="0.25">
      <c r="A1" t="s">
        <v>44</v>
      </c>
    </row>
    <row r="2" spans="1:16" x14ac:dyDescent="0.25">
      <c r="A2" t="s">
        <v>47</v>
      </c>
    </row>
    <row r="4" spans="1:16" x14ac:dyDescent="0.25">
      <c r="D4" t="s">
        <v>15</v>
      </c>
      <c r="E4" t="s">
        <v>16</v>
      </c>
      <c r="L4" t="s">
        <v>16</v>
      </c>
    </row>
    <row r="5" spans="1:16" x14ac:dyDescent="0.25">
      <c r="A5" t="s">
        <v>17</v>
      </c>
      <c r="B5" t="s">
        <v>18</v>
      </c>
      <c r="D5" t="s">
        <v>19</v>
      </c>
      <c r="E5">
        <v>2011</v>
      </c>
      <c r="F5">
        <v>2015</v>
      </c>
      <c r="G5">
        <v>2020</v>
      </c>
      <c r="H5">
        <v>2025</v>
      </c>
      <c r="I5">
        <v>2030</v>
      </c>
      <c r="L5">
        <v>2011</v>
      </c>
      <c r="M5">
        <v>2015</v>
      </c>
      <c r="N5">
        <v>2020</v>
      </c>
      <c r="O5">
        <v>2025</v>
      </c>
      <c r="P5">
        <v>2030</v>
      </c>
    </row>
    <row r="7" spans="1:16" x14ac:dyDescent="0.25">
      <c r="E7" t="s">
        <v>20</v>
      </c>
    </row>
    <row r="9" spans="1:16" x14ac:dyDescent="0.25">
      <c r="A9" t="s">
        <v>7</v>
      </c>
      <c r="B9" t="s">
        <v>21</v>
      </c>
      <c r="C9" t="s">
        <v>22</v>
      </c>
      <c r="D9" t="s">
        <v>23</v>
      </c>
      <c r="E9">
        <v>70860</v>
      </c>
      <c r="F9">
        <v>74750</v>
      </c>
      <c r="G9">
        <v>72761</v>
      </c>
      <c r="H9">
        <v>68686</v>
      </c>
      <c r="I9">
        <v>67350</v>
      </c>
    </row>
    <row r="10" spans="1:16" x14ac:dyDescent="0.25">
      <c r="A10" t="s">
        <v>7</v>
      </c>
      <c r="B10" t="s">
        <v>21</v>
      </c>
      <c r="C10" t="s">
        <v>22</v>
      </c>
      <c r="D10" t="s">
        <v>24</v>
      </c>
      <c r="E10">
        <v>67456</v>
      </c>
      <c r="F10">
        <v>72474</v>
      </c>
      <c r="G10">
        <v>76026</v>
      </c>
      <c r="H10">
        <v>74008</v>
      </c>
      <c r="I10">
        <v>70388</v>
      </c>
    </row>
    <row r="11" spans="1:16" x14ac:dyDescent="0.25">
      <c r="A11" t="s">
        <v>7</v>
      </c>
      <c r="B11" t="s">
        <v>21</v>
      </c>
      <c r="C11" t="s">
        <v>22</v>
      </c>
      <c r="D11" t="s">
        <v>25</v>
      </c>
      <c r="E11">
        <v>69035</v>
      </c>
      <c r="F11">
        <v>68886</v>
      </c>
      <c r="G11">
        <v>73890</v>
      </c>
      <c r="H11">
        <v>76857</v>
      </c>
      <c r="I11">
        <v>75097</v>
      </c>
    </row>
    <row r="12" spans="1:16" x14ac:dyDescent="0.25">
      <c r="A12" t="s">
        <v>7</v>
      </c>
      <c r="B12" t="s">
        <v>21</v>
      </c>
      <c r="C12" t="s">
        <v>22</v>
      </c>
      <c r="D12" t="s">
        <v>26</v>
      </c>
      <c r="E12">
        <v>78272</v>
      </c>
      <c r="F12">
        <v>77793</v>
      </c>
      <c r="G12">
        <v>76156</v>
      </c>
      <c r="H12">
        <v>80221</v>
      </c>
      <c r="I12">
        <v>83150</v>
      </c>
    </row>
    <row r="13" spans="1:16" x14ac:dyDescent="0.25">
      <c r="A13" t="s">
        <v>7</v>
      </c>
      <c r="B13" t="s">
        <v>21</v>
      </c>
      <c r="C13" t="s">
        <v>22</v>
      </c>
      <c r="D13" t="s">
        <v>27</v>
      </c>
      <c r="E13">
        <v>92256</v>
      </c>
      <c r="F13">
        <v>89718</v>
      </c>
      <c r="G13">
        <v>87821</v>
      </c>
      <c r="H13">
        <v>84695</v>
      </c>
      <c r="I13">
        <v>88355</v>
      </c>
    </row>
    <row r="14" spans="1:16" x14ac:dyDescent="0.25">
      <c r="A14" t="s">
        <v>7</v>
      </c>
      <c r="B14" t="s">
        <v>21</v>
      </c>
      <c r="C14" t="s">
        <v>22</v>
      </c>
      <c r="D14" t="s">
        <v>28</v>
      </c>
      <c r="E14">
        <v>89485</v>
      </c>
      <c r="F14">
        <v>93015</v>
      </c>
      <c r="G14">
        <v>90223</v>
      </c>
      <c r="H14">
        <v>87583</v>
      </c>
      <c r="I14">
        <v>84892</v>
      </c>
    </row>
    <row r="15" spans="1:16" x14ac:dyDescent="0.25">
      <c r="A15" t="s">
        <v>7</v>
      </c>
      <c r="B15" t="s">
        <v>21</v>
      </c>
      <c r="C15" t="s">
        <v>22</v>
      </c>
      <c r="D15" t="s">
        <v>29</v>
      </c>
      <c r="E15">
        <v>79165</v>
      </c>
      <c r="F15">
        <v>88476</v>
      </c>
      <c r="G15">
        <v>92311</v>
      </c>
      <c r="H15">
        <v>89284</v>
      </c>
      <c r="I15">
        <v>86821</v>
      </c>
    </row>
    <row r="16" spans="1:16" x14ac:dyDescent="0.25">
      <c r="A16" t="s">
        <v>7</v>
      </c>
      <c r="B16" t="s">
        <v>21</v>
      </c>
      <c r="C16" t="s">
        <v>22</v>
      </c>
      <c r="D16" t="s">
        <v>30</v>
      </c>
      <c r="E16">
        <v>80259</v>
      </c>
      <c r="F16">
        <v>80057</v>
      </c>
      <c r="G16">
        <v>89356</v>
      </c>
      <c r="H16">
        <v>92204</v>
      </c>
      <c r="I16">
        <v>89491</v>
      </c>
    </row>
    <row r="17" spans="1:16" x14ac:dyDescent="0.25">
      <c r="A17" t="s">
        <v>7</v>
      </c>
      <c r="B17" t="s">
        <v>21</v>
      </c>
      <c r="C17" t="s">
        <v>22</v>
      </c>
      <c r="D17" t="s">
        <v>31</v>
      </c>
      <c r="E17">
        <v>84138</v>
      </c>
      <c r="F17">
        <v>83884</v>
      </c>
      <c r="G17">
        <v>81084</v>
      </c>
      <c r="H17">
        <v>89313</v>
      </c>
      <c r="I17">
        <v>91997</v>
      </c>
    </row>
    <row r="18" spans="1:16" x14ac:dyDescent="0.25">
      <c r="A18" t="s">
        <v>7</v>
      </c>
      <c r="B18" t="s">
        <v>21</v>
      </c>
      <c r="C18" t="s">
        <v>22</v>
      </c>
      <c r="D18" t="s">
        <v>32</v>
      </c>
      <c r="E18">
        <v>83450</v>
      </c>
      <c r="F18">
        <v>82392</v>
      </c>
      <c r="G18">
        <v>83277</v>
      </c>
      <c r="H18">
        <v>80395</v>
      </c>
      <c r="I18">
        <v>88283</v>
      </c>
    </row>
    <row r="19" spans="1:16" x14ac:dyDescent="0.25">
      <c r="A19" t="s">
        <v>7</v>
      </c>
      <c r="B19" t="s">
        <v>21</v>
      </c>
      <c r="C19" t="s">
        <v>22</v>
      </c>
      <c r="D19" t="s">
        <v>33</v>
      </c>
      <c r="E19">
        <v>82272</v>
      </c>
      <c r="F19">
        <v>82339</v>
      </c>
      <c r="G19">
        <v>80346</v>
      </c>
      <c r="H19">
        <v>81392</v>
      </c>
      <c r="I19">
        <v>78681</v>
      </c>
    </row>
    <row r="20" spans="1:16" x14ac:dyDescent="0.25">
      <c r="A20" t="s">
        <v>7</v>
      </c>
      <c r="B20" t="s">
        <v>21</v>
      </c>
      <c r="C20" t="s">
        <v>22</v>
      </c>
      <c r="D20" t="s">
        <v>34</v>
      </c>
      <c r="E20">
        <v>73863</v>
      </c>
      <c r="F20">
        <v>78003</v>
      </c>
      <c r="G20">
        <v>79528</v>
      </c>
      <c r="H20">
        <v>77789</v>
      </c>
      <c r="I20">
        <v>78904</v>
      </c>
    </row>
    <row r="21" spans="1:16" x14ac:dyDescent="0.25">
      <c r="A21" t="s">
        <v>7</v>
      </c>
      <c r="B21" t="s">
        <v>21</v>
      </c>
      <c r="C21" t="s">
        <v>22</v>
      </c>
      <c r="D21" t="s">
        <v>35</v>
      </c>
      <c r="E21">
        <v>68960</v>
      </c>
      <c r="F21">
        <v>70114</v>
      </c>
      <c r="G21">
        <v>74948</v>
      </c>
      <c r="H21">
        <v>76732</v>
      </c>
      <c r="I21">
        <v>75183</v>
      </c>
    </row>
    <row r="22" spans="1:16" x14ac:dyDescent="0.25">
      <c r="A22" t="s">
        <v>7</v>
      </c>
      <c r="B22" t="s">
        <v>21</v>
      </c>
      <c r="C22" t="s">
        <v>22</v>
      </c>
      <c r="D22" t="s">
        <v>36</v>
      </c>
      <c r="E22">
        <v>52701</v>
      </c>
      <c r="F22">
        <v>64148</v>
      </c>
      <c r="G22">
        <v>67115</v>
      </c>
      <c r="H22">
        <v>71935</v>
      </c>
      <c r="I22">
        <v>73830</v>
      </c>
    </row>
    <row r="23" spans="1:16" x14ac:dyDescent="0.25">
      <c r="A23" t="s">
        <v>7</v>
      </c>
      <c r="B23" t="s">
        <v>21</v>
      </c>
      <c r="C23" t="s">
        <v>22</v>
      </c>
      <c r="D23" t="s">
        <v>37</v>
      </c>
      <c r="E23">
        <v>41582</v>
      </c>
      <c r="F23">
        <v>47458</v>
      </c>
      <c r="G23">
        <v>60959</v>
      </c>
      <c r="H23">
        <v>63938</v>
      </c>
      <c r="I23">
        <v>68677</v>
      </c>
    </row>
    <row r="24" spans="1:16" x14ac:dyDescent="0.25">
      <c r="A24" t="s">
        <v>7</v>
      </c>
      <c r="B24" t="s">
        <v>21</v>
      </c>
      <c r="C24" t="s">
        <v>22</v>
      </c>
      <c r="D24" t="s">
        <v>38</v>
      </c>
      <c r="E24">
        <v>34058</v>
      </c>
      <c r="F24">
        <v>37115</v>
      </c>
      <c r="G24">
        <v>43466</v>
      </c>
      <c r="H24">
        <v>55965</v>
      </c>
      <c r="I24">
        <v>58939</v>
      </c>
    </row>
    <row r="25" spans="1:16" x14ac:dyDescent="0.25">
      <c r="A25" t="s">
        <v>7</v>
      </c>
      <c r="B25" t="s">
        <v>21</v>
      </c>
      <c r="C25" t="s">
        <v>22</v>
      </c>
      <c r="D25" t="s">
        <v>39</v>
      </c>
      <c r="E25">
        <v>29442</v>
      </c>
      <c r="F25">
        <v>27987</v>
      </c>
      <c r="G25">
        <v>31106</v>
      </c>
      <c r="H25">
        <v>36921</v>
      </c>
      <c r="I25">
        <v>47736</v>
      </c>
    </row>
    <row r="26" spans="1:16" x14ac:dyDescent="0.25">
      <c r="A26" t="s">
        <v>7</v>
      </c>
      <c r="B26" t="s">
        <v>21</v>
      </c>
      <c r="C26" t="s">
        <v>22</v>
      </c>
      <c r="D26" t="s">
        <v>40</v>
      </c>
      <c r="E26">
        <v>28902</v>
      </c>
      <c r="F26">
        <v>32766</v>
      </c>
      <c r="G26">
        <v>34721</v>
      </c>
      <c r="H26">
        <v>38442</v>
      </c>
      <c r="I26">
        <v>45411</v>
      </c>
    </row>
    <row r="27" spans="1:16" x14ac:dyDescent="0.25">
      <c r="D27" t="s">
        <v>13</v>
      </c>
      <c r="E27">
        <v>1206156</v>
      </c>
      <c r="F27">
        <v>1251375</v>
      </c>
      <c r="G27">
        <v>1295094</v>
      </c>
      <c r="H27">
        <v>1326360</v>
      </c>
      <c r="I27">
        <v>1353185</v>
      </c>
      <c r="L27" s="7">
        <v>0</v>
      </c>
      <c r="M27" s="7">
        <f>(F27/E27)-1</f>
        <v>3.7490175400197057E-2</v>
      </c>
      <c r="N27" s="7">
        <f t="shared" ref="N27" si="0">(G27/F27)-1</f>
        <v>3.4936769553491231E-2</v>
      </c>
      <c r="O27" s="7">
        <f t="shared" ref="O27" si="1">(H27/G27)-1</f>
        <v>2.414187696028236E-2</v>
      </c>
      <c r="P27" s="7">
        <f t="shared" ref="P27" si="2">(I27/H27)-1</f>
        <v>2.0224524261889698E-2</v>
      </c>
    </row>
    <row r="29" spans="1:16" x14ac:dyDescent="0.25">
      <c r="A29" t="s">
        <v>7</v>
      </c>
      <c r="C29" t="s">
        <v>22</v>
      </c>
      <c r="D29" t="s">
        <v>41</v>
      </c>
      <c r="E29">
        <f>SUM(E9:E12)</f>
        <v>285623</v>
      </c>
      <c r="F29">
        <f t="shared" ref="F29:I29" si="3">SUM(F9:F12)</f>
        <v>293903</v>
      </c>
      <c r="G29">
        <f t="shared" si="3"/>
        <v>298833</v>
      </c>
      <c r="H29">
        <f t="shared" si="3"/>
        <v>299772</v>
      </c>
      <c r="I29">
        <f t="shared" si="3"/>
        <v>295985</v>
      </c>
      <c r="K29" t="s">
        <v>41</v>
      </c>
      <c r="L29" s="7">
        <v>0</v>
      </c>
      <c r="M29" s="7">
        <f>(F29/E29)-1</f>
        <v>2.8989262069231136E-2</v>
      </c>
      <c r="N29" s="7">
        <f t="shared" ref="N29:P31" si="4">(G29/F29)-1</f>
        <v>1.6774241841696069E-2</v>
      </c>
      <c r="O29" s="7">
        <f t="shared" si="4"/>
        <v>3.1422232484363821E-3</v>
      </c>
      <c r="P29" s="7">
        <f t="shared" si="4"/>
        <v>-1.2632934363449588E-2</v>
      </c>
    </row>
    <row r="30" spans="1:16" x14ac:dyDescent="0.25">
      <c r="D30" t="s">
        <v>42</v>
      </c>
      <c r="E30">
        <f>SUM(E13:E22)</f>
        <v>786549</v>
      </c>
      <c r="F30">
        <f t="shared" ref="F30:I30" si="5">SUM(F13:F22)</f>
        <v>812146</v>
      </c>
      <c r="G30">
        <f t="shared" si="5"/>
        <v>826009</v>
      </c>
      <c r="H30">
        <f t="shared" si="5"/>
        <v>831322</v>
      </c>
      <c r="I30">
        <f t="shared" si="5"/>
        <v>836437</v>
      </c>
      <c r="K30" t="s">
        <v>42</v>
      </c>
      <c r="L30" s="7">
        <v>0</v>
      </c>
      <c r="M30" s="7">
        <f t="shared" ref="M30:M31" si="6">(F30/E30)-1</f>
        <v>3.2543427046503037E-2</v>
      </c>
      <c r="N30" s="7">
        <f t="shared" si="4"/>
        <v>1.7069590935619994E-2</v>
      </c>
      <c r="O30" s="7">
        <f t="shared" si="4"/>
        <v>6.4321333060535224E-3</v>
      </c>
      <c r="P30" s="7">
        <f t="shared" si="4"/>
        <v>6.1528505200150185E-3</v>
      </c>
    </row>
    <row r="31" spans="1:16" x14ac:dyDescent="0.25">
      <c r="D31" t="s">
        <v>43</v>
      </c>
      <c r="E31">
        <f>SUM(E23:E26)</f>
        <v>133984</v>
      </c>
      <c r="F31">
        <f t="shared" ref="F31:I31" si="7">SUM(F23:F26)</f>
        <v>145326</v>
      </c>
      <c r="G31">
        <f t="shared" si="7"/>
        <v>170252</v>
      </c>
      <c r="H31">
        <f t="shared" si="7"/>
        <v>195266</v>
      </c>
      <c r="I31">
        <f t="shared" si="7"/>
        <v>220763</v>
      </c>
      <c r="K31" t="s">
        <v>43</v>
      </c>
      <c r="L31" s="7">
        <v>0</v>
      </c>
      <c r="M31" s="7">
        <f t="shared" si="6"/>
        <v>8.4651898734177111E-2</v>
      </c>
      <c r="N31" s="7">
        <f t="shared" si="4"/>
        <v>0.17151782888127376</v>
      </c>
      <c r="O31" s="7">
        <f t="shared" si="4"/>
        <v>0.1469233841599511</v>
      </c>
      <c r="P31" s="7">
        <f t="shared" si="4"/>
        <v>0.13057572746919588</v>
      </c>
    </row>
    <row r="34" spans="1:9" x14ac:dyDescent="0.25">
      <c r="E34" t="s">
        <v>20</v>
      </c>
    </row>
    <row r="36" spans="1:9" x14ac:dyDescent="0.25">
      <c r="A36" t="s">
        <v>7</v>
      </c>
      <c r="B36" t="s">
        <v>21</v>
      </c>
      <c r="C36" t="s">
        <v>10</v>
      </c>
      <c r="D36" t="s">
        <v>23</v>
      </c>
      <c r="E36">
        <v>35974</v>
      </c>
      <c r="F36">
        <v>38432</v>
      </c>
      <c r="G36">
        <v>37495</v>
      </c>
      <c r="H36">
        <v>35413</v>
      </c>
      <c r="I36">
        <v>34720</v>
      </c>
    </row>
    <row r="37" spans="1:9" x14ac:dyDescent="0.25">
      <c r="A37" t="s">
        <v>7</v>
      </c>
      <c r="B37" t="s">
        <v>21</v>
      </c>
      <c r="C37" t="s">
        <v>10</v>
      </c>
      <c r="D37" t="s">
        <v>24</v>
      </c>
      <c r="E37">
        <v>34594</v>
      </c>
      <c r="F37">
        <v>36722</v>
      </c>
      <c r="G37">
        <v>38833</v>
      </c>
      <c r="H37">
        <v>37903</v>
      </c>
      <c r="I37">
        <v>36064</v>
      </c>
    </row>
    <row r="38" spans="1:9" x14ac:dyDescent="0.25">
      <c r="A38" t="s">
        <v>7</v>
      </c>
      <c r="B38" t="s">
        <v>21</v>
      </c>
      <c r="C38" t="s">
        <v>10</v>
      </c>
      <c r="D38" t="s">
        <v>25</v>
      </c>
      <c r="E38">
        <v>35220</v>
      </c>
      <c r="F38">
        <v>35334</v>
      </c>
      <c r="G38">
        <v>37526</v>
      </c>
      <c r="H38">
        <v>39315</v>
      </c>
      <c r="I38">
        <v>38541</v>
      </c>
    </row>
    <row r="39" spans="1:9" x14ac:dyDescent="0.25">
      <c r="A39" t="s">
        <v>7</v>
      </c>
      <c r="B39" t="s">
        <v>21</v>
      </c>
      <c r="C39" t="s">
        <v>10</v>
      </c>
      <c r="D39" t="s">
        <v>26</v>
      </c>
      <c r="E39">
        <v>39847</v>
      </c>
      <c r="F39">
        <v>39416</v>
      </c>
      <c r="G39">
        <v>38703</v>
      </c>
      <c r="H39">
        <v>40541</v>
      </c>
      <c r="I39">
        <v>42284</v>
      </c>
    </row>
    <row r="40" spans="1:9" x14ac:dyDescent="0.25">
      <c r="A40" t="s">
        <v>7</v>
      </c>
      <c r="B40" t="s">
        <v>21</v>
      </c>
      <c r="C40" t="s">
        <v>10</v>
      </c>
      <c r="D40" t="s">
        <v>27</v>
      </c>
      <c r="E40">
        <v>46965</v>
      </c>
      <c r="F40">
        <v>45683</v>
      </c>
      <c r="G40">
        <v>44539</v>
      </c>
      <c r="H40">
        <v>43098</v>
      </c>
      <c r="I40">
        <v>44835</v>
      </c>
    </row>
    <row r="41" spans="1:9" x14ac:dyDescent="0.25">
      <c r="A41" t="s">
        <v>7</v>
      </c>
      <c r="B41" t="s">
        <v>21</v>
      </c>
      <c r="C41" t="s">
        <v>10</v>
      </c>
      <c r="D41" t="s">
        <v>28</v>
      </c>
      <c r="E41">
        <v>45553</v>
      </c>
      <c r="F41">
        <v>47393</v>
      </c>
      <c r="G41">
        <v>46048</v>
      </c>
      <c r="H41">
        <v>44505</v>
      </c>
      <c r="I41">
        <v>43208</v>
      </c>
    </row>
    <row r="42" spans="1:9" x14ac:dyDescent="0.25">
      <c r="A42" t="s">
        <v>7</v>
      </c>
      <c r="B42" t="s">
        <v>21</v>
      </c>
      <c r="C42" t="s">
        <v>10</v>
      </c>
      <c r="D42" t="s">
        <v>29</v>
      </c>
      <c r="E42">
        <v>39946</v>
      </c>
      <c r="F42">
        <v>44578</v>
      </c>
      <c r="G42">
        <v>46673</v>
      </c>
      <c r="H42">
        <v>45198</v>
      </c>
      <c r="I42">
        <v>43760</v>
      </c>
    </row>
    <row r="43" spans="1:9" x14ac:dyDescent="0.25">
      <c r="A43" t="s">
        <v>7</v>
      </c>
      <c r="B43" t="s">
        <v>21</v>
      </c>
      <c r="C43" t="s">
        <v>10</v>
      </c>
      <c r="D43" t="s">
        <v>30</v>
      </c>
      <c r="E43">
        <v>40290</v>
      </c>
      <c r="F43">
        <v>40180</v>
      </c>
      <c r="G43">
        <v>44786</v>
      </c>
      <c r="H43">
        <v>46381</v>
      </c>
      <c r="I43">
        <v>45061</v>
      </c>
    </row>
    <row r="44" spans="1:9" x14ac:dyDescent="0.25">
      <c r="A44" t="s">
        <v>7</v>
      </c>
      <c r="B44" t="s">
        <v>21</v>
      </c>
      <c r="C44" t="s">
        <v>10</v>
      </c>
      <c r="D44" t="s">
        <v>31</v>
      </c>
      <c r="E44">
        <v>42021</v>
      </c>
      <c r="F44">
        <v>41922</v>
      </c>
      <c r="G44">
        <v>40553</v>
      </c>
      <c r="H44">
        <v>44627</v>
      </c>
      <c r="I44">
        <v>46122</v>
      </c>
    </row>
    <row r="45" spans="1:9" x14ac:dyDescent="0.25">
      <c r="A45" t="s">
        <v>7</v>
      </c>
      <c r="B45" t="s">
        <v>21</v>
      </c>
      <c r="C45" t="s">
        <v>10</v>
      </c>
      <c r="D45" t="s">
        <v>32</v>
      </c>
      <c r="E45">
        <v>41121</v>
      </c>
      <c r="F45">
        <v>41131</v>
      </c>
      <c r="G45">
        <v>41715</v>
      </c>
      <c r="H45">
        <v>40332</v>
      </c>
      <c r="I45">
        <v>44259</v>
      </c>
    </row>
    <row r="46" spans="1:9" x14ac:dyDescent="0.25">
      <c r="A46" t="s">
        <v>7</v>
      </c>
      <c r="B46" t="s">
        <v>21</v>
      </c>
      <c r="C46" t="s">
        <v>10</v>
      </c>
      <c r="D46" t="s">
        <v>33</v>
      </c>
      <c r="E46">
        <v>40147</v>
      </c>
      <c r="F46">
        <v>40308</v>
      </c>
      <c r="G46">
        <v>39887</v>
      </c>
      <c r="H46">
        <v>40557</v>
      </c>
      <c r="I46">
        <v>39307</v>
      </c>
    </row>
    <row r="47" spans="1:9" x14ac:dyDescent="0.25">
      <c r="A47" t="s">
        <v>7</v>
      </c>
      <c r="B47" t="s">
        <v>21</v>
      </c>
      <c r="C47" t="s">
        <v>10</v>
      </c>
      <c r="D47" t="s">
        <v>34</v>
      </c>
      <c r="E47">
        <v>35606</v>
      </c>
      <c r="F47">
        <v>37653</v>
      </c>
      <c r="G47">
        <v>38633</v>
      </c>
      <c r="H47">
        <v>38319</v>
      </c>
      <c r="I47">
        <v>39031</v>
      </c>
    </row>
    <row r="48" spans="1:9" x14ac:dyDescent="0.25">
      <c r="A48" t="s">
        <v>7</v>
      </c>
      <c r="B48" t="s">
        <v>21</v>
      </c>
      <c r="C48" t="s">
        <v>10</v>
      </c>
      <c r="D48" t="s">
        <v>35</v>
      </c>
      <c r="E48">
        <v>33351</v>
      </c>
      <c r="F48">
        <v>33462</v>
      </c>
      <c r="G48">
        <v>35831</v>
      </c>
      <c r="H48">
        <v>36939</v>
      </c>
      <c r="I48">
        <v>36694</v>
      </c>
    </row>
    <row r="49" spans="1:16" x14ac:dyDescent="0.25">
      <c r="A49" t="s">
        <v>7</v>
      </c>
      <c r="B49" t="s">
        <v>21</v>
      </c>
      <c r="C49" t="s">
        <v>10</v>
      </c>
      <c r="D49" t="s">
        <v>36</v>
      </c>
      <c r="E49">
        <v>25213</v>
      </c>
      <c r="F49">
        <v>30665</v>
      </c>
      <c r="G49">
        <v>31660</v>
      </c>
      <c r="H49">
        <v>34045</v>
      </c>
      <c r="I49">
        <v>35221</v>
      </c>
    </row>
    <row r="50" spans="1:16" x14ac:dyDescent="0.25">
      <c r="A50" t="s">
        <v>7</v>
      </c>
      <c r="B50" t="s">
        <v>21</v>
      </c>
      <c r="C50" t="s">
        <v>10</v>
      </c>
      <c r="D50" t="s">
        <v>37</v>
      </c>
      <c r="E50">
        <v>19461</v>
      </c>
      <c r="F50">
        <v>22327</v>
      </c>
      <c r="G50">
        <v>28740</v>
      </c>
      <c r="H50">
        <v>29827</v>
      </c>
      <c r="I50">
        <v>32185</v>
      </c>
    </row>
    <row r="51" spans="1:16" x14ac:dyDescent="0.25">
      <c r="A51" t="s">
        <v>7</v>
      </c>
      <c r="B51" t="s">
        <v>21</v>
      </c>
      <c r="C51" t="s">
        <v>10</v>
      </c>
      <c r="D51" t="s">
        <v>38</v>
      </c>
      <c r="E51">
        <v>15292</v>
      </c>
      <c r="F51">
        <v>16892</v>
      </c>
      <c r="G51">
        <v>19994</v>
      </c>
      <c r="H51">
        <v>25879</v>
      </c>
      <c r="I51">
        <v>27036</v>
      </c>
    </row>
    <row r="52" spans="1:16" x14ac:dyDescent="0.25">
      <c r="A52" t="s">
        <v>7</v>
      </c>
      <c r="B52" t="s">
        <v>21</v>
      </c>
      <c r="C52" t="s">
        <v>10</v>
      </c>
      <c r="D52" t="s">
        <v>39</v>
      </c>
      <c r="E52">
        <v>12262</v>
      </c>
      <c r="F52">
        <v>11947</v>
      </c>
      <c r="G52">
        <v>13618</v>
      </c>
      <c r="H52">
        <v>16381</v>
      </c>
      <c r="I52">
        <v>21347</v>
      </c>
    </row>
    <row r="53" spans="1:16" x14ac:dyDescent="0.25">
      <c r="A53" t="s">
        <v>7</v>
      </c>
      <c r="B53" t="s">
        <v>21</v>
      </c>
      <c r="C53" t="s">
        <v>10</v>
      </c>
      <c r="D53" t="s">
        <v>40</v>
      </c>
      <c r="E53">
        <v>9748</v>
      </c>
      <c r="F53">
        <v>11821</v>
      </c>
      <c r="G53">
        <v>13009</v>
      </c>
      <c r="H53">
        <v>14874</v>
      </c>
      <c r="I53">
        <v>17970</v>
      </c>
    </row>
    <row r="54" spans="1:16" x14ac:dyDescent="0.25">
      <c r="D54" t="s">
        <v>13</v>
      </c>
      <c r="E54">
        <v>592611</v>
      </c>
      <c r="F54">
        <v>615866</v>
      </c>
      <c r="G54">
        <v>638243</v>
      </c>
      <c r="H54">
        <v>654134</v>
      </c>
      <c r="I54">
        <v>667645</v>
      </c>
      <c r="L54" s="7">
        <v>0</v>
      </c>
      <c r="M54" s="7">
        <f>(F54/E54)-1</f>
        <v>3.9241593558000165E-2</v>
      </c>
      <c r="N54" s="7">
        <f t="shared" ref="N54" si="8">(G54/F54)-1</f>
        <v>3.6334202570039498E-2</v>
      </c>
      <c r="O54" s="7">
        <f t="shared" ref="O54" si="9">(H54/G54)-1</f>
        <v>2.4898040401539756E-2</v>
      </c>
      <c r="P54" s="7">
        <f t="shared" ref="P54" si="10">(I54/H54)-1</f>
        <v>2.065478938566101E-2</v>
      </c>
    </row>
    <row r="56" spans="1:16" x14ac:dyDescent="0.25">
      <c r="A56" t="s">
        <v>7</v>
      </c>
      <c r="C56" t="s">
        <v>10</v>
      </c>
      <c r="D56" t="s">
        <v>41</v>
      </c>
      <c r="E56">
        <f>SUM(E36:E39)</f>
        <v>145635</v>
      </c>
      <c r="F56">
        <f t="shared" ref="F56:I56" si="11">SUM(F36:F39)</f>
        <v>149904</v>
      </c>
      <c r="G56">
        <f t="shared" si="11"/>
        <v>152557</v>
      </c>
      <c r="H56">
        <f t="shared" si="11"/>
        <v>153172</v>
      </c>
      <c r="I56">
        <f t="shared" si="11"/>
        <v>151609</v>
      </c>
      <c r="K56" t="s">
        <v>41</v>
      </c>
      <c r="L56" s="7">
        <v>0</v>
      </c>
      <c r="M56" s="7">
        <f>(F56/E56)-1</f>
        <v>2.9313008548769171E-2</v>
      </c>
      <c r="N56" s="7">
        <f t="shared" ref="N56:N58" si="12">(G56/F56)-1</f>
        <v>1.7697993382431498E-2</v>
      </c>
      <c r="O56" s="7">
        <f t="shared" ref="O56:O58" si="13">(H56/G56)-1</f>
        <v>4.0312801116959562E-3</v>
      </c>
      <c r="P56" s="7">
        <f t="shared" ref="P56:P58" si="14">(I56/H56)-1</f>
        <v>-1.0204214869558359E-2</v>
      </c>
    </row>
    <row r="57" spans="1:16" x14ac:dyDescent="0.25">
      <c r="D57" t="s">
        <v>42</v>
      </c>
      <c r="E57">
        <f>SUM(E40:E49)</f>
        <v>390213</v>
      </c>
      <c r="F57">
        <f t="shared" ref="F57:I57" si="15">SUM(F40:F49)</f>
        <v>402975</v>
      </c>
      <c r="G57">
        <f t="shared" si="15"/>
        <v>410325</v>
      </c>
      <c r="H57">
        <f t="shared" si="15"/>
        <v>414001</v>
      </c>
      <c r="I57">
        <f t="shared" si="15"/>
        <v>417498</v>
      </c>
      <c r="K57" t="s">
        <v>42</v>
      </c>
      <c r="L57" s="7">
        <v>0</v>
      </c>
      <c r="M57" s="7">
        <f t="shared" ref="M57:M58" si="16">(F57/E57)-1</f>
        <v>3.2705214844200414E-2</v>
      </c>
      <c r="N57" s="7">
        <f t="shared" si="12"/>
        <v>1.8239344872510665E-2</v>
      </c>
      <c r="O57" s="7">
        <f t="shared" si="13"/>
        <v>8.9587522086151949E-3</v>
      </c>
      <c r="P57" s="7">
        <f t="shared" si="14"/>
        <v>8.446839500387604E-3</v>
      </c>
    </row>
    <row r="58" spans="1:16" x14ac:dyDescent="0.25">
      <c r="D58" t="s">
        <v>43</v>
      </c>
      <c r="E58">
        <f>SUM(E50:E53)</f>
        <v>56763</v>
      </c>
      <c r="F58">
        <f t="shared" ref="F58:I58" si="17">SUM(F50:F53)</f>
        <v>62987</v>
      </c>
      <c r="G58">
        <f t="shared" si="17"/>
        <v>75361</v>
      </c>
      <c r="H58">
        <f t="shared" si="17"/>
        <v>86961</v>
      </c>
      <c r="I58">
        <f t="shared" si="17"/>
        <v>98538</v>
      </c>
      <c r="K58" t="s">
        <v>43</v>
      </c>
      <c r="L58" s="7">
        <v>0</v>
      </c>
      <c r="M58" s="7">
        <f t="shared" si="16"/>
        <v>0.10964889100294206</v>
      </c>
      <c r="N58" s="7">
        <f t="shared" si="12"/>
        <v>0.19645323638211054</v>
      </c>
      <c r="O58" s="7">
        <f t="shared" si="13"/>
        <v>0.15392577062406287</v>
      </c>
      <c r="P58" s="7">
        <f t="shared" si="14"/>
        <v>0.13312864387484047</v>
      </c>
    </row>
    <row r="61" spans="1:16" x14ac:dyDescent="0.25">
      <c r="E61" t="s">
        <v>20</v>
      </c>
    </row>
    <row r="63" spans="1:16" x14ac:dyDescent="0.25">
      <c r="A63" t="s">
        <v>7</v>
      </c>
      <c r="B63" t="s">
        <v>21</v>
      </c>
      <c r="C63" t="s">
        <v>14</v>
      </c>
      <c r="D63" t="s">
        <v>23</v>
      </c>
      <c r="E63">
        <v>34886</v>
      </c>
      <c r="F63">
        <v>36318</v>
      </c>
      <c r="G63">
        <v>35266</v>
      </c>
      <c r="H63">
        <v>33273</v>
      </c>
      <c r="I63">
        <v>32630</v>
      </c>
    </row>
    <row r="64" spans="1:16" x14ac:dyDescent="0.25">
      <c r="A64" t="s">
        <v>7</v>
      </c>
      <c r="B64" t="s">
        <v>21</v>
      </c>
      <c r="C64" t="s">
        <v>14</v>
      </c>
      <c r="D64" t="s">
        <v>24</v>
      </c>
      <c r="E64">
        <v>32862</v>
      </c>
      <c r="F64">
        <v>35752</v>
      </c>
      <c r="G64">
        <v>37193</v>
      </c>
      <c r="H64">
        <v>36105</v>
      </c>
      <c r="I64">
        <v>34324</v>
      </c>
    </row>
    <row r="65" spans="1:9" x14ac:dyDescent="0.25">
      <c r="A65" t="s">
        <v>7</v>
      </c>
      <c r="B65" t="s">
        <v>21</v>
      </c>
      <c r="C65" t="s">
        <v>14</v>
      </c>
      <c r="D65" t="s">
        <v>25</v>
      </c>
      <c r="E65">
        <v>33815</v>
      </c>
      <c r="F65">
        <v>33552</v>
      </c>
      <c r="G65">
        <v>36364</v>
      </c>
      <c r="H65">
        <v>37542</v>
      </c>
      <c r="I65">
        <v>36556</v>
      </c>
    </row>
    <row r="66" spans="1:9" x14ac:dyDescent="0.25">
      <c r="A66" t="s">
        <v>7</v>
      </c>
      <c r="B66" t="s">
        <v>21</v>
      </c>
      <c r="C66" t="s">
        <v>14</v>
      </c>
      <c r="D66" t="s">
        <v>26</v>
      </c>
      <c r="E66">
        <v>38425</v>
      </c>
      <c r="F66">
        <v>38377</v>
      </c>
      <c r="G66">
        <v>37453</v>
      </c>
      <c r="H66">
        <v>39680</v>
      </c>
      <c r="I66">
        <v>40866</v>
      </c>
    </row>
    <row r="67" spans="1:9" x14ac:dyDescent="0.25">
      <c r="A67" t="s">
        <v>7</v>
      </c>
      <c r="B67" t="s">
        <v>21</v>
      </c>
      <c r="C67" t="s">
        <v>14</v>
      </c>
      <c r="D67" t="s">
        <v>27</v>
      </c>
      <c r="E67">
        <v>45291</v>
      </c>
      <c r="F67">
        <v>44035</v>
      </c>
      <c r="G67">
        <v>43282</v>
      </c>
      <c r="H67">
        <v>41597</v>
      </c>
      <c r="I67">
        <v>43520</v>
      </c>
    </row>
    <row r="68" spans="1:9" x14ac:dyDescent="0.25">
      <c r="A68" t="s">
        <v>7</v>
      </c>
      <c r="B68" t="s">
        <v>21</v>
      </c>
      <c r="C68" t="s">
        <v>14</v>
      </c>
      <c r="D68" t="s">
        <v>28</v>
      </c>
      <c r="E68">
        <v>43932</v>
      </c>
      <c r="F68">
        <v>45622</v>
      </c>
      <c r="G68">
        <v>44175</v>
      </c>
      <c r="H68">
        <v>43078</v>
      </c>
      <c r="I68">
        <v>41684</v>
      </c>
    </row>
    <row r="69" spans="1:9" x14ac:dyDescent="0.25">
      <c r="A69" t="s">
        <v>7</v>
      </c>
      <c r="B69" t="s">
        <v>21</v>
      </c>
      <c r="C69" t="s">
        <v>14</v>
      </c>
      <c r="D69" t="s">
        <v>29</v>
      </c>
      <c r="E69">
        <v>39219</v>
      </c>
      <c r="F69">
        <v>43898</v>
      </c>
      <c r="G69">
        <v>45638</v>
      </c>
      <c r="H69">
        <v>44086</v>
      </c>
      <c r="I69">
        <v>43061</v>
      </c>
    </row>
    <row r="70" spans="1:9" x14ac:dyDescent="0.25">
      <c r="A70" t="s">
        <v>7</v>
      </c>
      <c r="B70" t="s">
        <v>21</v>
      </c>
      <c r="C70" t="s">
        <v>14</v>
      </c>
      <c r="D70" t="s">
        <v>30</v>
      </c>
      <c r="E70">
        <v>39969</v>
      </c>
      <c r="F70">
        <v>39877</v>
      </c>
      <c r="G70">
        <v>44570</v>
      </c>
      <c r="H70">
        <v>45823</v>
      </c>
      <c r="I70">
        <v>44430</v>
      </c>
    </row>
    <row r="71" spans="1:9" x14ac:dyDescent="0.25">
      <c r="A71" t="s">
        <v>7</v>
      </c>
      <c r="B71" t="s">
        <v>21</v>
      </c>
      <c r="C71" t="s">
        <v>14</v>
      </c>
      <c r="D71" t="s">
        <v>31</v>
      </c>
      <c r="E71">
        <v>42117</v>
      </c>
      <c r="F71">
        <v>41962</v>
      </c>
      <c r="G71">
        <v>40531</v>
      </c>
      <c r="H71">
        <v>44686</v>
      </c>
      <c r="I71">
        <v>45875</v>
      </c>
    </row>
    <row r="72" spans="1:9" x14ac:dyDescent="0.25">
      <c r="A72" t="s">
        <v>7</v>
      </c>
      <c r="B72" t="s">
        <v>21</v>
      </c>
      <c r="C72" t="s">
        <v>14</v>
      </c>
      <c r="D72" t="s">
        <v>32</v>
      </c>
      <c r="E72">
        <v>42329</v>
      </c>
      <c r="F72">
        <v>41261</v>
      </c>
      <c r="G72">
        <v>41562</v>
      </c>
      <c r="H72">
        <v>40063</v>
      </c>
      <c r="I72">
        <v>44024</v>
      </c>
    </row>
    <row r="73" spans="1:9" x14ac:dyDescent="0.25">
      <c r="A73" t="s">
        <v>7</v>
      </c>
      <c r="B73" t="s">
        <v>21</v>
      </c>
      <c r="C73" t="s">
        <v>14</v>
      </c>
      <c r="D73" t="s">
        <v>33</v>
      </c>
      <c r="E73">
        <v>42125</v>
      </c>
      <c r="F73">
        <v>42031</v>
      </c>
      <c r="G73">
        <v>40459</v>
      </c>
      <c r="H73">
        <v>40835</v>
      </c>
      <c r="I73">
        <v>39374</v>
      </c>
    </row>
    <row r="74" spans="1:9" x14ac:dyDescent="0.25">
      <c r="A74" t="s">
        <v>7</v>
      </c>
      <c r="B74" t="s">
        <v>21</v>
      </c>
      <c r="C74" t="s">
        <v>14</v>
      </c>
      <c r="D74" t="s">
        <v>34</v>
      </c>
      <c r="E74">
        <v>38257</v>
      </c>
      <c r="F74">
        <v>40350</v>
      </c>
      <c r="G74">
        <v>40895</v>
      </c>
      <c r="H74">
        <v>39470</v>
      </c>
      <c r="I74">
        <v>39873</v>
      </c>
    </row>
    <row r="75" spans="1:9" x14ac:dyDescent="0.25">
      <c r="A75" t="s">
        <v>7</v>
      </c>
      <c r="B75" t="s">
        <v>21</v>
      </c>
      <c r="C75" t="s">
        <v>14</v>
      </c>
      <c r="D75" t="s">
        <v>35</v>
      </c>
      <c r="E75">
        <v>35609</v>
      </c>
      <c r="F75">
        <v>36652</v>
      </c>
      <c r="G75">
        <v>39117</v>
      </c>
      <c r="H75">
        <v>39793</v>
      </c>
      <c r="I75">
        <v>38489</v>
      </c>
    </row>
    <row r="76" spans="1:9" x14ac:dyDescent="0.25">
      <c r="A76" t="s">
        <v>7</v>
      </c>
      <c r="B76" t="s">
        <v>21</v>
      </c>
      <c r="C76" t="s">
        <v>14</v>
      </c>
      <c r="D76" t="s">
        <v>36</v>
      </c>
      <c r="E76">
        <v>27488</v>
      </c>
      <c r="F76">
        <v>33483</v>
      </c>
      <c r="G76">
        <v>35455</v>
      </c>
      <c r="H76">
        <v>37890</v>
      </c>
      <c r="I76">
        <v>38609</v>
      </c>
    </row>
    <row r="77" spans="1:9" x14ac:dyDescent="0.25">
      <c r="A77" t="s">
        <v>7</v>
      </c>
      <c r="B77" t="s">
        <v>21</v>
      </c>
      <c r="C77" t="s">
        <v>14</v>
      </c>
      <c r="D77" t="s">
        <v>37</v>
      </c>
      <c r="E77">
        <v>22121</v>
      </c>
      <c r="F77">
        <v>25131</v>
      </c>
      <c r="G77">
        <v>32219</v>
      </c>
      <c r="H77">
        <v>34111</v>
      </c>
      <c r="I77">
        <v>36492</v>
      </c>
    </row>
    <row r="78" spans="1:9" x14ac:dyDescent="0.25">
      <c r="A78" t="s">
        <v>7</v>
      </c>
      <c r="B78" t="s">
        <v>21</v>
      </c>
      <c r="C78" t="s">
        <v>14</v>
      </c>
      <c r="D78" t="s">
        <v>38</v>
      </c>
      <c r="E78">
        <v>18766</v>
      </c>
      <c r="F78">
        <v>20223</v>
      </c>
      <c r="G78">
        <v>23472</v>
      </c>
      <c r="H78">
        <v>30086</v>
      </c>
      <c r="I78">
        <v>31903</v>
      </c>
    </row>
    <row r="79" spans="1:9" x14ac:dyDescent="0.25">
      <c r="A79" t="s">
        <v>7</v>
      </c>
      <c r="B79" t="s">
        <v>21</v>
      </c>
      <c r="C79" t="s">
        <v>14</v>
      </c>
      <c r="D79" t="s">
        <v>39</v>
      </c>
      <c r="E79">
        <v>17180</v>
      </c>
      <c r="F79">
        <v>16040</v>
      </c>
      <c r="G79">
        <v>17488</v>
      </c>
      <c r="H79">
        <v>20540</v>
      </c>
      <c r="I79">
        <v>26389</v>
      </c>
    </row>
    <row r="80" spans="1:9" x14ac:dyDescent="0.25">
      <c r="A80" t="s">
        <v>7</v>
      </c>
      <c r="B80" t="s">
        <v>21</v>
      </c>
      <c r="C80" t="s">
        <v>14</v>
      </c>
      <c r="D80" t="s">
        <v>40</v>
      </c>
      <c r="E80">
        <v>19154</v>
      </c>
      <c r="F80">
        <v>20945</v>
      </c>
      <c r="G80">
        <v>21712</v>
      </c>
      <c r="H80">
        <v>23568</v>
      </c>
      <c r="I80">
        <v>27441</v>
      </c>
    </row>
    <row r="81" spans="1:16" x14ac:dyDescent="0.25">
      <c r="D81" t="s">
        <v>13</v>
      </c>
      <c r="E81">
        <v>613545</v>
      </c>
      <c r="F81">
        <v>635509</v>
      </c>
      <c r="G81">
        <v>656851</v>
      </c>
      <c r="H81">
        <v>672226</v>
      </c>
      <c r="I81">
        <v>685540</v>
      </c>
      <c r="L81" s="7">
        <v>0</v>
      </c>
      <c r="M81" s="7">
        <f>(F81/E81)-1</f>
        <v>3.5798515186335145E-2</v>
      </c>
      <c r="N81" s="7">
        <f t="shared" ref="N81" si="18">(G81/F81)-1</f>
        <v>3.3582529909096381E-2</v>
      </c>
      <c r="O81" s="7">
        <f t="shared" ref="O81" si="19">(H81/G81)-1</f>
        <v>2.3407134951457742E-2</v>
      </c>
      <c r="P81" s="7">
        <f t="shared" ref="P81" si="20">(I81/H81)-1</f>
        <v>1.9805839107680967E-2</v>
      </c>
    </row>
    <row r="83" spans="1:16" x14ac:dyDescent="0.25">
      <c r="A83" t="s">
        <v>7</v>
      </c>
      <c r="C83" t="s">
        <v>14</v>
      </c>
      <c r="D83" t="s">
        <v>41</v>
      </c>
      <c r="E83">
        <f>SUM(E63:E66)</f>
        <v>139988</v>
      </c>
      <c r="F83">
        <f t="shared" ref="F83:I83" si="21">SUM(F63:F66)</f>
        <v>143999</v>
      </c>
      <c r="G83">
        <f t="shared" si="21"/>
        <v>146276</v>
      </c>
      <c r="H83">
        <f t="shared" si="21"/>
        <v>146600</v>
      </c>
      <c r="I83">
        <f t="shared" si="21"/>
        <v>144376</v>
      </c>
      <c r="K83" t="s">
        <v>41</v>
      </c>
      <c r="L83" s="7">
        <v>0</v>
      </c>
      <c r="M83" s="7">
        <f>(F83/E83)-1</f>
        <v>2.8652455924793596E-2</v>
      </c>
      <c r="N83" s="7">
        <f t="shared" ref="N83:N85" si="22">(G83/F83)-1</f>
        <v>1.5812609809790379E-2</v>
      </c>
      <c r="O83" s="7">
        <f t="shared" ref="O83:O85" si="23">(H83/G83)-1</f>
        <v>2.2149908392354867E-3</v>
      </c>
      <c r="P83" s="7">
        <f t="shared" ref="P83:P85" si="24">(I83/H83)-1</f>
        <v>-1.5170532060027275E-2</v>
      </c>
    </row>
    <row r="84" spans="1:16" x14ac:dyDescent="0.25">
      <c r="D84" t="s">
        <v>42</v>
      </c>
      <c r="E84">
        <f>SUM(E67:E76)</f>
        <v>396336</v>
      </c>
      <c r="F84">
        <f t="shared" ref="F84:I84" si="25">SUM(F67:F76)</f>
        <v>409171</v>
      </c>
      <c r="G84">
        <f t="shared" si="25"/>
        <v>415684</v>
      </c>
      <c r="H84">
        <f t="shared" si="25"/>
        <v>417321</v>
      </c>
      <c r="I84">
        <f t="shared" si="25"/>
        <v>418939</v>
      </c>
      <c r="K84" t="s">
        <v>42</v>
      </c>
      <c r="L84" s="7">
        <v>0</v>
      </c>
      <c r="M84" s="7">
        <f t="shared" ref="M84:M85" si="26">(F84/E84)-1</f>
        <v>3.2384138710588983E-2</v>
      </c>
      <c r="N84" s="7">
        <f t="shared" si="22"/>
        <v>1.5917550364028754E-2</v>
      </c>
      <c r="O84" s="7">
        <f t="shared" si="23"/>
        <v>3.9380875857621955E-3</v>
      </c>
      <c r="P84" s="7">
        <f t="shared" si="24"/>
        <v>3.8771113842821503E-3</v>
      </c>
    </row>
    <row r="85" spans="1:16" x14ac:dyDescent="0.25">
      <c r="D85" t="s">
        <v>43</v>
      </c>
      <c r="E85">
        <f>SUM(E77:E80)</f>
        <v>77221</v>
      </c>
      <c r="F85">
        <f t="shared" ref="F85:I85" si="27">SUM(F77:F80)</f>
        <v>82339</v>
      </c>
      <c r="G85">
        <f t="shared" si="27"/>
        <v>94891</v>
      </c>
      <c r="H85">
        <f t="shared" si="27"/>
        <v>108305</v>
      </c>
      <c r="I85">
        <f t="shared" si="27"/>
        <v>122225</v>
      </c>
      <c r="K85" t="s">
        <v>43</v>
      </c>
      <c r="L85" s="7">
        <v>0</v>
      </c>
      <c r="M85" s="7">
        <f t="shared" si="26"/>
        <v>6.6277307986169598E-2</v>
      </c>
      <c r="N85" s="7">
        <f t="shared" si="22"/>
        <v>0.15244294927069801</v>
      </c>
      <c r="O85" s="7">
        <f t="shared" si="23"/>
        <v>0.14136219451792065</v>
      </c>
      <c r="P85" s="7">
        <f t="shared" si="24"/>
        <v>0.12852592216425829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PopulationGrowth</vt:lpstr>
      <vt:lpstr>StatisticalAreaDPTIProjections</vt:lpstr>
      <vt:lpstr>HighProjections</vt:lpstr>
      <vt:lpstr>MediumProjections</vt:lpstr>
      <vt:lpstr>LowProjections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Moyon</dc:creator>
  <cp:lastModifiedBy>James Moyon</cp:lastModifiedBy>
  <dcterms:created xsi:type="dcterms:W3CDTF">2017-07-29T02:18:04Z</dcterms:created>
  <dcterms:modified xsi:type="dcterms:W3CDTF">2017-07-29T04:32:23Z</dcterms:modified>
</cp:coreProperties>
</file>