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Studies\MSc\BDA\"/>
    </mc:Choice>
  </mc:AlternateContent>
  <bookViews>
    <workbookView xWindow="0" yWindow="0" windowWidth="17520" windowHeight="10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13" i="1"/>
  <c r="D10" i="1"/>
  <c r="D7" i="1"/>
  <c r="E7" i="1"/>
</calcChain>
</file>

<file path=xl/sharedStrings.xml><?xml version="1.0" encoding="utf-8"?>
<sst xmlns="http://schemas.openxmlformats.org/spreadsheetml/2006/main" count="45" uniqueCount="9">
  <si>
    <t>depth</t>
  </si>
  <si>
    <t>table</t>
  </si>
  <si>
    <t>carat</t>
  </si>
  <si>
    <t>price</t>
  </si>
  <si>
    <t># instances</t>
  </si>
  <si>
    <t>cluster</t>
  </si>
  <si>
    <t>center</t>
  </si>
  <si>
    <t>grand mean devation</t>
  </si>
  <si>
    <t>rel. grand mean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</si>
</sst>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Bahnschrift"/>
      <family val="2"/>
    </font>
    <font>
      <sz val="10"/>
      <color theme="1"/>
      <name val="Var(--jp-code-font-family)"/>
    </font>
    <font>
      <sz val="14"/>
      <color theme="1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4" fillId="4" borderId="1" xfId="1" applyNumberFormat="1" applyFont="1" applyFill="1" applyBorder="1" applyAlignment="1">
      <alignment horizontal="center" vertical="center"/>
    </xf>
    <xf numFmtId="10" fontId="4" fillId="3" borderId="1" xfId="2" applyNumberFormat="1" applyFont="1" applyFill="1" applyBorder="1" applyAlignment="1">
      <alignment horizontal="center" vertical="center"/>
    </xf>
    <xf numFmtId="10" fontId="4" fillId="4" borderId="1" xfId="2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0" xfId="0" applyNumberFormat="1"/>
    <xf numFmtId="164" fontId="4" fillId="0" borderId="0" xfId="0" applyNumberFormat="1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D1" workbookViewId="0">
      <selection activeCell="L20" sqref="L20:O22"/>
    </sheetView>
  </sheetViews>
  <sheetFormatPr defaultRowHeight="15"/>
  <cols>
    <col min="1" max="1" width="9.85546875" bestFit="1" customWidth="1"/>
    <col min="2" max="2" width="22.7109375" customWidth="1"/>
    <col min="3" max="3" width="32.85546875" bestFit="1" customWidth="1"/>
    <col min="4" max="4" width="10.85546875" bestFit="1" customWidth="1"/>
    <col min="5" max="5" width="11" bestFit="1" customWidth="1"/>
    <col min="6" max="6" width="11.42578125" bestFit="1" customWidth="1"/>
    <col min="7" max="7" width="14.140625" bestFit="1" customWidth="1"/>
    <col min="9" max="9" width="9.85546875" bestFit="1" customWidth="1"/>
    <col min="10" max="10" width="15.5703125" bestFit="1" customWidth="1"/>
    <col min="11" max="11" width="32.85546875" bestFit="1" customWidth="1"/>
    <col min="12" max="13" width="13.7109375" bestFit="1" customWidth="1"/>
    <col min="14" max="14" width="10.85546875" bestFit="1" customWidth="1"/>
    <col min="15" max="15" width="16.140625" bestFit="1" customWidth="1"/>
  </cols>
  <sheetData>
    <row r="1" spans="1:15" ht="18">
      <c r="A1" s="1" t="s">
        <v>5</v>
      </c>
      <c r="B1" s="1" t="s">
        <v>4</v>
      </c>
      <c r="C1" s="1"/>
      <c r="D1" s="2" t="s">
        <v>0</v>
      </c>
      <c r="E1" s="2" t="s">
        <v>1</v>
      </c>
      <c r="F1" s="2" t="s">
        <v>2</v>
      </c>
      <c r="G1" s="2" t="s">
        <v>3</v>
      </c>
      <c r="I1" s="1" t="s">
        <v>5</v>
      </c>
      <c r="J1" s="1" t="s">
        <v>4</v>
      </c>
      <c r="K1" s="1"/>
      <c r="L1" s="2" t="s">
        <v>0</v>
      </c>
      <c r="M1" s="2" t="s">
        <v>1</v>
      </c>
      <c r="N1" s="2" t="s">
        <v>2</v>
      </c>
      <c r="O1" s="2" t="s">
        <v>3</v>
      </c>
    </row>
    <row r="2" spans="1:15" ht="18">
      <c r="A2" s="20">
        <v>1</v>
      </c>
      <c r="B2" s="20">
        <v>234</v>
      </c>
      <c r="C2" s="5" t="s">
        <v>6</v>
      </c>
      <c r="D2" s="22">
        <v>61.454700899999999</v>
      </c>
      <c r="E2" s="6">
        <v>58.083760699999999</v>
      </c>
      <c r="F2" s="12">
        <v>1.6864957300000001</v>
      </c>
      <c r="G2" s="12">
        <v>12463.581200000001</v>
      </c>
      <c r="I2" s="20">
        <v>1</v>
      </c>
      <c r="J2" s="20">
        <v>193</v>
      </c>
      <c r="K2" s="4" t="s">
        <v>6</v>
      </c>
      <c r="L2" s="23">
        <v>61.552331606217599</v>
      </c>
      <c r="M2" s="23">
        <v>58.246632124352303</v>
      </c>
      <c r="N2" s="25">
        <v>1.7495854922279701</v>
      </c>
      <c r="O2" s="25">
        <v>13071.0829015544</v>
      </c>
    </row>
    <row r="3" spans="1:15" ht="18">
      <c r="A3" s="20"/>
      <c r="B3" s="20"/>
      <c r="C3" s="5" t="s">
        <v>7</v>
      </c>
      <c r="D3" s="6">
        <v>-0.28614914499999999</v>
      </c>
      <c r="E3" s="6">
        <v>0.696960684</v>
      </c>
      <c r="F3" s="12">
        <v>0.90002572599999997</v>
      </c>
      <c r="G3" s="12">
        <v>8605.3832000000002</v>
      </c>
      <c r="I3" s="20"/>
      <c r="J3" s="20"/>
      <c r="K3" s="4" t="s">
        <v>7</v>
      </c>
      <c r="L3" s="23">
        <v>-0.18851839378238799</v>
      </c>
      <c r="M3" s="23">
        <v>0.85983212435233003</v>
      </c>
      <c r="N3" s="25">
        <v>0.96311549222797899</v>
      </c>
      <c r="O3" s="25">
        <v>9212.8849015544001</v>
      </c>
    </row>
    <row r="4" spans="1:15" ht="18">
      <c r="A4" s="20"/>
      <c r="B4" s="20"/>
      <c r="C4" s="5" t="s">
        <v>8</v>
      </c>
      <c r="D4" s="7">
        <v>-4.6346800000000004E-3</v>
      </c>
      <c r="E4" s="9">
        <v>1.214497E-2</v>
      </c>
      <c r="F4" s="13">
        <v>1.1443866</v>
      </c>
      <c r="G4" s="13">
        <v>2.2304151299999999</v>
      </c>
      <c r="I4" s="20"/>
      <c r="J4" s="20"/>
      <c r="K4" s="4" t="s">
        <v>8</v>
      </c>
      <c r="L4" s="9">
        <v>-3.0533818984090398E-3</v>
      </c>
      <c r="M4" s="9">
        <v>1.4983099325146699E-2</v>
      </c>
      <c r="N4" s="13">
        <v>1.2246055059035601</v>
      </c>
      <c r="O4" s="13">
        <v>2.3878724994296299</v>
      </c>
    </row>
    <row r="5" spans="1:15" ht="18">
      <c r="A5" s="20">
        <v>2</v>
      </c>
      <c r="B5" s="20">
        <v>854</v>
      </c>
      <c r="C5" s="5" t="s">
        <v>6</v>
      </c>
      <c r="D5" s="6">
        <v>62.0033958</v>
      </c>
      <c r="E5" s="6">
        <v>56.168149900000003</v>
      </c>
      <c r="F5" s="15">
        <v>0.44377049200000002</v>
      </c>
      <c r="G5" s="15">
        <v>1276.46604</v>
      </c>
      <c r="I5" s="20">
        <v>2</v>
      </c>
      <c r="J5" s="20">
        <v>290</v>
      </c>
      <c r="K5" s="4" t="s">
        <v>6</v>
      </c>
      <c r="L5" s="23">
        <v>60.565517241379297</v>
      </c>
      <c r="M5" s="23">
        <v>57.311724137931002</v>
      </c>
      <c r="N5" s="24">
        <v>0.47793103448275798</v>
      </c>
      <c r="O5" s="24">
        <v>1450.8103448275799</v>
      </c>
    </row>
    <row r="6" spans="1:15" ht="18">
      <c r="A6" s="20"/>
      <c r="B6" s="20"/>
      <c r="C6" s="5" t="s">
        <v>7</v>
      </c>
      <c r="D6" s="6">
        <v>0.26254578499999998</v>
      </c>
      <c r="E6" s="6">
        <v>-1.2186501199999999</v>
      </c>
      <c r="F6" s="15">
        <v>-0.34269950799999999</v>
      </c>
      <c r="G6" s="15">
        <f>-2581.73196</f>
        <v>-2581.7319600000001</v>
      </c>
      <c r="I6" s="20"/>
      <c r="J6" s="20"/>
      <c r="K6" s="4" t="s">
        <v>7</v>
      </c>
      <c r="L6" s="23">
        <v>-1.1753327586206901</v>
      </c>
      <c r="M6" s="23">
        <v>-7.5075862068963703E-2</v>
      </c>
      <c r="N6" s="24">
        <v>-0.30853896551724103</v>
      </c>
      <c r="O6" s="24">
        <v>-2407.3876551724102</v>
      </c>
    </row>
    <row r="7" spans="1:15" ht="18">
      <c r="A7" s="20"/>
      <c r="B7" s="20"/>
      <c r="C7" s="5" t="s">
        <v>8</v>
      </c>
      <c r="D7" s="8">
        <f>0.00425238</f>
        <v>4.25238E-3</v>
      </c>
      <c r="E7" s="16">
        <f>-0.02123572</f>
        <v>-2.123572E-2</v>
      </c>
      <c r="F7" s="17">
        <v>-0.43574390000000002</v>
      </c>
      <c r="G7" s="17">
        <v>-0.66915486000000002</v>
      </c>
      <c r="I7" s="20"/>
      <c r="J7" s="20"/>
      <c r="K7" s="4" t="s">
        <v>8</v>
      </c>
      <c r="L7" s="9">
        <v>-1.90365496850253E-2</v>
      </c>
      <c r="M7" s="9">
        <v>-1.30824269812855E-3</v>
      </c>
      <c r="N7" s="14">
        <v>-0.392308626542959</v>
      </c>
      <c r="O7" s="14">
        <v>-0.623966850631412</v>
      </c>
    </row>
    <row r="8" spans="1:15" ht="18">
      <c r="A8" s="20">
        <v>3</v>
      </c>
      <c r="B8" s="20">
        <v>512</v>
      </c>
      <c r="C8" s="5" t="s">
        <v>6</v>
      </c>
      <c r="D8" s="6">
        <v>62.596874999999997</v>
      </c>
      <c r="E8" s="6">
        <v>57.338671900000001</v>
      </c>
      <c r="F8" s="12">
        <v>1.0456445299999999</v>
      </c>
      <c r="G8" s="12">
        <v>5258.8339800000003</v>
      </c>
      <c r="I8" s="20">
        <v>3</v>
      </c>
      <c r="J8" s="20">
        <v>350</v>
      </c>
      <c r="K8" s="4" t="s">
        <v>6</v>
      </c>
      <c r="L8" s="23">
        <v>62.3122857142857</v>
      </c>
      <c r="M8" s="23">
        <v>58.082857142857101</v>
      </c>
      <c r="N8" s="24">
        <v>0.43882857142857101</v>
      </c>
      <c r="O8" s="24">
        <v>1231.0828571428499</v>
      </c>
    </row>
    <row r="9" spans="1:15" ht="18">
      <c r="A9" s="20"/>
      <c r="B9" s="20"/>
      <c r="C9" s="5" t="s">
        <v>7</v>
      </c>
      <c r="D9" s="6">
        <v>0.85602500000000004</v>
      </c>
      <c r="E9" s="6">
        <v>-4.8128125000000001E-2</v>
      </c>
      <c r="F9" s="12">
        <v>0.25917453099999999</v>
      </c>
      <c r="G9" s="12">
        <v>1400.63598</v>
      </c>
      <c r="I9" s="20"/>
      <c r="J9" s="20"/>
      <c r="K9" s="4" t="s">
        <v>7</v>
      </c>
      <c r="L9" s="23">
        <v>0.57143571428571205</v>
      </c>
      <c r="M9" s="23">
        <v>0.69605714285714204</v>
      </c>
      <c r="N9" s="24">
        <v>-0.34764142857142799</v>
      </c>
      <c r="O9" s="24">
        <v>-2627.1151428571402</v>
      </c>
    </row>
    <row r="10" spans="1:15" ht="18">
      <c r="A10" s="20"/>
      <c r="B10" s="20"/>
      <c r="C10" s="5" t="s">
        <v>8</v>
      </c>
      <c r="D10" s="8">
        <f>0.01386481</f>
        <v>1.386481E-2</v>
      </c>
      <c r="E10" s="7">
        <v>-8.3865999999999997E-4</v>
      </c>
      <c r="F10" s="18">
        <v>0.32954154000000002</v>
      </c>
      <c r="G10" s="18">
        <v>0.36302854000000001</v>
      </c>
      <c r="I10" s="20"/>
      <c r="J10" s="20"/>
      <c r="K10" s="4" t="s">
        <v>8</v>
      </c>
      <c r="L10" s="9">
        <v>9.2553911111640397E-3</v>
      </c>
      <c r="M10" s="9">
        <v>1.21292203582904E-2</v>
      </c>
      <c r="N10" s="14">
        <v>-0.44202757711219498</v>
      </c>
      <c r="O10" s="14">
        <v>-0.68091765711794505</v>
      </c>
    </row>
    <row r="11" spans="1:15" ht="18">
      <c r="A11" s="20">
        <v>4</v>
      </c>
      <c r="B11" s="20">
        <v>400</v>
      </c>
      <c r="C11" s="5" t="s">
        <v>6</v>
      </c>
      <c r="D11" s="6">
        <v>60.252000000000002</v>
      </c>
      <c r="E11" s="6">
        <v>59.642499999999998</v>
      </c>
      <c r="F11" s="6">
        <v>0.65987499999999999</v>
      </c>
      <c r="G11" s="15">
        <v>2543.2325000000001</v>
      </c>
      <c r="I11" s="20">
        <v>4</v>
      </c>
      <c r="J11" s="20">
        <v>192</v>
      </c>
      <c r="K11" s="4" t="s">
        <v>6</v>
      </c>
      <c r="L11" s="23">
        <v>59.771875000000001</v>
      </c>
      <c r="M11" s="23">
        <v>60.8776041666666</v>
      </c>
      <c r="N11" s="23">
        <v>0.83531250000000001</v>
      </c>
      <c r="O11" s="23">
        <v>3704.71875</v>
      </c>
    </row>
    <row r="12" spans="1:15" ht="18">
      <c r="A12" s="20"/>
      <c r="B12" s="20"/>
      <c r="C12" s="5" t="s">
        <v>7</v>
      </c>
      <c r="D12" s="6">
        <v>-1.48885</v>
      </c>
      <c r="E12" s="6">
        <v>2.2557</v>
      </c>
      <c r="F12" s="6">
        <v>-0.12659500000000001</v>
      </c>
      <c r="G12" s="15">
        <v>-1314.9655</v>
      </c>
      <c r="I12" s="20"/>
      <c r="J12" s="20"/>
      <c r="K12" s="4" t="s">
        <v>7</v>
      </c>
      <c r="L12" s="23">
        <v>-1.9689749999999999</v>
      </c>
      <c r="M12" s="23">
        <v>3.4908041666666598</v>
      </c>
      <c r="N12" s="23">
        <v>4.8842499999999997E-2</v>
      </c>
      <c r="O12" s="23">
        <v>-153.47924999999901</v>
      </c>
    </row>
    <row r="13" spans="1:15" ht="18">
      <c r="A13" s="20"/>
      <c r="B13" s="20"/>
      <c r="C13" s="5" t="s">
        <v>8</v>
      </c>
      <c r="D13" s="7">
        <v>-2.4114500000000001E-2</v>
      </c>
      <c r="E13" s="7">
        <v>3.930695E-2</v>
      </c>
      <c r="F13" s="7">
        <v>-0.16096609000000001</v>
      </c>
      <c r="G13" s="19">
        <f>-0.34082375</f>
        <v>-0.34082374999999998</v>
      </c>
      <c r="I13" s="20"/>
      <c r="J13" s="20"/>
      <c r="K13" s="4" t="s">
        <v>8</v>
      </c>
      <c r="L13" s="9">
        <v>-3.1890960360927999E-2</v>
      </c>
      <c r="M13" s="9">
        <v>6.0829392241188898E-2</v>
      </c>
      <c r="N13" s="9">
        <v>6.21034495912113E-2</v>
      </c>
      <c r="O13" s="9">
        <v>-3.9780034617196897E-2</v>
      </c>
    </row>
    <row r="14" spans="1:15" ht="18">
      <c r="D14" s="21">
        <v>61.740850000000002</v>
      </c>
      <c r="E14" s="21">
        <v>57.386800000000001</v>
      </c>
      <c r="F14" s="21">
        <v>0.78647</v>
      </c>
      <c r="G14" s="21">
        <v>3858.1979999999999</v>
      </c>
      <c r="I14" s="20">
        <v>5</v>
      </c>
      <c r="J14" s="20">
        <v>184</v>
      </c>
      <c r="K14" s="4" t="s">
        <v>6</v>
      </c>
      <c r="L14" s="23">
        <v>63.789130434782599</v>
      </c>
      <c r="M14" s="23">
        <v>58.376086956521704</v>
      </c>
      <c r="N14" s="23">
        <v>1.0023913043478201</v>
      </c>
      <c r="O14" s="23">
        <v>4422.3478260869497</v>
      </c>
    </row>
    <row r="15" spans="1:15" ht="18">
      <c r="I15" s="20"/>
      <c r="J15" s="20"/>
      <c r="K15" s="4" t="s">
        <v>7</v>
      </c>
      <c r="L15" s="23">
        <v>2.0482804347825998</v>
      </c>
      <c r="M15" s="23">
        <v>0.98928695652174503</v>
      </c>
      <c r="N15" s="23">
        <v>0.215921304347826</v>
      </c>
      <c r="O15" s="23">
        <v>564.14982608695698</v>
      </c>
    </row>
    <row r="16" spans="1:15" ht="18">
      <c r="I16" s="20"/>
      <c r="J16" s="20"/>
      <c r="K16" s="4" t="s">
        <v>8</v>
      </c>
      <c r="L16" s="9">
        <v>3.31754492330864E-2</v>
      </c>
      <c r="M16" s="9">
        <v>1.7238928752287001E-2</v>
      </c>
      <c r="N16" s="9">
        <v>0.27454487055809601</v>
      </c>
      <c r="O16" s="9">
        <v>0.14622106643748101</v>
      </c>
    </row>
    <row r="17" spans="2:15" ht="18">
      <c r="B17" s="10"/>
      <c r="I17" s="20">
        <v>6</v>
      </c>
      <c r="J17" s="20">
        <v>431</v>
      </c>
      <c r="K17" s="4" t="s">
        <v>6</v>
      </c>
      <c r="L17" s="23">
        <v>62.162412993039403</v>
      </c>
      <c r="M17" s="23">
        <v>55.0935034802784</v>
      </c>
      <c r="N17" s="24">
        <v>0.45747099767981397</v>
      </c>
      <c r="O17" s="24">
        <v>1338.5962877030099</v>
      </c>
    </row>
    <row r="18" spans="2:15" ht="18">
      <c r="B18" s="11"/>
      <c r="I18" s="20"/>
      <c r="J18" s="20"/>
      <c r="K18" s="4" t="s">
        <v>7</v>
      </c>
      <c r="L18" s="23">
        <v>0.42156299303943701</v>
      </c>
      <c r="M18" s="23">
        <v>-2.29329651972157</v>
      </c>
      <c r="N18" s="24">
        <v>-0.32899900232018497</v>
      </c>
      <c r="O18" s="24">
        <v>-2519.6017122969802</v>
      </c>
    </row>
    <row r="19" spans="2:15" ht="18">
      <c r="B19" s="11"/>
      <c r="I19" s="20"/>
      <c r="J19" s="20"/>
      <c r="K19" s="4" t="s">
        <v>8</v>
      </c>
      <c r="L19" s="9">
        <v>6.82794281321745E-3</v>
      </c>
      <c r="M19" s="9">
        <v>-3.99620909289519E-2</v>
      </c>
      <c r="N19" s="14">
        <v>-0.418323651658913</v>
      </c>
      <c r="O19" s="14">
        <v>-0.65305142771236302</v>
      </c>
    </row>
    <row r="20" spans="2:15" ht="18">
      <c r="B20" s="11"/>
      <c r="D20" s="3"/>
      <c r="I20" s="20">
        <v>7</v>
      </c>
      <c r="J20" s="20">
        <v>360</v>
      </c>
      <c r="K20" s="4" t="s">
        <v>6</v>
      </c>
      <c r="L20" s="23">
        <v>61.731666666666598</v>
      </c>
      <c r="M20" s="23">
        <v>56.687777777777697</v>
      </c>
      <c r="N20" s="25">
        <v>1.1141388888888799</v>
      </c>
      <c r="O20" s="25">
        <v>6222.5277777777701</v>
      </c>
    </row>
    <row r="21" spans="2:15" ht="18">
      <c r="B21" s="11"/>
      <c r="I21" s="20"/>
      <c r="J21" s="20"/>
      <c r="K21" s="4" t="s">
        <v>7</v>
      </c>
      <c r="L21" s="23">
        <v>-9.1833333333397604E-3</v>
      </c>
      <c r="M21" s="23">
        <v>-0.69902222222222499</v>
      </c>
      <c r="N21" s="25">
        <v>0.32766888888888801</v>
      </c>
      <c r="O21" s="25">
        <v>2364.3297777777698</v>
      </c>
    </row>
    <row r="22" spans="2:15" ht="18">
      <c r="B22" s="11"/>
      <c r="I22" s="20"/>
      <c r="J22" s="20"/>
      <c r="K22" s="4" t="s">
        <v>8</v>
      </c>
      <c r="L22" s="9">
        <v>-1.4873998873257701E-4</v>
      </c>
      <c r="M22" s="9">
        <v>-1.21808886751348E-2</v>
      </c>
      <c r="N22" s="13">
        <v>0.41663240668924201</v>
      </c>
      <c r="O22" s="13">
        <v>0.61280675014029196</v>
      </c>
    </row>
    <row r="23" spans="2:15" ht="18">
      <c r="B23" s="11"/>
    </row>
    <row r="24" spans="2:15" ht="18">
      <c r="B24" s="11"/>
    </row>
    <row r="25" spans="2:15" ht="18">
      <c r="B25" s="11"/>
    </row>
    <row r="26" spans="2:15" ht="18">
      <c r="B26" s="11"/>
    </row>
    <row r="27" spans="2:15" ht="18">
      <c r="B27" s="11"/>
    </row>
    <row r="28" spans="2:15" ht="18">
      <c r="B28" s="11"/>
    </row>
    <row r="29" spans="2:15" ht="18">
      <c r="B29" s="11"/>
    </row>
  </sheetData>
  <mergeCells count="22">
    <mergeCell ref="I20:I22"/>
    <mergeCell ref="J20:J22"/>
    <mergeCell ref="I11:I13"/>
    <mergeCell ref="J11:J13"/>
    <mergeCell ref="I14:I16"/>
    <mergeCell ref="J14:J16"/>
    <mergeCell ref="I17:I19"/>
    <mergeCell ref="J17:J19"/>
    <mergeCell ref="I2:I4"/>
    <mergeCell ref="J2:J4"/>
    <mergeCell ref="I5:I7"/>
    <mergeCell ref="J5:J7"/>
    <mergeCell ref="I8:I10"/>
    <mergeCell ref="J8:J10"/>
    <mergeCell ref="A5:A7"/>
    <mergeCell ref="A8:A10"/>
    <mergeCell ref="A11:A13"/>
    <mergeCell ref="A2:A4"/>
    <mergeCell ref="B2:B4"/>
    <mergeCell ref="B5:B7"/>
    <mergeCell ref="B8:B10"/>
    <mergeCell ref="B11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Kirdin</dc:creator>
  <cp:lastModifiedBy>Mathew Kirdin</cp:lastModifiedBy>
  <dcterms:created xsi:type="dcterms:W3CDTF">2024-12-05T15:45:53Z</dcterms:created>
  <dcterms:modified xsi:type="dcterms:W3CDTF">2024-12-09T16:26:17Z</dcterms:modified>
</cp:coreProperties>
</file>