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-of-e-tools\verilog\hardware\processor\source\bsort_alu_verify\"/>
    </mc:Choice>
  </mc:AlternateContent>
  <xr:revisionPtr revIDLastSave="0" documentId="13_ncr:1_{DF19294E-C3D7-4B1F-BA45-C88DF834F467}" xr6:coauthVersionLast="47" xr6:coauthVersionMax="47" xr10:uidLastSave="{00000000-0000-0000-0000-000000000000}"/>
  <bookViews>
    <workbookView xWindow="1170" yWindow="1170" windowWidth="27000" windowHeight="14235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3" i="1"/>
  <c r="F14" i="1"/>
  <c r="F15" i="1"/>
  <c r="F4" i="1"/>
  <c r="F5" i="1"/>
  <c r="F6" i="1"/>
  <c r="F7" i="1"/>
  <c r="F8" i="1"/>
  <c r="F9" i="1"/>
  <c r="F10" i="1"/>
  <c r="F11" i="1"/>
  <c r="F12" i="1"/>
  <c r="F13" i="1"/>
  <c r="F16" i="1"/>
  <c r="F17" i="1"/>
  <c r="F18" i="1"/>
  <c r="F19" i="1"/>
</calcChain>
</file>

<file path=xl/sharedStrings.xml><?xml version="1.0" encoding="utf-8"?>
<sst xmlns="http://schemas.openxmlformats.org/spreadsheetml/2006/main" count="23" uniqueCount="23">
  <si>
    <t>bsort_alu_verify MEASUREMENTS</t>
  </si>
  <si>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</si>
  <si>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</si>
  <si>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</si>
  <si>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</si>
  <si>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</si>
  <si>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</si>
  <si>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</si>
  <si>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USE_PLL_CLK</t>
  </si>
  <si>
    <t>Baseline (USE_HFOSC &amp; USE_NOPLL_DIV ON FOR ALL)</t>
  </si>
  <si>
    <t>USE_HFOSC NOT ON</t>
  </si>
  <si>
    <t>Baseline with USE_NO_PLL_DIV = 0b10</t>
  </si>
  <si>
    <t>Power Measurements</t>
  </si>
  <si>
    <t>Timing</t>
  </si>
  <si>
    <t>DPU (LCs)</t>
  </si>
  <si>
    <t>USE_PLL_CLK with CLK_PLL_DIV_REG=2</t>
  </si>
  <si>
    <t>Everything WITHOUT USE_BRANCH</t>
  </si>
  <si>
    <t>Everything without USE_BRANCH or USE_HFOSC or USE_PLL_CLK</t>
  </si>
  <si>
    <t>Everything without USE_BRANCH or USE_PLL_CLK and NO_PLL_DIV = 0b10</t>
  </si>
  <si>
    <t>USE_MEMORY_OPTIMISATIONS</t>
  </si>
  <si>
    <t>PLL_12.5MHz</t>
  </si>
  <si>
    <t>CPI</t>
  </si>
  <si>
    <t>nJ per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</si>
</sst>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G19"/>
  <sheetViews>
    <sheetView tabSelected="1" workbookViewId="0">
      <selection activeCell="B16" sqref="B16"/>
    </sheetView>
  </sheetViews>
  <sheetFormatPr defaultColWidth="11" defaultRowHeight="18.75" x14ac:dyDescent="0.3"/>
  <cols>
    <col min="1" max="1" width="62.875" customWidth="1"/>
    <col min="3" max="3" width="23.125" style="4" customWidth="1"/>
    <col min="4" max="4" width="10.875" style="4"/>
    <col min="5" max="5" width="10.875" style="5"/>
    <col min="7" max="7" width="11.875" bestFit="1" customWidth="1"/>
  </cols>
  <sheetData>
    <row r="1" spans="1:7" x14ac:dyDescent="0.3">
      <c r="A1" s="1" t="s">
        <v>0</v>
      </c>
      <c r="B1" s="1"/>
      <c r="C1" s="3" t="s">
        <v>12</v>
      </c>
      <c r="D1" s="4" t="s">
        <v>13</v>
      </c>
      <c r="E1" s="5" t="s">
        <v>14</v>
      </c>
      <c r="F1" t="s">
        <v>21</v>
      </c>
      <c r="G1" t="s">
        <v>22</v>
      </c>
    </row>
    <row r="3" spans="1:7" x14ac:dyDescent="0.3">
      <c r="A3" t="s">
        <v>9</v>
      </c>
      <c r="C3" s="2">
        <v>4.1321500000000002E-3</v>
      </c>
      <c r="D3" s="4">
        <v>10.47</v>
      </c>
      <c r="E3" s="5">
        <v>3238</v>
      </c>
      <c r="F3">
        <f>6000000/(D3*192000)</f>
        <v>2.9847182425978982</v>
      </c>
      <c r="G3">
        <f>C3/D3/192000*1000000000</f>
        <v>2.0555505810251513</v>
      </c>
    </row>
    <row r="4" spans="1:7" x14ac:dyDescent="0.3">
      <c r="A4" t="s">
        <v>11</v>
      </c>
      <c r="C4" s="4">
        <v>7.58203E-3</v>
      </c>
      <c r="D4" s="4">
        <v>20.95</v>
      </c>
      <c r="E4" s="5">
        <v>3238</v>
      </c>
      <c r="F4">
        <f>12000000/(D4*192000)</f>
        <v>2.9832935560859188</v>
      </c>
      <c r="G4">
        <f t="shared" ref="G4:G19" si="0">C4/D4/192000*1000000000</f>
        <v>1.88495177008751</v>
      </c>
    </row>
    <row r="5" spans="1:7" x14ac:dyDescent="0.3">
      <c r="A5" t="s">
        <v>1</v>
      </c>
      <c r="C5" s="4">
        <v>4.2287499999999999E-3</v>
      </c>
      <c r="D5" s="4">
        <v>10.465</v>
      </c>
      <c r="E5" s="5">
        <v>3270</v>
      </c>
      <c r="F5">
        <f t="shared" ref="F4:F19" si="1">6000000/(D5*192000)</f>
        <v>2.9861442904921165</v>
      </c>
      <c r="G5">
        <f t="shared" si="0"/>
        <v>2.1046096114030894</v>
      </c>
    </row>
    <row r="6" spans="1:7" x14ac:dyDescent="0.3">
      <c r="A6" t="s">
        <v>2</v>
      </c>
      <c r="C6" s="4">
        <v>4.00118E-3</v>
      </c>
      <c r="D6" s="4">
        <v>10.49</v>
      </c>
      <c r="E6" s="5">
        <v>3270</v>
      </c>
      <c r="F6">
        <f t="shared" si="1"/>
        <v>2.979027645376549</v>
      </c>
      <c r="G6">
        <f t="shared" si="0"/>
        <v>1.9866043056879568</v>
      </c>
    </row>
    <row r="7" spans="1:7" x14ac:dyDescent="0.3">
      <c r="A7" t="s">
        <v>3</v>
      </c>
      <c r="C7" s="4">
        <v>4.0526E-3</v>
      </c>
      <c r="D7" s="4">
        <v>10.43</v>
      </c>
      <c r="E7" s="5">
        <v>3247</v>
      </c>
      <c r="F7">
        <f t="shared" si="1"/>
        <v>2.9961649089165867</v>
      </c>
      <c r="G7">
        <f t="shared" si="0"/>
        <v>2.023709651645893</v>
      </c>
    </row>
    <row r="8" spans="1:7" x14ac:dyDescent="0.3">
      <c r="A8" t="s">
        <v>4</v>
      </c>
      <c r="C8" s="4">
        <v>4.0426100000000003E-3</v>
      </c>
      <c r="D8" s="4">
        <v>10.35</v>
      </c>
      <c r="E8" s="5">
        <v>3222</v>
      </c>
      <c r="F8">
        <f t="shared" si="1"/>
        <v>3.0193236714975846</v>
      </c>
      <c r="G8">
        <f t="shared" si="0"/>
        <v>2.0343246779388084</v>
      </c>
    </row>
    <row r="9" spans="1:7" x14ac:dyDescent="0.3">
      <c r="A9" t="s">
        <v>5</v>
      </c>
      <c r="C9" s="4">
        <v>4.4236600000000003E-3</v>
      </c>
      <c r="D9" s="4">
        <v>10.46</v>
      </c>
      <c r="E9" s="5">
        <v>3180</v>
      </c>
      <c r="F9">
        <f t="shared" si="1"/>
        <v>2.987571701720841</v>
      </c>
      <c r="G9">
        <f t="shared" si="0"/>
        <v>2.2026669056724026</v>
      </c>
    </row>
    <row r="10" spans="1:7" x14ac:dyDescent="0.3">
      <c r="A10" t="s">
        <v>6</v>
      </c>
      <c r="E10" s="5">
        <v>3238</v>
      </c>
      <c r="F10" t="e">
        <f t="shared" si="1"/>
        <v>#DIV/0!</v>
      </c>
      <c r="G10" t="e">
        <f t="shared" si="0"/>
        <v>#DIV/0!</v>
      </c>
    </row>
    <row r="11" spans="1:7" x14ac:dyDescent="0.3">
      <c r="A11" t="s">
        <v>7</v>
      </c>
      <c r="C11" s="4">
        <v>3.87594E-3</v>
      </c>
      <c r="D11" s="4">
        <v>10.46</v>
      </c>
      <c r="E11" s="5">
        <v>3216</v>
      </c>
      <c r="F11">
        <f t="shared" si="1"/>
        <v>2.987571701720841</v>
      </c>
      <c r="G11">
        <f t="shared" si="0"/>
        <v>1.929941443594646</v>
      </c>
    </row>
    <row r="12" spans="1:7" x14ac:dyDescent="0.3">
      <c r="A12" t="s">
        <v>19</v>
      </c>
      <c r="C12" s="4">
        <v>4.1336799999999998E-3</v>
      </c>
      <c r="D12" s="4">
        <v>10.465</v>
      </c>
      <c r="E12" s="5">
        <v>3238</v>
      </c>
      <c r="F12">
        <f t="shared" si="1"/>
        <v>2.9861442904921165</v>
      </c>
      <c r="G12">
        <f t="shared" si="0"/>
        <v>2.0572941551202417</v>
      </c>
    </row>
    <row r="13" spans="1:7" x14ac:dyDescent="0.3">
      <c r="A13" t="s">
        <v>8</v>
      </c>
      <c r="E13" s="5">
        <v>3238</v>
      </c>
      <c r="F13" t="e">
        <f t="shared" si="1"/>
        <v>#DIV/0!</v>
      </c>
      <c r="G13" t="e">
        <f t="shared" si="0"/>
        <v>#DIV/0!</v>
      </c>
    </row>
    <row r="14" spans="1:7" x14ac:dyDescent="0.3">
      <c r="A14" t="s">
        <v>15</v>
      </c>
      <c r="C14" s="4">
        <v>5.7999599999999998E-3</v>
      </c>
      <c r="D14" s="4">
        <v>6.96</v>
      </c>
      <c r="E14" s="5">
        <v>3246</v>
      </c>
      <c r="F14">
        <f>4000000/(D14*192000)</f>
        <v>2.9932950191570882</v>
      </c>
      <c r="G14">
        <f t="shared" si="0"/>
        <v>4.3402478448275854</v>
      </c>
    </row>
    <row r="15" spans="1:7" x14ac:dyDescent="0.3">
      <c r="A15" t="s">
        <v>10</v>
      </c>
      <c r="C15" s="4">
        <v>2.5024000000000001E-3</v>
      </c>
      <c r="D15" s="4">
        <v>1.7399999999999999E-2</v>
      </c>
      <c r="E15" s="5">
        <v>3238</v>
      </c>
      <c r="F15">
        <f>10000/(D15*192000)</f>
        <v>2.9932950191570882</v>
      </c>
      <c r="G15">
        <f t="shared" si="0"/>
        <v>749.04214559386992</v>
      </c>
    </row>
    <row r="16" spans="1:7" x14ac:dyDescent="0.3">
      <c r="A16" t="s">
        <v>20</v>
      </c>
      <c r="C16" s="4">
        <v>1.1715339999999999E-2</v>
      </c>
      <c r="F16" t="e">
        <f t="shared" si="1"/>
        <v>#DIV/0!</v>
      </c>
      <c r="G16" t="e">
        <f t="shared" si="0"/>
        <v>#DIV/0!</v>
      </c>
    </row>
    <row r="17" spans="1:7" x14ac:dyDescent="0.3">
      <c r="A17" t="s">
        <v>16</v>
      </c>
      <c r="E17" s="5">
        <v>3195</v>
      </c>
      <c r="F17" t="e">
        <f t="shared" si="1"/>
        <v>#DIV/0!</v>
      </c>
      <c r="G17" t="e">
        <f t="shared" si="0"/>
        <v>#DIV/0!</v>
      </c>
    </row>
    <row r="18" spans="1:7" x14ac:dyDescent="0.3">
      <c r="A18" t="s">
        <v>17</v>
      </c>
      <c r="E18" s="5">
        <v>3205</v>
      </c>
      <c r="F18" t="e">
        <f t="shared" si="1"/>
        <v>#DIV/0!</v>
      </c>
      <c r="G18" t="e">
        <f t="shared" si="0"/>
        <v>#DIV/0!</v>
      </c>
    </row>
    <row r="19" spans="1:7" x14ac:dyDescent="0.3">
      <c r="A19" t="s">
        <v>18</v>
      </c>
      <c r="E19" s="5">
        <v>3205</v>
      </c>
      <c r="F19" t="e">
        <f t="shared" si="1"/>
        <v>#DIV/0!</v>
      </c>
      <c r="G19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suchanek</cp:lastModifiedBy>
  <dcterms:created xsi:type="dcterms:W3CDTF">2021-06-03T00:30:40Z</dcterms:created>
  <dcterms:modified xsi:type="dcterms:W3CDTF">2021-06-03T16:45:27Z</dcterms:modified>
</cp:coreProperties>
</file>