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GB3/f-of-e-tools/verilog/hardware/processor/source/"/>
    </mc:Choice>
  </mc:AlternateContent>
  <xr:revisionPtr revIDLastSave="0" documentId="13_ncr:1_{8BB8FF9F-0414-C24F-9CAA-FB3EC4CC95D3}" xr6:coauthVersionLast="47" xr6:coauthVersionMax="47" xr10:uidLastSave="{00000000-0000-0000-0000-000000000000}"/>
  <bookViews>
    <workbookView xWindow="0" yWindow="500" windowWidth="3140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</calcChain>
</file>

<file path=xl/sharedStrings.xml><?xml version="1.0" encoding="utf-8"?>
<sst xmlns="http://schemas.openxmlformats.org/spreadsheetml/2006/main" count="41" uniqueCount="35">
  <si>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</si>
  <si>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</si>
  <si>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</si>
  <si>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</si>
  <si>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</si>
  <si>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</si>
  <si>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</si>
  <si>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</si>
  <si>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</si>
  <si>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</si>
  <si>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</si>
  <si>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</si>
  <si>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</si>
  <si>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</si>
  <si>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</si>
  <si>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</si>
  <si>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</si>
  <si>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</si>
  <si>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</si>
  <si>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</si>
  <si>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</si>
  <si>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</si>
  <si>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</si>
  <si>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</si>
  <si>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</si>
  <si>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</si>
  <si>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</si>
  <si>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</si>
  <si>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</si>
  <si>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</si>
  <si>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</si>
  <si>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</si>
  <si>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</si>
  <si>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</si>
  <si>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Cache 1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</si>
</sst>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P44"/>
  <sheetViews>
    <sheetView tabSelected="1" workbookViewId="0">
      <selection activeCell="F24" sqref="F24"/>
    </sheetView>
  </sheetViews>
  <sheetFormatPr baseColWidth="10" defaultColWidth="11" defaultRowHeight="19" x14ac:dyDescent="0.25"/>
  <cols>
    <col min="1" max="1" width="62.83203125" style="3" customWidth="1"/>
    <col min="2" max="2" width="11" style="4"/>
    <col min="3" max="3" width="17.1640625" style="3" customWidth="1"/>
    <col min="4" max="4" width="31.83203125" style="3" customWidth="1"/>
    <col min="5" max="5" width="14.1640625" style="3" customWidth="1"/>
    <col min="6" max="6" width="10.83203125" style="4"/>
    <col min="7" max="7" width="11" style="3"/>
    <col min="8" max="8" width="18.16406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3203125" style="3" customWidth="1"/>
    <col min="16" max="16" width="17.83203125" style="3" customWidth="1"/>
    <col min="17" max="16384" width="11" style="3"/>
  </cols>
  <sheetData>
    <row r="1" spans="1:16" x14ac:dyDescent="0.25">
      <c r="B1" s="3"/>
      <c r="D1" s="6" t="s">
        <v>18</v>
      </c>
      <c r="E1" s="6"/>
      <c r="F1" s="6"/>
      <c r="G1" s="6"/>
      <c r="H1" s="6"/>
      <c r="I1" s="6"/>
      <c r="J1" s="5"/>
      <c r="K1" s="6" t="s">
        <v>19</v>
      </c>
      <c r="L1" s="6"/>
      <c r="M1" s="6"/>
      <c r="N1" s="6"/>
      <c r="O1" s="6"/>
      <c r="P1" s="6"/>
    </row>
    <row r="2" spans="1:16" x14ac:dyDescent="0.25">
      <c r="A2" s="2"/>
      <c r="B2" s="4" t="s">
        <v>32</v>
      </c>
      <c r="C2" s="2"/>
      <c r="D2" s="2" t="s">
        <v>20</v>
      </c>
      <c r="E2" s="3" t="s">
        <v>21</v>
      </c>
      <c r="F2" s="4" t="s">
        <v>12</v>
      </c>
      <c r="G2" s="3" t="s">
        <v>16</v>
      </c>
      <c r="H2" s="3" t="s">
        <v>30</v>
      </c>
      <c r="I2" s="3" t="s">
        <v>17</v>
      </c>
      <c r="K2" s="2" t="s">
        <v>10</v>
      </c>
      <c r="L2" s="3" t="s">
        <v>11</v>
      </c>
      <c r="M2" s="4" t="s">
        <v>12</v>
      </c>
      <c r="N2" s="3" t="s">
        <v>16</v>
      </c>
      <c r="O2" s="3" t="s">
        <v>30</v>
      </c>
      <c r="P2" s="3" t="s">
        <v>17</v>
      </c>
    </row>
    <row r="4" spans="1:16" x14ac:dyDescent="0.25">
      <c r="A4" s="3" t="s">
        <v>8</v>
      </c>
      <c r="B4" s="4">
        <v>6000000</v>
      </c>
      <c r="D4" s="1">
        <v>4.1321500000000002E-3</v>
      </c>
      <c r="E4" s="3">
        <v>10.47</v>
      </c>
      <c r="F4" s="4">
        <v>3238</v>
      </c>
      <c r="G4" s="3">
        <f>$B4/(E4*C$32)</f>
        <v>2.9847182425978982</v>
      </c>
      <c r="I4" s="3">
        <f t="shared" ref="I4:I19" si="0">D4/E4/192000*1000000000</f>
        <v>2.0555505810251513</v>
      </c>
      <c r="N4" s="3" t="e">
        <f>$B4/(L4*J$32)</f>
        <v>#DIV/0!</v>
      </c>
    </row>
    <row r="5" spans="1:16" x14ac:dyDescent="0.25">
      <c r="A5" s="3" t="s">
        <v>29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>$B5/(E5*C$32)</f>
        <v>2.9832935560859188</v>
      </c>
      <c r="H5" s="3">
        <v>12.56</v>
      </c>
      <c r="I5" s="3">
        <f t="shared" si="0"/>
        <v>1.9529335719968179</v>
      </c>
      <c r="K5" s="3">
        <v>1.055913E-2</v>
      </c>
      <c r="L5" s="3">
        <v>0.99099999999999999</v>
      </c>
      <c r="N5" s="3" t="e">
        <f>$B5/(L5*J$32)</f>
        <v>#DIV/0!</v>
      </c>
      <c r="O5" s="3">
        <v>12.26</v>
      </c>
    </row>
    <row r="6" spans="1:16" x14ac:dyDescent="0.25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>$B6/(E6*C$32)</f>
        <v>2.9861442904921165</v>
      </c>
      <c r="I6" s="3">
        <f t="shared" si="0"/>
        <v>2.1046096114030894</v>
      </c>
      <c r="N6" s="3" t="e">
        <f>$B6/(L18*J$32)</f>
        <v>#DIV/0!</v>
      </c>
    </row>
    <row r="7" spans="1:16" x14ac:dyDescent="0.25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>$B7/(E7*C$32)</f>
        <v>2.979027645376549</v>
      </c>
      <c r="I7" s="3">
        <f t="shared" si="0"/>
        <v>1.9866043056879568</v>
      </c>
      <c r="N7" s="3" t="e">
        <f>$B7/(L19*J$32)</f>
        <v>#DIV/0!</v>
      </c>
    </row>
    <row r="8" spans="1:16" x14ac:dyDescent="0.25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>$B8/(E8*C$32)</f>
        <v>2.9961649089165867</v>
      </c>
      <c r="I8" s="3">
        <f t="shared" si="0"/>
        <v>2.023709651645893</v>
      </c>
      <c r="N8" s="3" t="e">
        <f>$B8/(L8*J$32)</f>
        <v>#DIV/0!</v>
      </c>
    </row>
    <row r="9" spans="1:16" x14ac:dyDescent="0.25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>$B9/(E9*C$32)</f>
        <v>3.0193236714975846</v>
      </c>
      <c r="I9" s="3">
        <f t="shared" si="0"/>
        <v>2.0343246779388084</v>
      </c>
      <c r="N9" s="3" t="e">
        <f>$B9/(L9*J$32)</f>
        <v>#DIV/0!</v>
      </c>
    </row>
    <row r="10" spans="1:16" x14ac:dyDescent="0.25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>$B10/(E10*C$32)</f>
        <v>2.987571701720841</v>
      </c>
      <c r="I10" s="3">
        <f t="shared" si="0"/>
        <v>2.2026669056724026</v>
      </c>
      <c r="N10" s="3" t="e">
        <f>$B10/(L10*J$32)</f>
        <v>#DIV/0!</v>
      </c>
    </row>
    <row r="11" spans="1:16" x14ac:dyDescent="0.25">
      <c r="A11" s="3" t="s">
        <v>5</v>
      </c>
      <c r="B11" s="4">
        <v>6000000</v>
      </c>
      <c r="D11" s="3">
        <v>4.4683600000000002E-3</v>
      </c>
      <c r="F11" s="4">
        <v>3238</v>
      </c>
      <c r="G11" s="3" t="e">
        <f>$B11/(E11*C$32)</f>
        <v>#DIV/0!</v>
      </c>
      <c r="I11" s="3" t="e">
        <f t="shared" si="0"/>
        <v>#DIV/0!</v>
      </c>
      <c r="N11" s="3" t="e">
        <f>$B11/(L11*J$32)</f>
        <v>#DIV/0!</v>
      </c>
    </row>
    <row r="12" spans="1:16" x14ac:dyDescent="0.25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>$B12/(E12*C$32)</f>
        <v>2.987571701720841</v>
      </c>
      <c r="I12" s="3">
        <f t="shared" si="0"/>
        <v>1.929941443594646</v>
      </c>
      <c r="N12" s="3" t="e">
        <f>$B12/(L12*J$32)</f>
        <v>#DIV/0!</v>
      </c>
    </row>
    <row r="13" spans="1:16" x14ac:dyDescent="0.25">
      <c r="A13" s="3" t="s">
        <v>14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>$B13/(E13*C$32)</f>
        <v>2.9861442904921165</v>
      </c>
      <c r="I13" s="3">
        <f t="shared" si="0"/>
        <v>2.0572941551202417</v>
      </c>
      <c r="N13" s="3" t="e">
        <f>$B13/(L13*J$32)</f>
        <v>#DIV/0!</v>
      </c>
    </row>
    <row r="14" spans="1:16" x14ac:dyDescent="0.25">
      <c r="A14" s="3" t="s">
        <v>7</v>
      </c>
      <c r="B14" s="4">
        <v>16000000</v>
      </c>
      <c r="F14" s="4">
        <v>3238</v>
      </c>
      <c r="G14" s="3" t="e">
        <f>$B14/(E14*C$32)</f>
        <v>#DIV/0!</v>
      </c>
      <c r="I14" s="3" t="e">
        <f t="shared" si="0"/>
        <v>#DIV/0!</v>
      </c>
      <c r="N14" s="3" t="e">
        <f>$B14/(L14*J$32)</f>
        <v>#DIV/0!</v>
      </c>
    </row>
    <row r="15" spans="1:16" x14ac:dyDescent="0.25">
      <c r="A15" s="3" t="s">
        <v>13</v>
      </c>
      <c r="B15" s="4">
        <v>4000000</v>
      </c>
      <c r="D15" s="3">
        <v>5.7999599999999998E-3</v>
      </c>
      <c r="E15" s="3">
        <v>6.96</v>
      </c>
      <c r="F15" s="4">
        <v>3246</v>
      </c>
      <c r="G15" s="3">
        <f>$B15/(E15*C$32)</f>
        <v>2.9932950191570882</v>
      </c>
      <c r="I15" s="3">
        <f t="shared" si="0"/>
        <v>4.3402478448275854</v>
      </c>
      <c r="N15" s="3" t="e">
        <f>$B15/(L15*J$32)</f>
        <v>#DIV/0!</v>
      </c>
    </row>
    <row r="16" spans="1:16" x14ac:dyDescent="0.25">
      <c r="A16" s="3" t="s">
        <v>9</v>
      </c>
      <c r="B16" s="4">
        <v>10000</v>
      </c>
      <c r="D16" s="3">
        <v>2.5024000000000001E-3</v>
      </c>
      <c r="E16" s="3">
        <v>1.7399999999999999E-2</v>
      </c>
      <c r="F16" s="4">
        <v>3238</v>
      </c>
      <c r="G16" s="3">
        <f>$B16/(E16*C$32)</f>
        <v>2.9932950191570882</v>
      </c>
      <c r="I16" s="3">
        <f t="shared" si="0"/>
        <v>749.04214559386992</v>
      </c>
      <c r="N16" s="3" t="e">
        <f>$B16/(L16*J$32)</f>
        <v>#DIV/0!</v>
      </c>
    </row>
    <row r="17" spans="1:15" x14ac:dyDescent="0.25">
      <c r="A17" s="3" t="s">
        <v>15</v>
      </c>
      <c r="B17" s="4">
        <v>12500000</v>
      </c>
      <c r="D17" s="3">
        <v>1.1715339999999999E-2</v>
      </c>
      <c r="G17" s="3" t="e">
        <f>$B17/(E17*C$32)</f>
        <v>#DIV/0!</v>
      </c>
      <c r="I17" s="3" t="e">
        <f t="shared" si="0"/>
        <v>#DIV/0!</v>
      </c>
      <c r="N17" s="3" t="e">
        <f>$B17/(L17*J$32)</f>
        <v>#DIV/0!</v>
      </c>
    </row>
    <row r="18" spans="1:15" x14ac:dyDescent="0.25">
      <c r="A18" s="3" t="s">
        <v>23</v>
      </c>
      <c r="B18" s="4">
        <v>12000000</v>
      </c>
      <c r="D18" s="3">
        <v>7.46066E-3</v>
      </c>
      <c r="E18" s="3">
        <v>20.92</v>
      </c>
      <c r="F18" s="4">
        <v>3252</v>
      </c>
      <c r="G18" s="3">
        <f>$B18/(E18*C$32)</f>
        <v>2.987571701720841</v>
      </c>
      <c r="H18" s="3">
        <v>12.13</v>
      </c>
      <c r="I18" s="3">
        <f t="shared" si="0"/>
        <v>1.8574380576800509</v>
      </c>
      <c r="K18" s="3">
        <v>1.072027E-2</v>
      </c>
      <c r="L18" s="3">
        <v>0.98699999999999999</v>
      </c>
      <c r="M18" s="3">
        <v>4818</v>
      </c>
      <c r="N18" s="3" t="e">
        <f>$B18/(#REF!*J$32)</f>
        <v>#REF!</v>
      </c>
      <c r="O18" s="3">
        <v>13.94</v>
      </c>
    </row>
    <row r="19" spans="1:15" ht="20" customHeight="1" x14ac:dyDescent="0.25">
      <c r="A19" s="3" t="s">
        <v>31</v>
      </c>
      <c r="B19" s="4">
        <v>12000000</v>
      </c>
      <c r="D19" s="3">
        <v>7.84551E-3</v>
      </c>
      <c r="E19" s="3">
        <v>20.95</v>
      </c>
      <c r="F19" s="4">
        <v>3190</v>
      </c>
      <c r="G19" s="3">
        <f>$B19/(E19*C$32)</f>
        <v>2.9832935560859188</v>
      </c>
      <c r="H19" s="3">
        <v>13.34</v>
      </c>
      <c r="I19" s="3">
        <f t="shared" si="0"/>
        <v>1.9504549522673031</v>
      </c>
      <c r="K19" s="3">
        <v>1.102446E-2</v>
      </c>
      <c r="L19" s="3">
        <v>0.98599999999999999</v>
      </c>
      <c r="M19" s="3">
        <v>4753</v>
      </c>
      <c r="N19" s="3" t="e">
        <f>$B19/(#REF!*J$32)</f>
        <v>#REF!</v>
      </c>
      <c r="O19" s="3">
        <v>13.09</v>
      </c>
    </row>
    <row r="20" spans="1:15" ht="20" customHeight="1" x14ac:dyDescent="0.25">
      <c r="A20" s="3" t="s">
        <v>33</v>
      </c>
      <c r="B20" s="4">
        <v>12000000</v>
      </c>
      <c r="D20" s="3">
        <v>8.1435699999999993E-3</v>
      </c>
    </row>
    <row r="21" spans="1:15" x14ac:dyDescent="0.25">
      <c r="A21" s="3" t="s">
        <v>34</v>
      </c>
      <c r="B21" s="4">
        <v>6000000</v>
      </c>
      <c r="D21" s="3">
        <v>4.6831299999999998E-3</v>
      </c>
      <c r="E21" s="3">
        <v>10.73</v>
      </c>
      <c r="G21" s="3">
        <f>$B21/(E21*C$32)</f>
        <v>2.9123951537744643</v>
      </c>
      <c r="N21" s="3" t="e">
        <f>$B21/(L21*J$32)</f>
        <v>#DIV/0!</v>
      </c>
    </row>
    <row r="32" spans="1:15" x14ac:dyDescent="0.25">
      <c r="A32" s="3" t="s">
        <v>22</v>
      </c>
      <c r="C32" s="3">
        <v>192000</v>
      </c>
    </row>
    <row r="38" spans="4:4" x14ac:dyDescent="0.25">
      <c r="D38" s="3" t="s">
        <v>25</v>
      </c>
    </row>
    <row r="39" spans="4:4" x14ac:dyDescent="0.25">
      <c r="D39" s="3" t="s">
        <v>24</v>
      </c>
    </row>
    <row r="40" spans="4:4" x14ac:dyDescent="0.25">
      <c r="D40" s="3" t="s">
        <v>26</v>
      </c>
    </row>
    <row r="41" spans="4:4" x14ac:dyDescent="0.25">
      <c r="D41" s="3" t="s">
        <v>14</v>
      </c>
    </row>
    <row r="42" spans="4:4" x14ac:dyDescent="0.25">
      <c r="D42" s="3" t="s">
        <v>6</v>
      </c>
    </row>
    <row r="43" spans="4:4" x14ac:dyDescent="0.25">
      <c r="D43" s="3" t="s">
        <v>27</v>
      </c>
    </row>
    <row r="44" spans="4:4" x14ac:dyDescent="0.25">
      <c r="D44" s="3" t="s">
        <v>28</v>
      </c>
    </row>
  </sheetData>
  <mergeCells count="2">
    <mergeCell ref="D1:I1"/>
    <mergeCell ref="K1:P1"/>
  </mergeCells>
  <conditionalFormatting sqref="F4:F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2021-06-03T00:30:40Z</dcterms:created>
  <dcterms:modified xsi:type="dcterms:W3CDTF">2021-06-04T09:40:26Z</dcterms:modified>
</cp:coreProperties>
</file>