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chi\OneDrive\Documents\Suchir\Applied Science Year 4\ELEC 391\Proof-Of-Concept\"/>
    </mc:Choice>
  </mc:AlternateContent>
  <xr:revisionPtr revIDLastSave="0" documentId="8_{DA78764C-B99F-4DC5-9330-AC8670184800}" xr6:coauthVersionLast="47" xr6:coauthVersionMax="47" xr10:uidLastSave="{00000000-0000-0000-0000-000000000000}"/>
  <bookViews>
    <workbookView xWindow="-108" yWindow="-108" windowWidth="23256" windowHeight="13176" xr2:uid="{203CCFDD-0DCE-46E7-A965-D74A09B16EC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" i="1" l="1"/>
  <c r="V7" i="1"/>
  <c r="V8" i="1"/>
  <c r="V9" i="1"/>
  <c r="V10" i="1"/>
  <c r="V11" i="1"/>
  <c r="V12" i="1"/>
  <c r="V13" i="1"/>
  <c r="V14" i="1"/>
  <c r="V15" i="1"/>
  <c r="V5" i="1"/>
  <c r="AA8" i="1"/>
  <c r="AA7" i="1"/>
  <c r="AA9" i="1"/>
  <c r="AA10" i="1"/>
  <c r="AA11" i="1"/>
  <c r="AA12" i="1"/>
  <c r="AA13" i="1"/>
  <c r="AA14" i="1"/>
  <c r="AA15" i="1"/>
  <c r="AA6" i="1"/>
  <c r="AA5" i="1"/>
  <c r="G5" i="1"/>
  <c r="G4" i="1"/>
  <c r="G6" i="1"/>
  <c r="G8" i="1"/>
  <c r="G10" i="1"/>
  <c r="G12" i="1"/>
  <c r="G13" i="1"/>
  <c r="G14" i="1"/>
</calcChain>
</file>

<file path=xl/sharedStrings.xml><?xml version="1.0" encoding="utf-8"?>
<sst xmlns="http://schemas.openxmlformats.org/spreadsheetml/2006/main" count="20" uniqueCount="12">
  <si>
    <t>RPM</t>
  </si>
  <si>
    <t>Duty Cycle</t>
  </si>
  <si>
    <t>Time 1</t>
  </si>
  <si>
    <t>Time 2</t>
  </si>
  <si>
    <t>Current</t>
  </si>
  <si>
    <t>Voltage</t>
  </si>
  <si>
    <t>RP10S</t>
  </si>
  <si>
    <t>RP5S</t>
  </si>
  <si>
    <t>Min:</t>
  </si>
  <si>
    <t>Duty</t>
  </si>
  <si>
    <t>Max:</t>
  </si>
  <si>
    <t>PWM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</si>
</sst>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025371828521441E-2"/>
          <c:y val="0.17171296296296298"/>
          <c:w val="0.87130796150481193"/>
          <c:h val="0.72125801983085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Sheet1!$B$4:$B$14</c:f>
              <c:numCache>
                <c:formatCode>General</c:formatCode>
                <c:ptCount val="11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4">
                  <c:v>50</c:v>
                </c:pt>
                <c:pt idx="6">
                  <c:v>60</c:v>
                </c:pt>
                <c:pt idx="8">
                  <c:v>75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Sheet1!$G$4:$G$14</c:f>
              <c:numCache>
                <c:formatCode>General</c:formatCode>
                <c:ptCount val="11"/>
                <c:pt idx="0">
                  <c:v>198</c:v>
                </c:pt>
                <c:pt idx="1">
                  <c:v>258</c:v>
                </c:pt>
                <c:pt idx="2">
                  <c:v>294</c:v>
                </c:pt>
                <c:pt idx="4">
                  <c:v>294</c:v>
                </c:pt>
                <c:pt idx="6">
                  <c:v>276</c:v>
                </c:pt>
                <c:pt idx="8">
                  <c:v>258</c:v>
                </c:pt>
                <c:pt idx="9">
                  <c:v>240</c:v>
                </c:pt>
                <c:pt idx="10">
                  <c:v>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6F-467D-9EF0-3F6F54BCA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814496"/>
        <c:axId val="222814976"/>
      </c:scatterChart>
      <c:valAx>
        <c:axId val="22281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814976"/>
        <c:crosses val="autoZero"/>
        <c:crossBetween val="midCat"/>
      </c:valAx>
      <c:valAx>
        <c:axId val="22281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81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Sheet1!$U$5:$U$15</c:f>
              <c:numCache>
                <c:formatCode>General</c:formatCode>
                <c:ptCount val="11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75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Sheet1!$AA$5:$AA$15</c:f>
              <c:numCache>
                <c:formatCode>General</c:formatCode>
                <c:ptCount val="11"/>
                <c:pt idx="0">
                  <c:v>198</c:v>
                </c:pt>
                <c:pt idx="1">
                  <c:v>258</c:v>
                </c:pt>
                <c:pt idx="2">
                  <c:v>324</c:v>
                </c:pt>
                <c:pt idx="3">
                  <c:v>372</c:v>
                </c:pt>
                <c:pt idx="4">
                  <c:v>396</c:v>
                </c:pt>
                <c:pt idx="5">
                  <c:v>408</c:v>
                </c:pt>
                <c:pt idx="6">
                  <c:v>420</c:v>
                </c:pt>
                <c:pt idx="7">
                  <c:v>420</c:v>
                </c:pt>
                <c:pt idx="8">
                  <c:v>420</c:v>
                </c:pt>
                <c:pt idx="9">
                  <c:v>420</c:v>
                </c:pt>
                <c:pt idx="10">
                  <c:v>420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A5-4415-B9E1-A73FBE9A2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238384"/>
        <c:axId val="218530896"/>
      </c:scatterChart>
      <c:valAx>
        <c:axId val="26223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30896"/>
        <c:crosses val="autoZero"/>
        <c:crossBetween val="midCat"/>
      </c:valAx>
      <c:valAx>
        <c:axId val="21853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3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857152230971128"/>
                  <c:y val="-4.208333333333333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-0.1832x</a:t>
                    </a:r>
                    <a:r>
                      <a:rPr lang="en-US" sz="1400" baseline="30000"/>
                      <a:t>2</a:t>
                    </a:r>
                    <a:r>
                      <a:rPr lang="en-US" sz="1400" baseline="0"/>
                      <a:t> + 19.797x - 120.17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Sheet1!$U$5:$U$11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</c:numCache>
            </c:numRef>
          </c:xVal>
          <c:yVal>
            <c:numRef>
              <c:f>Sheet1!$AA$5:$AA$11</c:f>
              <c:numCache>
                <c:formatCode>General</c:formatCode>
                <c:ptCount val="7"/>
                <c:pt idx="0">
                  <c:v>198</c:v>
                </c:pt>
                <c:pt idx="1">
                  <c:v>258</c:v>
                </c:pt>
                <c:pt idx="2">
                  <c:v>324</c:v>
                </c:pt>
                <c:pt idx="3">
                  <c:v>372</c:v>
                </c:pt>
                <c:pt idx="4">
                  <c:v>396</c:v>
                </c:pt>
                <c:pt idx="5">
                  <c:v>408</c:v>
                </c:pt>
                <c:pt idx="6">
                  <c:v>420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44-40B2-BF66-E66B70680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290112"/>
        <c:axId val="265291552"/>
      </c:scatterChart>
      <c:valAx>
        <c:axId val="26529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291552"/>
        <c:crosses val="autoZero"/>
        <c:crossBetween val="midCat"/>
      </c:valAx>
      <c:valAx>
        <c:axId val="2652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29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3</xdr:row>
      <xdr:rowOff>60960</xdr:rowOff>
    </xdr:from>
    <xdr:to>
      <xdr:col>17</xdr:col>
      <xdr:colOff>320040</xdr:colOff>
      <xdr:row>21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6B40E8-B0A3-E2F6-BF24-B8F1017A3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327660</xdr:colOff>
      <xdr:row>1</xdr:row>
      <xdr:rowOff>114300</xdr:rowOff>
    </xdr:from>
    <xdr:to>
      <xdr:col>37</xdr:col>
      <xdr:colOff>22860</xdr:colOff>
      <xdr:row>19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2303C4-7535-A351-D6A3-7FDD2E869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536359</xdr:colOff>
      <xdr:row>17</xdr:row>
      <xdr:rowOff>74720</xdr:rowOff>
    </xdr:from>
    <xdr:to>
      <xdr:col>29</xdr:col>
      <xdr:colOff>255233</xdr:colOff>
      <xdr:row>32</xdr:row>
      <xdr:rowOff>43648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FB11EC-4B18-227D-127D-21719B7E7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657E8-0717-4B27-879B-FFFDB7E3F85D}">
  <dimension ref="B3:AC41"/>
  <sheetViews>
    <sheetView tabSelected="1" topLeftCell="R1" zoomScale="84" workbookViewId="0">
      <selection activeCell="V7" sqref="V7"/>
    </sheetView>
  </sheetViews>
  <sheetFormatPr defaultRowHeight="14.4" x14ac:dyDescent="0.3"/>
  <sheetData>
    <row r="3" spans="2:29" x14ac:dyDescent="0.3">
      <c r="B3" t="s">
        <v>1</v>
      </c>
      <c r="C3" t="s">
        <v>2</v>
      </c>
      <c r="D3" t="s">
        <v>3</v>
      </c>
      <c r="E3" t="s">
        <v>5</v>
      </c>
      <c r="F3" t="s">
        <v>4</v>
      </c>
      <c r="G3" t="s">
        <v>0</v>
      </c>
      <c r="H3" t="s">
        <v>6</v>
      </c>
    </row>
    <row r="4" spans="2:29" x14ac:dyDescent="0.3">
      <c r="B4">
        <v>20</v>
      </c>
      <c r="E4">
        <v>9.5</v>
      </c>
      <c r="F4">
        <v>0.14000000000000001</v>
      </c>
      <c r="G4">
        <f>H4/10*60</f>
        <v>198</v>
      </c>
      <c r="H4">
        <v>33</v>
      </c>
      <c r="U4" t="s">
        <v>1</v>
      </c>
      <c r="V4" t="s">
        <v>11</v>
      </c>
      <c r="W4" t="s">
        <v>2</v>
      </c>
      <c r="X4" t="s">
        <v>3</v>
      </c>
      <c r="Y4" t="s">
        <v>5</v>
      </c>
      <c r="Z4" t="s">
        <v>4</v>
      </c>
      <c r="AA4" t="s">
        <v>0</v>
      </c>
      <c r="AB4" t="s">
        <v>6</v>
      </c>
      <c r="AC4" t="s">
        <v>7</v>
      </c>
    </row>
    <row r="5" spans="2:29" x14ac:dyDescent="0.3">
      <c r="B5">
        <v>25</v>
      </c>
      <c r="E5">
        <v>9.5</v>
      </c>
      <c r="F5">
        <v>0.17</v>
      </c>
      <c r="G5">
        <f>H5/10*60</f>
        <v>258</v>
      </c>
      <c r="H5">
        <v>43</v>
      </c>
      <c r="U5">
        <v>20</v>
      </c>
      <c r="V5">
        <f>(U5/100)*255</f>
        <v>51</v>
      </c>
      <c r="Y5">
        <v>9.5</v>
      </c>
      <c r="Z5">
        <v>0.14000000000000001</v>
      </c>
      <c r="AA5">
        <f>AB5/10*60</f>
        <v>198</v>
      </c>
      <c r="AB5">
        <v>33</v>
      </c>
    </row>
    <row r="6" spans="2:29" x14ac:dyDescent="0.3">
      <c r="B6">
        <v>40</v>
      </c>
      <c r="E6">
        <v>8.3000000000000007</v>
      </c>
      <c r="F6">
        <v>0.21</v>
      </c>
      <c r="G6">
        <f t="shared" ref="G6:G14" si="0">H6/10*60</f>
        <v>294</v>
      </c>
      <c r="H6">
        <v>49</v>
      </c>
      <c r="U6">
        <v>25</v>
      </c>
      <c r="V6">
        <f t="shared" ref="V6:V15" si="1">(U6/100)*255</f>
        <v>63.75</v>
      </c>
      <c r="Y6">
        <v>9.5</v>
      </c>
      <c r="Z6">
        <v>0.17</v>
      </c>
      <c r="AA6">
        <f>AB6/10*60</f>
        <v>258</v>
      </c>
      <c r="AB6">
        <v>43</v>
      </c>
    </row>
    <row r="7" spans="2:29" x14ac:dyDescent="0.3">
      <c r="U7">
        <v>30</v>
      </c>
      <c r="V7">
        <f t="shared" si="1"/>
        <v>76.5</v>
      </c>
      <c r="Y7">
        <v>9.6</v>
      </c>
      <c r="Z7">
        <v>0.19</v>
      </c>
      <c r="AA7">
        <f>AC7/5*60</f>
        <v>324</v>
      </c>
      <c r="AC7">
        <v>27</v>
      </c>
    </row>
    <row r="8" spans="2:29" x14ac:dyDescent="0.3">
      <c r="B8">
        <v>50</v>
      </c>
      <c r="E8">
        <v>7.1</v>
      </c>
      <c r="F8">
        <v>0.21</v>
      </c>
      <c r="G8">
        <f t="shared" si="0"/>
        <v>294</v>
      </c>
      <c r="H8">
        <v>49</v>
      </c>
      <c r="U8">
        <v>40</v>
      </c>
      <c r="V8">
        <f t="shared" si="1"/>
        <v>102</v>
      </c>
      <c r="Y8">
        <v>9.5</v>
      </c>
      <c r="Z8">
        <v>0.22</v>
      </c>
      <c r="AA8">
        <f>AC8/5*60</f>
        <v>372</v>
      </c>
      <c r="AC8">
        <v>31</v>
      </c>
    </row>
    <row r="9" spans="2:29" x14ac:dyDescent="0.3">
      <c r="U9">
        <v>45</v>
      </c>
      <c r="V9">
        <f t="shared" si="1"/>
        <v>114.75</v>
      </c>
      <c r="AA9">
        <f t="shared" ref="AA9:AA15" si="2">AC9/5*60</f>
        <v>396</v>
      </c>
      <c r="AC9">
        <v>33</v>
      </c>
    </row>
    <row r="10" spans="2:29" x14ac:dyDescent="0.3">
      <c r="B10">
        <v>60</v>
      </c>
      <c r="E10">
        <v>6.5</v>
      </c>
      <c r="F10">
        <v>0.21</v>
      </c>
      <c r="G10">
        <f t="shared" si="0"/>
        <v>276</v>
      </c>
      <c r="H10">
        <v>46</v>
      </c>
      <c r="U10">
        <v>50</v>
      </c>
      <c r="V10">
        <f t="shared" si="1"/>
        <v>127.5</v>
      </c>
      <c r="Y10">
        <v>9.6</v>
      </c>
      <c r="Z10">
        <v>0.24</v>
      </c>
      <c r="AA10">
        <f t="shared" si="2"/>
        <v>408</v>
      </c>
      <c r="AC10">
        <v>34</v>
      </c>
    </row>
    <row r="11" spans="2:29" x14ac:dyDescent="0.3">
      <c r="U11">
        <v>55</v>
      </c>
      <c r="V11">
        <f t="shared" si="1"/>
        <v>140.25</v>
      </c>
      <c r="Y11">
        <v>9.6</v>
      </c>
      <c r="Z11">
        <v>0.24</v>
      </c>
      <c r="AA11">
        <f t="shared" si="2"/>
        <v>420</v>
      </c>
      <c r="AC11">
        <v>35</v>
      </c>
    </row>
    <row r="12" spans="2:29" x14ac:dyDescent="0.3">
      <c r="B12">
        <v>75</v>
      </c>
      <c r="E12">
        <v>5.9</v>
      </c>
      <c r="F12">
        <v>0.21</v>
      </c>
      <c r="G12">
        <f t="shared" si="0"/>
        <v>258</v>
      </c>
      <c r="H12">
        <v>43</v>
      </c>
      <c r="U12">
        <v>60</v>
      </c>
      <c r="V12">
        <f t="shared" si="1"/>
        <v>153</v>
      </c>
      <c r="Y12">
        <v>9.6</v>
      </c>
      <c r="Z12">
        <v>0.24</v>
      </c>
      <c r="AA12">
        <f t="shared" si="2"/>
        <v>420</v>
      </c>
      <c r="AC12">
        <v>35</v>
      </c>
    </row>
    <row r="13" spans="2:29" x14ac:dyDescent="0.3">
      <c r="B13">
        <v>90</v>
      </c>
      <c r="E13">
        <v>5.7</v>
      </c>
      <c r="F13">
        <v>0.21</v>
      </c>
      <c r="G13">
        <f t="shared" si="0"/>
        <v>240</v>
      </c>
      <c r="H13">
        <v>40</v>
      </c>
      <c r="U13">
        <v>75</v>
      </c>
      <c r="V13">
        <f t="shared" si="1"/>
        <v>191.25</v>
      </c>
      <c r="Y13">
        <v>9.6</v>
      </c>
      <c r="Z13">
        <v>0.25</v>
      </c>
      <c r="AA13">
        <f t="shared" si="2"/>
        <v>420</v>
      </c>
      <c r="AC13">
        <v>35</v>
      </c>
    </row>
    <row r="14" spans="2:29" x14ac:dyDescent="0.3">
      <c r="B14">
        <v>100</v>
      </c>
      <c r="E14">
        <v>5.3</v>
      </c>
      <c r="F14">
        <v>0.21</v>
      </c>
      <c r="G14">
        <f t="shared" si="0"/>
        <v>228</v>
      </c>
      <c r="H14">
        <v>38</v>
      </c>
      <c r="U14">
        <v>90</v>
      </c>
      <c r="V14">
        <f t="shared" si="1"/>
        <v>229.5</v>
      </c>
      <c r="Y14">
        <v>9.6</v>
      </c>
      <c r="Z14">
        <v>0.25</v>
      </c>
      <c r="AA14">
        <f t="shared" si="2"/>
        <v>420</v>
      </c>
      <c r="AC14">
        <v>35</v>
      </c>
    </row>
    <row r="15" spans="2:29" x14ac:dyDescent="0.3">
      <c r="U15">
        <v>100</v>
      </c>
      <c r="V15">
        <f t="shared" si="1"/>
        <v>255</v>
      </c>
      <c r="Y15">
        <v>9.6</v>
      </c>
      <c r="Z15">
        <v>0.25</v>
      </c>
      <c r="AA15">
        <f t="shared" si="2"/>
        <v>420</v>
      </c>
      <c r="AC15">
        <v>35</v>
      </c>
    </row>
    <row r="34" spans="24:26" x14ac:dyDescent="0.3">
      <c r="Y34" t="s">
        <v>9</v>
      </c>
      <c r="Z34" t="s">
        <v>0</v>
      </c>
    </row>
    <row r="35" spans="24:26" x14ac:dyDescent="0.3">
      <c r="X35" t="s">
        <v>8</v>
      </c>
      <c r="Y35">
        <v>20</v>
      </c>
      <c r="Z35">
        <v>198</v>
      </c>
    </row>
    <row r="36" spans="24:26" x14ac:dyDescent="0.3">
      <c r="X36" t="s">
        <v>10</v>
      </c>
      <c r="Y36">
        <v>55</v>
      </c>
      <c r="Z36">
        <v>420</v>
      </c>
    </row>
    <row r="38" spans="24:26" x14ac:dyDescent="0.3">
      <c r="X38" s="1">
        <v>0.25</v>
      </c>
      <c r="Y38">
        <v>13</v>
      </c>
      <c r="Z38">
        <v>105</v>
      </c>
    </row>
    <row r="39" spans="24:26" x14ac:dyDescent="0.3">
      <c r="X39" s="1">
        <v>0.5</v>
      </c>
      <c r="Y39">
        <v>21</v>
      </c>
      <c r="Z39">
        <v>210</v>
      </c>
    </row>
    <row r="40" spans="24:26" x14ac:dyDescent="0.3">
      <c r="X40" s="1">
        <v>0.75</v>
      </c>
      <c r="Y40">
        <v>31</v>
      </c>
      <c r="Z40">
        <v>315</v>
      </c>
    </row>
    <row r="41" spans="24:26" x14ac:dyDescent="0.3">
      <c r="X41" s="1">
        <v>1</v>
      </c>
      <c r="Y41">
        <v>55</v>
      </c>
      <c r="Z41">
        <v>420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suchirss@student.ubc.ca</dc:creator>
  <cp:lastModifiedBy>suchirss@student.ubc.ca</cp:lastModifiedBy>
  <dcterms:created xsi:type="dcterms:W3CDTF">2025-02-12T02:18:24Z</dcterms:created>
  <dcterms:modified xsi:type="dcterms:W3CDTF">2025-02-12T19:34:18Z</dcterms:modified>
</cp:coreProperties>
</file>