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taiscalado/Downloads/"/>
    </mc:Choice>
  </mc:AlternateContent>
  <xr:revisionPtr revIDLastSave="0" documentId="13_ncr:1_{2808018B-738B-2541-9DBB-5056E46AD990}" xr6:coauthVersionLast="47" xr6:coauthVersionMax="47" xr10:uidLastSave="{00000000-0000-0000-0000-000000000000}"/>
  <bookViews>
    <workbookView xWindow="0" yWindow="740" windowWidth="30240" windowHeight="18900" activeTab="3" xr2:uid="{28DD5B76-0634-4F87-BE60-8BFA7EF2E23B}"/>
  </bookViews>
  <sheets>
    <sheet name="A̳ssets" sheetId="1" r:id="rId1"/>
    <sheet name="B̳ases" sheetId="2" r:id="rId2"/>
    <sheet name="C̳álculos" sheetId="3" r:id="rId3"/>
    <sheet name="D̳ashboard" sheetId="4" r:id="rId4"/>
  </sheets>
  <definedNames>
    <definedName name="Slicer_Subscription_Type">#N/A</definedName>
  </definedNames>
  <calcPr calcId="191029"/>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3" l="1"/>
  <c r="G17" i="3"/>
</calcChain>
</file>

<file path=xl/sharedStrings.xml><?xml version="1.0" encoding="utf-8"?>
<sst xmlns="http://schemas.openxmlformats.org/spreadsheetml/2006/main" count="2021" uniqueCount="322">
  <si>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</si>
  <si>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</si>
  <si>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</si>
  <si>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</si>
  <si>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</si>
  <si>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</si>
  <si>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</si>
  <si>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</si>
  <si>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</si>
  <si>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</si>
  <si>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</si>
  <si>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</si>
  <si>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</si>
  <si>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</si>
  <si>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</si>
  <si>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</si>
  <si>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</si>
  <si>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</si>
  <si>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</si>
  <si>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</si>
  <si>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</si>
  <si>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</si>
  <si>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</si>
  <si>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</si>
  <si>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</si>
  <si>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</si>
  <si>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</si>
  <si>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</si>
  <si>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</si>
  <si>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</si>
  <si>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</si>
  <si>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</si>
  <si>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</si>
  <si>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</si>
  <si>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</si>
  <si>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</si>
  <si>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</si>
  <si>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</si>
  <si>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</si>
  <si>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</si>
  <si>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</si>
  <si>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</si>
  <si>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</si>
  <si>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</si>
  <si>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</si>
  <si>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</si>
  <si>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</si>
  <si>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</si>
  <si>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</si>
  <si>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</si>
  <si>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</si>
  <si>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</si>
  <si>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</si>
  <si>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</si>
  <si>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</si>
  <si>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</si>
  <si>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</si>
  <si>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</si>
  <si>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</si>
  <si>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</si>
  <si>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</si>
  <si>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</si>
  <si>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</si>
  <si>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</si>
  <si>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</si>
  <si>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</si>
  <si>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</si>
  <si>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</si>
  <si>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</si>
  <si>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</si>
  <si>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</si>
  <si>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</si>
  <si>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</si>
  <si>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</si>
  <si>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</si>
  <si>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</si>
  <si>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</si>
  <si>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</si>
  <si>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</si>
  <si>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</si>
  <si>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</si>
  <si>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</si>
  <si>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</si>
  <si>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</si>
  <si>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</si>
  <si>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</si>
  <si>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</si>
  <si>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</si>
  <si>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</si>
  <si>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</si>
  <si>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</si>
  <si>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</si>
  <si>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</si>
  <si>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</si>
  <si>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</si>
  <si>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</si>
  <si>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</si>
  <si>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</si>
  <si>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</si>
  <si>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</si>
  <si>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</si>
  <si>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</si>
  <si>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</si>
  <si>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</si>
  <si>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</si>
  <si>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</si>
  <si>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</si>
  <si>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</si>
  <si>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</si>
  <si>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</si>
  <si>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</si>
  <si>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</si>
  <si>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</si>
  <si>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</si>
  <si>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</si>
  <si>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</si>
  <si>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</si>
  <si>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</si>
  <si>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</si>
  <si>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</si>
  <si>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</si>
  <si>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</si>
  <si>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</si>
  <si>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</si>
  <si>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</si>
  <si>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</si>
  <si>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</si>
  <si>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</si>
  <si>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</si>
  <si>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</si>
  <si>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</si>
  <si>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</si>
  <si>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</si>
  <si>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</si>
  <si>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</si>
  <si>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</si>
  <si>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</si>
  <si>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</si>
  <si>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</si>
  <si>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</si>
  <si>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</si>
  <si>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</si>
  <si>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</si>
  <si>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</si>
  <si>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</si>
  <si>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</si>
  <si>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</si>
  <si>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</si>
  <si>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</si>
  <si>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</si>
  <si>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</si>
  <si>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</si>
  <si>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</si>
  <si>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</si>
  <si>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</si>
  <si>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</si>
  <si>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</si>
  <si>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</si>
  <si>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</si>
  <si>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</si>
  <si>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</si>
  <si>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</si>
  <si>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</si>
  <si>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</si>
  <si>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</si>
  <si>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</si>
  <si>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</si>
  <si>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</si>
  <si>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</si>
  <si>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</si>
  <si>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</si>
  <si>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</si>
  <si>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</si>
  <si>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</si>
  <si>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</si>
  <si>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</si>
  <si>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</si>
  <si>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</si>
  <si>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</si>
  <si>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</si>
  <si>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</si>
  <si>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</si>
  <si>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</si>
  <si>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</si>
  <si>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</si>
  <si>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</si>
  <si>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</si>
  <si>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</si>
  <si>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</si>
  <si>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</si>
  <si>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</si>
  <si>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</si>
  <si>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</si>
  <si>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</si>
  <si>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</si>
  <si>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</si>
  <si>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</si>
  <si>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</si>
  <si>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</si>
  <si>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</si>
  <si>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</si>
  <si>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</si>
  <si>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</si>
  <si>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</si>
  <si>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</si>
  <si>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</si>
  <si>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</si>
  <si>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</si>
  <si>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</si>
  <si>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</si>
  <si>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</si>
  <si>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</si>
  <si>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</si>
  <si>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</si>
  <si>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</si>
  <si>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</si>
  <si>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</si>
  <si>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</si>
  <si>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</si>
  <si>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</si>
  <si>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</si>
  <si>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</si>
  <si>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</si>
  <si>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</si>
  <si>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</si>
  <si>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</si>
  <si>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</si>
  <si>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</si>
  <si>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</si>
  <si>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</si>
  <si>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</si>
  <si>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</si>
  <si>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</si>
  <si>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</si>
  <si>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</si>
  <si>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</si>
  <si>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</si>
  <si>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</si>
  <si>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</si>
  <si>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</si>
  <si>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</si>
  <si>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</si>
  <si>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</si>
  <si>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</si>
  <si>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</si>
  <si>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</si>
  <si>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</si>
  <si>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</si>
  <si>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</si>
  <si>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</si>
  <si>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</si>
  <si>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</si>
  <si>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</si>
  <si>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</si>
  <si>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</si>
  <si>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</si>
  <si>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</si>
  <si>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</si>
  <si>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</si>
  <si>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</si>
  <si>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</si>
  <si>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</si>
  <si>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</si>
  <si>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</si>
  <si>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</si>
  <si>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</si>
  <si>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</si>
  <si>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</si>
  <si>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</si>
  <si>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</si>
  <si>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</si>
  <si>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</si>
  <si>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</si>
  <si>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</si>
  <si>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</si>
  <si>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</si>
  <si>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</si>
  <si>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</si>
  <si>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</si>
  <si>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</si>
  <si>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</si>
  <si>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</si>
  <si>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</si>
  <si>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</si>
  <si>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</si>
  <si>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</si>
  <si>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</si>
  <si>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</si>
  <si>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</si>
  <si>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</si>
  <si>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</si>
  <si>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</si>
  <si>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</si>
  <si>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</si>
  <si>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</si>
  <si>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</si>
  <si>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</si>
  <si>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</si>
  <si>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</si>
  <si>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</si>
  <si>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</si>
  <si>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</si>
  <si>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</si>
  <si>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</si>
  <si>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</si>
  <si>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</si>
  <si>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</si>
  <si>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</si>
  <si>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</si>
  <si>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</si>
  <si>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</si>
  <si>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</si>
  <si>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</si>
  <si>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Sum of Total Value</t>
  </si>
  <si>
    <t>Row Labels</t>
  </si>
  <si>
    <t>Grand Total</t>
  </si>
  <si>
    <t>Column Labels</t>
  </si>
  <si>
    <t>Total de venda por tipo de plano</t>
  </si>
  <si>
    <t>Count of EA Play Season Pass</t>
  </si>
  <si>
    <t>Sum of EA Play Season Pass
Price</t>
  </si>
  <si>
    <t>Sum of Minecraft Season Pass Price</t>
  </si>
  <si>
    <t>Count of Minecraft Season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</si>
</sst>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R$&quot;\ * #,##0.00_-;\-&quot;R$&quot;\ * #,##0.00_-;_-&quot;R$&quot;\ * &quot;-&quot;??_-;_-@_-"/>
    <numFmt numFmtId="167" formatCode="_-[$R$-416]\ * #,##0.00_-;\-[$R$-416]\ * #,##0.00_-;_-[$R$-416]\ * &quot;-&quot;??_-;_-@_-"/>
  </numFmts>
  <fonts count="4"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E9E6EA"/>
        <bgColor indexed="64"/>
      </patternFill>
    </fill>
    <fill>
      <patternFill patternType="solid">
        <fgColor rgb="FF21C55D"/>
        <bgColor indexed="64"/>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164" fontId="2" fillId="0" borderId="0" applyFont="0" applyFill="0" applyBorder="0" applyAlignment="0" applyProtection="0"/>
  </cellStyleXfs>
  <cellXfs count="19">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0" fontId="0" fillId="0" borderId="0" xfId="0" pivotButton="1"/>
    <xf numFmtId="0" fontId="0" fillId="0" borderId="0" xfId="0" applyAlignment="1">
      <alignment horizontal="left"/>
    </xf>
    <xf numFmtId="167" fontId="0" fillId="0" borderId="0" xfId="0" applyNumberFormat="1"/>
    <xf numFmtId="2" fontId="0" fillId="0" borderId="0" xfId="0" applyNumberFormat="1"/>
    <xf numFmtId="1" fontId="0" fillId="0" borderId="0" xfId="0" applyNumberFormat="1"/>
    <xf numFmtId="0" fontId="0" fillId="8" borderId="0" xfId="0" applyFill="1"/>
    <xf numFmtId="0" fontId="0" fillId="9" borderId="0" xfId="0" applyFill="1"/>
  </cellXfs>
  <cellStyles count="3">
    <cellStyle name="Currency" xfId="2" builtinId="4"/>
    <cellStyle name="Heading 1" xfId="1" builtinId="16"/>
    <cellStyle name="Normal" xfId="0" builtinId="0"/>
  </cellStyles>
  <dxfs count="150">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2" formatCode="0.00"/>
    </dxf>
    <dxf>
      <numFmt numFmtId="1" formatCode="0"/>
    </dxf>
    <dxf>
      <numFmt numFmtId="167" formatCode="_-[$R$-416]\ * #,##0.00_-;\-[$R$-416]\ * #,##0.00_-;_-[$R$-416]\ * &quot;-&quot;??_-;_-@_-"/>
    </dxf>
    <dxf>
      <numFmt numFmtId="2" formatCode="0.00"/>
    </dxf>
    <dxf>
      <numFmt numFmtId="1" formatCode="0"/>
    </dxf>
    <dxf>
      <numFmt numFmtId="167" formatCode="_-[$R$-416]\ * #,##0.00_-;\-[$R$-416]\ * #,##0.00_-;_-[$R$-416]\ * &quot;-&quot;??_-;_-@_-"/>
    </dxf>
    <dxf>
      <numFmt numFmtId="166" formatCode="&quot;£&quot;#,##0.00"/>
    </dxf>
    <dxf>
      <numFmt numFmtId="167" formatCode="_-[$R$-416]\ * #,##0.00_-;\-[$R$-416]\ * #,##0.00_-;_-[$R$-416]\ * &quot;-&quot;??_-;_-@_-"/>
    </dxf>
    <dxf>
      <numFmt numFmtId="167" formatCode="_-[$R$-416]\ * #,##0.00_-;\-[$R$-416]\ * #,##0.00_-;_-[$R$-416]\ * &quot;-&quot;??_-;_-@_-"/>
    </dxf>
    <dxf>
      <numFmt numFmtId="167" formatCode="_-[$R$-416]\ * #,##0.00_-;\-[$R$-416]\ * #,##0.00_-;_-[$R$-416]\ * &quot;-&quot;??_-;_-@_-"/>
    </dxf>
    <dxf>
      <numFmt numFmtId="1" formatCode="0"/>
    </dxf>
    <dxf>
      <numFmt numFmtId="1" formatCode="0"/>
    </dxf>
    <dxf>
      <numFmt numFmtId="2" formatCode="0.00"/>
    </dxf>
    <dxf>
      <numFmt numFmtId="2" formatCode="0.00"/>
    </dxf>
    <dxf>
      <numFmt numFmtId="167" formatCode="_-[$R$-416]\ * #,##0.00_-;\-[$R$-416]\ * #,##0.00_-;_-[$R$-416]\ * &quot;-&quot;??_-;_-@_-"/>
    </dxf>
    <dxf>
      <numFmt numFmtId="166" formatCode="&quot;£&quot;#,##0.0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21C55D"/>
      <color rgb="FF5BF6A8"/>
      <color rgb="FF22C55E"/>
      <color rgb="FFE9E6EA"/>
      <color rgb="FFE8E6E9"/>
      <color rgb="FF000000"/>
      <color rgb="FFE0E0E0"/>
      <color rgb="FFEDEDED"/>
      <color rgb="FFF7F8FC"/>
      <color rgb="FF2AE6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Dados.xlsx]C̳álculos!PivotTable1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C̳álculos!$C$6:$C$9</c:f>
              <c:strCache>
                <c:ptCount val="3"/>
                <c:pt idx="0">
                  <c:v>Core</c:v>
                </c:pt>
                <c:pt idx="1">
                  <c:v>Standard</c:v>
                </c:pt>
                <c:pt idx="2">
                  <c:v>Ultimate</c:v>
                </c:pt>
              </c:strCache>
            </c:strRef>
          </c:cat>
          <c:val>
            <c:numRef>
              <c:f>C̳álculos!$D$6:$D$9</c:f>
              <c:numCache>
                <c:formatCode>_-[$R$-416]\ * #,##0.00_-;\-[$R$-416]\ * #,##0.00_-;_-[$R$-416]\ * "-"??_-;_-@_-</c:formatCode>
                <c:ptCount val="3"/>
                <c:pt idx="0">
                  <c:v>192</c:v>
                </c:pt>
                <c:pt idx="1">
                  <c:v>958</c:v>
                </c:pt>
                <c:pt idx="2">
                  <c:v>2421</c:v>
                </c:pt>
              </c:numCache>
            </c:numRef>
          </c:val>
          <c:extLst>
            <c:ext xmlns:c16="http://schemas.microsoft.com/office/drawing/2014/chart" uri="{C3380CC4-5D6E-409C-BE32-E72D297353CC}">
              <c16:uniqueId val="{00000000-B244-754E-8E48-3236A658B113}"/>
            </c:ext>
          </c:extLst>
        </c:ser>
        <c:dLbls>
          <c:dLblPos val="inEnd"/>
          <c:showLegendKey val="0"/>
          <c:showVal val="1"/>
          <c:showCatName val="0"/>
          <c:showSerName val="0"/>
          <c:showPercent val="0"/>
          <c:showBubbleSize val="0"/>
        </c:dLbls>
        <c:gapWidth val="182"/>
        <c:axId val="1360700144"/>
        <c:axId val="1360723312"/>
      </c:barChart>
      <c:catAx>
        <c:axId val="136070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23312"/>
        <c:crosses val="autoZero"/>
        <c:auto val="1"/>
        <c:lblAlgn val="ctr"/>
        <c:lblOffset val="100"/>
        <c:noMultiLvlLbl val="0"/>
      </c:catAx>
      <c:valAx>
        <c:axId val="1360723312"/>
        <c:scaling>
          <c:orientation val="minMax"/>
        </c:scaling>
        <c:delete val="0"/>
        <c:axPos val="b"/>
        <c:majorGridlines>
          <c:spPr>
            <a:ln w="9525" cap="flat" cmpd="sng" algn="ctr">
              <a:solidFill>
                <a:schemeClr val="tx1">
                  <a:lumMod val="15000"/>
                  <a:lumOff val="85000"/>
                </a:schemeClr>
              </a:solidFill>
              <a:round/>
            </a:ln>
            <a:effectLst/>
          </c:spPr>
        </c:majorGridlines>
        <c:numFmt formatCode="_-[$R$-416]\ * #,##0.00_-;\-[$R$-416]\ * #,##0.00_-;_-[$R$-416]\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Dados.xlsx]C̳álculos!PivotTable1</c:name>
    <c:fmtId val="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F6A8"/>
          </a:solidFill>
          <a:ln>
            <a:solidFill>
              <a:srgbClr val="5BF6A8"/>
            </a:solidFill>
          </a:ln>
          <a:effectLst/>
        </c:spPr>
      </c:pivotFmt>
      <c:pivotFmt>
        <c:idx val="6"/>
        <c:spPr>
          <a:solidFill>
            <a:srgbClr val="5BF6A8"/>
          </a:solidFill>
          <a:ln>
            <a:solidFill>
              <a:srgbClr val="5BF6A8"/>
            </a:solidFill>
          </a:ln>
          <a:effectLst/>
        </c:spPr>
      </c:pivotFmt>
      <c:pivotFmt>
        <c:idx val="7"/>
        <c:spPr>
          <a:solidFill>
            <a:srgbClr val="5BF6A8"/>
          </a:solidFill>
          <a:ln>
            <a:solidFill>
              <a:srgbClr val="5BF6A8"/>
            </a:solidFill>
          </a:ln>
          <a:effectLst/>
        </c:spPr>
      </c:pivotFmt>
    </c:pivotFmts>
    <c:plotArea>
      <c:layout/>
      <c:barChart>
        <c:barDir val="bar"/>
        <c:grouping val="clustered"/>
        <c:varyColors val="0"/>
        <c:ser>
          <c:idx val="0"/>
          <c:order val="0"/>
          <c:tx>
            <c:strRef>
              <c:f>C̳álculos!$D$5</c:f>
              <c:strCache>
                <c:ptCount val="1"/>
                <c:pt idx="0">
                  <c:v>Total</c:v>
                </c:pt>
              </c:strCache>
            </c:strRef>
          </c:tx>
          <c:spPr>
            <a:solidFill>
              <a:schemeClr val="accent1"/>
            </a:solidFill>
            <a:ln>
              <a:noFill/>
            </a:ln>
            <a:effectLst/>
          </c:spPr>
          <c:invertIfNegative val="0"/>
          <c:dPt>
            <c:idx val="0"/>
            <c:invertIfNegative val="0"/>
            <c:bubble3D val="0"/>
            <c:spPr>
              <a:solidFill>
                <a:srgbClr val="5BF6A8"/>
              </a:solidFill>
              <a:ln>
                <a:solidFill>
                  <a:srgbClr val="5BF6A8"/>
                </a:solidFill>
              </a:ln>
              <a:effectLst/>
            </c:spPr>
            <c:extLst>
              <c:ext xmlns:c16="http://schemas.microsoft.com/office/drawing/2014/chart" uri="{C3380CC4-5D6E-409C-BE32-E72D297353CC}">
                <c16:uniqueId val="{00000003-A967-3441-AAB3-74879DBAC18C}"/>
              </c:ext>
            </c:extLst>
          </c:dPt>
          <c:dPt>
            <c:idx val="1"/>
            <c:invertIfNegative val="0"/>
            <c:bubble3D val="0"/>
            <c:spPr>
              <a:solidFill>
                <a:srgbClr val="5BF6A8"/>
              </a:solidFill>
              <a:ln>
                <a:solidFill>
                  <a:srgbClr val="5BF6A8"/>
                </a:solidFill>
              </a:ln>
              <a:effectLst/>
            </c:spPr>
            <c:extLst>
              <c:ext xmlns:c16="http://schemas.microsoft.com/office/drawing/2014/chart" uri="{C3380CC4-5D6E-409C-BE32-E72D297353CC}">
                <c16:uniqueId val="{00000002-A967-3441-AAB3-74879DBAC18C}"/>
              </c:ext>
            </c:extLst>
          </c:dPt>
          <c:dPt>
            <c:idx val="2"/>
            <c:invertIfNegative val="0"/>
            <c:bubble3D val="0"/>
            <c:spPr>
              <a:solidFill>
                <a:srgbClr val="5BF6A8"/>
              </a:solidFill>
              <a:ln>
                <a:solidFill>
                  <a:srgbClr val="5BF6A8"/>
                </a:solidFill>
              </a:ln>
              <a:effectLst/>
            </c:spPr>
            <c:extLst>
              <c:ext xmlns:c16="http://schemas.microsoft.com/office/drawing/2014/chart" uri="{C3380CC4-5D6E-409C-BE32-E72D297353CC}">
                <c16:uniqueId val="{00000001-A967-3441-AAB3-74879DBAC18C}"/>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C̳álculos!$C$6:$C$9</c:f>
              <c:strCache>
                <c:ptCount val="3"/>
                <c:pt idx="0">
                  <c:v>Core</c:v>
                </c:pt>
                <c:pt idx="1">
                  <c:v>Standard</c:v>
                </c:pt>
                <c:pt idx="2">
                  <c:v>Ultimate</c:v>
                </c:pt>
              </c:strCache>
            </c:strRef>
          </c:cat>
          <c:val>
            <c:numRef>
              <c:f>C̳álculos!$D$6:$D$9</c:f>
              <c:numCache>
                <c:formatCode>_-[$R$-416]\ * #,##0.00_-;\-[$R$-416]\ * #,##0.00_-;_-[$R$-416]\ * "-"??_-;_-@_-</c:formatCode>
                <c:ptCount val="3"/>
                <c:pt idx="0">
                  <c:v>192</c:v>
                </c:pt>
                <c:pt idx="1">
                  <c:v>958</c:v>
                </c:pt>
                <c:pt idx="2">
                  <c:v>2421</c:v>
                </c:pt>
              </c:numCache>
            </c:numRef>
          </c:val>
          <c:extLst>
            <c:ext xmlns:c16="http://schemas.microsoft.com/office/drawing/2014/chart" uri="{C3380CC4-5D6E-409C-BE32-E72D297353CC}">
              <c16:uniqueId val="{00000000-A967-3441-AAB3-74879DBAC18C}"/>
            </c:ext>
          </c:extLst>
        </c:ser>
        <c:dLbls>
          <c:dLblPos val="inEnd"/>
          <c:showLegendKey val="0"/>
          <c:showVal val="1"/>
          <c:showCatName val="0"/>
          <c:showSerName val="0"/>
          <c:showPercent val="0"/>
          <c:showBubbleSize val="0"/>
        </c:dLbls>
        <c:gapWidth val="182"/>
        <c:axId val="1360700144"/>
        <c:axId val="1360723312"/>
      </c:barChart>
      <c:catAx>
        <c:axId val="136070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360723312"/>
        <c:crosses val="autoZero"/>
        <c:auto val="1"/>
        <c:lblAlgn val="ctr"/>
        <c:lblOffset val="100"/>
        <c:noMultiLvlLbl val="0"/>
      </c:catAx>
      <c:valAx>
        <c:axId val="1360723312"/>
        <c:scaling>
          <c:orientation val="minMax"/>
        </c:scaling>
        <c:delete val="1"/>
        <c:axPos val="b"/>
        <c:numFmt formatCode="_-[$R$-416]\ * #,##0.00_-;\-[$R$-416]\ * #,##0.00_-;_-[$R$-416]\ * &quot;-&quot;??_-;_-@_-" sourceLinked="1"/>
        <c:majorTickMark val="none"/>
        <c:minorTickMark val="none"/>
        <c:tickLblPos val="nextTo"/>
        <c:crossAx val="13607001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2.xml"/><Relationship Id="rId6" Type="http://schemas.openxmlformats.org/officeDocument/2006/relationships/image" Target="../media/image6.png"/><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120775" y="5435599"/>
          <a:ext cx="17399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7</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7</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12</xdr:col>
      <xdr:colOff>63500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14</xdr:col>
      <xdr:colOff>63500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368300</xdr:colOff>
      <xdr:row>1</xdr:row>
      <xdr:rowOff>25400</xdr:rowOff>
    </xdr:from>
    <xdr:to>
      <xdr:col>7</xdr:col>
      <xdr:colOff>444500</xdr:colOff>
      <xdr:row>13</xdr:row>
      <xdr:rowOff>168269</xdr:rowOff>
    </xdr:to>
    <mc:AlternateContent xmlns:mc="http://schemas.openxmlformats.org/markup-compatibility/2006">
      <mc:Choice xmlns:a14="http://schemas.microsoft.com/office/drawing/2010/main" Requires="a14">
        <xdr:graphicFrame macro="">
          <xdr:nvGraphicFramePr>
            <xdr:cNvPr id="2" name="Subscription Type">
              <a:extLst>
                <a:ext uri="{FF2B5EF4-FFF2-40B4-BE49-F238E27FC236}">
                  <a16:creationId xmlns:a16="http://schemas.microsoft.com/office/drawing/2014/main" id="{42F2FB3A-3A30-1C2F-9774-636555F46AA4}"/>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6959600" y="215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349250</xdr:colOff>
      <xdr:row>1</xdr:row>
      <xdr:rowOff>158750</xdr:rowOff>
    </xdr:from>
    <xdr:to>
      <xdr:col>20</xdr:col>
      <xdr:colOff>146050</xdr:colOff>
      <xdr:row>16</xdr:row>
      <xdr:rowOff>44450</xdr:rowOff>
    </xdr:to>
    <xdr:graphicFrame macro="">
      <xdr:nvGraphicFramePr>
        <xdr:cNvPr id="3" name="Chart 2">
          <a:extLst>
            <a:ext uri="{FF2B5EF4-FFF2-40B4-BE49-F238E27FC236}">
              <a16:creationId xmlns:a16="http://schemas.microsoft.com/office/drawing/2014/main" id="{9933E662-5F01-7C5C-43ED-AE1925BF4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222250</xdr:colOff>
      <xdr:row>7</xdr:row>
      <xdr:rowOff>15875</xdr:rowOff>
    </xdr:from>
    <xdr:to>
      <xdr:col>2</xdr:col>
      <xdr:colOff>257175</xdr:colOff>
      <xdr:row>13</xdr:row>
      <xdr:rowOff>63500</xdr:rowOff>
    </xdr:to>
    <mc:AlternateContent xmlns:mc="http://schemas.openxmlformats.org/markup-compatibility/2006">
      <mc:Choice xmlns:a14="http://schemas.microsoft.com/office/drawing/2010/main" Requires="a14">
        <xdr:graphicFrame macro="">
          <xdr:nvGraphicFramePr>
            <xdr:cNvPr id="2" name="Subscription Type 1">
              <a:extLst>
                <a:ext uri="{FF2B5EF4-FFF2-40B4-BE49-F238E27FC236}">
                  <a16:creationId xmlns:a16="http://schemas.microsoft.com/office/drawing/2014/main" id="{422C15FF-CD7B-1C43-9141-9B79CD5E6F9E}"/>
                </a:ext>
              </a:extLst>
            </xdr:cNvPr>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dr:sp macro="" textlink="">
          <xdr:nvSpPr>
            <xdr:cNvPr id="0" name=""/>
            <xdr:cNvSpPr>
              <a:spLocks noTextEdit="1"/>
            </xdr:cNvSpPr>
          </xdr:nvSpPr>
          <xdr:spPr>
            <a:xfrm>
              <a:off x="222250" y="2079625"/>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222249</xdr:colOff>
      <xdr:row>17</xdr:row>
      <xdr:rowOff>142874</xdr:rowOff>
    </xdr:from>
    <xdr:to>
      <xdr:col>24</xdr:col>
      <xdr:colOff>0</xdr:colOff>
      <xdr:row>45</xdr:row>
      <xdr:rowOff>95250</xdr:rowOff>
    </xdr:to>
    <xdr:graphicFrame macro="">
      <xdr:nvGraphicFramePr>
        <xdr:cNvPr id="3" name="Chart 2">
          <a:extLst>
            <a:ext uri="{FF2B5EF4-FFF2-40B4-BE49-F238E27FC236}">
              <a16:creationId xmlns:a16="http://schemas.microsoft.com/office/drawing/2014/main" id="{65BA88F2-8759-0241-AF9C-2F79BA045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222251</xdr:colOff>
      <xdr:row>13</xdr:row>
      <xdr:rowOff>31750</xdr:rowOff>
    </xdr:from>
    <xdr:to>
      <xdr:col>24</xdr:col>
      <xdr:colOff>0</xdr:colOff>
      <xdr:row>17</xdr:row>
      <xdr:rowOff>142875</xdr:rowOff>
    </xdr:to>
    <xdr:sp macro="" textlink="">
      <xdr:nvSpPr>
        <xdr:cNvPr id="4" name="TextBox 3">
          <a:extLst>
            <a:ext uri="{FF2B5EF4-FFF2-40B4-BE49-F238E27FC236}">
              <a16:creationId xmlns:a16="http://schemas.microsoft.com/office/drawing/2014/main" id="{5D354B48-F1D4-CF87-1D6F-D1E902A8F976}"/>
            </a:ext>
          </a:extLst>
        </xdr:cNvPr>
        <xdr:cNvSpPr txBox="1"/>
      </xdr:nvSpPr>
      <xdr:spPr>
        <a:xfrm>
          <a:off x="3349626" y="3238500"/>
          <a:ext cx="12938124" cy="873125"/>
        </a:xfrm>
        <a:prstGeom prst="rect">
          <a:avLst/>
        </a:prstGeom>
        <a:solidFill>
          <a:srgbClr val="21C55D"/>
        </a:solidFill>
        <a:ln w="9525" cmpd="sng">
          <a:solidFill>
            <a:schemeClr val="lt1">
              <a:shade val="50000"/>
            </a:schemeClr>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i="0" u="none" strike="noStrike">
              <a:solidFill>
                <a:schemeClr val="dk1"/>
              </a:solidFill>
              <a:effectLst/>
              <a:latin typeface="+mn-lt"/>
              <a:ea typeface="+mn-ea"/>
              <a:cs typeface="+mn-cs"/>
            </a:rPr>
            <a:t> </a:t>
          </a:r>
          <a:r>
            <a:rPr lang="en-GB" sz="2800"/>
            <a:t> Total</a:t>
          </a:r>
          <a:r>
            <a:rPr lang="en-GB" sz="2800" baseline="0"/>
            <a:t> de Assinaturas XBOX GAME PASS</a:t>
          </a:r>
          <a:endParaRPr lang="en-GB" sz="2800"/>
        </a:p>
      </xdr:txBody>
    </xdr:sp>
    <xdr:clientData/>
  </xdr:twoCellAnchor>
  <xdr:twoCellAnchor>
    <xdr:from>
      <xdr:col>5</xdr:col>
      <xdr:colOff>142875</xdr:colOff>
      <xdr:row>3</xdr:row>
      <xdr:rowOff>104775</xdr:rowOff>
    </xdr:from>
    <xdr:to>
      <xdr:col>12</xdr:col>
      <xdr:colOff>190500</xdr:colOff>
      <xdr:row>9</xdr:row>
      <xdr:rowOff>25400</xdr:rowOff>
    </xdr:to>
    <xdr:sp macro="" textlink="C̳álculos!$G$17">
      <xdr:nvSpPr>
        <xdr:cNvPr id="5" name="TextBox 4">
          <a:extLst>
            <a:ext uri="{FF2B5EF4-FFF2-40B4-BE49-F238E27FC236}">
              <a16:creationId xmlns:a16="http://schemas.microsoft.com/office/drawing/2014/main" id="{A2C48643-37FF-60F1-528B-AAE61D5F8B29}"/>
            </a:ext>
          </a:extLst>
        </xdr:cNvPr>
        <xdr:cNvSpPr txBox="1"/>
      </xdr:nvSpPr>
      <xdr:spPr>
        <a:xfrm>
          <a:off x="3937000" y="993775"/>
          <a:ext cx="454025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15E0BD-1A60-3C44-A33B-7A32CC8FAE5E}" type="TxLink">
            <a:rPr lang="en-US" sz="3600" b="0" i="0" u="none" strike="noStrike">
              <a:solidFill>
                <a:srgbClr val="000000"/>
              </a:solidFill>
              <a:latin typeface="Aptos Narrow"/>
            </a:rPr>
            <a:pPr algn="ctr"/>
            <a:t> R$ 1,350.00 </a:t>
          </a:fld>
          <a:endParaRPr lang="en-GB" sz="3600"/>
        </a:p>
      </xdr:txBody>
    </xdr:sp>
    <xdr:clientData/>
  </xdr:twoCellAnchor>
  <xdr:twoCellAnchor>
    <xdr:from>
      <xdr:col>15</xdr:col>
      <xdr:colOff>644525</xdr:colOff>
      <xdr:row>3</xdr:row>
      <xdr:rowOff>104775</xdr:rowOff>
    </xdr:from>
    <xdr:to>
      <xdr:col>22</xdr:col>
      <xdr:colOff>517525</xdr:colOff>
      <xdr:row>9</xdr:row>
      <xdr:rowOff>25400</xdr:rowOff>
    </xdr:to>
    <xdr:sp macro="" textlink="C̳álculos!$G$26">
      <xdr:nvSpPr>
        <xdr:cNvPr id="6" name="TextBox 5">
          <a:extLst>
            <a:ext uri="{FF2B5EF4-FFF2-40B4-BE49-F238E27FC236}">
              <a16:creationId xmlns:a16="http://schemas.microsoft.com/office/drawing/2014/main" id="{EE188FFE-4CC6-2741-A458-42F90F271145}"/>
            </a:ext>
          </a:extLst>
        </xdr:cNvPr>
        <xdr:cNvSpPr txBox="1"/>
      </xdr:nvSpPr>
      <xdr:spPr>
        <a:xfrm>
          <a:off x="10931525" y="993775"/>
          <a:ext cx="454025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4955B4-33B6-EE48-A47D-E0A85FC62BA6}" type="TxLink">
            <a:rPr lang="en-US" sz="3600" b="0" i="0" u="none" strike="noStrike">
              <a:solidFill>
                <a:srgbClr val="000000"/>
              </a:solidFill>
              <a:latin typeface="Aptos Narrow"/>
              <a:ea typeface="+mn-ea"/>
              <a:cs typeface="+mn-cs"/>
            </a:rPr>
            <a:pPr marL="0" indent="0" algn="ctr"/>
            <a:t> R$ 1,800.00 </a:t>
          </a:fld>
          <a:endParaRPr lang="en-GB" sz="3600" b="0" i="0" u="none" strike="noStrike">
            <a:solidFill>
              <a:srgbClr val="000000"/>
            </a:solidFill>
            <a:latin typeface="Aptos Narrow"/>
            <a:ea typeface="+mn-ea"/>
            <a:cs typeface="+mn-cs"/>
          </a:endParaRPr>
        </a:p>
      </xdr:txBody>
    </xdr:sp>
    <xdr:clientData/>
  </xdr:twoCellAnchor>
  <xdr:twoCellAnchor>
    <xdr:from>
      <xdr:col>5</xdr:col>
      <xdr:colOff>142875</xdr:colOff>
      <xdr:row>1</xdr:row>
      <xdr:rowOff>73025</xdr:rowOff>
    </xdr:from>
    <xdr:to>
      <xdr:col>12</xdr:col>
      <xdr:colOff>190500</xdr:colOff>
      <xdr:row>3</xdr:row>
      <xdr:rowOff>247650</xdr:rowOff>
    </xdr:to>
    <xdr:sp macro="" textlink="">
      <xdr:nvSpPr>
        <xdr:cNvPr id="7" name="TextBox 6">
          <a:extLst>
            <a:ext uri="{FF2B5EF4-FFF2-40B4-BE49-F238E27FC236}">
              <a16:creationId xmlns:a16="http://schemas.microsoft.com/office/drawing/2014/main" id="{7375CABE-4D04-A549-B596-9DAFA88AB2C2}"/>
            </a:ext>
          </a:extLst>
        </xdr:cNvPr>
        <xdr:cNvSpPr txBox="1"/>
      </xdr:nvSpPr>
      <xdr:spPr>
        <a:xfrm>
          <a:off x="3937000" y="263525"/>
          <a:ext cx="4540250" cy="873125"/>
        </a:xfrm>
        <a:prstGeom prst="rect">
          <a:avLst/>
        </a:prstGeom>
        <a:solidFill>
          <a:srgbClr val="21C55D"/>
        </a:solidFill>
        <a:ln w="9525" cmpd="sng">
          <a:solidFill>
            <a:schemeClr val="lt1">
              <a:shade val="50000"/>
            </a:schemeClr>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2800"/>
        </a:p>
      </xdr:txBody>
    </xdr:sp>
    <xdr:clientData/>
  </xdr:twoCellAnchor>
  <xdr:twoCellAnchor editAs="oneCell">
    <xdr:from>
      <xdr:col>7</xdr:col>
      <xdr:colOff>190499</xdr:colOff>
      <xdr:row>0</xdr:row>
      <xdr:rowOff>0</xdr:rowOff>
    </xdr:from>
    <xdr:to>
      <xdr:col>9</xdr:col>
      <xdr:colOff>428624</xdr:colOff>
      <xdr:row>4</xdr:row>
      <xdr:rowOff>264483</xdr:rowOff>
    </xdr:to>
    <xdr:pic>
      <xdr:nvPicPr>
        <xdr:cNvPr id="8" name="Imagem 11">
          <a:extLst>
            <a:ext uri="{FF2B5EF4-FFF2-40B4-BE49-F238E27FC236}">
              <a16:creationId xmlns:a16="http://schemas.microsoft.com/office/drawing/2014/main" id="{00922510-A431-4440-836B-9D7439AD39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18124" y="0"/>
          <a:ext cx="1571625" cy="1423358"/>
        </a:xfrm>
        <a:prstGeom prst="rect">
          <a:avLst/>
        </a:prstGeom>
      </xdr:spPr>
    </xdr:pic>
    <xdr:clientData/>
  </xdr:twoCellAnchor>
  <xdr:twoCellAnchor>
    <xdr:from>
      <xdr:col>15</xdr:col>
      <xdr:colOff>644525</xdr:colOff>
      <xdr:row>1</xdr:row>
      <xdr:rowOff>73025</xdr:rowOff>
    </xdr:from>
    <xdr:to>
      <xdr:col>22</xdr:col>
      <xdr:colOff>517525</xdr:colOff>
      <xdr:row>3</xdr:row>
      <xdr:rowOff>247650</xdr:rowOff>
    </xdr:to>
    <xdr:sp macro="" textlink="">
      <xdr:nvSpPr>
        <xdr:cNvPr id="9" name="TextBox 8">
          <a:extLst>
            <a:ext uri="{FF2B5EF4-FFF2-40B4-BE49-F238E27FC236}">
              <a16:creationId xmlns:a16="http://schemas.microsoft.com/office/drawing/2014/main" id="{E9DCD781-8DFB-874D-B199-41225F9D1ECD}"/>
            </a:ext>
          </a:extLst>
        </xdr:cNvPr>
        <xdr:cNvSpPr txBox="1"/>
      </xdr:nvSpPr>
      <xdr:spPr>
        <a:xfrm>
          <a:off x="10931525" y="263525"/>
          <a:ext cx="4540250" cy="873125"/>
        </a:xfrm>
        <a:prstGeom prst="rect">
          <a:avLst/>
        </a:prstGeom>
        <a:solidFill>
          <a:srgbClr val="21C55D"/>
        </a:solidFill>
        <a:ln w="9525" cmpd="sng">
          <a:solidFill>
            <a:schemeClr val="lt1">
              <a:shade val="50000"/>
            </a:schemeClr>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2800"/>
        </a:p>
      </xdr:txBody>
    </xdr:sp>
    <xdr:clientData/>
  </xdr:twoCellAnchor>
  <xdr:twoCellAnchor editAs="absolute">
    <xdr:from>
      <xdr:col>18</xdr:col>
      <xdr:colOff>47625</xdr:colOff>
      <xdr:row>1</xdr:row>
      <xdr:rowOff>127000</xdr:rowOff>
    </xdr:from>
    <xdr:to>
      <xdr:col>20</xdr:col>
      <xdr:colOff>454101</xdr:colOff>
      <xdr:row>3</xdr:row>
      <xdr:rowOff>180976</xdr:rowOff>
    </xdr:to>
    <xdr:grpSp>
      <xdr:nvGrpSpPr>
        <xdr:cNvPr id="11" name="Agrupar 16">
          <a:extLst>
            <a:ext uri="{FF2B5EF4-FFF2-40B4-BE49-F238E27FC236}">
              <a16:creationId xmlns:a16="http://schemas.microsoft.com/office/drawing/2014/main" id="{3D024E56-DE93-E446-BCB3-B2D7E2512ED2}"/>
            </a:ext>
          </a:extLst>
        </xdr:cNvPr>
        <xdr:cNvGrpSpPr/>
      </xdr:nvGrpSpPr>
      <xdr:grpSpPr>
        <a:xfrm>
          <a:off x="12334875" y="317500"/>
          <a:ext cx="1739976" cy="752476"/>
          <a:chOff x="3495675" y="5400674"/>
          <a:chExt cx="1549476" cy="752476"/>
        </a:xfrm>
      </xdr:grpSpPr>
      <xdr:pic>
        <xdr:nvPicPr>
          <xdr:cNvPr id="12" name="Imagem 15">
            <a:extLst>
              <a:ext uri="{FF2B5EF4-FFF2-40B4-BE49-F238E27FC236}">
                <a16:creationId xmlns:a16="http://schemas.microsoft.com/office/drawing/2014/main" id="{15B149E8-44B6-2F47-0963-A5B80A55AD9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3" name="Gráfico 13">
            <a:extLst>
              <a:ext uri="{FF2B5EF4-FFF2-40B4-BE49-F238E27FC236}">
                <a16:creationId xmlns:a16="http://schemas.microsoft.com/office/drawing/2014/main" id="{0923CF4F-9690-A9C8-785E-1B6BC823675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clientData/>
  </xdr:twoCellAnchor>
  <xdr:twoCellAnchor>
    <xdr:from>
      <xdr:col>0</xdr:col>
      <xdr:colOff>825500</xdr:colOff>
      <xdr:row>1</xdr:row>
      <xdr:rowOff>142875</xdr:rowOff>
    </xdr:from>
    <xdr:to>
      <xdr:col>1</xdr:col>
      <xdr:colOff>60325</xdr:colOff>
      <xdr:row>3</xdr:row>
      <xdr:rowOff>142875</xdr:rowOff>
    </xdr:to>
    <xdr:sp macro="" textlink="">
      <xdr:nvSpPr>
        <xdr:cNvPr id="14" name="Elipse 9">
          <a:extLst>
            <a:ext uri="{FF2B5EF4-FFF2-40B4-BE49-F238E27FC236}">
              <a16:creationId xmlns:a16="http://schemas.microsoft.com/office/drawing/2014/main" id="{3EFC6E10-C7D0-C04F-AFBA-2476B67D80BF}"/>
            </a:ext>
          </a:extLst>
        </xdr:cNvPr>
        <xdr:cNvSpPr/>
      </xdr:nvSpPr>
      <xdr:spPr>
        <a:xfrm>
          <a:off x="825500" y="333375"/>
          <a:ext cx="758825" cy="698500"/>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oneCellAnchor>
    <xdr:from>
      <xdr:col>0</xdr:col>
      <xdr:colOff>269875</xdr:colOff>
      <xdr:row>4</xdr:row>
      <xdr:rowOff>190500</xdr:rowOff>
    </xdr:from>
    <xdr:ext cx="1739964" cy="342851"/>
    <xdr:sp macro="" textlink="">
      <xdr:nvSpPr>
        <xdr:cNvPr id="15" name="TextBox 14">
          <a:extLst>
            <a:ext uri="{FF2B5EF4-FFF2-40B4-BE49-F238E27FC236}">
              <a16:creationId xmlns:a16="http://schemas.microsoft.com/office/drawing/2014/main" id="{7B9D4813-9418-D7E1-8D01-AD973EA087FD}"/>
            </a:ext>
          </a:extLst>
        </xdr:cNvPr>
        <xdr:cNvSpPr txBox="1"/>
      </xdr:nvSpPr>
      <xdr:spPr>
        <a:xfrm>
          <a:off x="269875" y="1349375"/>
          <a:ext cx="1739964"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a:solidFill>
                <a:schemeClr val="bg1"/>
              </a:solidFill>
            </a:rPr>
            <a:t>Bem</a:t>
          </a:r>
          <a:r>
            <a:rPr lang="en-GB" sz="1600" b="1" baseline="0">
              <a:solidFill>
                <a:schemeClr val="bg1"/>
              </a:solidFill>
            </a:rPr>
            <a:t>-vndo Usuário</a:t>
          </a:r>
          <a:endParaRPr lang="en-GB" sz="1600" b="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s Calado" refreshedDate="45833.381412499999" createdVersion="8" refreshedVersion="8" minRefreshableVersion="3" recordCount="296" xr:uid="{7B2D9652-6D56-BB41-854D-FD191A63866F}">
  <cacheSource type="worksheet">
    <worksheetSource ref="A1:M1048576" sheet="B̳ases"/>
  </cacheSource>
  <cacheFields count="13">
    <cacheField name="Subscriber ID" numFmtId="0">
      <sharedItems containsString="0" containsBlank="1" containsNumber="1" containsInteger="1" minValue="3231" maxValue="3525"/>
    </cacheField>
    <cacheField name="Name" numFmtId="0">
      <sharedItems containsBlank="1"/>
    </cacheField>
    <cacheField name="Plan" numFmtId="0">
      <sharedItems containsBlank="1" count="4">
        <s v="Ultimate"/>
        <s v="Core"/>
        <s v="Standard"/>
        <m/>
      </sharedItems>
    </cacheField>
    <cacheField name="Start Date" numFmtId="0">
      <sharedItems containsNonDate="0" containsDate="1" containsString="0" containsBlank="1" minDate="2024-01-01T00:00:00" maxDate="2024-12-17T00:00:00"/>
    </cacheField>
    <cacheField name="Auto Renewal" numFmtId="0">
      <sharedItems containsBlank="1" count="3">
        <s v="Yes"/>
        <s v="No"/>
        <m/>
      </sharedItems>
    </cacheField>
    <cacheField name="Subscription Price" numFmtId="0">
      <sharedItems containsString="0" containsBlank="1" containsNumber="1" containsInteger="1" minValue="5" maxValue="15"/>
    </cacheField>
    <cacheField name="Subscription Type" numFmtId="0">
      <sharedItems containsBlank="1" count="4">
        <s v="Monthly"/>
        <s v="Annual"/>
        <s v="Quarterly"/>
        <m/>
      </sharedItems>
    </cacheField>
    <cacheField name="EA Play Season Pass" numFmtId="0">
      <sharedItems containsBlank="1" count="3">
        <s v="Yes"/>
        <s v="No"/>
        <m/>
      </sharedItems>
    </cacheField>
    <cacheField name="EA Play Season Pass_x000a_Price" numFmtId="0">
      <sharedItems containsBlank="1" containsMixedTypes="1" containsNumber="1" containsInteger="1" minValue="30" maxValue="30" count="3">
        <n v="30"/>
        <s v="-"/>
        <m/>
      </sharedItems>
    </cacheField>
    <cacheField name="Minecraft Season Pass" numFmtId="0">
      <sharedItems containsBlank="1" count="3">
        <s v="Yes"/>
        <s v="No"/>
        <m/>
      </sharedItems>
    </cacheField>
    <cacheField name="Minecraft Season Pass Price" numFmtId="0">
      <sharedItems containsString="0" containsBlank="1" containsNumber="1" containsInteger="1" minValue="0" maxValue="20"/>
    </cacheField>
    <cacheField name="Coupon Value" numFmtId="0">
      <sharedItems containsString="0" containsBlank="1" containsNumber="1" containsInteger="1" minValue="0" maxValue="20"/>
    </cacheField>
    <cacheField name="Total Value" numFmtId="0">
      <sharedItems containsString="0" containsBlank="1" containsNumber="1" containsInteger="1" minValue="3" maxValue="62" count="16">
        <n v="60"/>
        <n v="5"/>
        <n v="20"/>
        <n v="62"/>
        <n v="4"/>
        <n v="28"/>
        <n v="55"/>
        <n v="15"/>
        <n v="45"/>
        <n v="57"/>
        <n v="18"/>
        <n v="3"/>
        <n v="58"/>
        <n v="25"/>
        <n v="50"/>
        <m/>
      </sharedItems>
    </cacheField>
  </cacheFields>
  <extLst>
    <ext xmlns:x14="http://schemas.microsoft.com/office/spreadsheetml/2009/9/main" uri="{725AE2AE-9491-48be-B2B4-4EB974FC3084}">
      <x14:pivotCacheDefinition pivotCacheId="588493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n v="3231"/>
    <s v="João Silva"/>
    <x v="0"/>
    <d v="2024-01-01T00:00:00"/>
    <x v="0"/>
    <n v="15"/>
    <x v="0"/>
    <x v="0"/>
    <x v="0"/>
    <x v="0"/>
    <n v="20"/>
    <n v="5"/>
    <x v="0"/>
  </r>
  <r>
    <n v="3232"/>
    <s v="Maria Oliveira"/>
    <x v="1"/>
    <d v="2024-01-15T00:00:00"/>
    <x v="1"/>
    <n v="5"/>
    <x v="1"/>
    <x v="1"/>
    <x v="1"/>
    <x v="1"/>
    <n v="0"/>
    <n v="0"/>
    <x v="1"/>
  </r>
  <r>
    <n v="3233"/>
    <s v="Lucas Fernandes"/>
    <x v="2"/>
    <d v="2024-02-10T00:00:00"/>
    <x v="0"/>
    <n v="10"/>
    <x v="2"/>
    <x v="1"/>
    <x v="1"/>
    <x v="0"/>
    <n v="20"/>
    <n v="10"/>
    <x v="2"/>
  </r>
  <r>
    <n v="3234"/>
    <s v="Ana Souza"/>
    <x v="0"/>
    <d v="2024-02-20T00:00:00"/>
    <x v="1"/>
    <n v="15"/>
    <x v="0"/>
    <x v="0"/>
    <x v="0"/>
    <x v="0"/>
    <n v="20"/>
    <n v="3"/>
    <x v="3"/>
  </r>
  <r>
    <n v="3235"/>
    <s v="Pedro Gonçalves"/>
    <x v="1"/>
    <d v="2024-03-05T00:00:00"/>
    <x v="0"/>
    <n v="5"/>
    <x v="0"/>
    <x v="1"/>
    <x v="1"/>
    <x v="1"/>
    <n v="0"/>
    <n v="1"/>
    <x v="4"/>
  </r>
  <r>
    <n v="3236"/>
    <s v="Felipe Costa"/>
    <x v="2"/>
    <d v="2024-03-02T00:00:00"/>
    <x v="1"/>
    <n v="10"/>
    <x v="0"/>
    <x v="1"/>
    <x v="1"/>
    <x v="0"/>
    <n v="20"/>
    <n v="2"/>
    <x v="5"/>
  </r>
  <r>
    <n v="3237"/>
    <s v="Camila Ribeiro"/>
    <x v="0"/>
    <d v="2024-03-03T00:00:00"/>
    <x v="0"/>
    <n v="15"/>
    <x v="2"/>
    <x v="0"/>
    <x v="0"/>
    <x v="0"/>
    <n v="20"/>
    <n v="10"/>
    <x v="6"/>
  </r>
  <r>
    <n v="3238"/>
    <s v="André Mendes"/>
    <x v="1"/>
    <d v="2024-03-04T00:00:00"/>
    <x v="0"/>
    <n v="5"/>
    <x v="1"/>
    <x v="1"/>
    <x v="1"/>
    <x v="1"/>
    <n v="0"/>
    <n v="0"/>
    <x v="1"/>
  </r>
  <r>
    <n v="3239"/>
    <s v="Sofia Almeida"/>
    <x v="0"/>
    <d v="2024-03-05T00:00:00"/>
    <x v="1"/>
    <n v="15"/>
    <x v="0"/>
    <x v="0"/>
    <x v="0"/>
    <x v="0"/>
    <n v="20"/>
    <n v="5"/>
    <x v="0"/>
  </r>
  <r>
    <n v="3240"/>
    <s v="Bruno Martins"/>
    <x v="2"/>
    <d v="2024-03-06T00:00:00"/>
    <x v="0"/>
    <n v="10"/>
    <x v="2"/>
    <x v="1"/>
    <x v="1"/>
    <x v="0"/>
    <n v="20"/>
    <n v="15"/>
    <x v="7"/>
  </r>
  <r>
    <n v="3241"/>
    <s v="Rita Castro"/>
    <x v="1"/>
    <d v="2024-03-07T00:00:00"/>
    <x v="1"/>
    <n v="5"/>
    <x v="0"/>
    <x v="1"/>
    <x v="1"/>
    <x v="1"/>
    <n v="0"/>
    <n v="1"/>
    <x v="4"/>
  </r>
  <r>
    <n v="3242"/>
    <s v="Marco Túlio"/>
    <x v="0"/>
    <d v="2024-03-08T00:00:00"/>
    <x v="0"/>
    <n v="15"/>
    <x v="1"/>
    <x v="0"/>
    <x v="0"/>
    <x v="0"/>
    <n v="20"/>
    <n v="20"/>
    <x v="8"/>
  </r>
  <r>
    <n v="3243"/>
    <s v="Lívia Silveira"/>
    <x v="2"/>
    <d v="2024-03-09T00:00:00"/>
    <x v="1"/>
    <n v="10"/>
    <x v="0"/>
    <x v="1"/>
    <x v="1"/>
    <x v="0"/>
    <n v="20"/>
    <n v="10"/>
    <x v="2"/>
  </r>
  <r>
    <n v="3244"/>
    <s v="Diogo Sousa"/>
    <x v="1"/>
    <d v="2024-03-10T00:00:00"/>
    <x v="0"/>
    <n v="5"/>
    <x v="2"/>
    <x v="1"/>
    <x v="1"/>
    <x v="1"/>
    <n v="0"/>
    <n v="0"/>
    <x v="1"/>
  </r>
  <r>
    <n v="3245"/>
    <s v="Fernanda Lima"/>
    <x v="0"/>
    <d v="2024-03-11T00:00:00"/>
    <x v="1"/>
    <n v="15"/>
    <x v="0"/>
    <x v="0"/>
    <x v="0"/>
    <x v="0"/>
    <n v="20"/>
    <n v="8"/>
    <x v="9"/>
  </r>
  <r>
    <n v="3246"/>
    <s v="Caio Pereira"/>
    <x v="2"/>
    <d v="2024-03-12T00:00:00"/>
    <x v="0"/>
    <n v="10"/>
    <x v="1"/>
    <x v="1"/>
    <x v="1"/>
    <x v="0"/>
    <n v="20"/>
    <n v="12"/>
    <x v="10"/>
  </r>
  <r>
    <n v="3247"/>
    <s v="Beatriz Gomes"/>
    <x v="1"/>
    <d v="2024-03-13T00:00:00"/>
    <x v="1"/>
    <n v="5"/>
    <x v="0"/>
    <x v="1"/>
    <x v="1"/>
    <x v="1"/>
    <n v="0"/>
    <n v="2"/>
    <x v="11"/>
  </r>
  <r>
    <n v="3248"/>
    <s v="Cesar Oliveira"/>
    <x v="0"/>
    <d v="2024-03-14T00:00:00"/>
    <x v="0"/>
    <n v="15"/>
    <x v="2"/>
    <x v="0"/>
    <x v="0"/>
    <x v="0"/>
    <n v="20"/>
    <n v="7"/>
    <x v="12"/>
  </r>
  <r>
    <n v="3249"/>
    <s v="Débora Machado"/>
    <x v="2"/>
    <d v="2024-03-15T00:00:00"/>
    <x v="1"/>
    <n v="10"/>
    <x v="0"/>
    <x v="1"/>
    <x v="1"/>
    <x v="0"/>
    <n v="20"/>
    <n v="5"/>
    <x v="13"/>
  </r>
  <r>
    <n v="3250"/>
    <s v="Eduardo Vargas"/>
    <x v="1"/>
    <d v="2024-03-16T00:00:00"/>
    <x v="0"/>
    <n v="5"/>
    <x v="1"/>
    <x v="1"/>
    <x v="1"/>
    <x v="1"/>
    <n v="0"/>
    <n v="0"/>
    <x v="1"/>
  </r>
  <r>
    <n v="3251"/>
    <s v="Gabriela Santos"/>
    <x v="0"/>
    <d v="2024-03-17T00:00:00"/>
    <x v="1"/>
    <n v="15"/>
    <x v="0"/>
    <x v="0"/>
    <x v="0"/>
    <x v="0"/>
    <n v="20"/>
    <n v="3"/>
    <x v="3"/>
  </r>
  <r>
    <n v="3252"/>
    <s v="Henrique Dias"/>
    <x v="2"/>
    <d v="2024-03-18T00:00:00"/>
    <x v="0"/>
    <n v="10"/>
    <x v="2"/>
    <x v="1"/>
    <x v="1"/>
    <x v="0"/>
    <n v="20"/>
    <n v="15"/>
    <x v="7"/>
  </r>
  <r>
    <n v="3253"/>
    <s v="Isabela Moreira"/>
    <x v="1"/>
    <d v="2024-03-19T00:00:00"/>
    <x v="1"/>
    <n v="5"/>
    <x v="0"/>
    <x v="1"/>
    <x v="1"/>
    <x v="1"/>
    <n v="0"/>
    <n v="1"/>
    <x v="4"/>
  </r>
  <r>
    <n v="3254"/>
    <s v="Joaquim Barbosa"/>
    <x v="0"/>
    <d v="2024-03-20T00:00:00"/>
    <x v="0"/>
    <n v="15"/>
    <x v="1"/>
    <x v="0"/>
    <x v="0"/>
    <x v="0"/>
    <n v="20"/>
    <n v="20"/>
    <x v="8"/>
  </r>
  <r>
    <n v="3255"/>
    <s v="Lara Rocha"/>
    <x v="2"/>
    <d v="2024-03-21T00:00:00"/>
    <x v="1"/>
    <n v="10"/>
    <x v="0"/>
    <x v="1"/>
    <x v="1"/>
    <x v="0"/>
    <n v="20"/>
    <n v="10"/>
    <x v="2"/>
  </r>
  <r>
    <n v="3256"/>
    <s v="Matheus Silva"/>
    <x v="1"/>
    <d v="2024-03-22T00:00:00"/>
    <x v="0"/>
    <n v="5"/>
    <x v="2"/>
    <x v="1"/>
    <x v="1"/>
    <x v="1"/>
    <n v="0"/>
    <n v="0"/>
    <x v="1"/>
  </r>
  <r>
    <n v="3257"/>
    <s v="Nicole Costa"/>
    <x v="0"/>
    <d v="2024-03-23T00:00:00"/>
    <x v="1"/>
    <n v="15"/>
    <x v="0"/>
    <x v="0"/>
    <x v="0"/>
    <x v="0"/>
    <n v="20"/>
    <n v="5"/>
    <x v="0"/>
  </r>
  <r>
    <n v="3258"/>
    <s v="Otávio Mendonça"/>
    <x v="2"/>
    <d v="2024-03-24T00:00:00"/>
    <x v="0"/>
    <n v="10"/>
    <x v="1"/>
    <x v="1"/>
    <x v="1"/>
    <x v="0"/>
    <n v="20"/>
    <n v="15"/>
    <x v="7"/>
  </r>
  <r>
    <n v="3259"/>
    <s v="Paula Ferreira"/>
    <x v="1"/>
    <d v="2024-03-25T00:00:00"/>
    <x v="1"/>
    <n v="5"/>
    <x v="0"/>
    <x v="1"/>
    <x v="1"/>
    <x v="1"/>
    <n v="0"/>
    <n v="1"/>
    <x v="4"/>
  </r>
  <r>
    <n v="3260"/>
    <s v="Raquel Alves"/>
    <x v="0"/>
    <d v="2024-03-26T00:00:00"/>
    <x v="0"/>
    <n v="15"/>
    <x v="2"/>
    <x v="0"/>
    <x v="0"/>
    <x v="0"/>
    <n v="20"/>
    <n v="7"/>
    <x v="12"/>
  </r>
  <r>
    <n v="3261"/>
    <s v="Samuel Pires"/>
    <x v="2"/>
    <d v="2024-03-27T00:00:00"/>
    <x v="1"/>
    <n v="10"/>
    <x v="0"/>
    <x v="1"/>
    <x v="1"/>
    <x v="0"/>
    <n v="20"/>
    <n v="10"/>
    <x v="2"/>
  </r>
  <r>
    <n v="3262"/>
    <s v="Tânia Barros"/>
    <x v="1"/>
    <d v="2024-03-28T00:00:00"/>
    <x v="0"/>
    <n v="5"/>
    <x v="1"/>
    <x v="1"/>
    <x v="1"/>
    <x v="1"/>
    <n v="0"/>
    <n v="0"/>
    <x v="1"/>
  </r>
  <r>
    <n v="3263"/>
    <s v="Vinicius Lima"/>
    <x v="0"/>
    <d v="2024-03-29T00:00:00"/>
    <x v="1"/>
    <n v="15"/>
    <x v="0"/>
    <x v="0"/>
    <x v="0"/>
    <x v="0"/>
    <n v="20"/>
    <n v="3"/>
    <x v="3"/>
  </r>
  <r>
    <n v="3264"/>
    <s v="Yasmin Teixeira"/>
    <x v="2"/>
    <d v="2024-03-30T00:00:00"/>
    <x v="0"/>
    <n v="10"/>
    <x v="2"/>
    <x v="1"/>
    <x v="1"/>
    <x v="0"/>
    <n v="20"/>
    <n v="15"/>
    <x v="7"/>
  </r>
  <r>
    <n v="3265"/>
    <s v="Zé Carlos"/>
    <x v="1"/>
    <d v="2024-03-31T00:00:00"/>
    <x v="1"/>
    <n v="5"/>
    <x v="0"/>
    <x v="1"/>
    <x v="1"/>
    <x v="1"/>
    <n v="0"/>
    <n v="1"/>
    <x v="4"/>
  </r>
  <r>
    <n v="3266"/>
    <s v="Amanda Nogueira"/>
    <x v="1"/>
    <d v="2024-04-01T00:00:00"/>
    <x v="0"/>
    <n v="5"/>
    <x v="0"/>
    <x v="1"/>
    <x v="1"/>
    <x v="1"/>
    <n v="0"/>
    <n v="0"/>
    <x v="1"/>
  </r>
  <r>
    <n v="3267"/>
    <s v="Bruno Cavalheiro"/>
    <x v="0"/>
    <d v="2024-04-02T00:00:00"/>
    <x v="1"/>
    <n v="15"/>
    <x v="2"/>
    <x v="0"/>
    <x v="0"/>
    <x v="0"/>
    <n v="20"/>
    <n v="7"/>
    <x v="12"/>
  </r>
  <r>
    <n v="3268"/>
    <s v="Carla Dias"/>
    <x v="2"/>
    <d v="2024-04-03T00:00:00"/>
    <x v="0"/>
    <n v="10"/>
    <x v="1"/>
    <x v="1"/>
    <x v="1"/>
    <x v="0"/>
    <n v="20"/>
    <n v="10"/>
    <x v="2"/>
  </r>
  <r>
    <n v="3269"/>
    <s v="Diego Fontes"/>
    <x v="1"/>
    <d v="2024-04-04T00:00:00"/>
    <x v="1"/>
    <n v="5"/>
    <x v="2"/>
    <x v="1"/>
    <x v="1"/>
    <x v="1"/>
    <n v="0"/>
    <n v="1"/>
    <x v="4"/>
  </r>
  <r>
    <n v="3270"/>
    <s v="Eunice Lima"/>
    <x v="0"/>
    <d v="2024-04-05T00:00:00"/>
    <x v="0"/>
    <n v="15"/>
    <x v="0"/>
    <x v="0"/>
    <x v="0"/>
    <x v="0"/>
    <n v="20"/>
    <n v="15"/>
    <x v="14"/>
  </r>
  <r>
    <n v="3271"/>
    <s v="Fábio Martins"/>
    <x v="2"/>
    <d v="2024-04-06T00:00:00"/>
    <x v="1"/>
    <n v="10"/>
    <x v="0"/>
    <x v="1"/>
    <x v="1"/>
    <x v="0"/>
    <n v="20"/>
    <n v="5"/>
    <x v="13"/>
  </r>
  <r>
    <n v="3272"/>
    <s v="Gisele Araújo"/>
    <x v="1"/>
    <d v="2024-04-07T00:00:00"/>
    <x v="0"/>
    <n v="5"/>
    <x v="1"/>
    <x v="1"/>
    <x v="1"/>
    <x v="1"/>
    <n v="0"/>
    <n v="0"/>
    <x v="1"/>
  </r>
  <r>
    <n v="3273"/>
    <s v="Hélio Castro"/>
    <x v="0"/>
    <d v="2024-04-08T00:00:00"/>
    <x v="1"/>
    <n v="15"/>
    <x v="2"/>
    <x v="0"/>
    <x v="0"/>
    <x v="0"/>
    <n v="20"/>
    <n v="20"/>
    <x v="8"/>
  </r>
  <r>
    <n v="3274"/>
    <s v="Ingrid Menezes"/>
    <x v="2"/>
    <d v="2024-04-09T00:00:00"/>
    <x v="0"/>
    <n v="10"/>
    <x v="2"/>
    <x v="1"/>
    <x v="1"/>
    <x v="0"/>
    <n v="20"/>
    <n v="12"/>
    <x v="10"/>
  </r>
  <r>
    <n v="3275"/>
    <s v="Jorge Baptista"/>
    <x v="1"/>
    <d v="2024-04-10T00:00:00"/>
    <x v="1"/>
    <n v="5"/>
    <x v="0"/>
    <x v="1"/>
    <x v="1"/>
    <x v="1"/>
    <n v="0"/>
    <n v="2"/>
    <x v="11"/>
  </r>
  <r>
    <n v="3276"/>
    <s v="Kléber Oliveira"/>
    <x v="0"/>
    <d v="2024-04-11T00:00:00"/>
    <x v="0"/>
    <n v="15"/>
    <x v="1"/>
    <x v="0"/>
    <x v="0"/>
    <x v="0"/>
    <n v="20"/>
    <n v="5"/>
    <x v="0"/>
  </r>
  <r>
    <n v="3277"/>
    <s v="Luciana Freitas"/>
    <x v="2"/>
    <d v="2024-04-12T00:00:00"/>
    <x v="1"/>
    <n v="10"/>
    <x v="0"/>
    <x v="1"/>
    <x v="1"/>
    <x v="0"/>
    <n v="20"/>
    <n v="10"/>
    <x v="2"/>
  </r>
  <r>
    <n v="3278"/>
    <s v="Márcia Eller"/>
    <x v="1"/>
    <d v="2024-04-13T00:00:00"/>
    <x v="0"/>
    <n v="5"/>
    <x v="2"/>
    <x v="1"/>
    <x v="1"/>
    <x v="1"/>
    <n v="0"/>
    <n v="0"/>
    <x v="1"/>
  </r>
  <r>
    <n v="3279"/>
    <s v="Nilo Peçanha"/>
    <x v="0"/>
    <d v="2024-04-14T00:00:00"/>
    <x v="1"/>
    <n v="15"/>
    <x v="0"/>
    <x v="0"/>
    <x v="0"/>
    <x v="0"/>
    <n v="20"/>
    <n v="3"/>
    <x v="3"/>
  </r>
  <r>
    <n v="3280"/>
    <s v="Oscar Neves"/>
    <x v="2"/>
    <d v="2024-04-15T00:00:00"/>
    <x v="0"/>
    <n v="10"/>
    <x v="1"/>
    <x v="1"/>
    <x v="1"/>
    <x v="0"/>
    <n v="20"/>
    <n v="15"/>
    <x v="7"/>
  </r>
  <r>
    <n v="3281"/>
    <s v="Patrícia Soares"/>
    <x v="1"/>
    <d v="2024-04-16T00:00:00"/>
    <x v="1"/>
    <n v="5"/>
    <x v="0"/>
    <x v="1"/>
    <x v="1"/>
    <x v="1"/>
    <n v="0"/>
    <n v="1"/>
    <x v="4"/>
  </r>
  <r>
    <n v="3282"/>
    <s v="Quirino Gonçalves"/>
    <x v="0"/>
    <d v="2024-04-17T00:00:00"/>
    <x v="0"/>
    <n v="15"/>
    <x v="2"/>
    <x v="0"/>
    <x v="0"/>
    <x v="0"/>
    <n v="20"/>
    <n v="7"/>
    <x v="12"/>
  </r>
  <r>
    <n v="3283"/>
    <s v="Raul Machado"/>
    <x v="2"/>
    <d v="2024-04-18T00:00:00"/>
    <x v="1"/>
    <n v="10"/>
    <x v="0"/>
    <x v="1"/>
    <x v="1"/>
    <x v="0"/>
    <n v="20"/>
    <n v="10"/>
    <x v="2"/>
  </r>
  <r>
    <n v="3284"/>
    <s v="Sônia Lobo"/>
    <x v="1"/>
    <d v="2024-04-19T00:00:00"/>
    <x v="0"/>
    <n v="5"/>
    <x v="1"/>
    <x v="1"/>
    <x v="1"/>
    <x v="1"/>
    <n v="0"/>
    <n v="0"/>
    <x v="1"/>
  </r>
  <r>
    <n v="3285"/>
    <s v="Tiago Ramos"/>
    <x v="0"/>
    <d v="2024-04-20T00:00:00"/>
    <x v="1"/>
    <n v="15"/>
    <x v="0"/>
    <x v="0"/>
    <x v="0"/>
    <x v="0"/>
    <n v="20"/>
    <n v="20"/>
    <x v="8"/>
  </r>
  <r>
    <n v="3286"/>
    <s v="Ugo Pires"/>
    <x v="2"/>
    <d v="2024-04-21T00:00:00"/>
    <x v="0"/>
    <n v="10"/>
    <x v="2"/>
    <x v="1"/>
    <x v="1"/>
    <x v="0"/>
    <n v="20"/>
    <n v="15"/>
    <x v="7"/>
  </r>
  <r>
    <n v="3287"/>
    <s v="Valéria Nobre"/>
    <x v="1"/>
    <d v="2024-04-22T00:00:00"/>
    <x v="1"/>
    <n v="5"/>
    <x v="0"/>
    <x v="1"/>
    <x v="1"/>
    <x v="1"/>
    <n v="0"/>
    <n v="1"/>
    <x v="4"/>
  </r>
  <r>
    <n v="3288"/>
    <s v="William Siqueira"/>
    <x v="0"/>
    <d v="2024-04-23T00:00:00"/>
    <x v="0"/>
    <n v="15"/>
    <x v="1"/>
    <x v="0"/>
    <x v="0"/>
    <x v="0"/>
    <n v="20"/>
    <n v="3"/>
    <x v="3"/>
  </r>
  <r>
    <n v="3289"/>
    <s v="Xuxa Meneghel"/>
    <x v="2"/>
    <d v="2024-04-24T00:00:00"/>
    <x v="1"/>
    <n v="10"/>
    <x v="0"/>
    <x v="1"/>
    <x v="1"/>
    <x v="0"/>
    <n v="20"/>
    <n v="10"/>
    <x v="2"/>
  </r>
  <r>
    <n v="3290"/>
    <s v="Yara Figueiredo"/>
    <x v="1"/>
    <d v="2024-04-25T00:00:00"/>
    <x v="0"/>
    <n v="5"/>
    <x v="2"/>
    <x v="1"/>
    <x v="1"/>
    <x v="1"/>
    <n v="0"/>
    <n v="0"/>
    <x v="1"/>
  </r>
  <r>
    <n v="3291"/>
    <s v="Zacarias Alves"/>
    <x v="0"/>
    <d v="2024-04-26T00:00:00"/>
    <x v="1"/>
    <n v="15"/>
    <x v="0"/>
    <x v="0"/>
    <x v="0"/>
    <x v="0"/>
    <n v="20"/>
    <n v="5"/>
    <x v="0"/>
  </r>
  <r>
    <n v="3292"/>
    <s v="Amanda Bynes"/>
    <x v="2"/>
    <d v="2024-04-27T00:00:00"/>
    <x v="0"/>
    <n v="10"/>
    <x v="1"/>
    <x v="1"/>
    <x v="1"/>
    <x v="0"/>
    <n v="20"/>
    <n v="15"/>
    <x v="7"/>
  </r>
  <r>
    <n v="3293"/>
    <s v="Bruno Mars"/>
    <x v="1"/>
    <d v="2024-04-28T00:00:00"/>
    <x v="1"/>
    <n v="5"/>
    <x v="0"/>
    <x v="1"/>
    <x v="1"/>
    <x v="1"/>
    <n v="0"/>
    <n v="1"/>
    <x v="4"/>
  </r>
  <r>
    <n v="3294"/>
    <s v="Carla Bruni"/>
    <x v="0"/>
    <d v="2024-04-29T00:00:00"/>
    <x v="0"/>
    <n v="15"/>
    <x v="2"/>
    <x v="0"/>
    <x v="0"/>
    <x v="0"/>
    <n v="20"/>
    <n v="20"/>
    <x v="8"/>
  </r>
  <r>
    <n v="3295"/>
    <s v="Diego Maradona"/>
    <x v="2"/>
    <d v="2024-04-30T00:00:00"/>
    <x v="1"/>
    <n v="10"/>
    <x v="0"/>
    <x v="1"/>
    <x v="1"/>
    <x v="0"/>
    <n v="20"/>
    <n v="5"/>
    <x v="13"/>
  </r>
  <r>
    <n v="3296"/>
    <s v="Estela Marques"/>
    <x v="1"/>
    <d v="2024-05-01T00:00:00"/>
    <x v="1"/>
    <n v="5"/>
    <x v="0"/>
    <x v="1"/>
    <x v="1"/>
    <x v="1"/>
    <n v="0"/>
    <n v="0"/>
    <x v="1"/>
  </r>
  <r>
    <n v="3297"/>
    <s v="Fábio Nobre"/>
    <x v="0"/>
    <d v="2024-05-02T00:00:00"/>
    <x v="0"/>
    <n v="15"/>
    <x v="2"/>
    <x v="0"/>
    <x v="0"/>
    <x v="0"/>
    <n v="20"/>
    <n v="7"/>
    <x v="12"/>
  </r>
  <r>
    <n v="3298"/>
    <s v="Gabriel Oliveira"/>
    <x v="2"/>
    <d v="2024-05-03T00:00:00"/>
    <x v="1"/>
    <n v="10"/>
    <x v="1"/>
    <x v="1"/>
    <x v="1"/>
    <x v="0"/>
    <n v="20"/>
    <n v="10"/>
    <x v="2"/>
  </r>
  <r>
    <n v="3299"/>
    <s v="Helena Santos"/>
    <x v="1"/>
    <d v="2024-05-04T00:00:00"/>
    <x v="0"/>
    <n v="5"/>
    <x v="2"/>
    <x v="1"/>
    <x v="1"/>
    <x v="1"/>
    <n v="0"/>
    <n v="1"/>
    <x v="4"/>
  </r>
  <r>
    <n v="3300"/>
    <s v="Ivan Carvalho"/>
    <x v="0"/>
    <d v="2024-05-05T00:00:00"/>
    <x v="1"/>
    <n v="15"/>
    <x v="0"/>
    <x v="0"/>
    <x v="0"/>
    <x v="0"/>
    <n v="20"/>
    <n v="15"/>
    <x v="14"/>
  </r>
  <r>
    <n v="3301"/>
    <s v="Júlia Ferreira"/>
    <x v="2"/>
    <d v="2024-05-06T00:00:00"/>
    <x v="0"/>
    <n v="10"/>
    <x v="0"/>
    <x v="1"/>
    <x v="1"/>
    <x v="0"/>
    <n v="20"/>
    <n v="5"/>
    <x v="13"/>
  </r>
  <r>
    <n v="3302"/>
    <s v="Karla Alves"/>
    <x v="1"/>
    <d v="2024-05-07T00:00:00"/>
    <x v="1"/>
    <n v="5"/>
    <x v="1"/>
    <x v="1"/>
    <x v="1"/>
    <x v="1"/>
    <n v="0"/>
    <n v="0"/>
    <x v="1"/>
  </r>
  <r>
    <n v="3303"/>
    <s v="Lucas Mendes"/>
    <x v="0"/>
    <d v="2024-05-08T00:00:00"/>
    <x v="0"/>
    <n v="15"/>
    <x v="2"/>
    <x v="0"/>
    <x v="0"/>
    <x v="0"/>
    <n v="20"/>
    <n v="20"/>
    <x v="8"/>
  </r>
  <r>
    <n v="3304"/>
    <s v="Mônica Gomes"/>
    <x v="2"/>
    <d v="2024-05-09T00:00:00"/>
    <x v="1"/>
    <n v="10"/>
    <x v="2"/>
    <x v="1"/>
    <x v="1"/>
    <x v="0"/>
    <n v="20"/>
    <n v="12"/>
    <x v="10"/>
  </r>
  <r>
    <n v="3305"/>
    <s v="Norberto Queiroz"/>
    <x v="1"/>
    <d v="2024-05-10T00:00:00"/>
    <x v="0"/>
    <n v="5"/>
    <x v="0"/>
    <x v="1"/>
    <x v="1"/>
    <x v="1"/>
    <n v="0"/>
    <n v="2"/>
    <x v="11"/>
  </r>
  <r>
    <n v="3306"/>
    <s v="Otávio Barros"/>
    <x v="0"/>
    <d v="2024-05-11T00:00:00"/>
    <x v="1"/>
    <n v="15"/>
    <x v="1"/>
    <x v="0"/>
    <x v="0"/>
    <x v="0"/>
    <n v="20"/>
    <n v="5"/>
    <x v="0"/>
  </r>
  <r>
    <n v="3307"/>
    <s v="Paula Vieira"/>
    <x v="2"/>
    <d v="2024-05-12T00:00:00"/>
    <x v="0"/>
    <n v="10"/>
    <x v="0"/>
    <x v="1"/>
    <x v="1"/>
    <x v="0"/>
    <n v="20"/>
    <n v="10"/>
    <x v="2"/>
  </r>
  <r>
    <n v="3308"/>
    <s v="Quentin Ramos"/>
    <x v="1"/>
    <d v="2024-05-13T00:00:00"/>
    <x v="1"/>
    <n v="5"/>
    <x v="2"/>
    <x v="1"/>
    <x v="1"/>
    <x v="1"/>
    <n v="0"/>
    <n v="0"/>
    <x v="1"/>
  </r>
  <r>
    <n v="3309"/>
    <s v="Raquel Novaes"/>
    <x v="0"/>
    <d v="2024-05-14T00:00:00"/>
    <x v="0"/>
    <n v="15"/>
    <x v="0"/>
    <x v="0"/>
    <x v="0"/>
    <x v="0"/>
    <n v="20"/>
    <n v="3"/>
    <x v="3"/>
  </r>
  <r>
    <n v="3310"/>
    <s v="Samantha Lopes"/>
    <x v="2"/>
    <d v="2024-05-15T00:00:00"/>
    <x v="1"/>
    <n v="10"/>
    <x v="1"/>
    <x v="1"/>
    <x v="1"/>
    <x v="0"/>
    <n v="20"/>
    <n v="15"/>
    <x v="7"/>
  </r>
  <r>
    <n v="3311"/>
    <s v="Tiago Martins"/>
    <x v="1"/>
    <d v="2024-05-16T00:00:00"/>
    <x v="0"/>
    <n v="5"/>
    <x v="0"/>
    <x v="1"/>
    <x v="1"/>
    <x v="1"/>
    <n v="0"/>
    <n v="1"/>
    <x v="4"/>
  </r>
  <r>
    <n v="3312"/>
    <s v="Ulysses Guimarães"/>
    <x v="0"/>
    <d v="2024-05-17T00:00:00"/>
    <x v="1"/>
    <n v="15"/>
    <x v="2"/>
    <x v="0"/>
    <x v="0"/>
    <x v="0"/>
    <n v="20"/>
    <n v="7"/>
    <x v="12"/>
  </r>
  <r>
    <n v="3313"/>
    <s v="Vanessa Silva"/>
    <x v="2"/>
    <d v="2024-05-18T00:00:00"/>
    <x v="0"/>
    <n v="10"/>
    <x v="0"/>
    <x v="1"/>
    <x v="1"/>
    <x v="0"/>
    <n v="20"/>
    <n v="10"/>
    <x v="2"/>
  </r>
  <r>
    <n v="3314"/>
    <s v="William Carneiro"/>
    <x v="1"/>
    <d v="2024-05-19T00:00:00"/>
    <x v="1"/>
    <n v="5"/>
    <x v="1"/>
    <x v="1"/>
    <x v="1"/>
    <x v="1"/>
    <n v="0"/>
    <n v="0"/>
    <x v="1"/>
  </r>
  <r>
    <n v="3315"/>
    <s v="Ximena Rocha"/>
    <x v="0"/>
    <d v="2024-05-20T00:00:00"/>
    <x v="0"/>
    <n v="15"/>
    <x v="0"/>
    <x v="0"/>
    <x v="0"/>
    <x v="0"/>
    <n v="20"/>
    <n v="20"/>
    <x v="8"/>
  </r>
  <r>
    <n v="3316"/>
    <s v="Yasmin Figueiredo"/>
    <x v="2"/>
    <d v="2024-05-21T00:00:00"/>
    <x v="1"/>
    <n v="10"/>
    <x v="2"/>
    <x v="1"/>
    <x v="1"/>
    <x v="0"/>
    <n v="20"/>
    <n v="15"/>
    <x v="7"/>
  </r>
  <r>
    <n v="3317"/>
    <s v="Zara Cunha"/>
    <x v="1"/>
    <d v="2024-05-22T00:00:00"/>
    <x v="0"/>
    <n v="5"/>
    <x v="0"/>
    <x v="1"/>
    <x v="1"/>
    <x v="1"/>
    <n v="0"/>
    <n v="1"/>
    <x v="4"/>
  </r>
  <r>
    <n v="3318"/>
    <s v="Alan Teixeira"/>
    <x v="0"/>
    <d v="2024-05-23T00:00:00"/>
    <x v="1"/>
    <n v="15"/>
    <x v="1"/>
    <x v="0"/>
    <x v="0"/>
    <x v="0"/>
    <n v="20"/>
    <n v="3"/>
    <x v="3"/>
  </r>
  <r>
    <n v="3319"/>
    <s v="Bárbara Oliveira"/>
    <x v="2"/>
    <d v="2024-05-24T00:00:00"/>
    <x v="0"/>
    <n v="10"/>
    <x v="0"/>
    <x v="1"/>
    <x v="1"/>
    <x v="0"/>
    <n v="20"/>
    <n v="10"/>
    <x v="2"/>
  </r>
  <r>
    <n v="3320"/>
    <s v="Carlos Junqueira"/>
    <x v="1"/>
    <d v="2024-05-25T00:00:00"/>
    <x v="1"/>
    <n v="5"/>
    <x v="2"/>
    <x v="1"/>
    <x v="1"/>
    <x v="1"/>
    <n v="0"/>
    <n v="0"/>
    <x v="1"/>
  </r>
  <r>
    <n v="3321"/>
    <s v="Daniela Moura"/>
    <x v="0"/>
    <d v="2024-05-26T00:00:00"/>
    <x v="0"/>
    <n v="15"/>
    <x v="0"/>
    <x v="0"/>
    <x v="0"/>
    <x v="0"/>
    <n v="20"/>
    <n v="5"/>
    <x v="0"/>
  </r>
  <r>
    <n v="3322"/>
    <s v="Eduardo Lima"/>
    <x v="2"/>
    <d v="2024-05-27T00:00:00"/>
    <x v="1"/>
    <n v="10"/>
    <x v="1"/>
    <x v="1"/>
    <x v="1"/>
    <x v="0"/>
    <n v="20"/>
    <n v="15"/>
    <x v="7"/>
  </r>
  <r>
    <n v="3323"/>
    <s v="Fabiana Araújo"/>
    <x v="1"/>
    <d v="2024-05-28T00:00:00"/>
    <x v="0"/>
    <n v="5"/>
    <x v="0"/>
    <x v="1"/>
    <x v="1"/>
    <x v="1"/>
    <n v="0"/>
    <n v="1"/>
    <x v="4"/>
  </r>
  <r>
    <n v="3324"/>
    <s v="Geraldo Ribeiro"/>
    <x v="0"/>
    <d v="2024-05-29T00:00:00"/>
    <x v="1"/>
    <n v="15"/>
    <x v="2"/>
    <x v="0"/>
    <x v="0"/>
    <x v="0"/>
    <n v="20"/>
    <n v="20"/>
    <x v="8"/>
  </r>
  <r>
    <n v="3325"/>
    <s v="Héctor Vargas"/>
    <x v="2"/>
    <d v="2024-05-30T00:00:00"/>
    <x v="0"/>
    <n v="10"/>
    <x v="2"/>
    <x v="1"/>
    <x v="1"/>
    <x v="0"/>
    <n v="20"/>
    <n v="15"/>
    <x v="7"/>
  </r>
  <r>
    <n v="3326"/>
    <s v="Isabela Fonseca"/>
    <x v="1"/>
    <d v="2024-05-31T00:00:00"/>
    <x v="1"/>
    <n v="5"/>
    <x v="1"/>
    <x v="1"/>
    <x v="1"/>
    <x v="1"/>
    <n v="0"/>
    <n v="0"/>
    <x v="1"/>
  </r>
  <r>
    <n v="3327"/>
    <s v="João Pedro Almeida"/>
    <x v="0"/>
    <d v="2024-06-01T00:00:00"/>
    <x v="0"/>
    <n v="15"/>
    <x v="0"/>
    <x v="0"/>
    <x v="0"/>
    <x v="0"/>
    <n v="20"/>
    <n v="7"/>
    <x v="12"/>
  </r>
  <r>
    <n v="3328"/>
    <s v="Klara Costa"/>
    <x v="2"/>
    <d v="2024-06-02T00:00:00"/>
    <x v="1"/>
    <n v="10"/>
    <x v="1"/>
    <x v="1"/>
    <x v="1"/>
    <x v="0"/>
    <n v="20"/>
    <n v="10"/>
    <x v="2"/>
  </r>
  <r>
    <n v="3329"/>
    <s v="Luciana Mendes"/>
    <x v="1"/>
    <d v="2024-06-03T00:00:00"/>
    <x v="0"/>
    <n v="5"/>
    <x v="2"/>
    <x v="1"/>
    <x v="1"/>
    <x v="1"/>
    <n v="0"/>
    <n v="1"/>
    <x v="4"/>
  </r>
  <r>
    <n v="3330"/>
    <s v="Marcelo Gouveia"/>
    <x v="0"/>
    <d v="2024-06-04T00:00:00"/>
    <x v="1"/>
    <n v="15"/>
    <x v="0"/>
    <x v="0"/>
    <x v="0"/>
    <x v="0"/>
    <n v="20"/>
    <n v="15"/>
    <x v="14"/>
  </r>
  <r>
    <n v="3331"/>
    <s v="Nívea Borges"/>
    <x v="2"/>
    <d v="2024-06-05T00:00:00"/>
    <x v="0"/>
    <n v="10"/>
    <x v="0"/>
    <x v="1"/>
    <x v="1"/>
    <x v="0"/>
    <n v="20"/>
    <n v="5"/>
    <x v="13"/>
  </r>
  <r>
    <n v="3332"/>
    <s v="Oscar Nogueira"/>
    <x v="1"/>
    <d v="2024-06-06T00:00:00"/>
    <x v="1"/>
    <n v="5"/>
    <x v="1"/>
    <x v="1"/>
    <x v="1"/>
    <x v="1"/>
    <n v="0"/>
    <n v="0"/>
    <x v="1"/>
  </r>
  <r>
    <n v="3333"/>
    <s v="Patrícia Alves"/>
    <x v="0"/>
    <d v="2024-06-07T00:00:00"/>
    <x v="0"/>
    <n v="15"/>
    <x v="2"/>
    <x v="0"/>
    <x v="0"/>
    <x v="0"/>
    <n v="20"/>
    <n v="20"/>
    <x v="8"/>
  </r>
  <r>
    <n v="3334"/>
    <s v="Rafaela Silva"/>
    <x v="2"/>
    <d v="2024-06-08T00:00:00"/>
    <x v="1"/>
    <n v="10"/>
    <x v="2"/>
    <x v="1"/>
    <x v="1"/>
    <x v="0"/>
    <n v="20"/>
    <n v="12"/>
    <x v="10"/>
  </r>
  <r>
    <n v="3335"/>
    <s v="Samantha Moraes"/>
    <x v="1"/>
    <d v="2024-06-09T00:00:00"/>
    <x v="0"/>
    <n v="5"/>
    <x v="0"/>
    <x v="1"/>
    <x v="1"/>
    <x v="1"/>
    <n v="0"/>
    <n v="2"/>
    <x v="11"/>
  </r>
  <r>
    <n v="3336"/>
    <s v="Tatiana Rocha"/>
    <x v="1"/>
    <d v="2024-06-10T00:00:00"/>
    <x v="0"/>
    <n v="5"/>
    <x v="0"/>
    <x v="1"/>
    <x v="1"/>
    <x v="1"/>
    <n v="0"/>
    <n v="0"/>
    <x v="1"/>
  </r>
  <r>
    <n v="3337"/>
    <s v="Ulisses Tavares"/>
    <x v="0"/>
    <d v="2024-06-11T00:00:00"/>
    <x v="1"/>
    <n v="15"/>
    <x v="2"/>
    <x v="0"/>
    <x v="0"/>
    <x v="0"/>
    <n v="20"/>
    <n v="7"/>
    <x v="12"/>
  </r>
  <r>
    <n v="3338"/>
    <s v="Víctor Lemos"/>
    <x v="2"/>
    <d v="2024-06-12T00:00:00"/>
    <x v="0"/>
    <n v="10"/>
    <x v="1"/>
    <x v="1"/>
    <x v="1"/>
    <x v="0"/>
    <n v="20"/>
    <n v="10"/>
    <x v="2"/>
  </r>
  <r>
    <n v="3339"/>
    <s v="Wilma Barros"/>
    <x v="1"/>
    <d v="2024-06-13T00:00:00"/>
    <x v="1"/>
    <n v="5"/>
    <x v="2"/>
    <x v="1"/>
    <x v="1"/>
    <x v="1"/>
    <n v="0"/>
    <n v="1"/>
    <x v="4"/>
  </r>
  <r>
    <n v="3340"/>
    <s v="Xavier Nascimento"/>
    <x v="0"/>
    <d v="2024-06-14T00:00:00"/>
    <x v="0"/>
    <n v="15"/>
    <x v="0"/>
    <x v="0"/>
    <x v="0"/>
    <x v="0"/>
    <n v="20"/>
    <n v="15"/>
    <x v="14"/>
  </r>
  <r>
    <n v="3341"/>
    <s v="Yago Pereira"/>
    <x v="2"/>
    <d v="2024-06-15T00:00:00"/>
    <x v="1"/>
    <n v="10"/>
    <x v="0"/>
    <x v="1"/>
    <x v="1"/>
    <x v="0"/>
    <n v="20"/>
    <n v="5"/>
    <x v="13"/>
  </r>
  <r>
    <n v="3342"/>
    <s v="Zilda Ferreira"/>
    <x v="1"/>
    <d v="2024-06-16T00:00:00"/>
    <x v="0"/>
    <n v="5"/>
    <x v="1"/>
    <x v="1"/>
    <x v="1"/>
    <x v="1"/>
    <n v="0"/>
    <n v="0"/>
    <x v="1"/>
  </r>
  <r>
    <n v="3343"/>
    <s v="Amanda Lopes"/>
    <x v="0"/>
    <d v="2024-06-17T00:00:00"/>
    <x v="1"/>
    <n v="15"/>
    <x v="2"/>
    <x v="0"/>
    <x v="0"/>
    <x v="0"/>
    <n v="20"/>
    <n v="20"/>
    <x v="8"/>
  </r>
  <r>
    <n v="3344"/>
    <s v="Bruno Miranda"/>
    <x v="2"/>
    <d v="2024-06-18T00:00:00"/>
    <x v="0"/>
    <n v="10"/>
    <x v="2"/>
    <x v="1"/>
    <x v="1"/>
    <x v="0"/>
    <n v="20"/>
    <n v="12"/>
    <x v="10"/>
  </r>
  <r>
    <n v="3345"/>
    <s v="Célia Torres"/>
    <x v="1"/>
    <d v="2024-06-19T00:00:00"/>
    <x v="1"/>
    <n v="5"/>
    <x v="0"/>
    <x v="1"/>
    <x v="1"/>
    <x v="1"/>
    <n v="0"/>
    <n v="2"/>
    <x v="11"/>
  </r>
  <r>
    <n v="3346"/>
    <s v="Diogo Souza"/>
    <x v="0"/>
    <d v="2024-06-20T00:00:00"/>
    <x v="0"/>
    <n v="15"/>
    <x v="1"/>
    <x v="0"/>
    <x v="0"/>
    <x v="0"/>
    <n v="20"/>
    <n v="5"/>
    <x v="0"/>
  </r>
  <r>
    <n v="3347"/>
    <s v="Elisa Castro"/>
    <x v="2"/>
    <d v="2024-06-21T00:00:00"/>
    <x v="1"/>
    <n v="10"/>
    <x v="0"/>
    <x v="1"/>
    <x v="1"/>
    <x v="0"/>
    <n v="20"/>
    <n v="10"/>
    <x v="2"/>
  </r>
  <r>
    <n v="3348"/>
    <s v="Fátima Lima"/>
    <x v="1"/>
    <d v="2024-06-22T00:00:00"/>
    <x v="0"/>
    <n v="5"/>
    <x v="2"/>
    <x v="1"/>
    <x v="1"/>
    <x v="1"/>
    <n v="0"/>
    <n v="0"/>
    <x v="1"/>
  </r>
  <r>
    <n v="3349"/>
    <s v="Geraldo Ribeiro"/>
    <x v="0"/>
    <d v="2024-06-23T00:00:00"/>
    <x v="1"/>
    <n v="15"/>
    <x v="0"/>
    <x v="0"/>
    <x v="0"/>
    <x v="0"/>
    <n v="20"/>
    <n v="3"/>
    <x v="3"/>
  </r>
  <r>
    <n v="3350"/>
    <s v="Hélio Martins"/>
    <x v="2"/>
    <d v="2024-06-24T00:00:00"/>
    <x v="0"/>
    <n v="10"/>
    <x v="1"/>
    <x v="1"/>
    <x v="1"/>
    <x v="0"/>
    <n v="20"/>
    <n v="15"/>
    <x v="7"/>
  </r>
  <r>
    <n v="3351"/>
    <s v="Íris Santos"/>
    <x v="1"/>
    <d v="2024-06-25T00:00:00"/>
    <x v="1"/>
    <n v="5"/>
    <x v="0"/>
    <x v="1"/>
    <x v="1"/>
    <x v="1"/>
    <n v="0"/>
    <n v="1"/>
    <x v="4"/>
  </r>
  <r>
    <n v="3352"/>
    <s v="João Marcelo"/>
    <x v="0"/>
    <d v="2024-06-26T00:00:00"/>
    <x v="0"/>
    <n v="15"/>
    <x v="2"/>
    <x v="0"/>
    <x v="0"/>
    <x v="0"/>
    <n v="20"/>
    <n v="7"/>
    <x v="12"/>
  </r>
  <r>
    <n v="3353"/>
    <s v="Larissa Gomes"/>
    <x v="2"/>
    <d v="2024-06-27T00:00:00"/>
    <x v="1"/>
    <n v="10"/>
    <x v="0"/>
    <x v="1"/>
    <x v="1"/>
    <x v="0"/>
    <n v="20"/>
    <n v="10"/>
    <x v="2"/>
  </r>
  <r>
    <n v="3354"/>
    <s v="Márcio Silva"/>
    <x v="1"/>
    <d v="2024-06-28T00:00:00"/>
    <x v="0"/>
    <n v="5"/>
    <x v="1"/>
    <x v="1"/>
    <x v="1"/>
    <x v="1"/>
    <n v="0"/>
    <n v="0"/>
    <x v="1"/>
  </r>
  <r>
    <n v="3355"/>
    <s v="Nadia Costa"/>
    <x v="0"/>
    <d v="2024-06-29T00:00:00"/>
    <x v="1"/>
    <n v="15"/>
    <x v="0"/>
    <x v="0"/>
    <x v="0"/>
    <x v="0"/>
    <n v="20"/>
    <n v="20"/>
    <x v="8"/>
  </r>
  <r>
    <n v="3356"/>
    <s v="Oscar Almeida"/>
    <x v="2"/>
    <d v="2024-06-30T00:00:00"/>
    <x v="0"/>
    <n v="10"/>
    <x v="2"/>
    <x v="1"/>
    <x v="1"/>
    <x v="0"/>
    <n v="20"/>
    <n v="15"/>
    <x v="7"/>
  </r>
  <r>
    <n v="3357"/>
    <s v="Patricia Soares"/>
    <x v="1"/>
    <d v="2024-07-01T00:00:00"/>
    <x v="1"/>
    <n v="5"/>
    <x v="0"/>
    <x v="1"/>
    <x v="1"/>
    <x v="1"/>
    <n v="0"/>
    <n v="1"/>
    <x v="4"/>
  </r>
  <r>
    <n v="3358"/>
    <s v="Quênia Barros"/>
    <x v="0"/>
    <d v="2024-07-02T00:00:00"/>
    <x v="0"/>
    <n v="15"/>
    <x v="1"/>
    <x v="0"/>
    <x v="0"/>
    <x v="0"/>
    <n v="20"/>
    <n v="3"/>
    <x v="3"/>
  </r>
  <r>
    <n v="3359"/>
    <s v="Rafael Torres"/>
    <x v="2"/>
    <d v="2024-07-03T00:00:00"/>
    <x v="1"/>
    <n v="10"/>
    <x v="0"/>
    <x v="1"/>
    <x v="1"/>
    <x v="0"/>
    <n v="20"/>
    <n v="10"/>
    <x v="2"/>
  </r>
  <r>
    <n v="3360"/>
    <s v="Silvia Nascimento"/>
    <x v="1"/>
    <d v="2024-07-04T00:00:00"/>
    <x v="0"/>
    <n v="5"/>
    <x v="2"/>
    <x v="1"/>
    <x v="1"/>
    <x v="1"/>
    <n v="0"/>
    <n v="0"/>
    <x v="1"/>
  </r>
  <r>
    <n v="3361"/>
    <s v="Tiago Mendes"/>
    <x v="0"/>
    <d v="2024-07-05T00:00:00"/>
    <x v="1"/>
    <n v="15"/>
    <x v="0"/>
    <x v="0"/>
    <x v="0"/>
    <x v="0"/>
    <n v="20"/>
    <n v="15"/>
    <x v="14"/>
  </r>
  <r>
    <n v="3362"/>
    <s v="Ursula Silva"/>
    <x v="2"/>
    <d v="2024-07-06T00:00:00"/>
    <x v="0"/>
    <n v="10"/>
    <x v="1"/>
    <x v="1"/>
    <x v="1"/>
    <x v="0"/>
    <n v="20"/>
    <n v="15"/>
    <x v="7"/>
  </r>
  <r>
    <n v="3363"/>
    <s v="Vanessa Moraes"/>
    <x v="1"/>
    <d v="2024-07-07T00:00:00"/>
    <x v="1"/>
    <n v="5"/>
    <x v="0"/>
    <x v="1"/>
    <x v="1"/>
    <x v="1"/>
    <n v="0"/>
    <n v="1"/>
    <x v="4"/>
  </r>
  <r>
    <n v="3364"/>
    <s v="Waldir Junior"/>
    <x v="0"/>
    <d v="2024-07-08T00:00:00"/>
    <x v="0"/>
    <n v="15"/>
    <x v="2"/>
    <x v="0"/>
    <x v="0"/>
    <x v="0"/>
    <n v="20"/>
    <n v="7"/>
    <x v="12"/>
  </r>
  <r>
    <n v="3365"/>
    <s v="Xavier Lopes"/>
    <x v="2"/>
    <d v="2024-07-09T00:00:00"/>
    <x v="1"/>
    <n v="10"/>
    <x v="0"/>
    <x v="1"/>
    <x v="1"/>
    <x v="0"/>
    <n v="20"/>
    <n v="10"/>
    <x v="2"/>
  </r>
  <r>
    <n v="3366"/>
    <s v="Yolanda Freitas"/>
    <x v="1"/>
    <d v="2024-07-10T00:00:00"/>
    <x v="0"/>
    <n v="5"/>
    <x v="0"/>
    <x v="1"/>
    <x v="1"/>
    <x v="1"/>
    <n v="0"/>
    <n v="0"/>
    <x v="1"/>
  </r>
  <r>
    <n v="3367"/>
    <s v="Zacarias Nunes"/>
    <x v="0"/>
    <d v="2024-07-11T00:00:00"/>
    <x v="1"/>
    <n v="15"/>
    <x v="2"/>
    <x v="0"/>
    <x v="0"/>
    <x v="0"/>
    <n v="20"/>
    <n v="7"/>
    <x v="12"/>
  </r>
  <r>
    <n v="3368"/>
    <s v="Ana Clara Barreto"/>
    <x v="2"/>
    <d v="2024-07-12T00:00:00"/>
    <x v="0"/>
    <n v="10"/>
    <x v="1"/>
    <x v="1"/>
    <x v="1"/>
    <x v="0"/>
    <n v="20"/>
    <n v="10"/>
    <x v="2"/>
  </r>
  <r>
    <n v="3369"/>
    <s v="Bruno Henrique"/>
    <x v="1"/>
    <d v="2024-07-13T00:00:00"/>
    <x v="1"/>
    <n v="5"/>
    <x v="2"/>
    <x v="1"/>
    <x v="1"/>
    <x v="1"/>
    <n v="0"/>
    <n v="1"/>
    <x v="4"/>
  </r>
  <r>
    <n v="3370"/>
    <s v="Carlos Eduardo"/>
    <x v="0"/>
    <d v="2024-07-14T00:00:00"/>
    <x v="0"/>
    <n v="15"/>
    <x v="0"/>
    <x v="0"/>
    <x v="0"/>
    <x v="0"/>
    <n v="20"/>
    <n v="15"/>
    <x v="14"/>
  </r>
  <r>
    <n v="3371"/>
    <s v="Débora Lima"/>
    <x v="2"/>
    <d v="2024-07-15T00:00:00"/>
    <x v="1"/>
    <n v="10"/>
    <x v="0"/>
    <x v="1"/>
    <x v="1"/>
    <x v="0"/>
    <n v="20"/>
    <n v="5"/>
    <x v="13"/>
  </r>
  <r>
    <n v="3372"/>
    <s v="Elisa Neves"/>
    <x v="1"/>
    <d v="2024-07-16T00:00:00"/>
    <x v="0"/>
    <n v="5"/>
    <x v="1"/>
    <x v="1"/>
    <x v="1"/>
    <x v="1"/>
    <n v="0"/>
    <n v="0"/>
    <x v="1"/>
  </r>
  <r>
    <n v="3373"/>
    <s v="Fabiano Gomes"/>
    <x v="0"/>
    <d v="2024-07-17T00:00:00"/>
    <x v="1"/>
    <n v="15"/>
    <x v="2"/>
    <x v="0"/>
    <x v="0"/>
    <x v="0"/>
    <n v="20"/>
    <n v="20"/>
    <x v="8"/>
  </r>
  <r>
    <n v="3374"/>
    <s v="Gisele Oliveira"/>
    <x v="2"/>
    <d v="2024-07-18T00:00:00"/>
    <x v="0"/>
    <n v="10"/>
    <x v="2"/>
    <x v="1"/>
    <x v="1"/>
    <x v="0"/>
    <n v="20"/>
    <n v="12"/>
    <x v="10"/>
  </r>
  <r>
    <n v="3375"/>
    <s v="Héctor Silva"/>
    <x v="1"/>
    <d v="2024-07-19T00:00:00"/>
    <x v="1"/>
    <n v="5"/>
    <x v="0"/>
    <x v="1"/>
    <x v="1"/>
    <x v="1"/>
    <n v="0"/>
    <n v="2"/>
    <x v="11"/>
  </r>
  <r>
    <n v="3376"/>
    <s v="Igor Martins"/>
    <x v="0"/>
    <d v="2024-07-20T00:00:00"/>
    <x v="0"/>
    <n v="15"/>
    <x v="1"/>
    <x v="0"/>
    <x v="0"/>
    <x v="0"/>
    <n v="20"/>
    <n v="5"/>
    <x v="0"/>
  </r>
  <r>
    <n v="3377"/>
    <s v="Joana Figueiredo"/>
    <x v="2"/>
    <d v="2024-07-21T00:00:00"/>
    <x v="1"/>
    <n v="10"/>
    <x v="0"/>
    <x v="1"/>
    <x v="1"/>
    <x v="0"/>
    <n v="20"/>
    <n v="10"/>
    <x v="2"/>
  </r>
  <r>
    <n v="3378"/>
    <s v="Kleber Machado"/>
    <x v="1"/>
    <d v="2024-07-22T00:00:00"/>
    <x v="0"/>
    <n v="5"/>
    <x v="2"/>
    <x v="1"/>
    <x v="1"/>
    <x v="1"/>
    <n v="0"/>
    <n v="0"/>
    <x v="1"/>
  </r>
  <r>
    <n v="3379"/>
    <s v="Luciana Santos"/>
    <x v="0"/>
    <d v="2024-07-23T00:00:00"/>
    <x v="1"/>
    <n v="15"/>
    <x v="0"/>
    <x v="0"/>
    <x v="0"/>
    <x v="0"/>
    <n v="20"/>
    <n v="3"/>
    <x v="3"/>
  </r>
  <r>
    <n v="3380"/>
    <s v="Marcos Teixeira"/>
    <x v="2"/>
    <d v="2024-07-24T00:00:00"/>
    <x v="0"/>
    <n v="10"/>
    <x v="1"/>
    <x v="1"/>
    <x v="1"/>
    <x v="0"/>
    <n v="20"/>
    <n v="15"/>
    <x v="7"/>
  </r>
  <r>
    <n v="3381"/>
    <s v="Natalia Costa"/>
    <x v="1"/>
    <d v="2024-07-25T00:00:00"/>
    <x v="1"/>
    <n v="5"/>
    <x v="0"/>
    <x v="1"/>
    <x v="1"/>
    <x v="1"/>
    <n v="0"/>
    <n v="1"/>
    <x v="4"/>
  </r>
  <r>
    <n v="3382"/>
    <s v="Oscar Ribeiro"/>
    <x v="0"/>
    <d v="2024-07-26T00:00:00"/>
    <x v="0"/>
    <n v="15"/>
    <x v="2"/>
    <x v="0"/>
    <x v="0"/>
    <x v="0"/>
    <n v="20"/>
    <n v="7"/>
    <x v="12"/>
  </r>
  <r>
    <n v="3383"/>
    <s v="Patricia Almeida"/>
    <x v="2"/>
    <d v="2024-07-27T00:00:00"/>
    <x v="1"/>
    <n v="10"/>
    <x v="0"/>
    <x v="1"/>
    <x v="1"/>
    <x v="0"/>
    <n v="20"/>
    <n v="10"/>
    <x v="2"/>
  </r>
  <r>
    <n v="3384"/>
    <s v="Quirino Junior"/>
    <x v="1"/>
    <d v="2024-07-28T00:00:00"/>
    <x v="0"/>
    <n v="5"/>
    <x v="1"/>
    <x v="1"/>
    <x v="1"/>
    <x v="1"/>
    <n v="0"/>
    <n v="0"/>
    <x v="1"/>
  </r>
  <r>
    <n v="3385"/>
    <s v="Renata Machado"/>
    <x v="0"/>
    <d v="2024-07-29T00:00:00"/>
    <x v="1"/>
    <n v="15"/>
    <x v="0"/>
    <x v="0"/>
    <x v="0"/>
    <x v="0"/>
    <n v="20"/>
    <n v="20"/>
    <x v="8"/>
  </r>
  <r>
    <n v="3386"/>
    <s v="Sônia Alves"/>
    <x v="2"/>
    <d v="2024-07-30T00:00:00"/>
    <x v="0"/>
    <n v="10"/>
    <x v="2"/>
    <x v="1"/>
    <x v="1"/>
    <x v="0"/>
    <n v="20"/>
    <n v="15"/>
    <x v="7"/>
  </r>
  <r>
    <n v="3387"/>
    <s v="Tiago Nunes"/>
    <x v="1"/>
    <d v="2024-07-31T00:00:00"/>
    <x v="1"/>
    <n v="5"/>
    <x v="0"/>
    <x v="1"/>
    <x v="1"/>
    <x v="1"/>
    <n v="0"/>
    <n v="1"/>
    <x v="4"/>
  </r>
  <r>
    <n v="3388"/>
    <s v="Ulysses Pereira"/>
    <x v="0"/>
    <d v="2024-08-01T00:00:00"/>
    <x v="0"/>
    <n v="15"/>
    <x v="1"/>
    <x v="0"/>
    <x v="0"/>
    <x v="0"/>
    <n v="20"/>
    <n v="3"/>
    <x v="3"/>
  </r>
  <r>
    <n v="3389"/>
    <s v="Vanessa Lima"/>
    <x v="2"/>
    <d v="2024-08-02T00:00:00"/>
    <x v="1"/>
    <n v="10"/>
    <x v="0"/>
    <x v="1"/>
    <x v="1"/>
    <x v="0"/>
    <n v="20"/>
    <n v="10"/>
    <x v="2"/>
  </r>
  <r>
    <n v="3390"/>
    <s v="Wagner Santos"/>
    <x v="1"/>
    <d v="2024-08-03T00:00:00"/>
    <x v="0"/>
    <n v="5"/>
    <x v="2"/>
    <x v="1"/>
    <x v="1"/>
    <x v="1"/>
    <n v="0"/>
    <n v="0"/>
    <x v="1"/>
  </r>
  <r>
    <n v="3391"/>
    <s v="Xuxa Meneghel"/>
    <x v="0"/>
    <d v="2024-08-04T00:00:00"/>
    <x v="1"/>
    <n v="15"/>
    <x v="0"/>
    <x v="0"/>
    <x v="0"/>
    <x v="0"/>
    <n v="20"/>
    <n v="15"/>
    <x v="14"/>
  </r>
  <r>
    <n v="3392"/>
    <s v="Yasmin Silva"/>
    <x v="2"/>
    <d v="2024-08-05T00:00:00"/>
    <x v="0"/>
    <n v="10"/>
    <x v="1"/>
    <x v="1"/>
    <x v="1"/>
    <x v="0"/>
    <n v="20"/>
    <n v="15"/>
    <x v="7"/>
  </r>
  <r>
    <n v="3393"/>
    <s v="Zacarias de Souza"/>
    <x v="1"/>
    <d v="2024-08-06T00:00:00"/>
    <x v="1"/>
    <n v="5"/>
    <x v="0"/>
    <x v="1"/>
    <x v="1"/>
    <x v="1"/>
    <n v="0"/>
    <n v="1"/>
    <x v="4"/>
  </r>
  <r>
    <n v="3394"/>
    <s v="André Lima"/>
    <x v="0"/>
    <d v="2024-08-07T00:00:00"/>
    <x v="0"/>
    <n v="15"/>
    <x v="2"/>
    <x v="0"/>
    <x v="0"/>
    <x v="0"/>
    <n v="20"/>
    <n v="7"/>
    <x v="12"/>
  </r>
  <r>
    <n v="3395"/>
    <s v="Bianca Freitas"/>
    <x v="2"/>
    <d v="2024-08-08T00:00:00"/>
    <x v="1"/>
    <n v="10"/>
    <x v="0"/>
    <x v="1"/>
    <x v="1"/>
    <x v="0"/>
    <n v="20"/>
    <n v="10"/>
    <x v="2"/>
  </r>
  <r>
    <n v="3396"/>
    <s v="Caio Mendes"/>
    <x v="1"/>
    <d v="2024-08-09T00:00:00"/>
    <x v="0"/>
    <n v="5"/>
    <x v="1"/>
    <x v="1"/>
    <x v="1"/>
    <x v="1"/>
    <n v="0"/>
    <n v="0"/>
    <x v="1"/>
  </r>
  <r>
    <n v="3397"/>
    <s v="Daniela Moura"/>
    <x v="0"/>
    <d v="2024-08-10T00:00:00"/>
    <x v="1"/>
    <n v="15"/>
    <x v="0"/>
    <x v="0"/>
    <x v="0"/>
    <x v="0"/>
    <n v="20"/>
    <n v="20"/>
    <x v="8"/>
  </r>
  <r>
    <n v="3398"/>
    <s v="Eduardo Costa"/>
    <x v="2"/>
    <d v="2024-08-11T00:00:00"/>
    <x v="0"/>
    <n v="10"/>
    <x v="2"/>
    <x v="1"/>
    <x v="1"/>
    <x v="0"/>
    <n v="20"/>
    <n v="15"/>
    <x v="7"/>
  </r>
  <r>
    <n v="3399"/>
    <s v="Fernanda Gomes"/>
    <x v="1"/>
    <d v="2024-08-12T00:00:00"/>
    <x v="1"/>
    <n v="5"/>
    <x v="0"/>
    <x v="1"/>
    <x v="1"/>
    <x v="1"/>
    <n v="0"/>
    <n v="1"/>
    <x v="4"/>
  </r>
  <r>
    <n v="3400"/>
    <s v="Guilherme Souza"/>
    <x v="0"/>
    <d v="2024-08-13T00:00:00"/>
    <x v="0"/>
    <n v="15"/>
    <x v="1"/>
    <x v="0"/>
    <x v="0"/>
    <x v="0"/>
    <n v="20"/>
    <n v="5"/>
    <x v="0"/>
  </r>
  <r>
    <n v="3401"/>
    <s v="Helena Ribeiro"/>
    <x v="2"/>
    <d v="2024-08-14T00:00:00"/>
    <x v="1"/>
    <n v="10"/>
    <x v="0"/>
    <x v="1"/>
    <x v="1"/>
    <x v="0"/>
    <n v="20"/>
    <n v="10"/>
    <x v="2"/>
  </r>
  <r>
    <n v="3402"/>
    <s v="Igor Santos"/>
    <x v="1"/>
    <d v="2024-08-15T00:00:00"/>
    <x v="0"/>
    <n v="5"/>
    <x v="2"/>
    <x v="1"/>
    <x v="1"/>
    <x v="1"/>
    <n v="0"/>
    <n v="0"/>
    <x v="1"/>
  </r>
  <r>
    <n v="3403"/>
    <s v="João Carvalho"/>
    <x v="0"/>
    <d v="2024-08-16T00:00:00"/>
    <x v="1"/>
    <n v="15"/>
    <x v="0"/>
    <x v="0"/>
    <x v="0"/>
    <x v="0"/>
    <n v="20"/>
    <n v="3"/>
    <x v="3"/>
  </r>
  <r>
    <n v="3404"/>
    <s v="Klara Fagundes"/>
    <x v="2"/>
    <d v="2024-08-17T00:00:00"/>
    <x v="0"/>
    <n v="10"/>
    <x v="1"/>
    <x v="1"/>
    <x v="1"/>
    <x v="0"/>
    <n v="20"/>
    <n v="15"/>
    <x v="7"/>
  </r>
  <r>
    <n v="3405"/>
    <s v="Lúcia Mendonça"/>
    <x v="1"/>
    <d v="2024-08-18T00:00:00"/>
    <x v="1"/>
    <n v="5"/>
    <x v="0"/>
    <x v="1"/>
    <x v="1"/>
    <x v="1"/>
    <n v="0"/>
    <n v="1"/>
    <x v="4"/>
  </r>
  <r>
    <n v="3406"/>
    <s v="Marcelo Novaes"/>
    <x v="1"/>
    <d v="2024-08-19T00:00:00"/>
    <x v="0"/>
    <n v="5"/>
    <x v="0"/>
    <x v="1"/>
    <x v="1"/>
    <x v="1"/>
    <n v="0"/>
    <n v="0"/>
    <x v="1"/>
  </r>
  <r>
    <n v="3407"/>
    <s v="Nina Pacheco"/>
    <x v="0"/>
    <d v="2024-08-20T00:00:00"/>
    <x v="1"/>
    <n v="15"/>
    <x v="2"/>
    <x v="0"/>
    <x v="0"/>
    <x v="0"/>
    <n v="20"/>
    <n v="7"/>
    <x v="12"/>
  </r>
  <r>
    <n v="3408"/>
    <s v="Olívia Rios"/>
    <x v="2"/>
    <d v="2024-08-21T00:00:00"/>
    <x v="0"/>
    <n v="10"/>
    <x v="1"/>
    <x v="1"/>
    <x v="1"/>
    <x v="0"/>
    <n v="20"/>
    <n v="10"/>
    <x v="2"/>
  </r>
  <r>
    <n v="3409"/>
    <s v="Paulo Quintana"/>
    <x v="1"/>
    <d v="2024-08-22T00:00:00"/>
    <x v="1"/>
    <n v="5"/>
    <x v="2"/>
    <x v="1"/>
    <x v="1"/>
    <x v="1"/>
    <n v="0"/>
    <n v="1"/>
    <x v="4"/>
  </r>
  <r>
    <n v="3410"/>
    <s v="Raquel Domingos"/>
    <x v="0"/>
    <d v="2024-08-23T00:00:00"/>
    <x v="0"/>
    <n v="15"/>
    <x v="0"/>
    <x v="0"/>
    <x v="0"/>
    <x v="0"/>
    <n v="20"/>
    <n v="15"/>
    <x v="14"/>
  </r>
  <r>
    <n v="3411"/>
    <s v="Samuel Viana"/>
    <x v="2"/>
    <d v="2024-08-24T00:00:00"/>
    <x v="1"/>
    <n v="10"/>
    <x v="0"/>
    <x v="1"/>
    <x v="1"/>
    <x v="0"/>
    <n v="20"/>
    <n v="5"/>
    <x v="13"/>
  </r>
  <r>
    <n v="3412"/>
    <s v="Tatiane Rocha"/>
    <x v="1"/>
    <d v="2024-08-25T00:00:00"/>
    <x v="0"/>
    <n v="5"/>
    <x v="1"/>
    <x v="1"/>
    <x v="1"/>
    <x v="1"/>
    <n v="0"/>
    <n v="0"/>
    <x v="1"/>
  </r>
  <r>
    <n v="3413"/>
    <s v="Ulysses Farias"/>
    <x v="0"/>
    <d v="2024-08-26T00:00:00"/>
    <x v="1"/>
    <n v="15"/>
    <x v="2"/>
    <x v="0"/>
    <x v="0"/>
    <x v="0"/>
    <n v="20"/>
    <n v="20"/>
    <x v="8"/>
  </r>
  <r>
    <n v="3414"/>
    <s v="Vanessa Moreira"/>
    <x v="2"/>
    <d v="2024-08-27T00:00:00"/>
    <x v="0"/>
    <n v="10"/>
    <x v="2"/>
    <x v="1"/>
    <x v="1"/>
    <x v="0"/>
    <n v="20"/>
    <n v="12"/>
    <x v="10"/>
  </r>
  <r>
    <n v="3415"/>
    <s v="William Carvalho"/>
    <x v="1"/>
    <d v="2024-08-28T00:00:00"/>
    <x v="1"/>
    <n v="5"/>
    <x v="0"/>
    <x v="1"/>
    <x v="1"/>
    <x v="1"/>
    <n v="0"/>
    <n v="2"/>
    <x v="11"/>
  </r>
  <r>
    <n v="3416"/>
    <s v="Ximena Barros"/>
    <x v="0"/>
    <d v="2024-08-29T00:00:00"/>
    <x v="0"/>
    <n v="15"/>
    <x v="1"/>
    <x v="0"/>
    <x v="0"/>
    <x v="0"/>
    <n v="20"/>
    <n v="5"/>
    <x v="0"/>
  </r>
  <r>
    <n v="3417"/>
    <s v="Yara Machado"/>
    <x v="2"/>
    <d v="2024-08-30T00:00:00"/>
    <x v="1"/>
    <n v="10"/>
    <x v="0"/>
    <x v="1"/>
    <x v="1"/>
    <x v="0"/>
    <n v="20"/>
    <n v="10"/>
    <x v="2"/>
  </r>
  <r>
    <n v="3418"/>
    <s v="Zacarias Costa"/>
    <x v="1"/>
    <d v="2024-08-31T00:00:00"/>
    <x v="0"/>
    <n v="5"/>
    <x v="2"/>
    <x v="1"/>
    <x v="1"/>
    <x v="1"/>
    <n v="0"/>
    <n v="0"/>
    <x v="1"/>
  </r>
  <r>
    <n v="3419"/>
    <s v="André Lopes"/>
    <x v="0"/>
    <d v="2024-09-01T00:00:00"/>
    <x v="1"/>
    <n v="15"/>
    <x v="0"/>
    <x v="0"/>
    <x v="0"/>
    <x v="0"/>
    <n v="20"/>
    <n v="3"/>
    <x v="3"/>
  </r>
  <r>
    <n v="3420"/>
    <s v="Beatriz Souza"/>
    <x v="2"/>
    <d v="2024-09-02T00:00:00"/>
    <x v="0"/>
    <n v="10"/>
    <x v="1"/>
    <x v="1"/>
    <x v="1"/>
    <x v="0"/>
    <n v="20"/>
    <n v="15"/>
    <x v="7"/>
  </r>
  <r>
    <n v="3421"/>
    <s v="Caio Pereira"/>
    <x v="1"/>
    <d v="2024-09-03T00:00:00"/>
    <x v="1"/>
    <n v="5"/>
    <x v="0"/>
    <x v="1"/>
    <x v="1"/>
    <x v="1"/>
    <n v="0"/>
    <n v="1"/>
    <x v="4"/>
  </r>
  <r>
    <n v="3422"/>
    <s v="Daniela Araújo"/>
    <x v="0"/>
    <d v="2024-09-04T00:00:00"/>
    <x v="0"/>
    <n v="15"/>
    <x v="2"/>
    <x v="0"/>
    <x v="0"/>
    <x v="0"/>
    <n v="20"/>
    <n v="7"/>
    <x v="12"/>
  </r>
  <r>
    <n v="3423"/>
    <s v="Eduardo Santos"/>
    <x v="2"/>
    <d v="2024-09-05T00:00:00"/>
    <x v="1"/>
    <n v="10"/>
    <x v="0"/>
    <x v="1"/>
    <x v="1"/>
    <x v="0"/>
    <n v="20"/>
    <n v="10"/>
    <x v="2"/>
  </r>
  <r>
    <n v="3424"/>
    <s v="Fernanda Lima"/>
    <x v="1"/>
    <d v="2024-09-06T00:00:00"/>
    <x v="0"/>
    <n v="5"/>
    <x v="1"/>
    <x v="1"/>
    <x v="1"/>
    <x v="1"/>
    <n v="0"/>
    <n v="0"/>
    <x v="1"/>
  </r>
  <r>
    <n v="3425"/>
    <s v="Gabriel Teixeira"/>
    <x v="0"/>
    <d v="2024-09-07T00:00:00"/>
    <x v="1"/>
    <n v="15"/>
    <x v="0"/>
    <x v="0"/>
    <x v="0"/>
    <x v="0"/>
    <n v="20"/>
    <n v="20"/>
    <x v="8"/>
  </r>
  <r>
    <n v="3426"/>
    <s v="Helena Ribeiro"/>
    <x v="2"/>
    <d v="2024-09-08T00:00:00"/>
    <x v="0"/>
    <n v="10"/>
    <x v="2"/>
    <x v="1"/>
    <x v="1"/>
    <x v="0"/>
    <n v="20"/>
    <n v="15"/>
    <x v="7"/>
  </r>
  <r>
    <n v="3427"/>
    <s v="Igor Mendes"/>
    <x v="1"/>
    <d v="2024-09-09T00:00:00"/>
    <x v="1"/>
    <n v="5"/>
    <x v="0"/>
    <x v="1"/>
    <x v="1"/>
    <x v="1"/>
    <n v="0"/>
    <n v="1"/>
    <x v="4"/>
  </r>
  <r>
    <n v="3428"/>
    <s v="Joana Silveira"/>
    <x v="0"/>
    <d v="2024-09-10T00:00:00"/>
    <x v="0"/>
    <n v="15"/>
    <x v="1"/>
    <x v="0"/>
    <x v="0"/>
    <x v="0"/>
    <n v="20"/>
    <n v="3"/>
    <x v="3"/>
  </r>
  <r>
    <n v="3429"/>
    <s v="Lucas Martins"/>
    <x v="2"/>
    <d v="2024-09-11T00:00:00"/>
    <x v="1"/>
    <n v="10"/>
    <x v="0"/>
    <x v="1"/>
    <x v="1"/>
    <x v="0"/>
    <n v="20"/>
    <n v="10"/>
    <x v="2"/>
  </r>
  <r>
    <n v="3430"/>
    <s v="Marcela Gouveia"/>
    <x v="1"/>
    <d v="2024-09-12T00:00:00"/>
    <x v="0"/>
    <n v="5"/>
    <x v="2"/>
    <x v="1"/>
    <x v="1"/>
    <x v="1"/>
    <n v="0"/>
    <n v="0"/>
    <x v="1"/>
  </r>
  <r>
    <n v="3431"/>
    <s v="Nicolas Borges"/>
    <x v="0"/>
    <d v="2024-09-13T00:00:00"/>
    <x v="1"/>
    <n v="15"/>
    <x v="0"/>
    <x v="0"/>
    <x v="0"/>
    <x v="0"/>
    <n v="20"/>
    <n v="15"/>
    <x v="14"/>
  </r>
  <r>
    <n v="3432"/>
    <s v="Olivia Freitas"/>
    <x v="2"/>
    <d v="2024-09-14T00:00:00"/>
    <x v="0"/>
    <n v="10"/>
    <x v="1"/>
    <x v="1"/>
    <x v="1"/>
    <x v="0"/>
    <n v="20"/>
    <n v="15"/>
    <x v="7"/>
  </r>
  <r>
    <n v="3433"/>
    <s v="Paulo Nogueira"/>
    <x v="1"/>
    <d v="2024-09-15T00:00:00"/>
    <x v="1"/>
    <n v="5"/>
    <x v="0"/>
    <x v="1"/>
    <x v="1"/>
    <x v="1"/>
    <n v="0"/>
    <n v="1"/>
    <x v="4"/>
  </r>
  <r>
    <n v="3434"/>
    <s v="Raquel Andrade"/>
    <x v="0"/>
    <d v="2024-09-16T00:00:00"/>
    <x v="0"/>
    <n v="15"/>
    <x v="2"/>
    <x v="0"/>
    <x v="0"/>
    <x v="0"/>
    <n v="20"/>
    <n v="7"/>
    <x v="12"/>
  </r>
  <r>
    <n v="3435"/>
    <s v="Sônia Carvalho"/>
    <x v="2"/>
    <d v="2024-09-17T00:00:00"/>
    <x v="1"/>
    <n v="10"/>
    <x v="0"/>
    <x v="1"/>
    <x v="1"/>
    <x v="0"/>
    <n v="20"/>
    <n v="10"/>
    <x v="2"/>
  </r>
  <r>
    <n v="3436"/>
    <s v="Tiago Rodrigues"/>
    <x v="1"/>
    <d v="2024-09-18T00:00:00"/>
    <x v="0"/>
    <n v="5"/>
    <x v="0"/>
    <x v="1"/>
    <x v="1"/>
    <x v="1"/>
    <n v="0"/>
    <n v="0"/>
    <x v="1"/>
  </r>
  <r>
    <n v="3437"/>
    <s v="Ursula Monteiro"/>
    <x v="0"/>
    <d v="2024-09-19T00:00:00"/>
    <x v="1"/>
    <n v="15"/>
    <x v="2"/>
    <x v="0"/>
    <x v="0"/>
    <x v="0"/>
    <n v="20"/>
    <n v="7"/>
    <x v="12"/>
  </r>
  <r>
    <n v="3438"/>
    <s v="Vanessa Pereira"/>
    <x v="2"/>
    <d v="2024-09-20T00:00:00"/>
    <x v="0"/>
    <n v="10"/>
    <x v="1"/>
    <x v="1"/>
    <x v="1"/>
    <x v="0"/>
    <n v="20"/>
    <n v="10"/>
    <x v="2"/>
  </r>
  <r>
    <n v="3439"/>
    <s v="Walter Silva"/>
    <x v="1"/>
    <d v="2024-09-21T00:00:00"/>
    <x v="1"/>
    <n v="5"/>
    <x v="2"/>
    <x v="1"/>
    <x v="1"/>
    <x v="1"/>
    <n v="0"/>
    <n v="1"/>
    <x v="4"/>
  </r>
  <r>
    <n v="3440"/>
    <s v="Xavier Almeida"/>
    <x v="0"/>
    <d v="2024-09-22T00:00:00"/>
    <x v="0"/>
    <n v="15"/>
    <x v="0"/>
    <x v="0"/>
    <x v="0"/>
    <x v="0"/>
    <n v="20"/>
    <n v="15"/>
    <x v="14"/>
  </r>
  <r>
    <n v="3441"/>
    <s v="Yasmine Correia"/>
    <x v="2"/>
    <d v="2024-09-23T00:00:00"/>
    <x v="1"/>
    <n v="10"/>
    <x v="0"/>
    <x v="1"/>
    <x v="1"/>
    <x v="0"/>
    <n v="20"/>
    <n v="5"/>
    <x v="13"/>
  </r>
  <r>
    <n v="3442"/>
    <s v="Zacarias Almeida"/>
    <x v="1"/>
    <d v="2024-09-24T00:00:00"/>
    <x v="0"/>
    <n v="5"/>
    <x v="1"/>
    <x v="1"/>
    <x v="1"/>
    <x v="1"/>
    <n v="0"/>
    <n v="0"/>
    <x v="1"/>
  </r>
  <r>
    <n v="3443"/>
    <s v="Amanda Costa"/>
    <x v="0"/>
    <d v="2024-09-25T00:00:00"/>
    <x v="1"/>
    <n v="15"/>
    <x v="2"/>
    <x v="0"/>
    <x v="0"/>
    <x v="0"/>
    <n v="20"/>
    <n v="20"/>
    <x v="8"/>
  </r>
  <r>
    <n v="3444"/>
    <s v="Bruno Ferreira"/>
    <x v="2"/>
    <d v="2024-09-26T00:00:00"/>
    <x v="0"/>
    <n v="10"/>
    <x v="2"/>
    <x v="1"/>
    <x v="1"/>
    <x v="0"/>
    <n v="20"/>
    <n v="12"/>
    <x v="10"/>
  </r>
  <r>
    <n v="3445"/>
    <s v="Carla Dias"/>
    <x v="1"/>
    <d v="2024-09-27T00:00:00"/>
    <x v="1"/>
    <n v="5"/>
    <x v="0"/>
    <x v="1"/>
    <x v="1"/>
    <x v="1"/>
    <n v="0"/>
    <n v="2"/>
    <x v="11"/>
  </r>
  <r>
    <n v="3446"/>
    <s v="Diogo Martins"/>
    <x v="0"/>
    <d v="2024-09-28T00:00:00"/>
    <x v="0"/>
    <n v="15"/>
    <x v="1"/>
    <x v="0"/>
    <x v="0"/>
    <x v="0"/>
    <n v="20"/>
    <n v="5"/>
    <x v="0"/>
  </r>
  <r>
    <n v="3447"/>
    <s v="Elisa Campos"/>
    <x v="2"/>
    <d v="2024-09-29T00:00:00"/>
    <x v="1"/>
    <n v="10"/>
    <x v="0"/>
    <x v="1"/>
    <x v="1"/>
    <x v="0"/>
    <n v="20"/>
    <n v="10"/>
    <x v="2"/>
  </r>
  <r>
    <n v="3448"/>
    <s v="Fabiana Lima"/>
    <x v="1"/>
    <d v="2024-09-30T00:00:00"/>
    <x v="0"/>
    <n v="5"/>
    <x v="2"/>
    <x v="1"/>
    <x v="1"/>
    <x v="1"/>
    <n v="0"/>
    <n v="0"/>
    <x v="1"/>
  </r>
  <r>
    <n v="3449"/>
    <s v="Gabriel Santos"/>
    <x v="0"/>
    <d v="2024-10-01T00:00:00"/>
    <x v="1"/>
    <n v="15"/>
    <x v="0"/>
    <x v="0"/>
    <x v="0"/>
    <x v="0"/>
    <n v="20"/>
    <n v="3"/>
    <x v="3"/>
  </r>
  <r>
    <n v="3450"/>
    <s v="Helena Ferreira"/>
    <x v="2"/>
    <d v="2024-10-02T00:00:00"/>
    <x v="0"/>
    <n v="10"/>
    <x v="1"/>
    <x v="1"/>
    <x v="1"/>
    <x v="0"/>
    <n v="20"/>
    <n v="15"/>
    <x v="7"/>
  </r>
  <r>
    <n v="3451"/>
    <s v="Ígor Nunes"/>
    <x v="1"/>
    <d v="2024-10-03T00:00:00"/>
    <x v="1"/>
    <n v="5"/>
    <x v="0"/>
    <x v="1"/>
    <x v="1"/>
    <x v="1"/>
    <n v="0"/>
    <n v="1"/>
    <x v="4"/>
  </r>
  <r>
    <n v="3452"/>
    <s v="Joana Silveira"/>
    <x v="0"/>
    <d v="2024-10-04T00:00:00"/>
    <x v="0"/>
    <n v="15"/>
    <x v="2"/>
    <x v="0"/>
    <x v="0"/>
    <x v="0"/>
    <n v="20"/>
    <n v="7"/>
    <x v="12"/>
  </r>
  <r>
    <n v="3453"/>
    <s v="Kléber Oliveira"/>
    <x v="2"/>
    <d v="2024-10-05T00:00:00"/>
    <x v="1"/>
    <n v="10"/>
    <x v="0"/>
    <x v="1"/>
    <x v="1"/>
    <x v="0"/>
    <n v="20"/>
    <n v="10"/>
    <x v="2"/>
  </r>
  <r>
    <n v="3454"/>
    <s v="Luciana Morais"/>
    <x v="1"/>
    <d v="2024-10-06T00:00:00"/>
    <x v="0"/>
    <n v="5"/>
    <x v="1"/>
    <x v="1"/>
    <x v="1"/>
    <x v="1"/>
    <n v="0"/>
    <n v="0"/>
    <x v="1"/>
  </r>
  <r>
    <n v="3455"/>
    <s v="Marcos Vinícius"/>
    <x v="0"/>
    <d v="2024-10-07T00:00:00"/>
    <x v="1"/>
    <n v="15"/>
    <x v="0"/>
    <x v="0"/>
    <x v="0"/>
    <x v="0"/>
    <n v="20"/>
    <n v="20"/>
    <x v="8"/>
  </r>
  <r>
    <n v="3456"/>
    <s v="Natália Barros"/>
    <x v="2"/>
    <d v="2024-10-08T00:00:00"/>
    <x v="0"/>
    <n v="10"/>
    <x v="2"/>
    <x v="1"/>
    <x v="1"/>
    <x v="0"/>
    <n v="20"/>
    <n v="15"/>
    <x v="7"/>
  </r>
  <r>
    <n v="3457"/>
    <s v="Oscar Sampaio"/>
    <x v="1"/>
    <d v="2024-10-09T00:00:00"/>
    <x v="1"/>
    <n v="5"/>
    <x v="0"/>
    <x v="1"/>
    <x v="1"/>
    <x v="1"/>
    <n v="0"/>
    <n v="1"/>
    <x v="4"/>
  </r>
  <r>
    <n v="3458"/>
    <s v="Patrícia Leite"/>
    <x v="0"/>
    <d v="2024-10-10T00:00:00"/>
    <x v="0"/>
    <n v="15"/>
    <x v="1"/>
    <x v="0"/>
    <x v="0"/>
    <x v="0"/>
    <n v="20"/>
    <n v="3"/>
    <x v="3"/>
  </r>
  <r>
    <n v="3459"/>
    <s v="Quênia Rocha"/>
    <x v="2"/>
    <d v="2024-10-11T00:00:00"/>
    <x v="1"/>
    <n v="10"/>
    <x v="0"/>
    <x v="1"/>
    <x v="1"/>
    <x v="0"/>
    <n v="20"/>
    <n v="10"/>
    <x v="2"/>
  </r>
  <r>
    <n v="3460"/>
    <s v="Rafael Torres"/>
    <x v="1"/>
    <d v="2024-10-12T00:00:00"/>
    <x v="0"/>
    <n v="5"/>
    <x v="2"/>
    <x v="1"/>
    <x v="1"/>
    <x v="1"/>
    <n v="0"/>
    <n v="0"/>
    <x v="1"/>
  </r>
  <r>
    <n v="3461"/>
    <s v="Sandra Gouveia"/>
    <x v="0"/>
    <d v="2024-10-13T00:00:00"/>
    <x v="1"/>
    <n v="15"/>
    <x v="0"/>
    <x v="0"/>
    <x v="0"/>
    <x v="0"/>
    <n v="20"/>
    <n v="15"/>
    <x v="14"/>
  </r>
  <r>
    <n v="3462"/>
    <s v="Tiago Lacerda"/>
    <x v="2"/>
    <d v="2024-10-14T00:00:00"/>
    <x v="0"/>
    <n v="10"/>
    <x v="1"/>
    <x v="1"/>
    <x v="1"/>
    <x v="0"/>
    <n v="20"/>
    <n v="15"/>
    <x v="7"/>
  </r>
  <r>
    <n v="3463"/>
    <s v="Ursula Fonseca"/>
    <x v="1"/>
    <d v="2024-10-15T00:00:00"/>
    <x v="1"/>
    <n v="5"/>
    <x v="0"/>
    <x v="1"/>
    <x v="1"/>
    <x v="1"/>
    <n v="0"/>
    <n v="1"/>
    <x v="4"/>
  </r>
  <r>
    <n v="3464"/>
    <s v="Vanessa Andrade"/>
    <x v="0"/>
    <d v="2024-10-16T00:00:00"/>
    <x v="0"/>
    <n v="15"/>
    <x v="2"/>
    <x v="0"/>
    <x v="0"/>
    <x v="0"/>
    <n v="20"/>
    <n v="7"/>
    <x v="12"/>
  </r>
  <r>
    <n v="3465"/>
    <s v="William Castro"/>
    <x v="2"/>
    <d v="2024-10-17T00:00:00"/>
    <x v="1"/>
    <n v="10"/>
    <x v="0"/>
    <x v="1"/>
    <x v="1"/>
    <x v="0"/>
    <n v="20"/>
    <n v="10"/>
    <x v="2"/>
  </r>
  <r>
    <n v="3466"/>
    <s v="Xavier Monteiro"/>
    <x v="1"/>
    <d v="2024-10-18T00:00:00"/>
    <x v="0"/>
    <n v="5"/>
    <x v="1"/>
    <x v="1"/>
    <x v="1"/>
    <x v="1"/>
    <n v="0"/>
    <n v="0"/>
    <x v="1"/>
  </r>
  <r>
    <n v="3467"/>
    <s v="Yasmin Figueira"/>
    <x v="0"/>
    <d v="2024-10-19T00:00:00"/>
    <x v="1"/>
    <n v="15"/>
    <x v="0"/>
    <x v="0"/>
    <x v="0"/>
    <x v="0"/>
    <n v="20"/>
    <n v="15"/>
    <x v="14"/>
  </r>
  <r>
    <n v="3468"/>
    <s v="Zacarias Mendonça"/>
    <x v="2"/>
    <d v="2024-10-20T00:00:00"/>
    <x v="0"/>
    <n v="10"/>
    <x v="2"/>
    <x v="1"/>
    <x v="1"/>
    <x v="0"/>
    <n v="20"/>
    <n v="12"/>
    <x v="10"/>
  </r>
  <r>
    <n v="3469"/>
    <s v="Amanda Menezes"/>
    <x v="1"/>
    <d v="2024-10-21T00:00:00"/>
    <x v="1"/>
    <n v="5"/>
    <x v="0"/>
    <x v="1"/>
    <x v="1"/>
    <x v="1"/>
    <n v="0"/>
    <n v="2"/>
    <x v="11"/>
  </r>
  <r>
    <n v="3470"/>
    <s v="Bruno Santos"/>
    <x v="0"/>
    <d v="2024-10-22T00:00:00"/>
    <x v="0"/>
    <n v="15"/>
    <x v="1"/>
    <x v="0"/>
    <x v="0"/>
    <x v="0"/>
    <n v="20"/>
    <n v="5"/>
    <x v="0"/>
  </r>
  <r>
    <n v="3471"/>
    <s v="Carla Ferreira"/>
    <x v="2"/>
    <d v="2024-10-23T00:00:00"/>
    <x v="1"/>
    <n v="10"/>
    <x v="0"/>
    <x v="1"/>
    <x v="1"/>
    <x v="0"/>
    <n v="20"/>
    <n v="10"/>
    <x v="2"/>
  </r>
  <r>
    <n v="3472"/>
    <s v="Diogo Alves"/>
    <x v="1"/>
    <d v="2024-10-24T00:00:00"/>
    <x v="0"/>
    <n v="5"/>
    <x v="2"/>
    <x v="1"/>
    <x v="1"/>
    <x v="1"/>
    <n v="0"/>
    <n v="0"/>
    <x v="1"/>
  </r>
  <r>
    <n v="3473"/>
    <s v="Elisa Neves"/>
    <x v="0"/>
    <d v="2024-10-25T00:00:00"/>
    <x v="1"/>
    <n v="15"/>
    <x v="0"/>
    <x v="0"/>
    <x v="0"/>
    <x v="0"/>
    <n v="20"/>
    <n v="3"/>
    <x v="3"/>
  </r>
  <r>
    <n v="3474"/>
    <s v="Fabiano Pires"/>
    <x v="2"/>
    <d v="2024-10-26T00:00:00"/>
    <x v="0"/>
    <n v="10"/>
    <x v="1"/>
    <x v="1"/>
    <x v="1"/>
    <x v="0"/>
    <n v="20"/>
    <n v="15"/>
    <x v="7"/>
  </r>
  <r>
    <n v="3475"/>
    <s v="Giovana Ribeiro"/>
    <x v="1"/>
    <d v="2024-10-27T00:00:00"/>
    <x v="1"/>
    <n v="5"/>
    <x v="0"/>
    <x v="1"/>
    <x v="1"/>
    <x v="1"/>
    <n v="0"/>
    <n v="1"/>
    <x v="4"/>
  </r>
  <r>
    <n v="3476"/>
    <s v="Hélio Costa"/>
    <x v="0"/>
    <d v="2024-10-28T00:00:00"/>
    <x v="0"/>
    <n v="15"/>
    <x v="2"/>
    <x v="0"/>
    <x v="0"/>
    <x v="0"/>
    <n v="20"/>
    <n v="7"/>
    <x v="12"/>
  </r>
  <r>
    <n v="3477"/>
    <s v="Íris Loureiro"/>
    <x v="2"/>
    <d v="2024-10-29T00:00:00"/>
    <x v="1"/>
    <n v="10"/>
    <x v="0"/>
    <x v="1"/>
    <x v="1"/>
    <x v="0"/>
    <n v="20"/>
    <n v="10"/>
    <x v="2"/>
  </r>
  <r>
    <n v="3478"/>
    <s v="João Pereira"/>
    <x v="1"/>
    <d v="2024-10-30T00:00:00"/>
    <x v="0"/>
    <n v="5"/>
    <x v="1"/>
    <x v="1"/>
    <x v="1"/>
    <x v="1"/>
    <n v="0"/>
    <n v="0"/>
    <x v="1"/>
  </r>
  <r>
    <n v="3479"/>
    <s v="Klara Silva"/>
    <x v="0"/>
    <d v="2024-10-31T00:00:00"/>
    <x v="1"/>
    <n v="15"/>
    <x v="0"/>
    <x v="0"/>
    <x v="0"/>
    <x v="0"/>
    <n v="20"/>
    <n v="20"/>
    <x v="8"/>
  </r>
  <r>
    <n v="3480"/>
    <s v="Luciana Barros"/>
    <x v="2"/>
    <d v="2024-11-01T00:00:00"/>
    <x v="0"/>
    <n v="10"/>
    <x v="2"/>
    <x v="1"/>
    <x v="1"/>
    <x v="0"/>
    <n v="20"/>
    <n v="15"/>
    <x v="7"/>
  </r>
  <r>
    <n v="3481"/>
    <s v="Marcos Gomes"/>
    <x v="1"/>
    <d v="2024-11-02T00:00:00"/>
    <x v="1"/>
    <n v="5"/>
    <x v="0"/>
    <x v="1"/>
    <x v="1"/>
    <x v="1"/>
    <n v="0"/>
    <n v="1"/>
    <x v="4"/>
  </r>
  <r>
    <n v="3482"/>
    <s v="Natália Soares"/>
    <x v="0"/>
    <d v="2024-11-03T00:00:00"/>
    <x v="0"/>
    <n v="15"/>
    <x v="1"/>
    <x v="0"/>
    <x v="0"/>
    <x v="0"/>
    <n v="20"/>
    <n v="3"/>
    <x v="3"/>
  </r>
  <r>
    <n v="3483"/>
    <s v="Oscar Machado"/>
    <x v="2"/>
    <d v="2024-11-04T00:00:00"/>
    <x v="1"/>
    <n v="10"/>
    <x v="0"/>
    <x v="1"/>
    <x v="1"/>
    <x v="0"/>
    <n v="20"/>
    <n v="10"/>
    <x v="2"/>
  </r>
  <r>
    <n v="3484"/>
    <s v="Patrícia Lima"/>
    <x v="1"/>
    <d v="2024-11-05T00:00:00"/>
    <x v="0"/>
    <n v="5"/>
    <x v="2"/>
    <x v="1"/>
    <x v="1"/>
    <x v="1"/>
    <n v="0"/>
    <n v="0"/>
    <x v="1"/>
  </r>
  <r>
    <n v="3485"/>
    <s v="Quirino Neto"/>
    <x v="0"/>
    <d v="2024-11-06T00:00:00"/>
    <x v="1"/>
    <n v="15"/>
    <x v="0"/>
    <x v="0"/>
    <x v="0"/>
    <x v="0"/>
    <n v="20"/>
    <n v="15"/>
    <x v="14"/>
  </r>
  <r>
    <n v="3486"/>
    <s v="Rafaela Souza"/>
    <x v="1"/>
    <d v="2024-11-07T00:00:00"/>
    <x v="0"/>
    <n v="5"/>
    <x v="0"/>
    <x v="1"/>
    <x v="1"/>
    <x v="1"/>
    <n v="0"/>
    <n v="0"/>
    <x v="1"/>
  </r>
  <r>
    <n v="3487"/>
    <s v="Sandro Almeida"/>
    <x v="0"/>
    <d v="2024-11-08T00:00:00"/>
    <x v="1"/>
    <n v="15"/>
    <x v="2"/>
    <x v="0"/>
    <x v="0"/>
    <x v="0"/>
    <n v="20"/>
    <n v="7"/>
    <x v="12"/>
  </r>
  <r>
    <n v="3488"/>
    <s v="Tânia Ribeiro"/>
    <x v="2"/>
    <d v="2024-11-09T00:00:00"/>
    <x v="0"/>
    <n v="10"/>
    <x v="1"/>
    <x v="1"/>
    <x v="1"/>
    <x v="0"/>
    <n v="20"/>
    <n v="10"/>
    <x v="2"/>
  </r>
  <r>
    <n v="3489"/>
    <s v="Ugo Dias"/>
    <x v="1"/>
    <d v="2024-11-10T00:00:00"/>
    <x v="1"/>
    <n v="5"/>
    <x v="2"/>
    <x v="1"/>
    <x v="1"/>
    <x v="1"/>
    <n v="0"/>
    <n v="1"/>
    <x v="4"/>
  </r>
  <r>
    <n v="3490"/>
    <s v="Valéria Lima"/>
    <x v="0"/>
    <d v="2024-11-11T00:00:00"/>
    <x v="0"/>
    <n v="15"/>
    <x v="0"/>
    <x v="0"/>
    <x v="0"/>
    <x v="0"/>
    <n v="20"/>
    <n v="15"/>
    <x v="14"/>
  </r>
  <r>
    <n v="3491"/>
    <s v="William Fernandes"/>
    <x v="2"/>
    <d v="2024-11-12T00:00:00"/>
    <x v="1"/>
    <n v="10"/>
    <x v="0"/>
    <x v="1"/>
    <x v="1"/>
    <x v="0"/>
    <n v="20"/>
    <n v="5"/>
    <x v="13"/>
  </r>
  <r>
    <n v="3492"/>
    <s v="Xuxa Mendes"/>
    <x v="1"/>
    <d v="2024-11-13T00:00:00"/>
    <x v="0"/>
    <n v="5"/>
    <x v="1"/>
    <x v="1"/>
    <x v="1"/>
    <x v="1"/>
    <n v="0"/>
    <n v="0"/>
    <x v="1"/>
  </r>
  <r>
    <n v="3493"/>
    <s v="Ygor Farias"/>
    <x v="0"/>
    <d v="2024-11-14T00:00:00"/>
    <x v="1"/>
    <n v="15"/>
    <x v="2"/>
    <x v="0"/>
    <x v="0"/>
    <x v="0"/>
    <n v="20"/>
    <n v="20"/>
    <x v="8"/>
  </r>
  <r>
    <n v="3494"/>
    <s v="Zilda Barros"/>
    <x v="2"/>
    <d v="2024-11-15T00:00:00"/>
    <x v="0"/>
    <n v="10"/>
    <x v="2"/>
    <x v="1"/>
    <x v="1"/>
    <x v="0"/>
    <n v="20"/>
    <n v="12"/>
    <x v="10"/>
  </r>
  <r>
    <n v="3495"/>
    <s v="Amanda Santos"/>
    <x v="1"/>
    <d v="2024-11-16T00:00:00"/>
    <x v="1"/>
    <n v="5"/>
    <x v="0"/>
    <x v="1"/>
    <x v="1"/>
    <x v="1"/>
    <n v="0"/>
    <n v="2"/>
    <x v="11"/>
  </r>
  <r>
    <n v="3496"/>
    <s v="Bruno Costa"/>
    <x v="0"/>
    <d v="2024-11-17T00:00:00"/>
    <x v="0"/>
    <n v="15"/>
    <x v="1"/>
    <x v="0"/>
    <x v="0"/>
    <x v="0"/>
    <n v="20"/>
    <n v="5"/>
    <x v="0"/>
  </r>
  <r>
    <n v="3497"/>
    <s v="Carla Rodrigues"/>
    <x v="2"/>
    <d v="2024-11-18T00:00:00"/>
    <x v="1"/>
    <n v="10"/>
    <x v="0"/>
    <x v="1"/>
    <x v="1"/>
    <x v="0"/>
    <n v="20"/>
    <n v="10"/>
    <x v="2"/>
  </r>
  <r>
    <n v="3498"/>
    <s v="Diogo Pereira"/>
    <x v="1"/>
    <d v="2024-11-19T00:00:00"/>
    <x v="0"/>
    <n v="5"/>
    <x v="2"/>
    <x v="1"/>
    <x v="1"/>
    <x v="1"/>
    <n v="0"/>
    <n v="0"/>
    <x v="1"/>
  </r>
  <r>
    <n v="3499"/>
    <s v="Elisa Correia"/>
    <x v="0"/>
    <d v="2024-11-20T00:00:00"/>
    <x v="1"/>
    <n v="15"/>
    <x v="0"/>
    <x v="0"/>
    <x v="0"/>
    <x v="0"/>
    <n v="20"/>
    <n v="3"/>
    <x v="3"/>
  </r>
  <r>
    <n v="3500"/>
    <s v="Fábio Lourenço"/>
    <x v="2"/>
    <d v="2024-11-21T00:00:00"/>
    <x v="0"/>
    <n v="10"/>
    <x v="1"/>
    <x v="1"/>
    <x v="1"/>
    <x v="0"/>
    <n v="20"/>
    <n v="15"/>
    <x v="7"/>
  </r>
  <r>
    <n v="3501"/>
    <s v="Gabriela Neves"/>
    <x v="1"/>
    <d v="2024-11-22T00:00:00"/>
    <x v="1"/>
    <n v="5"/>
    <x v="0"/>
    <x v="1"/>
    <x v="1"/>
    <x v="1"/>
    <n v="0"/>
    <n v="1"/>
    <x v="4"/>
  </r>
  <r>
    <n v="3502"/>
    <s v="Henrique Gonçalves"/>
    <x v="0"/>
    <d v="2024-11-23T00:00:00"/>
    <x v="0"/>
    <n v="15"/>
    <x v="2"/>
    <x v="0"/>
    <x v="0"/>
    <x v="0"/>
    <n v="20"/>
    <n v="7"/>
    <x v="12"/>
  </r>
  <r>
    <n v="3503"/>
    <s v="Íris Santos"/>
    <x v="2"/>
    <d v="2024-11-24T00:00:00"/>
    <x v="1"/>
    <n v="10"/>
    <x v="0"/>
    <x v="1"/>
    <x v="1"/>
    <x v="0"/>
    <n v="20"/>
    <n v="10"/>
    <x v="2"/>
  </r>
  <r>
    <n v="3504"/>
    <s v="João Marcelo Alves"/>
    <x v="1"/>
    <d v="2024-11-25T00:00:00"/>
    <x v="0"/>
    <n v="5"/>
    <x v="1"/>
    <x v="1"/>
    <x v="1"/>
    <x v="1"/>
    <n v="0"/>
    <n v="0"/>
    <x v="1"/>
  </r>
  <r>
    <n v="3505"/>
    <s v="Klara Fonseca"/>
    <x v="0"/>
    <d v="2024-11-26T00:00:00"/>
    <x v="1"/>
    <n v="15"/>
    <x v="0"/>
    <x v="0"/>
    <x v="0"/>
    <x v="0"/>
    <n v="20"/>
    <n v="20"/>
    <x v="8"/>
  </r>
  <r>
    <n v="3506"/>
    <s v="Lucas Mendonça"/>
    <x v="2"/>
    <d v="2024-11-27T00:00:00"/>
    <x v="0"/>
    <n v="10"/>
    <x v="2"/>
    <x v="1"/>
    <x v="1"/>
    <x v="0"/>
    <n v="20"/>
    <n v="15"/>
    <x v="7"/>
  </r>
  <r>
    <n v="3507"/>
    <s v="Marcela Torres"/>
    <x v="1"/>
    <d v="2024-11-28T00:00:00"/>
    <x v="1"/>
    <n v="5"/>
    <x v="0"/>
    <x v="1"/>
    <x v="1"/>
    <x v="1"/>
    <n v="0"/>
    <n v="1"/>
    <x v="4"/>
  </r>
  <r>
    <n v="3508"/>
    <s v="Natália Castro"/>
    <x v="0"/>
    <d v="2024-11-29T00:00:00"/>
    <x v="0"/>
    <n v="15"/>
    <x v="1"/>
    <x v="0"/>
    <x v="0"/>
    <x v="0"/>
    <n v="20"/>
    <n v="3"/>
    <x v="3"/>
  </r>
  <r>
    <n v="3509"/>
    <s v="Oscar Martins"/>
    <x v="2"/>
    <d v="2024-11-30T00:00:00"/>
    <x v="1"/>
    <n v="10"/>
    <x v="0"/>
    <x v="1"/>
    <x v="1"/>
    <x v="0"/>
    <n v="20"/>
    <n v="10"/>
    <x v="2"/>
  </r>
  <r>
    <n v="3510"/>
    <s v="Patrícia Oliveira"/>
    <x v="1"/>
    <d v="2024-12-01T00:00:00"/>
    <x v="0"/>
    <n v="5"/>
    <x v="2"/>
    <x v="1"/>
    <x v="1"/>
    <x v="1"/>
    <n v="0"/>
    <n v="0"/>
    <x v="1"/>
  </r>
  <r>
    <n v="3511"/>
    <s v="Quentin Nogueira"/>
    <x v="0"/>
    <d v="2024-12-02T00:00:00"/>
    <x v="1"/>
    <n v="15"/>
    <x v="0"/>
    <x v="0"/>
    <x v="0"/>
    <x v="0"/>
    <n v="20"/>
    <n v="15"/>
    <x v="14"/>
  </r>
  <r>
    <n v="3512"/>
    <s v="Raquel Silva"/>
    <x v="2"/>
    <d v="2024-12-03T00:00:00"/>
    <x v="0"/>
    <n v="10"/>
    <x v="1"/>
    <x v="1"/>
    <x v="1"/>
    <x v="0"/>
    <n v="20"/>
    <n v="15"/>
    <x v="7"/>
  </r>
  <r>
    <n v="3513"/>
    <s v="Sandro Gomes"/>
    <x v="1"/>
    <d v="2024-12-04T00:00:00"/>
    <x v="1"/>
    <n v="5"/>
    <x v="0"/>
    <x v="1"/>
    <x v="1"/>
    <x v="1"/>
    <n v="0"/>
    <n v="1"/>
    <x v="4"/>
  </r>
  <r>
    <n v="3514"/>
    <s v="Tânia Machado"/>
    <x v="0"/>
    <d v="2024-12-05T00:00:00"/>
    <x v="0"/>
    <n v="15"/>
    <x v="2"/>
    <x v="0"/>
    <x v="0"/>
    <x v="0"/>
    <n v="20"/>
    <n v="7"/>
    <x v="12"/>
  </r>
  <r>
    <n v="3515"/>
    <s v="Ursula Silva"/>
    <x v="2"/>
    <d v="2024-12-06T00:00:00"/>
    <x v="1"/>
    <n v="10"/>
    <x v="0"/>
    <x v="1"/>
    <x v="1"/>
    <x v="0"/>
    <n v="20"/>
    <n v="10"/>
    <x v="2"/>
  </r>
  <r>
    <n v="3516"/>
    <s v="Vanessa Moraes"/>
    <x v="1"/>
    <d v="2024-12-07T00:00:00"/>
    <x v="0"/>
    <n v="5"/>
    <x v="1"/>
    <x v="1"/>
    <x v="1"/>
    <x v="1"/>
    <n v="0"/>
    <n v="0"/>
    <x v="1"/>
  </r>
  <r>
    <n v="3517"/>
    <s v="William Carvalho"/>
    <x v="0"/>
    <d v="2024-12-08T00:00:00"/>
    <x v="1"/>
    <n v="15"/>
    <x v="0"/>
    <x v="0"/>
    <x v="0"/>
    <x v="0"/>
    <n v="20"/>
    <n v="20"/>
    <x v="8"/>
  </r>
  <r>
    <n v="3518"/>
    <s v="Xavier Reis"/>
    <x v="2"/>
    <d v="2024-12-09T00:00:00"/>
    <x v="0"/>
    <n v="10"/>
    <x v="2"/>
    <x v="1"/>
    <x v="1"/>
    <x v="0"/>
    <n v="20"/>
    <n v="12"/>
    <x v="10"/>
  </r>
  <r>
    <n v="3519"/>
    <s v="Yasmin Rocha"/>
    <x v="1"/>
    <d v="2024-12-10T00:00:00"/>
    <x v="1"/>
    <n v="5"/>
    <x v="0"/>
    <x v="1"/>
    <x v="1"/>
    <x v="1"/>
    <n v="0"/>
    <n v="2"/>
    <x v="11"/>
  </r>
  <r>
    <n v="3520"/>
    <s v="Zacarias Duarte"/>
    <x v="0"/>
    <d v="2024-12-11T00:00:00"/>
    <x v="0"/>
    <n v="15"/>
    <x v="1"/>
    <x v="0"/>
    <x v="0"/>
    <x v="0"/>
    <n v="20"/>
    <n v="5"/>
    <x v="0"/>
  </r>
  <r>
    <n v="3521"/>
    <s v="Amanda Freitas"/>
    <x v="2"/>
    <d v="2024-12-12T00:00:00"/>
    <x v="1"/>
    <n v="10"/>
    <x v="0"/>
    <x v="1"/>
    <x v="1"/>
    <x v="0"/>
    <n v="20"/>
    <n v="10"/>
    <x v="2"/>
  </r>
  <r>
    <n v="3522"/>
    <s v="Bruno Almeida"/>
    <x v="1"/>
    <d v="2024-12-13T00:00:00"/>
    <x v="0"/>
    <n v="5"/>
    <x v="2"/>
    <x v="1"/>
    <x v="1"/>
    <x v="1"/>
    <n v="0"/>
    <n v="0"/>
    <x v="1"/>
  </r>
  <r>
    <n v="3523"/>
    <s v="Carla Siqueira"/>
    <x v="0"/>
    <d v="2024-12-14T00:00:00"/>
    <x v="1"/>
    <n v="15"/>
    <x v="0"/>
    <x v="0"/>
    <x v="0"/>
    <x v="0"/>
    <n v="20"/>
    <n v="3"/>
    <x v="3"/>
  </r>
  <r>
    <n v="3524"/>
    <s v="Diogo Ramos"/>
    <x v="2"/>
    <d v="2024-12-15T00:00:00"/>
    <x v="0"/>
    <n v="10"/>
    <x v="1"/>
    <x v="1"/>
    <x v="1"/>
    <x v="0"/>
    <n v="20"/>
    <n v="15"/>
    <x v="7"/>
  </r>
  <r>
    <n v="3525"/>
    <s v="Elisa Magalhães"/>
    <x v="1"/>
    <d v="2024-12-16T00:00:00"/>
    <x v="1"/>
    <n v="5"/>
    <x v="0"/>
    <x v="1"/>
    <x v="1"/>
    <x v="1"/>
    <n v="0"/>
    <n v="1"/>
    <x v="4"/>
  </r>
  <r>
    <m/>
    <m/>
    <x v="3"/>
    <m/>
    <x v="2"/>
    <m/>
    <x v="3"/>
    <x v="2"/>
    <x v="2"/>
    <x v="2"/>
    <m/>
    <m/>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DBBCF-28DD-9145-8DDD-5F8C1C40CB2E}" name="PivotTable7"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C21:E26" firstHeaderRow="1" firstDataRow="3" firstDataCol="1" rowPageCount="1" colPageCount="1"/>
  <pivotFields count="13">
    <pivotField showAll="0"/>
    <pivotField showAll="0"/>
    <pivotField axis="axisRow" showAll="0">
      <items count="5">
        <item x="1"/>
        <item x="2"/>
        <item x="0"/>
        <item h="1" x="3"/>
        <item t="default"/>
      </items>
    </pivotField>
    <pivotField showAll="0"/>
    <pivotField showAll="0">
      <items count="4">
        <item x="1"/>
        <item x="0"/>
        <item x="2"/>
        <item t="default"/>
      </items>
    </pivotField>
    <pivotField showAll="0"/>
    <pivotField axis="axisPage" multipleItemSelectionAllowed="1" showAll="0">
      <items count="5">
        <item h="1" x="1"/>
        <item x="0"/>
        <item h="1" x="2"/>
        <item h="1" x="3"/>
        <item t="default"/>
      </items>
    </pivotField>
    <pivotField showAll="0">
      <items count="4">
        <item h="1" x="1"/>
        <item x="0"/>
        <item h="1" x="2"/>
        <item t="default"/>
      </items>
    </pivotField>
    <pivotField showAll="0"/>
    <pivotField axis="axisCol" dataField="1" showAll="0">
      <items count="4">
        <item h="1" x="1"/>
        <item x="0"/>
        <item x="2"/>
        <item t="default"/>
      </items>
    </pivotField>
    <pivotField dataField="1" showAll="0"/>
    <pivotField showAll="0"/>
    <pivotField showAll="0"/>
  </pivotFields>
  <rowFields count="1">
    <field x="2"/>
  </rowFields>
  <rowItems count="3">
    <i>
      <x v="1"/>
    </i>
    <i>
      <x v="2"/>
    </i>
    <i t="grand">
      <x/>
    </i>
  </rowItems>
  <colFields count="2">
    <field x="9"/>
    <field x="-2"/>
  </colFields>
  <colItems count="2">
    <i>
      <x v="1"/>
      <x/>
    </i>
    <i r="1" i="1">
      <x v="1"/>
    </i>
  </colItems>
  <pageFields count="1">
    <pageField fld="6" hier="-1"/>
  </pageFields>
  <dataFields count="2">
    <dataField name="Count of Minecraft Season Pass" fld="9" subtotal="count" baseField="0" baseItem="0"/>
    <dataField name="Sum of Minecraft Season Pass Price" fld="10" baseField="0" baseItem="0"/>
  </dataFields>
  <formats count="3">
    <format dxfId="132">
      <pivotArea outline="0" collapsedLevelsAreSubtotals="1" fieldPosition="0"/>
    </format>
    <format dxfId="131">
      <pivotArea collapsedLevelsAreSubtotals="1" fieldPosition="0">
        <references count="3">
          <reference field="4294967294" count="1" selected="0">
            <x v="0"/>
          </reference>
          <reference field="2" count="2">
            <x v="1"/>
            <x v="2"/>
          </reference>
          <reference field="9" count="1" selected="0">
            <x v="1"/>
          </reference>
        </references>
      </pivotArea>
    </format>
    <format dxfId="128">
      <pivotArea outline="0" collapsedLevelsAreSubtotals="1" fieldPosition="0">
        <references count="2">
          <reference field="4294967294" count="1" selected="0">
            <x v="1"/>
          </reference>
          <reference field="9"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35A8C-0960-E04B-82CD-A22936D8FA0A}" name="PivotTable6"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C13:E17" firstHeaderRow="1" firstDataRow="3" firstDataCol="1" rowPageCount="1" colPageCount="1"/>
  <pivotFields count="13">
    <pivotField showAll="0"/>
    <pivotField showAll="0"/>
    <pivotField axis="axisRow" showAll="0">
      <items count="5">
        <item x="1"/>
        <item x="2"/>
        <item x="0"/>
        <item h="1" x="3"/>
        <item t="default"/>
      </items>
    </pivotField>
    <pivotField showAll="0"/>
    <pivotField showAll="0">
      <items count="4">
        <item x="1"/>
        <item x="0"/>
        <item x="2"/>
        <item t="default"/>
      </items>
    </pivotField>
    <pivotField showAll="0"/>
    <pivotField axis="axisPage" multipleItemSelectionAllowed="1" showAll="0">
      <items count="5">
        <item h="1" x="1"/>
        <item x="0"/>
        <item h="1" x="2"/>
        <item h="1" x="3"/>
        <item t="default"/>
      </items>
    </pivotField>
    <pivotField axis="axisCol" dataField="1" showAll="0">
      <items count="4">
        <item h="1" x="1"/>
        <item x="0"/>
        <item h="1" x="2"/>
        <item t="default"/>
      </items>
    </pivotField>
    <pivotField dataField="1" showAll="0"/>
    <pivotField showAll="0">
      <items count="4">
        <item x="1"/>
        <item x="0"/>
        <item x="2"/>
        <item t="default"/>
      </items>
    </pivotField>
    <pivotField showAll="0"/>
    <pivotField showAll="0"/>
    <pivotField showAll="0"/>
  </pivotFields>
  <rowFields count="1">
    <field x="2"/>
  </rowFields>
  <rowItems count="2">
    <i>
      <x v="2"/>
    </i>
    <i t="grand">
      <x/>
    </i>
  </rowItems>
  <colFields count="2">
    <field x="7"/>
    <field x="-2"/>
  </colFields>
  <colItems count="2">
    <i>
      <x v="1"/>
      <x/>
    </i>
    <i r="1" i="1">
      <x v="1"/>
    </i>
  </colItems>
  <pageFields count="1">
    <pageField fld="6" hier="-1"/>
  </pageFields>
  <dataFields count="2">
    <dataField name="Count of EA Play Season Pass" fld="7" subtotal="count" baseField="0" baseItem="0" numFmtId="2"/>
    <dataField name="Sum of EA Play Season Pass_x000a_Price" fld="8" baseField="0" baseItem="0"/>
  </dataFields>
  <formats count="3">
    <format dxfId="133">
      <pivotArea outline="0" collapsedLevelsAreSubtotals="1" fieldPosition="0"/>
    </format>
    <format dxfId="130">
      <pivotArea outline="0" collapsedLevelsAreSubtotals="1" fieldPosition="0">
        <references count="2">
          <reference field="4294967294" count="1" selected="0">
            <x v="0"/>
          </reference>
          <reference field="7" count="0" selected="0"/>
        </references>
      </pivotArea>
    </format>
    <format dxfId="129">
      <pivotArea outline="0" collapsedLevelsAreSubtotals="1" fieldPosition="0">
        <references count="2">
          <reference field="4294967294" count="1" selected="0">
            <x v="1"/>
          </reference>
          <reference field="7"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F970F-A659-934E-B1BD-2DCDAAAD242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5:D9" firstHeaderRow="1" firstDataRow="1" firstDataCol="1" rowPageCount="1" colPageCount="1"/>
  <pivotFields count="13">
    <pivotField showAll="0"/>
    <pivotField showAll="0"/>
    <pivotField axis="axisRow" showAll="0">
      <items count="5">
        <item x="1"/>
        <item x="2"/>
        <item x="0"/>
        <item x="3"/>
        <item t="default"/>
      </items>
    </pivotField>
    <pivotField showAll="0"/>
    <pivotField showAll="0">
      <items count="4">
        <item x="1"/>
        <item x="0"/>
        <item x="2"/>
        <item t="default"/>
      </items>
    </pivotField>
    <pivotField showAll="0"/>
    <pivotField axis="axisPage" multipleItemSelectionAllowed="1" showAll="0">
      <items count="5">
        <item h="1" x="1"/>
        <item x="0"/>
        <item h="1" x="2"/>
        <item h="1" x="3"/>
        <item t="default"/>
      </items>
    </pivotField>
    <pivotField showAll="0"/>
    <pivotField showAll="0"/>
    <pivotField showAll="0">
      <items count="4">
        <item x="1"/>
        <item x="0"/>
        <item x="2"/>
        <item t="default"/>
      </items>
    </pivotField>
    <pivotField showAll="0"/>
    <pivotField showAll="0"/>
    <pivotField dataField="1" showAll="0"/>
  </pivotFields>
  <rowFields count="1">
    <field x="2"/>
  </rowFields>
  <rowItems count="4">
    <i>
      <x/>
    </i>
    <i>
      <x v="1"/>
    </i>
    <i>
      <x v="2"/>
    </i>
    <i t="grand">
      <x/>
    </i>
  </rowItems>
  <colItems count="1">
    <i/>
  </colItems>
  <pageFields count="1">
    <pageField fld="6" hier="-1"/>
  </pageFields>
  <dataFields count="1">
    <dataField name="Sum of Total Value" fld="12" baseField="0" baseItem="0"/>
  </dataFields>
  <formats count="2">
    <format dxfId="135">
      <pivotArea collapsedLevelsAreSubtotals="1" fieldPosition="0">
        <references count="2">
          <reference field="4294967294" count="1" selected="0">
            <x v="0"/>
          </reference>
          <reference field="6" count="1">
            <x v="0"/>
          </reference>
        </references>
      </pivotArea>
    </format>
    <format dxfId="13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33DB3162-CBFF-9B40-83A4-FAE26AA5E1A1}" sourceName="Subscription Type">
  <pivotTables>
    <pivotTable tabId="3" name="PivotTable1"/>
    <pivotTable tabId="3" name="PivotTable6"/>
    <pivotTable tabId="3" name="PivotTable7"/>
  </pivotTables>
  <data>
    <tabular pivotCacheId="588493599">
      <items count="4">
        <i x="1"/>
        <i x="0" s="1"/>
        <i x="2"/>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EAE223BE-B4AA-C547-9A67-F2E00E4B442B}" cache="Slicer_Subscription_Type" caption="Subscription Typ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1" xr10:uid="{D4FFB251-82D4-AC41-828D-4B1122BB93BF}" cache="Slicer_Subscription_Type" caption="Subscription Type"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49">
  <autoFilter ref="A1:M296" xr:uid="{34E0E886-4200-4B36-97B3-63DB74FF40A0}">
    <filterColumn colId="9">
      <filters>
        <filter val="Yes"/>
      </filters>
    </filterColumn>
  </autoFilter>
  <tableColumns count="13">
    <tableColumn id="1" xr3:uid="{C4A90516-688A-46BF-9167-EA16C2A8A652}" name="Subscriber ID" dataDxfId="148"/>
    <tableColumn id="2" xr3:uid="{53DD39D0-2220-4121-9E9D-4EAA7E151C0F}" name="Name" dataDxfId="147"/>
    <tableColumn id="3" xr3:uid="{4F5FF271-4C57-4BE0-8F2C-F82C8551625C}" name="Plan" dataDxfId="146"/>
    <tableColumn id="4" xr3:uid="{8C17EB93-79B9-4E55-B8F7-BEB82F8253E9}" name="Start Date" dataDxfId="145"/>
    <tableColumn id="5" xr3:uid="{48CEDF9B-1689-482A-A828-5CCE7713264A}" name="Auto Renewal" dataDxfId="144"/>
    <tableColumn id="6" xr3:uid="{78B82374-9AA7-4E38-AE4F-78CDE6C83720}" name="Subscription Price" dataDxfId="143"/>
    <tableColumn id="7" xr3:uid="{F2433F68-AF33-49D0-B1FB-19A396074EDE}" name="Subscription Type" dataDxfId="142"/>
    <tableColumn id="8" xr3:uid="{FD4D9C95-F6E5-4933-9068-A71FF7DF9343}" name="EA Play Season Pass" dataDxfId="141"/>
    <tableColumn id="13" xr3:uid="{978DD0D2-834E-4CE4-A39B-30976086932F}" name="EA Play Season Pass_x000a_Price" dataDxfId="140"/>
    <tableColumn id="9" xr3:uid="{6E29F111-C395-4580-9DAD-3407D9E8B1A4}" name="Minecraft Season Pass" dataDxfId="139"/>
    <tableColumn id="10" xr3:uid="{EF544EAA-7F25-4FD5-A10E-8E62804DB9E3}" name="Minecraft Season Pass Price" dataDxfId="138"/>
    <tableColumn id="11" xr3:uid="{7F6EB64A-1F07-4E48-9F0F-AC7D9DCD26F8}" name="Coupon Value" dataDxfId="137"/>
    <tableColumn id="12" xr3:uid="{2B04ABC8-DE6F-426E-ADC0-D8AFC68CA58E}" name="Total Value" dataDxfId="136"/>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B5" sqref="B5:G9"/>
    </sheetView>
  </sheetViews>
  <sheetFormatPr baseColWidth="10" defaultColWidth="8.83203125" defaultRowHeight="15" x14ac:dyDescent="0.2"/>
  <cols>
    <col min="9" max="9" width="3.5" customWidth="1"/>
  </cols>
  <sheetData>
    <row r="3" spans="2:16" ht="21" thickBot="1" x14ac:dyDescent="0.3">
      <c r="B3" s="1" t="s">
        <v>0</v>
      </c>
      <c r="C3" s="1"/>
      <c r="D3" s="1"/>
      <c r="E3" s="1"/>
      <c r="F3" s="1"/>
      <c r="G3" s="1"/>
      <c r="H3" s="1"/>
    </row>
    <row r="4" spans="2:16" ht="16" thickTop="1" x14ac:dyDescent="0.2"/>
    <row r="5" spans="2:16" x14ac:dyDescent="0.2">
      <c r="B5" s="3" t="s">
        <v>2</v>
      </c>
      <c r="C5" t="s">
        <v>8</v>
      </c>
      <c r="E5" s="7" t="s">
        <v>6</v>
      </c>
      <c r="F5" t="s">
        <v>7</v>
      </c>
    </row>
    <row r="6" spans="2:16" x14ac:dyDescent="0.2">
      <c r="B6" s="4" t="s">
        <v>3</v>
      </c>
      <c r="C6" t="s">
        <v>8</v>
      </c>
    </row>
    <row r="7" spans="2:16" x14ac:dyDescent="0.2">
      <c r="B7" s="5" t="s">
        <v>4</v>
      </c>
      <c r="C7" t="s">
        <v>9</v>
      </c>
    </row>
    <row r="8" spans="2:16" x14ac:dyDescent="0.2">
      <c r="B8" s="6" t="s">
        <v>5</v>
      </c>
      <c r="C8" t="s">
        <v>9</v>
      </c>
    </row>
    <row r="12" spans="2:16" ht="21" thickBot="1" x14ac:dyDescent="0.3">
      <c r="B12" s="1" t="s">
        <v>1</v>
      </c>
      <c r="C12" s="1"/>
      <c r="D12" s="1"/>
      <c r="E12" s="1"/>
      <c r="F12" s="1"/>
      <c r="G12" s="1"/>
      <c r="H12" s="1"/>
      <c r="J12" s="1" t="s">
        <v>10</v>
      </c>
      <c r="K12" s="1"/>
      <c r="L12" s="1"/>
      <c r="M12" s="1"/>
      <c r="N12" s="1"/>
      <c r="O12" s="1"/>
      <c r="P12" s="1"/>
    </row>
    <row r="13" spans="2:16" ht="16" thickTop="1" x14ac:dyDescent="0.2">
      <c r="B13" s="2"/>
      <c r="C13" s="2"/>
      <c r="D13" s="2"/>
      <c r="E13" s="2"/>
      <c r="F13" s="2"/>
      <c r="G13" s="2"/>
      <c r="H13" s="2"/>
    </row>
    <row r="14" spans="2:16" x14ac:dyDescent="0.2">
      <c r="B14" s="2"/>
      <c r="C14" s="2"/>
      <c r="D14" s="2"/>
      <c r="E14" s="2"/>
      <c r="F14" s="2"/>
      <c r="G14" s="2"/>
      <c r="H14" s="2"/>
    </row>
    <row r="15" spans="2:16" x14ac:dyDescent="0.2">
      <c r="B15" s="2"/>
      <c r="C15" s="2"/>
      <c r="D15" s="2"/>
      <c r="E15" s="2"/>
      <c r="F15" s="2"/>
      <c r="G15" s="2"/>
      <c r="H15" s="2"/>
    </row>
    <row r="16" spans="2:16" x14ac:dyDescent="0.2">
      <c r="B16" s="2"/>
      <c r="C16" s="2"/>
      <c r="D16" s="2"/>
      <c r="E16" s="2"/>
      <c r="F16" s="2"/>
      <c r="G16" s="2"/>
      <c r="H16" s="2"/>
    </row>
    <row r="17" spans="2:8" x14ac:dyDescent="0.2">
      <c r="B17" s="2"/>
      <c r="C17" s="2"/>
      <c r="D17" s="2"/>
      <c r="E17" s="2"/>
      <c r="F17" s="2"/>
      <c r="G17" s="2"/>
      <c r="H17" s="2"/>
    </row>
    <row r="18" spans="2:8" x14ac:dyDescent="0.2">
      <c r="B18" s="2"/>
      <c r="C18" s="2"/>
      <c r="D18" s="2"/>
      <c r="E18" s="2"/>
      <c r="F18" s="2"/>
      <c r="G18" s="2"/>
      <c r="H18" s="2"/>
    </row>
    <row r="19" spans="2:8" x14ac:dyDescent="0.2">
      <c r="B19" s="2"/>
      <c r="C19" s="2"/>
      <c r="D19" s="2"/>
      <c r="E19" s="2"/>
      <c r="F19" s="2"/>
      <c r="G19" s="2"/>
      <c r="H19" s="2"/>
    </row>
    <row r="20" spans="2:8" x14ac:dyDescent="0.2">
      <c r="B20" s="2"/>
      <c r="C20" s="2"/>
      <c r="D20" s="2"/>
      <c r="E20" s="2"/>
      <c r="F20" s="2"/>
      <c r="G20" s="2"/>
      <c r="H20" s="2"/>
    </row>
    <row r="21" spans="2:8" x14ac:dyDescent="0.2">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zoomScale="90" zoomScaleNormal="90" workbookViewId="0">
      <selection activeCell="J1" sqref="J1:J1048576"/>
    </sheetView>
  </sheetViews>
  <sheetFormatPr baseColWidth="10" defaultColWidth="8.83203125" defaultRowHeight="15" x14ac:dyDescent="0.2"/>
  <cols>
    <col min="1" max="1" width="17.83203125" bestFit="1" customWidth="1"/>
    <col min="2" max="2" width="18.83203125" bestFit="1" customWidth="1"/>
    <col min="3" max="3" width="9.5" bestFit="1" customWidth="1"/>
    <col min="4" max="4" width="14.5" bestFit="1" customWidth="1"/>
    <col min="5" max="5" width="18" bestFit="1" customWidth="1"/>
    <col min="6" max="6" width="14.6640625" bestFit="1" customWidth="1"/>
    <col min="7" max="7" width="22" bestFit="1" customWidth="1"/>
    <col min="8" max="8" width="20.5" bestFit="1" customWidth="1"/>
    <col min="9" max="9" width="20.5" customWidth="1"/>
    <col min="10" max="10" width="16.6640625" bestFit="1" customWidth="1"/>
    <col min="11" max="11" width="21.33203125" bestFit="1" customWidth="1"/>
    <col min="12" max="12" width="12.6640625" bestFit="1" customWidth="1"/>
    <col min="13" max="13" width="10.5" bestFit="1" customWidth="1"/>
  </cols>
  <sheetData>
    <row r="1" spans="1:13" ht="32" x14ac:dyDescent="0.2">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x14ac:dyDescent="0.2">
      <c r="A3" s="8">
        <v>3232</v>
      </c>
      <c r="B3" s="8" t="s">
        <v>21</v>
      </c>
      <c r="C3" s="8" t="s">
        <v>22</v>
      </c>
      <c r="D3" s="10">
        <v>45306</v>
      </c>
      <c r="E3" s="8" t="s">
        <v>23</v>
      </c>
      <c r="F3" s="11">
        <v>5</v>
      </c>
      <c r="G3" s="8" t="s">
        <v>24</v>
      </c>
      <c r="H3" s="8" t="s">
        <v>23</v>
      </c>
      <c r="I3" s="11" t="s">
        <v>311</v>
      </c>
      <c r="J3" s="8" t="s">
        <v>23</v>
      </c>
      <c r="K3" s="11">
        <v>0</v>
      </c>
      <c r="L3" s="11">
        <v>0</v>
      </c>
      <c r="M3" s="11">
        <v>5</v>
      </c>
    </row>
    <row r="4" spans="1:13" ht="16.5" customHeight="1" x14ac:dyDescent="0.2">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x14ac:dyDescent="0.2">
      <c r="A6" s="8">
        <v>3235</v>
      </c>
      <c r="B6" s="8" t="s">
        <v>29</v>
      </c>
      <c r="C6" s="8" t="s">
        <v>22</v>
      </c>
      <c r="D6" s="10">
        <v>45356</v>
      </c>
      <c r="E6" s="8" t="s">
        <v>19</v>
      </c>
      <c r="F6" s="11">
        <v>5</v>
      </c>
      <c r="G6" s="8" t="s">
        <v>20</v>
      </c>
      <c r="H6" s="8" t="s">
        <v>23</v>
      </c>
      <c r="I6" s="11" t="s">
        <v>311</v>
      </c>
      <c r="J6" s="8" t="s">
        <v>23</v>
      </c>
      <c r="K6" s="11">
        <v>0</v>
      </c>
      <c r="L6" s="11">
        <v>1</v>
      </c>
      <c r="M6" s="11">
        <v>4</v>
      </c>
    </row>
    <row r="7" spans="1:13" ht="16.5" customHeight="1" x14ac:dyDescent="0.2">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x14ac:dyDescent="0.2">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2">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x14ac:dyDescent="0.2">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2">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x14ac:dyDescent="0.2">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2">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x14ac:dyDescent="0.2">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2">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x14ac:dyDescent="0.2">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2">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x14ac:dyDescent="0.2">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2">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x14ac:dyDescent="0.2">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2">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x14ac:dyDescent="0.2">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2">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x14ac:dyDescent="0.2">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2">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x14ac:dyDescent="0.2">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x14ac:dyDescent="0.2">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2">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x14ac:dyDescent="0.2">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2">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x14ac:dyDescent="0.2">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2">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x14ac:dyDescent="0.2">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2">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x14ac:dyDescent="0.2">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2">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x14ac:dyDescent="0.2">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2">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x14ac:dyDescent="0.2">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2">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x14ac:dyDescent="0.2">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2">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x14ac:dyDescent="0.2">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2">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x14ac:dyDescent="0.2">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2">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x14ac:dyDescent="0.2">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2">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x14ac:dyDescent="0.2">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2">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x14ac:dyDescent="0.2">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2">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x14ac:dyDescent="0.2">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2">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x14ac:dyDescent="0.2">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2">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x14ac:dyDescent="0.2">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2">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x14ac:dyDescent="0.2">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2">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x14ac:dyDescent="0.2">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2">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x14ac:dyDescent="0.2">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2">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x14ac:dyDescent="0.2">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2">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x14ac:dyDescent="0.2">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2">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x14ac:dyDescent="0.2">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2">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x14ac:dyDescent="0.2">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2">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x14ac:dyDescent="0.2">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x14ac:dyDescent="0.2">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2">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x14ac:dyDescent="0.2">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2">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x14ac:dyDescent="0.2">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2">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x14ac:dyDescent="0.2">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2">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x14ac:dyDescent="0.2">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2">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x14ac:dyDescent="0.2">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2">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x14ac:dyDescent="0.2">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2">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x14ac:dyDescent="0.2">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2">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x14ac:dyDescent="0.2">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2">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x14ac:dyDescent="0.2">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2">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x14ac:dyDescent="0.2">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2">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x14ac:dyDescent="0.2">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2">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x14ac:dyDescent="0.2">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2">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x14ac:dyDescent="0.2">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2">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x14ac:dyDescent="0.2">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2">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x14ac:dyDescent="0.2">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2">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x14ac:dyDescent="0.2">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2">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x14ac:dyDescent="0.2">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2">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x14ac:dyDescent="0.2">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2">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x14ac:dyDescent="0.2">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2">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x14ac:dyDescent="0.2">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2">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x14ac:dyDescent="0.2">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2">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x14ac:dyDescent="0.2">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2">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x14ac:dyDescent="0.2">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x14ac:dyDescent="0.2">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2">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x14ac:dyDescent="0.2">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2">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x14ac:dyDescent="0.2">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2">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x14ac:dyDescent="0.2">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2">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x14ac:dyDescent="0.2">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2">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x14ac:dyDescent="0.2">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2">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x14ac:dyDescent="0.2">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2">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x14ac:dyDescent="0.2">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2">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x14ac:dyDescent="0.2">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2">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x14ac:dyDescent="0.2">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2">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x14ac:dyDescent="0.2">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2">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x14ac:dyDescent="0.2">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2">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x14ac:dyDescent="0.2">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2">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x14ac:dyDescent="0.2">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2">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x14ac:dyDescent="0.2">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2">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x14ac:dyDescent="0.2">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2">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x14ac:dyDescent="0.2">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2">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x14ac:dyDescent="0.2">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2">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x14ac:dyDescent="0.2">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2">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x14ac:dyDescent="0.2">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2">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x14ac:dyDescent="0.2">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2">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x14ac:dyDescent="0.2">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2">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x14ac:dyDescent="0.2">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2">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x14ac:dyDescent="0.2">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2">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x14ac:dyDescent="0.2">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2">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x14ac:dyDescent="0.2">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2">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x14ac:dyDescent="0.2">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x14ac:dyDescent="0.2">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2">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x14ac:dyDescent="0.2">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2">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x14ac:dyDescent="0.2">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2">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x14ac:dyDescent="0.2">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2">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x14ac:dyDescent="0.2">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2">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x14ac:dyDescent="0.2">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2">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x14ac:dyDescent="0.2">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2">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x14ac:dyDescent="0.2">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2">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x14ac:dyDescent="0.2">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2">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x14ac:dyDescent="0.2">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2">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x14ac:dyDescent="0.2">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2">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x14ac:dyDescent="0.2">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2">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x14ac:dyDescent="0.2">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2">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x14ac:dyDescent="0.2">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C2:G26"/>
  <sheetViews>
    <sheetView showGridLines="0" workbookViewId="0">
      <selection activeCell="G26" sqref="G26"/>
    </sheetView>
  </sheetViews>
  <sheetFormatPr baseColWidth="10" defaultColWidth="8.83203125" defaultRowHeight="15" x14ac:dyDescent="0.2"/>
  <cols>
    <col min="3" max="3" width="14.33203125" bestFit="1" customWidth="1"/>
    <col min="4" max="4" width="25.6640625" bestFit="1" customWidth="1"/>
    <col min="5" max="5" width="28.83203125" bestFit="1" customWidth="1"/>
    <col min="6" max="7" width="11.5" bestFit="1" customWidth="1"/>
    <col min="8" max="8" width="28.83203125" bestFit="1" customWidth="1"/>
    <col min="9" max="9" width="7.6640625" bestFit="1" customWidth="1"/>
    <col min="10" max="18" width="3.1640625" bestFit="1" customWidth="1"/>
    <col min="19" max="19" width="6.33203125" bestFit="1" customWidth="1"/>
    <col min="20" max="20" width="10" bestFit="1" customWidth="1"/>
  </cols>
  <sheetData>
    <row r="2" spans="3:5" x14ac:dyDescent="0.2">
      <c r="C2" t="s">
        <v>317</v>
      </c>
    </row>
    <row r="3" spans="3:5" x14ac:dyDescent="0.2">
      <c r="C3" s="12" t="s">
        <v>16</v>
      </c>
      <c r="D3" t="s">
        <v>20</v>
      </c>
    </row>
    <row r="5" spans="3:5" x14ac:dyDescent="0.2">
      <c r="C5" s="12" t="s">
        <v>314</v>
      </c>
      <c r="D5" t="s">
        <v>313</v>
      </c>
    </row>
    <row r="6" spans="3:5" x14ac:dyDescent="0.2">
      <c r="C6" s="13" t="s">
        <v>22</v>
      </c>
      <c r="D6" s="14">
        <v>192</v>
      </c>
    </row>
    <row r="7" spans="3:5" x14ac:dyDescent="0.2">
      <c r="C7" s="13" t="s">
        <v>26</v>
      </c>
      <c r="D7" s="14">
        <v>958</v>
      </c>
    </row>
    <row r="8" spans="3:5" x14ac:dyDescent="0.2">
      <c r="C8" s="13" t="s">
        <v>18</v>
      </c>
      <c r="D8" s="14">
        <v>2421</v>
      </c>
    </row>
    <row r="9" spans="3:5" x14ac:dyDescent="0.2">
      <c r="C9" s="13" t="s">
        <v>315</v>
      </c>
      <c r="D9" s="14">
        <v>3571</v>
      </c>
    </row>
    <row r="11" spans="3:5" x14ac:dyDescent="0.2">
      <c r="C11" s="12" t="s">
        <v>16</v>
      </c>
      <c r="D11" t="s">
        <v>20</v>
      </c>
    </row>
    <row r="13" spans="3:5" x14ac:dyDescent="0.2">
      <c r="D13" s="12" t="s">
        <v>316</v>
      </c>
    </row>
    <row r="14" spans="3:5" x14ac:dyDescent="0.2">
      <c r="D14" t="s">
        <v>19</v>
      </c>
    </row>
    <row r="15" spans="3:5" x14ac:dyDescent="0.2">
      <c r="C15" s="12" t="s">
        <v>314</v>
      </c>
      <c r="D15" t="s">
        <v>318</v>
      </c>
      <c r="E15" t="s">
        <v>319</v>
      </c>
    </row>
    <row r="16" spans="3:5" x14ac:dyDescent="0.2">
      <c r="C16" s="13" t="s">
        <v>18</v>
      </c>
      <c r="D16" s="16">
        <v>45</v>
      </c>
      <c r="E16" s="14">
        <v>1350</v>
      </c>
    </row>
    <row r="17" spans="3:7" x14ac:dyDescent="0.2">
      <c r="C17" s="13" t="s">
        <v>315</v>
      </c>
      <c r="D17" s="16">
        <v>45</v>
      </c>
      <c r="E17" s="14">
        <v>1350</v>
      </c>
      <c r="G17" s="14">
        <f>GETPIVOTDATA("Sum of EA Play Season Pass
Price",$C$13,"EA Play Season Pass","Yes")</f>
        <v>1350</v>
      </c>
    </row>
    <row r="19" spans="3:7" x14ac:dyDescent="0.2">
      <c r="C19" s="12" t="s">
        <v>16</v>
      </c>
      <c r="D19" t="s">
        <v>20</v>
      </c>
    </row>
    <row r="21" spans="3:7" x14ac:dyDescent="0.2">
      <c r="D21" s="12" t="s">
        <v>316</v>
      </c>
    </row>
    <row r="22" spans="3:7" x14ac:dyDescent="0.2">
      <c r="D22" t="s">
        <v>19</v>
      </c>
    </row>
    <row r="23" spans="3:7" x14ac:dyDescent="0.2">
      <c r="C23" s="12" t="s">
        <v>314</v>
      </c>
      <c r="D23" t="s">
        <v>321</v>
      </c>
      <c r="E23" t="s">
        <v>320</v>
      </c>
    </row>
    <row r="24" spans="3:7" x14ac:dyDescent="0.2">
      <c r="C24" s="13" t="s">
        <v>26</v>
      </c>
      <c r="D24" s="16">
        <v>45</v>
      </c>
      <c r="E24" s="14">
        <v>900</v>
      </c>
    </row>
    <row r="25" spans="3:7" x14ac:dyDescent="0.2">
      <c r="C25" s="13" t="s">
        <v>18</v>
      </c>
      <c r="D25" s="16">
        <v>45</v>
      </c>
      <c r="E25" s="14">
        <v>900</v>
      </c>
    </row>
    <row r="26" spans="3:7" x14ac:dyDescent="0.2">
      <c r="C26" s="13" t="s">
        <v>315</v>
      </c>
      <c r="D26" s="15">
        <v>90</v>
      </c>
      <c r="E26" s="14">
        <v>1800</v>
      </c>
      <c r="G26" s="14">
        <f>GETPIVOTDATA("Sum of Minecraft Season Pass Price",$C$21,"Minecraft Season Pass","Yes")</f>
        <v>1800</v>
      </c>
    </row>
  </sheetData>
  <pageMargins left="0.511811024" right="0.511811024" top="0.78740157499999996" bottom="0.78740157499999996" header="0.31496062000000002" footer="0.31496062000000002"/>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Z54"/>
  <sheetViews>
    <sheetView showGridLines="0" tabSelected="1" zoomScale="80" zoomScaleNormal="80" workbookViewId="0">
      <selection activeCell="AA1" sqref="AA1:AI1048576"/>
    </sheetView>
  </sheetViews>
  <sheetFormatPr baseColWidth="10" defaultColWidth="8.83203125" defaultRowHeight="15" x14ac:dyDescent="0.2"/>
  <cols>
    <col min="1" max="1" width="20" customWidth="1"/>
    <col min="2" max="2" width="3.5" customWidth="1"/>
    <col min="12" max="12" width="6.5" customWidth="1"/>
  </cols>
  <sheetData>
    <row r="1" spans="1:26" x14ac:dyDescent="0.2">
      <c r="A1" s="18"/>
      <c r="B1" s="18"/>
      <c r="C1" s="18"/>
      <c r="D1" s="17"/>
      <c r="E1" s="17"/>
      <c r="F1" s="17"/>
      <c r="G1" s="17"/>
      <c r="H1" s="17"/>
      <c r="I1" s="17"/>
      <c r="J1" s="17"/>
      <c r="K1" s="17"/>
      <c r="L1" s="17"/>
      <c r="M1" s="17"/>
      <c r="N1" s="17"/>
      <c r="O1" s="17"/>
      <c r="P1" s="17"/>
      <c r="Q1" s="17"/>
      <c r="R1" s="17"/>
      <c r="S1" s="17"/>
      <c r="T1" s="17"/>
      <c r="U1" s="17"/>
      <c r="V1" s="17"/>
      <c r="W1" s="17"/>
      <c r="X1" s="17"/>
      <c r="Y1" s="17"/>
      <c r="Z1" s="17"/>
    </row>
    <row r="2" spans="1:26" ht="39" customHeight="1" x14ac:dyDescent="0.2">
      <c r="A2" s="18"/>
      <c r="B2" s="18"/>
      <c r="C2" s="18"/>
      <c r="D2" s="17"/>
      <c r="E2" s="17"/>
      <c r="F2" s="17"/>
      <c r="G2" s="17"/>
      <c r="H2" s="17"/>
      <c r="I2" s="17"/>
      <c r="J2" s="17"/>
      <c r="K2" s="17"/>
      <c r="L2" s="17"/>
      <c r="M2" s="17"/>
      <c r="N2" s="17"/>
      <c r="O2" s="17"/>
      <c r="P2" s="17"/>
      <c r="Q2" s="17"/>
      <c r="R2" s="17"/>
      <c r="S2" s="17"/>
      <c r="T2" s="17"/>
      <c r="U2" s="17"/>
      <c r="V2" s="17"/>
      <c r="W2" s="17"/>
      <c r="X2" s="17"/>
      <c r="Y2" s="17"/>
      <c r="Z2" s="17"/>
    </row>
    <row r="3" spans="1:26" ht="16" customHeight="1" x14ac:dyDescent="0.2">
      <c r="A3" s="18"/>
      <c r="B3" s="18"/>
      <c r="C3" s="18"/>
      <c r="D3" s="17"/>
      <c r="E3" s="17"/>
      <c r="F3" s="17"/>
      <c r="G3" s="17"/>
      <c r="H3" s="17"/>
      <c r="I3" s="17"/>
      <c r="J3" s="17"/>
      <c r="K3" s="17"/>
      <c r="L3" s="17"/>
      <c r="M3" s="17"/>
      <c r="N3" s="17"/>
      <c r="O3" s="17"/>
      <c r="P3" s="17"/>
      <c r="Q3" s="17"/>
      <c r="R3" s="17"/>
      <c r="S3" s="17"/>
      <c r="T3" s="17"/>
      <c r="U3" s="17"/>
      <c r="V3" s="17"/>
      <c r="W3" s="17"/>
      <c r="X3" s="17"/>
      <c r="Y3" s="17"/>
      <c r="Z3" s="17"/>
    </row>
    <row r="4" spans="1:26" ht="21" customHeight="1" x14ac:dyDescent="0.2">
      <c r="A4" s="18"/>
      <c r="B4" s="18"/>
      <c r="C4" s="18"/>
      <c r="D4" s="17"/>
      <c r="E4" s="17"/>
      <c r="F4" s="17"/>
      <c r="G4" s="17"/>
      <c r="H4" s="17"/>
      <c r="I4" s="17"/>
      <c r="J4" s="17"/>
      <c r="K4" s="17"/>
      <c r="L4" s="17"/>
      <c r="M4" s="17"/>
      <c r="N4" s="17"/>
      <c r="O4" s="17"/>
      <c r="P4" s="17"/>
      <c r="Q4" s="17"/>
      <c r="R4" s="17"/>
      <c r="S4" s="17"/>
      <c r="T4" s="17"/>
      <c r="U4" s="17"/>
      <c r="V4" s="17"/>
      <c r="W4" s="17"/>
      <c r="X4" s="17"/>
      <c r="Y4" s="17"/>
      <c r="Z4" s="17"/>
    </row>
    <row r="5" spans="1:26" ht="30" customHeight="1" x14ac:dyDescent="0.2">
      <c r="A5" s="18"/>
      <c r="B5" s="18"/>
      <c r="C5" s="18"/>
      <c r="D5" s="17"/>
      <c r="E5" s="17"/>
      <c r="F5" s="17"/>
      <c r="G5" s="17"/>
      <c r="H5" s="17"/>
      <c r="I5" s="17"/>
      <c r="J5" s="17"/>
      <c r="K5" s="17"/>
      <c r="L5" s="17"/>
      <c r="M5" s="17"/>
      <c r="N5" s="17"/>
      <c r="O5" s="17"/>
      <c r="P5" s="17"/>
      <c r="Q5" s="17"/>
      <c r="R5" s="17"/>
      <c r="S5" s="17"/>
      <c r="T5" s="17"/>
      <c r="U5" s="17"/>
      <c r="V5" s="17"/>
      <c r="W5" s="17"/>
      <c r="X5" s="17"/>
      <c r="Y5" s="17"/>
      <c r="Z5" s="17"/>
    </row>
    <row r="6" spans="1:26" ht="9.75" customHeight="1" x14ac:dyDescent="0.2">
      <c r="A6" s="18"/>
      <c r="B6" s="18"/>
      <c r="C6" s="18"/>
      <c r="D6" s="17"/>
      <c r="E6" s="17"/>
      <c r="F6" s="17"/>
      <c r="G6" s="17"/>
      <c r="H6" s="17"/>
      <c r="I6" s="17"/>
      <c r="J6" s="17"/>
      <c r="K6" s="17"/>
      <c r="L6" s="17"/>
      <c r="M6" s="17"/>
      <c r="N6" s="17"/>
      <c r="O6" s="17"/>
      <c r="P6" s="17"/>
      <c r="Q6" s="17"/>
      <c r="R6" s="17"/>
      <c r="S6" s="17"/>
      <c r="T6" s="17"/>
      <c r="U6" s="17"/>
      <c r="V6" s="17"/>
      <c r="W6" s="17"/>
      <c r="X6" s="17"/>
      <c r="Y6" s="17"/>
      <c r="Z6" s="17"/>
    </row>
    <row r="7" spans="1:26" ht="33" customHeight="1" x14ac:dyDescent="0.2">
      <c r="A7" s="18"/>
      <c r="B7" s="18"/>
      <c r="C7" s="18"/>
      <c r="D7" s="17"/>
      <c r="E7" s="17"/>
      <c r="F7" s="17"/>
      <c r="G7" s="17"/>
      <c r="H7" s="17"/>
      <c r="I7" s="17"/>
      <c r="J7" s="17"/>
      <c r="K7" s="17"/>
      <c r="L7" s="17"/>
      <c r="M7" s="17"/>
      <c r="N7" s="17"/>
      <c r="O7" s="17"/>
      <c r="P7" s="17"/>
      <c r="Q7" s="17"/>
      <c r="R7" s="17"/>
      <c r="S7" s="17"/>
      <c r="T7" s="17"/>
      <c r="U7" s="17"/>
      <c r="V7" s="17"/>
      <c r="W7" s="17"/>
      <c r="X7" s="17"/>
      <c r="Y7" s="17"/>
      <c r="Z7" s="17"/>
    </row>
    <row r="8" spans="1:26" x14ac:dyDescent="0.2">
      <c r="A8" s="18"/>
      <c r="B8" s="18"/>
      <c r="C8" s="18"/>
      <c r="D8" s="17"/>
      <c r="E8" s="17"/>
      <c r="F8" s="17"/>
      <c r="G8" s="17"/>
      <c r="H8" s="17"/>
      <c r="I8" s="17"/>
      <c r="J8" s="17"/>
      <c r="K8" s="17"/>
      <c r="L8" s="17"/>
      <c r="M8" s="17"/>
      <c r="N8" s="17"/>
      <c r="O8" s="17"/>
      <c r="P8" s="17"/>
      <c r="Q8" s="17"/>
      <c r="R8" s="17"/>
      <c r="S8" s="17"/>
      <c r="T8" s="17"/>
      <c r="U8" s="17"/>
      <c r="V8" s="17"/>
      <c r="W8" s="17"/>
      <c r="X8" s="17"/>
      <c r="Y8" s="17"/>
      <c r="Z8" s="17"/>
    </row>
    <row r="9" spans="1:26" x14ac:dyDescent="0.2">
      <c r="A9" s="18"/>
      <c r="B9" s="18"/>
      <c r="C9" s="18"/>
      <c r="D9" s="17"/>
      <c r="E9" s="17"/>
      <c r="F9" s="17"/>
      <c r="G9" s="17"/>
      <c r="H9" s="17"/>
      <c r="I9" s="17"/>
      <c r="J9" s="17"/>
      <c r="K9" s="17"/>
      <c r="L9" s="17"/>
      <c r="M9" s="17"/>
      <c r="N9" s="17"/>
      <c r="O9" s="17"/>
      <c r="P9" s="17"/>
      <c r="Q9" s="17"/>
      <c r="R9" s="17"/>
      <c r="S9" s="17"/>
      <c r="T9" s="17"/>
      <c r="U9" s="17"/>
      <c r="V9" s="17"/>
      <c r="W9" s="17"/>
      <c r="X9" s="17"/>
      <c r="Y9" s="17"/>
      <c r="Z9" s="17"/>
    </row>
    <row r="10" spans="1:26" x14ac:dyDescent="0.2">
      <c r="A10" s="18"/>
      <c r="B10" s="18"/>
      <c r="C10" s="18"/>
      <c r="D10" s="17"/>
      <c r="E10" s="17"/>
      <c r="F10" s="17"/>
      <c r="G10" s="17"/>
      <c r="H10" s="17"/>
      <c r="I10" s="17"/>
      <c r="J10" s="17"/>
      <c r="K10" s="17"/>
      <c r="L10" s="17"/>
      <c r="M10" s="17"/>
      <c r="N10" s="17"/>
      <c r="O10" s="17"/>
      <c r="P10" s="17"/>
      <c r="Q10" s="17"/>
      <c r="R10" s="17"/>
      <c r="S10" s="17"/>
      <c r="T10" s="17"/>
      <c r="U10" s="17"/>
      <c r="V10" s="17"/>
      <c r="W10" s="17"/>
      <c r="X10" s="17"/>
      <c r="Y10" s="17"/>
      <c r="Z10" s="17"/>
    </row>
    <row r="11" spans="1:26" x14ac:dyDescent="0.2">
      <c r="A11" s="18"/>
      <c r="B11" s="18"/>
      <c r="C11" s="18"/>
      <c r="D11" s="17"/>
      <c r="E11" s="17"/>
      <c r="F11" s="17"/>
      <c r="G11" s="17"/>
      <c r="H11" s="17"/>
      <c r="I11" s="17"/>
      <c r="J11" s="17"/>
      <c r="K11" s="17"/>
      <c r="L11" s="17"/>
      <c r="M11" s="17"/>
      <c r="N11" s="17"/>
      <c r="O11" s="17"/>
      <c r="P11" s="17"/>
      <c r="Q11" s="17"/>
      <c r="R11" s="17"/>
      <c r="S11" s="17"/>
      <c r="T11" s="17"/>
      <c r="U11" s="17"/>
      <c r="V11" s="17"/>
      <c r="W11" s="17"/>
      <c r="X11" s="17"/>
      <c r="Y11" s="17"/>
      <c r="Z11" s="17"/>
    </row>
    <row r="12" spans="1:26" x14ac:dyDescent="0.2">
      <c r="A12" s="18"/>
      <c r="B12" s="18"/>
      <c r="C12" s="18"/>
      <c r="D12" s="17"/>
      <c r="E12" s="17"/>
      <c r="F12" s="17"/>
      <c r="G12" s="17"/>
      <c r="H12" s="17"/>
      <c r="I12" s="17"/>
      <c r="J12" s="17"/>
      <c r="K12" s="17"/>
      <c r="L12" s="17"/>
      <c r="M12" s="17"/>
      <c r="N12" s="17"/>
      <c r="O12" s="17"/>
      <c r="P12" s="17"/>
      <c r="Q12" s="17"/>
      <c r="R12" s="17"/>
      <c r="S12" s="17"/>
      <c r="T12" s="17"/>
      <c r="U12" s="17"/>
      <c r="V12" s="17"/>
      <c r="W12" s="17"/>
      <c r="X12" s="17"/>
      <c r="Y12" s="17"/>
      <c r="Z12" s="17"/>
    </row>
    <row r="13" spans="1:26" x14ac:dyDescent="0.2">
      <c r="A13" s="18"/>
      <c r="B13" s="18"/>
      <c r="C13" s="18"/>
      <c r="D13" s="17"/>
      <c r="E13" s="17"/>
      <c r="F13" s="17"/>
      <c r="G13" s="17"/>
      <c r="H13" s="17"/>
      <c r="I13" s="17"/>
      <c r="J13" s="17"/>
      <c r="K13" s="17"/>
      <c r="L13" s="17"/>
      <c r="M13" s="17"/>
      <c r="N13" s="17"/>
      <c r="O13" s="17"/>
      <c r="P13" s="17"/>
      <c r="Q13" s="17"/>
      <c r="R13" s="17"/>
      <c r="S13" s="17"/>
      <c r="T13" s="17"/>
      <c r="U13" s="17"/>
      <c r="V13" s="17"/>
      <c r="W13" s="17"/>
      <c r="X13" s="17"/>
      <c r="Y13" s="17"/>
      <c r="Z13" s="17"/>
    </row>
    <row r="14" spans="1:26" x14ac:dyDescent="0.2">
      <c r="A14" s="18"/>
      <c r="B14" s="18"/>
      <c r="C14" s="18"/>
      <c r="D14" s="17"/>
      <c r="E14" s="17"/>
      <c r="F14" s="17"/>
      <c r="G14" s="17"/>
      <c r="H14" s="17"/>
      <c r="I14" s="17"/>
      <c r="J14" s="17"/>
      <c r="K14" s="17"/>
      <c r="L14" s="17"/>
      <c r="M14" s="17"/>
      <c r="N14" s="17"/>
      <c r="O14" s="17"/>
      <c r="P14" s="17"/>
      <c r="Q14" s="17"/>
      <c r="R14" s="17"/>
      <c r="S14" s="17"/>
      <c r="T14" s="17"/>
      <c r="U14" s="17"/>
      <c r="V14" s="17"/>
      <c r="W14" s="17"/>
      <c r="X14" s="17"/>
      <c r="Y14" s="17"/>
      <c r="Z14" s="17"/>
    </row>
    <row r="15" spans="1:26" x14ac:dyDescent="0.2">
      <c r="A15" s="18"/>
      <c r="B15" s="18"/>
      <c r="C15" s="18"/>
      <c r="D15" s="17"/>
      <c r="E15" s="17"/>
      <c r="F15" s="17"/>
      <c r="G15" s="17"/>
      <c r="H15" s="17"/>
      <c r="I15" s="17"/>
      <c r="J15" s="17"/>
      <c r="K15" s="17"/>
      <c r="L15" s="17"/>
      <c r="M15" s="17"/>
      <c r="N15" s="17"/>
      <c r="O15" s="17"/>
      <c r="P15" s="17"/>
      <c r="Q15" s="17"/>
      <c r="R15" s="17"/>
      <c r="S15" s="17"/>
      <c r="T15" s="17"/>
      <c r="U15" s="17"/>
      <c r="V15" s="17"/>
      <c r="W15" s="17"/>
      <c r="X15" s="17"/>
      <c r="Y15" s="17"/>
      <c r="Z15" s="17"/>
    </row>
    <row r="16" spans="1:26" x14ac:dyDescent="0.2">
      <c r="A16" s="18"/>
      <c r="B16" s="18"/>
      <c r="C16" s="18"/>
      <c r="D16" s="17"/>
      <c r="E16" s="17"/>
      <c r="F16" s="17"/>
      <c r="G16" s="17"/>
      <c r="H16" s="17"/>
      <c r="I16" s="17"/>
      <c r="J16" s="17"/>
      <c r="K16" s="17"/>
      <c r="L16" s="17"/>
      <c r="M16" s="17"/>
      <c r="N16" s="17"/>
      <c r="O16" s="17"/>
      <c r="P16" s="17"/>
      <c r="Q16" s="17"/>
      <c r="R16" s="17"/>
      <c r="S16" s="17"/>
      <c r="T16" s="17"/>
      <c r="U16" s="17"/>
      <c r="V16" s="17"/>
      <c r="W16" s="17"/>
      <c r="X16" s="17"/>
      <c r="Y16" s="17"/>
      <c r="Z16" s="17"/>
    </row>
    <row r="17" spans="1:26" x14ac:dyDescent="0.2">
      <c r="A17" s="18"/>
      <c r="B17" s="18"/>
      <c r="C17" s="18"/>
      <c r="D17" s="17"/>
      <c r="E17" s="17"/>
      <c r="F17" s="17"/>
      <c r="G17" s="17"/>
      <c r="H17" s="17"/>
      <c r="I17" s="17"/>
      <c r="J17" s="17"/>
      <c r="K17" s="17"/>
      <c r="L17" s="17"/>
      <c r="M17" s="17"/>
      <c r="N17" s="17"/>
      <c r="O17" s="17"/>
      <c r="P17" s="17"/>
      <c r="Q17" s="17"/>
      <c r="R17" s="17"/>
      <c r="S17" s="17"/>
      <c r="T17" s="17"/>
      <c r="U17" s="17"/>
      <c r="V17" s="17"/>
      <c r="W17" s="17"/>
      <c r="X17" s="17"/>
      <c r="Y17" s="17"/>
      <c r="Z17" s="17"/>
    </row>
    <row r="18" spans="1:26" x14ac:dyDescent="0.2">
      <c r="A18" s="18"/>
      <c r="B18" s="18"/>
      <c r="C18" s="18"/>
      <c r="D18" s="17"/>
      <c r="E18" s="17"/>
      <c r="F18" s="17"/>
      <c r="G18" s="17"/>
      <c r="H18" s="17"/>
      <c r="I18" s="17"/>
      <c r="J18" s="17"/>
      <c r="K18" s="17"/>
      <c r="L18" s="17"/>
      <c r="M18" s="17"/>
      <c r="N18" s="17"/>
      <c r="O18" s="17"/>
      <c r="P18" s="17"/>
      <c r="Q18" s="17"/>
      <c r="R18" s="17"/>
      <c r="S18" s="17"/>
      <c r="T18" s="17"/>
      <c r="U18" s="17"/>
      <c r="V18" s="17"/>
      <c r="W18" s="17"/>
      <c r="X18" s="17"/>
      <c r="Y18" s="17"/>
      <c r="Z18" s="17"/>
    </row>
    <row r="19" spans="1:26" x14ac:dyDescent="0.2">
      <c r="A19" s="18"/>
      <c r="B19" s="18"/>
      <c r="C19" s="18"/>
      <c r="D19" s="17"/>
      <c r="E19" s="17"/>
      <c r="F19" s="17"/>
      <c r="G19" s="17"/>
      <c r="H19" s="17"/>
      <c r="I19" s="17"/>
      <c r="J19" s="17"/>
      <c r="K19" s="17"/>
      <c r="L19" s="17"/>
      <c r="M19" s="17"/>
      <c r="N19" s="17"/>
      <c r="O19" s="17"/>
      <c r="P19" s="17"/>
      <c r="Q19" s="17"/>
      <c r="R19" s="17"/>
      <c r="S19" s="17"/>
      <c r="T19" s="17"/>
      <c r="U19" s="17"/>
      <c r="V19" s="17"/>
      <c r="W19" s="17"/>
      <c r="X19" s="17"/>
      <c r="Y19" s="17"/>
      <c r="Z19" s="17"/>
    </row>
    <row r="20" spans="1:26" x14ac:dyDescent="0.2">
      <c r="A20" s="18"/>
      <c r="B20" s="18"/>
      <c r="C20" s="18"/>
      <c r="D20" s="17"/>
      <c r="E20" s="17"/>
      <c r="F20" s="17"/>
      <c r="G20" s="17"/>
      <c r="H20" s="17"/>
      <c r="I20" s="17"/>
      <c r="J20" s="17"/>
      <c r="K20" s="17"/>
      <c r="L20" s="17"/>
      <c r="M20" s="17"/>
      <c r="N20" s="17"/>
      <c r="O20" s="17"/>
      <c r="P20" s="17"/>
      <c r="Q20" s="17"/>
      <c r="R20" s="17"/>
      <c r="S20" s="17"/>
      <c r="T20" s="17"/>
      <c r="U20" s="17"/>
      <c r="V20" s="17"/>
      <c r="W20" s="17"/>
      <c r="X20" s="17"/>
      <c r="Y20" s="17"/>
      <c r="Z20" s="17"/>
    </row>
    <row r="21" spans="1:26" x14ac:dyDescent="0.2">
      <c r="A21" s="18"/>
      <c r="B21" s="18"/>
      <c r="C21" s="18"/>
      <c r="D21" s="17"/>
      <c r="E21" s="17"/>
      <c r="F21" s="17"/>
      <c r="G21" s="17"/>
      <c r="H21" s="17"/>
      <c r="I21" s="17"/>
      <c r="J21" s="17"/>
      <c r="K21" s="17"/>
      <c r="L21" s="17"/>
      <c r="M21" s="17"/>
      <c r="N21" s="17"/>
      <c r="O21" s="17"/>
      <c r="P21" s="17"/>
      <c r="Q21" s="17"/>
      <c r="R21" s="17"/>
      <c r="S21" s="17"/>
      <c r="T21" s="17"/>
      <c r="U21" s="17"/>
      <c r="V21" s="17"/>
      <c r="W21" s="17"/>
      <c r="X21" s="17"/>
      <c r="Y21" s="17"/>
      <c r="Z21" s="17"/>
    </row>
    <row r="22" spans="1:26" x14ac:dyDescent="0.2">
      <c r="A22" s="18"/>
      <c r="B22" s="18"/>
      <c r="C22" s="18"/>
      <c r="D22" s="17"/>
      <c r="E22" s="17"/>
      <c r="F22" s="17"/>
      <c r="G22" s="17"/>
      <c r="H22" s="17"/>
      <c r="I22" s="17"/>
      <c r="J22" s="17"/>
      <c r="K22" s="17"/>
      <c r="L22" s="17"/>
      <c r="M22" s="17"/>
      <c r="N22" s="17"/>
      <c r="O22" s="17"/>
      <c r="P22" s="17"/>
      <c r="Q22" s="17"/>
      <c r="R22" s="17"/>
      <c r="S22" s="17"/>
      <c r="T22" s="17"/>
      <c r="U22" s="17"/>
      <c r="V22" s="17"/>
      <c r="W22" s="17"/>
      <c r="X22" s="17"/>
      <c r="Y22" s="17"/>
      <c r="Z22" s="17"/>
    </row>
    <row r="23" spans="1:26" x14ac:dyDescent="0.2">
      <c r="A23" s="18"/>
      <c r="B23" s="18"/>
      <c r="C23" s="18"/>
      <c r="D23" s="17"/>
      <c r="E23" s="17"/>
      <c r="F23" s="17"/>
      <c r="G23" s="17"/>
      <c r="H23" s="17"/>
      <c r="I23" s="17"/>
      <c r="J23" s="17"/>
      <c r="K23" s="17"/>
      <c r="L23" s="17"/>
      <c r="M23" s="17"/>
      <c r="N23" s="17"/>
      <c r="O23" s="17"/>
      <c r="P23" s="17"/>
      <c r="Q23" s="17"/>
      <c r="R23" s="17"/>
      <c r="S23" s="17"/>
      <c r="T23" s="17"/>
      <c r="U23" s="17"/>
      <c r="V23" s="17"/>
      <c r="W23" s="17"/>
      <c r="X23" s="17"/>
      <c r="Y23" s="17"/>
      <c r="Z23" s="17"/>
    </row>
    <row r="24" spans="1:26" x14ac:dyDescent="0.2">
      <c r="A24" s="18"/>
      <c r="B24" s="18"/>
      <c r="C24" s="18"/>
      <c r="D24" s="17"/>
      <c r="E24" s="17"/>
      <c r="F24" s="17"/>
      <c r="G24" s="17"/>
      <c r="H24" s="17"/>
      <c r="I24" s="17"/>
      <c r="J24" s="17"/>
      <c r="K24" s="17"/>
      <c r="L24" s="17"/>
      <c r="M24" s="17"/>
      <c r="N24" s="17"/>
      <c r="O24" s="17"/>
      <c r="P24" s="17"/>
      <c r="Q24" s="17"/>
      <c r="R24" s="17"/>
      <c r="S24" s="17"/>
      <c r="T24" s="17"/>
      <c r="U24" s="17"/>
      <c r="V24" s="17"/>
      <c r="W24" s="17"/>
      <c r="X24" s="17"/>
      <c r="Y24" s="17"/>
      <c r="Z24" s="17"/>
    </row>
    <row r="25" spans="1:26" x14ac:dyDescent="0.2">
      <c r="A25" s="18"/>
      <c r="B25" s="18"/>
      <c r="C25" s="18"/>
      <c r="D25" s="17"/>
      <c r="E25" s="17"/>
      <c r="F25" s="17"/>
      <c r="G25" s="17"/>
      <c r="H25" s="17"/>
      <c r="I25" s="17"/>
      <c r="J25" s="17"/>
      <c r="K25" s="17"/>
      <c r="L25" s="17"/>
      <c r="M25" s="17"/>
      <c r="N25" s="17"/>
      <c r="O25" s="17"/>
      <c r="P25" s="17"/>
      <c r="Q25" s="17"/>
      <c r="R25" s="17"/>
      <c r="S25" s="17"/>
      <c r="T25" s="17"/>
      <c r="U25" s="17"/>
      <c r="V25" s="17"/>
      <c r="W25" s="17"/>
      <c r="X25" s="17"/>
      <c r="Y25" s="17"/>
      <c r="Z25" s="17"/>
    </row>
    <row r="26" spans="1:26" x14ac:dyDescent="0.2">
      <c r="A26" s="18"/>
      <c r="B26" s="18"/>
      <c r="C26" s="18"/>
      <c r="D26" s="17"/>
      <c r="E26" s="17"/>
      <c r="F26" s="17"/>
      <c r="G26" s="17"/>
      <c r="H26" s="17"/>
      <c r="I26" s="17"/>
      <c r="J26" s="17"/>
      <c r="K26" s="17"/>
      <c r="L26" s="17"/>
      <c r="M26" s="17"/>
      <c r="N26" s="17"/>
      <c r="O26" s="17"/>
      <c r="P26" s="17"/>
      <c r="Q26" s="17"/>
      <c r="R26" s="17"/>
      <c r="S26" s="17"/>
      <c r="T26" s="17"/>
      <c r="U26" s="17"/>
      <c r="V26" s="17"/>
      <c r="W26" s="17"/>
      <c r="X26" s="17"/>
      <c r="Y26" s="17"/>
      <c r="Z26" s="17"/>
    </row>
    <row r="27" spans="1:26" x14ac:dyDescent="0.2">
      <c r="A27" s="18"/>
      <c r="B27" s="18"/>
      <c r="C27" s="18"/>
      <c r="D27" s="17"/>
      <c r="E27" s="17"/>
      <c r="F27" s="17"/>
      <c r="G27" s="17"/>
      <c r="H27" s="17"/>
      <c r="I27" s="17"/>
      <c r="J27" s="17"/>
      <c r="K27" s="17"/>
      <c r="L27" s="17"/>
      <c r="M27" s="17"/>
      <c r="N27" s="17"/>
      <c r="O27" s="17"/>
      <c r="P27" s="17"/>
      <c r="Q27" s="17"/>
      <c r="R27" s="17"/>
      <c r="S27" s="17"/>
      <c r="T27" s="17"/>
      <c r="U27" s="17"/>
      <c r="V27" s="17"/>
      <c r="W27" s="17"/>
      <c r="X27" s="17"/>
      <c r="Y27" s="17"/>
      <c r="Z27" s="17"/>
    </row>
    <row r="28" spans="1:26" x14ac:dyDescent="0.2">
      <c r="A28" s="18"/>
      <c r="B28" s="18"/>
      <c r="C28" s="18"/>
      <c r="D28" s="17"/>
      <c r="E28" s="17"/>
      <c r="F28" s="17"/>
      <c r="G28" s="17"/>
      <c r="H28" s="17"/>
      <c r="I28" s="17"/>
      <c r="J28" s="17"/>
      <c r="K28" s="17"/>
      <c r="L28" s="17"/>
      <c r="M28" s="17"/>
      <c r="N28" s="17"/>
      <c r="O28" s="17"/>
      <c r="P28" s="17"/>
      <c r="Q28" s="17"/>
      <c r="R28" s="17"/>
      <c r="S28" s="17"/>
      <c r="T28" s="17"/>
      <c r="U28" s="17"/>
      <c r="V28" s="17"/>
      <c r="W28" s="17"/>
      <c r="X28" s="17"/>
      <c r="Y28" s="17"/>
      <c r="Z28" s="17"/>
    </row>
    <row r="29" spans="1:26" x14ac:dyDescent="0.2">
      <c r="A29" s="18"/>
      <c r="B29" s="18"/>
      <c r="C29" s="18"/>
      <c r="D29" s="17"/>
      <c r="E29" s="17"/>
      <c r="F29" s="17"/>
      <c r="G29" s="17"/>
      <c r="H29" s="17"/>
      <c r="I29" s="17"/>
      <c r="J29" s="17"/>
      <c r="K29" s="17"/>
      <c r="L29" s="17"/>
      <c r="M29" s="17"/>
      <c r="N29" s="17"/>
      <c r="O29" s="17"/>
      <c r="P29" s="17"/>
      <c r="Q29" s="17"/>
      <c r="R29" s="17"/>
      <c r="S29" s="17"/>
      <c r="T29" s="17"/>
      <c r="U29" s="17"/>
      <c r="V29" s="17"/>
      <c r="W29" s="17"/>
      <c r="X29" s="17"/>
      <c r="Y29" s="17"/>
      <c r="Z29" s="17"/>
    </row>
    <row r="30" spans="1:26" x14ac:dyDescent="0.2">
      <c r="A30" s="18"/>
      <c r="B30" s="18"/>
      <c r="C30" s="18"/>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2">
      <c r="A31" s="18"/>
      <c r="B31" s="18"/>
      <c r="C31" s="18"/>
      <c r="D31" s="17"/>
      <c r="E31" s="17"/>
      <c r="F31" s="17"/>
      <c r="G31" s="17"/>
      <c r="H31" s="17"/>
      <c r="I31" s="17"/>
      <c r="J31" s="17"/>
      <c r="K31" s="17"/>
      <c r="L31" s="17"/>
      <c r="M31" s="17"/>
      <c r="N31" s="17"/>
      <c r="O31" s="17"/>
      <c r="P31" s="17"/>
      <c r="Q31" s="17"/>
      <c r="R31" s="17"/>
      <c r="S31" s="17"/>
      <c r="T31" s="17"/>
      <c r="U31" s="17"/>
      <c r="V31" s="17"/>
      <c r="W31" s="17"/>
      <c r="X31" s="17"/>
      <c r="Y31" s="17"/>
      <c r="Z31" s="17"/>
    </row>
    <row r="32" spans="1:26" x14ac:dyDescent="0.2">
      <c r="A32" s="18"/>
      <c r="B32" s="18"/>
      <c r="C32" s="18"/>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2">
      <c r="A33" s="18"/>
      <c r="B33" s="18"/>
      <c r="C33" s="18"/>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2">
      <c r="A34" s="18"/>
      <c r="B34" s="18"/>
      <c r="C34" s="18"/>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2">
      <c r="A35" s="18"/>
      <c r="B35" s="18"/>
      <c r="C35" s="18"/>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8"/>
      <c r="B36" s="18"/>
      <c r="C36" s="18"/>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8"/>
      <c r="B37" s="18"/>
      <c r="C37" s="18"/>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8"/>
      <c r="B38" s="18"/>
      <c r="C38" s="18"/>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8"/>
      <c r="B39" s="18"/>
      <c r="C39" s="18"/>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8"/>
      <c r="B40" s="18"/>
      <c r="C40" s="18"/>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8"/>
      <c r="B41" s="18"/>
      <c r="C41" s="18"/>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8"/>
      <c r="B42" s="18"/>
      <c r="C42" s="18"/>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8"/>
      <c r="B43" s="18"/>
      <c r="C43" s="18"/>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8"/>
      <c r="B44" s="18"/>
      <c r="C44" s="18"/>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8"/>
      <c r="B45" s="18"/>
      <c r="C45" s="18"/>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8"/>
      <c r="B46" s="18"/>
      <c r="C46" s="18"/>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8"/>
      <c r="B47" s="18"/>
      <c r="C47" s="18"/>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8"/>
      <c r="B48" s="18"/>
      <c r="C48" s="18"/>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8"/>
      <c r="B49" s="18"/>
      <c r="C49" s="18"/>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8"/>
      <c r="B50" s="18"/>
      <c r="C50" s="18"/>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8"/>
      <c r="B51" s="18"/>
      <c r="C51" s="18"/>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8"/>
      <c r="B52" s="18"/>
      <c r="C52" s="18"/>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8"/>
      <c r="B53" s="18"/>
      <c r="C53" s="18"/>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8"/>
      <c r="B54" s="18"/>
      <c r="C54" s="18"/>
      <c r="D54" s="17"/>
      <c r="E54" s="17"/>
      <c r="F54" s="17"/>
      <c r="G54" s="17"/>
      <c r="H54" s="17"/>
      <c r="I54" s="17"/>
      <c r="J54" s="17"/>
      <c r="K54" s="17"/>
      <c r="L54" s="17"/>
      <c r="M54" s="17"/>
      <c r="N54" s="17"/>
      <c r="O54" s="17"/>
      <c r="P54" s="17"/>
      <c r="Q54" s="17"/>
      <c r="R54" s="17"/>
      <c r="S54" s="17"/>
      <c r="T54" s="17"/>
      <c r="U54" s="17"/>
      <c r="V54" s="17"/>
      <c r="W54" s="17"/>
      <c r="X54" s="17"/>
      <c r="Y54" s="17"/>
      <c r="Z54" s="17"/>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Tais Calado</cp:lastModifiedBy>
  <dcterms:created xsi:type="dcterms:W3CDTF">2024-12-19T13:13:10Z</dcterms:created>
  <dcterms:modified xsi:type="dcterms:W3CDTF">2025-06-25T08:56:01Z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