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0515" windowHeight="4695" activeTab="1"/>
  </bookViews>
  <sheets>
    <sheet name="linear" sheetId="1" r:id="rId1"/>
    <sheet name="correlation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7" i="2" l="1"/>
  <c r="E25" i="2"/>
  <c r="E24" i="2"/>
  <c r="E23" i="2"/>
  <c r="E22" i="2"/>
  <c r="E21" i="2"/>
  <c r="E17" i="2"/>
  <c r="D17" i="2"/>
  <c r="C17" i="2"/>
  <c r="B17" i="2"/>
  <c r="A17" i="2"/>
  <c r="E3" i="2"/>
  <c r="E4" i="2"/>
  <c r="E5" i="2"/>
  <c r="E6" i="2"/>
  <c r="E7" i="2"/>
  <c r="E8" i="2"/>
  <c r="E9" i="2"/>
  <c r="E10" i="2"/>
  <c r="E11" i="2"/>
  <c r="E12" i="2"/>
  <c r="E13" i="2"/>
  <c r="E2" i="2"/>
  <c r="D3" i="2"/>
  <c r="D4" i="2"/>
  <c r="D5" i="2"/>
  <c r="D6" i="2"/>
  <c r="D7" i="2"/>
  <c r="D8" i="2"/>
  <c r="D9" i="2"/>
  <c r="D10" i="2"/>
  <c r="D11" i="2"/>
  <c r="D12" i="2"/>
  <c r="D13" i="2"/>
  <c r="D2" i="2"/>
  <c r="C3" i="2"/>
  <c r="C4" i="2"/>
  <c r="C5" i="2"/>
  <c r="C6" i="2"/>
  <c r="C7" i="2"/>
  <c r="C8" i="2"/>
  <c r="C9" i="2"/>
  <c r="C10" i="2"/>
  <c r="C11" i="2"/>
  <c r="C12" i="2"/>
  <c r="C13" i="2"/>
  <c r="C2" i="2"/>
  <c r="B18" i="1" l="1"/>
  <c r="G26" i="1" s="1"/>
  <c r="A18" i="1"/>
  <c r="E3" i="1"/>
  <c r="E4" i="1"/>
  <c r="E5" i="1"/>
  <c r="E6" i="1"/>
  <c r="E7" i="1"/>
  <c r="E8" i="1"/>
  <c r="E9" i="1"/>
  <c r="E10" i="1"/>
  <c r="E11" i="1"/>
  <c r="E12" i="1"/>
  <c r="E13" i="1"/>
  <c r="E2" i="1"/>
  <c r="C3" i="1"/>
  <c r="C4" i="1"/>
  <c r="C5" i="1"/>
  <c r="C6" i="1"/>
  <c r="C7" i="1"/>
  <c r="C8" i="1"/>
  <c r="C9" i="1"/>
  <c r="C10" i="1"/>
  <c r="C11" i="1"/>
  <c r="C12" i="1"/>
  <c r="C13" i="1"/>
  <c r="C2" i="1"/>
  <c r="C18" i="1" l="1"/>
  <c r="E18" i="1"/>
  <c r="G21" i="1"/>
  <c r="G22" i="1"/>
  <c r="G23" i="1" s="1"/>
  <c r="G20" i="1" l="1"/>
  <c r="G24" i="1" s="1"/>
  <c r="G27" i="1" s="1"/>
  <c r="G28" i="1" s="1"/>
</calcChain>
</file>

<file path=xl/sharedStrings.xml><?xml version="1.0" encoding="utf-8"?>
<sst xmlns="http://schemas.openxmlformats.org/spreadsheetml/2006/main" count="12" uniqueCount="9">
  <si>
    <t>x</t>
  </si>
  <si>
    <t>y</t>
  </si>
  <si>
    <t>b1</t>
  </si>
  <si>
    <t>b0</t>
  </si>
  <si>
    <t>x*x</t>
  </si>
  <si>
    <t>y*y</t>
  </si>
  <si>
    <t>xy</t>
  </si>
  <si>
    <t>correlation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</si>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</sst>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I22" sqref="I22"/>
    </sheetView>
  </sheetViews>
  <sheetFormatPr defaultRowHeight="15" x14ac:dyDescent="0.25"/>
  <cols>
    <col min="4" max="4" width="11.140625" customWidth="1"/>
    <col min="7" max="7" width="9.710937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23</v>
      </c>
      <c r="B2">
        <v>69</v>
      </c>
      <c r="C2">
        <f>A2*A2</f>
        <v>529</v>
      </c>
      <c r="E2">
        <f>A2*B2</f>
        <v>1587</v>
      </c>
    </row>
    <row r="3" spans="1:5" x14ac:dyDescent="0.25">
      <c r="A3">
        <v>29</v>
      </c>
      <c r="B3">
        <v>95</v>
      </c>
      <c r="C3">
        <f t="shared" ref="C3:C13" si="0">A3*A3</f>
        <v>841</v>
      </c>
      <c r="E3">
        <f t="shared" ref="E3:E13" si="1">A3*B3</f>
        <v>2755</v>
      </c>
    </row>
    <row r="4" spans="1:5" x14ac:dyDescent="0.25">
      <c r="A4">
        <v>29</v>
      </c>
      <c r="B4">
        <v>102</v>
      </c>
      <c r="C4">
        <f t="shared" si="0"/>
        <v>841</v>
      </c>
      <c r="E4">
        <f t="shared" si="1"/>
        <v>2958</v>
      </c>
    </row>
    <row r="5" spans="1:5" x14ac:dyDescent="0.25">
      <c r="A5">
        <v>35</v>
      </c>
      <c r="B5">
        <v>118</v>
      </c>
      <c r="C5">
        <f t="shared" si="0"/>
        <v>1225</v>
      </c>
      <c r="E5">
        <f t="shared" si="1"/>
        <v>4130</v>
      </c>
    </row>
    <row r="6" spans="1:5" x14ac:dyDescent="0.25">
      <c r="A6">
        <v>42</v>
      </c>
      <c r="B6">
        <v>126</v>
      </c>
      <c r="C6">
        <f t="shared" si="0"/>
        <v>1764</v>
      </c>
      <c r="E6">
        <f t="shared" si="1"/>
        <v>5292</v>
      </c>
    </row>
    <row r="7" spans="1:5" x14ac:dyDescent="0.25">
      <c r="A7">
        <v>46</v>
      </c>
      <c r="B7">
        <v>125</v>
      </c>
      <c r="C7">
        <f t="shared" si="0"/>
        <v>2116</v>
      </c>
      <c r="E7">
        <f t="shared" si="1"/>
        <v>5750</v>
      </c>
    </row>
    <row r="8" spans="1:5" x14ac:dyDescent="0.25">
      <c r="A8">
        <v>50</v>
      </c>
      <c r="B8">
        <v>138</v>
      </c>
      <c r="C8">
        <f t="shared" si="0"/>
        <v>2500</v>
      </c>
      <c r="E8">
        <f t="shared" si="1"/>
        <v>6900</v>
      </c>
    </row>
    <row r="9" spans="1:5" x14ac:dyDescent="0.25">
      <c r="A9">
        <v>54</v>
      </c>
      <c r="B9">
        <v>178</v>
      </c>
      <c r="C9">
        <f t="shared" si="0"/>
        <v>2916</v>
      </c>
      <c r="E9">
        <f t="shared" si="1"/>
        <v>9612</v>
      </c>
    </row>
    <row r="10" spans="1:5" x14ac:dyDescent="0.25">
      <c r="A10">
        <v>64</v>
      </c>
      <c r="B10">
        <v>156</v>
      </c>
      <c r="C10">
        <f t="shared" si="0"/>
        <v>4096</v>
      </c>
      <c r="E10">
        <f t="shared" si="1"/>
        <v>9984</v>
      </c>
    </row>
    <row r="11" spans="1:5" x14ac:dyDescent="0.25">
      <c r="A11">
        <v>66</v>
      </c>
      <c r="B11">
        <v>184</v>
      </c>
      <c r="C11">
        <f t="shared" si="0"/>
        <v>4356</v>
      </c>
      <c r="E11">
        <f t="shared" si="1"/>
        <v>12144</v>
      </c>
    </row>
    <row r="12" spans="1:5" x14ac:dyDescent="0.25">
      <c r="A12">
        <v>76</v>
      </c>
      <c r="B12">
        <v>176</v>
      </c>
      <c r="C12">
        <f t="shared" si="0"/>
        <v>5776</v>
      </c>
      <c r="E12">
        <f t="shared" si="1"/>
        <v>13376</v>
      </c>
    </row>
    <row r="13" spans="1:5" x14ac:dyDescent="0.25">
      <c r="A13">
        <v>78</v>
      </c>
      <c r="B13">
        <v>225</v>
      </c>
      <c r="C13">
        <f t="shared" si="0"/>
        <v>6084</v>
      </c>
      <c r="E13">
        <f t="shared" si="1"/>
        <v>17550</v>
      </c>
    </row>
    <row r="18" spans="1:9" x14ac:dyDescent="0.25">
      <c r="A18">
        <f>SUM(A2:A17)</f>
        <v>592</v>
      </c>
      <c r="B18">
        <f>SUM(B2:B17)</f>
        <v>1692</v>
      </c>
      <c r="C18">
        <f>SUM(C2:C17)</f>
        <v>33044</v>
      </c>
      <c r="E18">
        <f>SUM(E2:E17)</f>
        <v>92038</v>
      </c>
    </row>
    <row r="20" spans="1:9" x14ac:dyDescent="0.25">
      <c r="G20">
        <f>E18-G21</f>
        <v>8566</v>
      </c>
    </row>
    <row r="21" spans="1:9" x14ac:dyDescent="0.25">
      <c r="G21">
        <f>(A18*B18)/H21</f>
        <v>83472</v>
      </c>
      <c r="H21">
        <v>12</v>
      </c>
      <c r="I21" t="s">
        <v>8</v>
      </c>
    </row>
    <row r="22" spans="1:9" x14ac:dyDescent="0.25">
      <c r="G22">
        <f>(A18*A18)/H21</f>
        <v>29205.333333333332</v>
      </c>
    </row>
    <row r="23" spans="1:9" x14ac:dyDescent="0.25">
      <c r="G23">
        <f>C18-G22</f>
        <v>3838.6666666666679</v>
      </c>
    </row>
    <row r="24" spans="1:9" x14ac:dyDescent="0.25">
      <c r="G24">
        <f>G20/G23</f>
        <v>2.2315039944425141</v>
      </c>
      <c r="H24" t="s">
        <v>2</v>
      </c>
    </row>
    <row r="26" spans="1:9" x14ac:dyDescent="0.25">
      <c r="G26">
        <f>B18/H21</f>
        <v>141</v>
      </c>
    </row>
    <row r="27" spans="1:9" x14ac:dyDescent="0.25">
      <c r="G27">
        <f>(G24*A18)/H21</f>
        <v>110.08753039249736</v>
      </c>
    </row>
    <row r="28" spans="1:9" x14ac:dyDescent="0.25">
      <c r="G28">
        <f>G26-G27</f>
        <v>30.912469607502643</v>
      </c>
      <c r="H28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G21" sqref="G21"/>
    </sheetView>
  </sheetViews>
  <sheetFormatPr defaultRowHeight="15" x14ac:dyDescent="0.25"/>
  <cols>
    <col min="3" max="3" width="11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</row>
    <row r="2" spans="1:5" x14ac:dyDescent="0.25">
      <c r="A2">
        <v>7.43</v>
      </c>
      <c r="B2">
        <v>221</v>
      </c>
      <c r="C2">
        <f>A2*A2</f>
        <v>55.204899999999995</v>
      </c>
      <c r="D2">
        <f>B2*B2</f>
        <v>48841</v>
      </c>
      <c r="E2">
        <f>A2*B2</f>
        <v>1642.03</v>
      </c>
    </row>
    <row r="3" spans="1:5" x14ac:dyDescent="0.25">
      <c r="A3">
        <v>7.48</v>
      </c>
      <c r="B3">
        <v>222</v>
      </c>
      <c r="C3">
        <f t="shared" ref="C3:C13" si="0">A3*A3</f>
        <v>55.950400000000009</v>
      </c>
      <c r="D3">
        <f t="shared" ref="D3:D13" si="1">B3*B3</f>
        <v>49284</v>
      </c>
      <c r="E3">
        <f t="shared" ref="E3:E13" si="2">A3*B3</f>
        <v>1660.5600000000002</v>
      </c>
    </row>
    <row r="4" spans="1:5" x14ac:dyDescent="0.25">
      <c r="A4">
        <v>8</v>
      </c>
      <c r="B4">
        <v>226</v>
      </c>
      <c r="C4">
        <f t="shared" si="0"/>
        <v>64</v>
      </c>
      <c r="D4">
        <f t="shared" si="1"/>
        <v>51076</v>
      </c>
      <c r="E4">
        <f t="shared" si="2"/>
        <v>1808</v>
      </c>
    </row>
    <row r="5" spans="1:5" x14ac:dyDescent="0.25">
      <c r="A5">
        <v>7.75</v>
      </c>
      <c r="B5">
        <v>225</v>
      </c>
      <c r="C5">
        <f t="shared" si="0"/>
        <v>60.0625</v>
      </c>
      <c r="D5">
        <f t="shared" si="1"/>
        <v>50625</v>
      </c>
      <c r="E5">
        <f t="shared" si="2"/>
        <v>1743.75</v>
      </c>
    </row>
    <row r="6" spans="1:5" x14ac:dyDescent="0.25">
      <c r="A6">
        <v>7.6</v>
      </c>
      <c r="B6">
        <v>224</v>
      </c>
      <c r="C6">
        <f t="shared" si="0"/>
        <v>57.76</v>
      </c>
      <c r="D6">
        <f t="shared" si="1"/>
        <v>50176</v>
      </c>
      <c r="E6">
        <f t="shared" si="2"/>
        <v>1702.3999999999999</v>
      </c>
    </row>
    <row r="7" spans="1:5" x14ac:dyDescent="0.25">
      <c r="A7">
        <v>7.63</v>
      </c>
      <c r="B7">
        <v>223</v>
      </c>
      <c r="C7">
        <f t="shared" si="0"/>
        <v>58.216899999999995</v>
      </c>
      <c r="D7">
        <f t="shared" si="1"/>
        <v>49729</v>
      </c>
      <c r="E7">
        <f t="shared" si="2"/>
        <v>1701.49</v>
      </c>
    </row>
    <row r="8" spans="1:5" x14ac:dyDescent="0.25">
      <c r="A8">
        <v>7.68</v>
      </c>
      <c r="B8">
        <v>223</v>
      </c>
      <c r="C8">
        <f t="shared" si="0"/>
        <v>58.982399999999998</v>
      </c>
      <c r="D8">
        <f t="shared" si="1"/>
        <v>49729</v>
      </c>
      <c r="E8">
        <f t="shared" si="2"/>
        <v>1712.6399999999999</v>
      </c>
    </row>
    <row r="9" spans="1:5" x14ac:dyDescent="0.25">
      <c r="A9">
        <v>7.67</v>
      </c>
      <c r="B9">
        <v>226</v>
      </c>
      <c r="C9">
        <f t="shared" si="0"/>
        <v>58.828899999999997</v>
      </c>
      <c r="D9">
        <f t="shared" si="1"/>
        <v>51076</v>
      </c>
      <c r="E9">
        <f t="shared" si="2"/>
        <v>1733.42</v>
      </c>
    </row>
    <row r="10" spans="1:5" x14ac:dyDescent="0.25">
      <c r="A10">
        <v>7.59</v>
      </c>
      <c r="B10">
        <v>226</v>
      </c>
      <c r="C10">
        <f t="shared" si="0"/>
        <v>57.6081</v>
      </c>
      <c r="D10">
        <f t="shared" si="1"/>
        <v>51076</v>
      </c>
      <c r="E10">
        <f t="shared" si="2"/>
        <v>1715.34</v>
      </c>
    </row>
    <row r="11" spans="1:5" x14ac:dyDescent="0.25">
      <c r="A11">
        <v>8.07</v>
      </c>
      <c r="B11">
        <v>235</v>
      </c>
      <c r="C11">
        <f t="shared" si="0"/>
        <v>65.124900000000011</v>
      </c>
      <c r="D11">
        <f t="shared" si="1"/>
        <v>55225</v>
      </c>
      <c r="E11">
        <f t="shared" si="2"/>
        <v>1896.45</v>
      </c>
    </row>
    <row r="12" spans="1:5" x14ac:dyDescent="0.25">
      <c r="A12">
        <v>8.0299999999999994</v>
      </c>
      <c r="B12">
        <v>233</v>
      </c>
      <c r="C12">
        <f t="shared" si="0"/>
        <v>64.480899999999991</v>
      </c>
      <c r="D12">
        <f t="shared" si="1"/>
        <v>54289</v>
      </c>
      <c r="E12">
        <f t="shared" si="2"/>
        <v>1870.9899999999998</v>
      </c>
    </row>
    <row r="13" spans="1:5" x14ac:dyDescent="0.25">
      <c r="A13">
        <v>8</v>
      </c>
      <c r="B13">
        <v>241</v>
      </c>
      <c r="C13">
        <f t="shared" si="0"/>
        <v>64</v>
      </c>
      <c r="D13">
        <f t="shared" si="1"/>
        <v>58081</v>
      </c>
      <c r="E13">
        <f t="shared" si="2"/>
        <v>1928</v>
      </c>
    </row>
    <row r="17" spans="1:7" x14ac:dyDescent="0.25">
      <c r="A17">
        <f>SUM(A2:A16)</f>
        <v>92.93</v>
      </c>
      <c r="B17">
        <f>SUM(B2:B16)</f>
        <v>2725</v>
      </c>
      <c r="C17">
        <f>SUM(C2:C16)</f>
        <v>720.21990000000005</v>
      </c>
      <c r="D17">
        <f>SUM(D2:D16)</f>
        <v>619207</v>
      </c>
      <c r="E17">
        <f>SUM(E2:E16)</f>
        <v>21115.07</v>
      </c>
    </row>
    <row r="21" spans="1:7" x14ac:dyDescent="0.25">
      <c r="E21">
        <f>(A17*B17)/F21</f>
        <v>21102.854166666668</v>
      </c>
      <c r="F21">
        <v>12</v>
      </c>
      <c r="G21" t="s">
        <v>8</v>
      </c>
    </row>
    <row r="22" spans="1:7" x14ac:dyDescent="0.25">
      <c r="E22">
        <f>E17-E21</f>
        <v>12.21583333333183</v>
      </c>
    </row>
    <row r="23" spans="1:7" x14ac:dyDescent="0.25">
      <c r="E23">
        <f>C17-((A17*A17)/F21)</f>
        <v>0.55449166666664951</v>
      </c>
    </row>
    <row r="24" spans="1:7" x14ac:dyDescent="0.25">
      <c r="E24">
        <f>D17-((B17*B17)/F21)</f>
        <v>404.91666666662786</v>
      </c>
    </row>
    <row r="25" spans="1:7" x14ac:dyDescent="0.25">
      <c r="E25">
        <f>SQRT(E23*E24)</f>
        <v>14.984088806500136</v>
      </c>
    </row>
    <row r="27" spans="1:7" x14ac:dyDescent="0.25">
      <c r="E27">
        <f>E22/E25</f>
        <v>0.81525366614435513</v>
      </c>
      <c r="F27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linear</vt:lpstr>
      <vt:lpstr>correlation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2021-04-24T14:36:54Z</dcterms:created>
  <dcterms:modified xsi:type="dcterms:W3CDTF">2021-04-29T15:13:24Z</dcterms:modified>
</cp:coreProperties>
</file>