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docs\projects\lesson\examples\ex2\"/>
    </mc:Choice>
  </mc:AlternateContent>
  <bookViews>
    <workbookView xWindow="0" yWindow="0" windowWidth="15150" windowHeight="10560" activeTab="1"/>
  </bookViews>
  <sheets>
    <sheet name="NB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21" i="1"/>
  <c r="K14" i="1" l="1"/>
  <c r="J14" i="1"/>
  <c r="I14" i="1"/>
  <c r="K13" i="1"/>
  <c r="J13" i="1"/>
  <c r="I13" i="1"/>
  <c r="K12" i="1"/>
  <c r="J12" i="1"/>
  <c r="I12" i="1"/>
  <c r="K5" i="1" l="1"/>
  <c r="K17" i="1" s="1"/>
  <c r="J5" i="1"/>
  <c r="J18" i="1" s="1"/>
  <c r="I5" i="1"/>
  <c r="I17" i="1" s="1"/>
  <c r="I9" i="1"/>
  <c r="I8" i="1"/>
  <c r="I7" i="1"/>
  <c r="K19" i="1" l="1"/>
  <c r="I18" i="1"/>
  <c r="J17" i="1"/>
  <c r="B21" i="1" s="1"/>
  <c r="J19" i="1"/>
  <c r="I19" i="1"/>
  <c r="K18" i="1"/>
  <c r="B23" i="1" l="1"/>
  <c r="B22" i="1"/>
  <c r="E15" i="1" l="1"/>
</calcChain>
</file>

<file path=xl/sharedStrings.xml><?xml version="1.0" encoding="utf-8"?>
<sst xmlns="http://schemas.openxmlformats.org/spreadsheetml/2006/main" count="59" uniqueCount="20">
  <si>
    <t>NB</t>
    <phoneticPr fontId="1"/>
  </si>
  <si>
    <t>分類</t>
    <rPh sb="0" eb="2">
      <t>ブンルイ</t>
    </rPh>
    <phoneticPr fontId="1"/>
  </si>
  <si>
    <t>H</t>
    <phoneticPr fontId="1"/>
  </si>
  <si>
    <t>Y</t>
    <phoneticPr fontId="1"/>
  </si>
  <si>
    <t>S</t>
    <phoneticPr fontId="1"/>
  </si>
  <si>
    <t>ヤバい</t>
    <phoneticPr fontId="1"/>
  </si>
  <si>
    <t>すごい</t>
    <phoneticPr fontId="1"/>
  </si>
  <si>
    <t>ヤバい</t>
    <phoneticPr fontId="1"/>
  </si>
  <si>
    <t>ヤバい</t>
    <phoneticPr fontId="1"/>
  </si>
  <si>
    <t>すごい</t>
    <phoneticPr fontId="1"/>
  </si>
  <si>
    <t>H</t>
    <phoneticPr fontId="1"/>
  </si>
  <si>
    <t>テスト</t>
    <phoneticPr fontId="1"/>
  </si>
  <si>
    <t>文書が各分類に該当する確率（に比例する値）</t>
    <rPh sb="0" eb="2">
      <t>ブンショ</t>
    </rPh>
    <rPh sb="3" eb="6">
      <t>カクブンルイ</t>
    </rPh>
    <rPh sb="7" eb="9">
      <t>ガイトウ</t>
    </rPh>
    <rPh sb="11" eb="13">
      <t>カクリツ</t>
    </rPh>
    <rPh sb="15" eb="17">
      <t>ヒレイ</t>
    </rPh>
    <rPh sb="19" eb="20">
      <t>アタイ</t>
    </rPh>
    <phoneticPr fontId="1"/>
  </si>
  <si>
    <t>ひどい</t>
    <phoneticPr fontId="1"/>
  </si>
  <si>
    <t>文書ID</t>
    <rPh sb="0" eb="2">
      <t>ブンショ</t>
    </rPh>
    <phoneticPr fontId="1"/>
  </si>
  <si>
    <t>単語出現回数</t>
    <rPh sb="0" eb="2">
      <t>タンゴ</t>
    </rPh>
    <rPh sb="2" eb="4">
      <t>シュツゲン</t>
    </rPh>
    <rPh sb="4" eb="6">
      <t>カイスウ</t>
    </rPh>
    <phoneticPr fontId="1"/>
  </si>
  <si>
    <t>P(単語)</t>
    <rPh sb="2" eb="4">
      <t>タンゴ</t>
    </rPh>
    <phoneticPr fontId="1"/>
  </si>
  <si>
    <t>P(分類)</t>
    <rPh sb="2" eb="4">
      <t>ブンルイ</t>
    </rPh>
    <phoneticPr fontId="1"/>
  </si>
  <si>
    <t>P(分類∩単語)</t>
    <rPh sb="2" eb="4">
      <t>ブンルイ</t>
    </rPh>
    <rPh sb="5" eb="7">
      <t>タンゴ</t>
    </rPh>
    <phoneticPr fontId="1"/>
  </si>
  <si>
    <t>P(分類|単語)</t>
    <rPh sb="2" eb="4">
      <t>ブンルイ</t>
    </rPh>
    <rPh sb="5" eb="7">
      <t>タンゴ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</si>
</sst>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6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5" xfId="0" applyBorder="1">
      <alignment vertical="center"/>
    </xf>
    <xf numFmtId="0" fontId="2" fillId="0" borderId="1" xfId="0" applyFont="1" applyBorder="1">
      <alignment vertical="center"/>
    </xf>
    <xf numFmtId="0" fontId="0" fillId="0" borderId="14" xfId="0" applyBorder="1">
      <alignment vertical="center"/>
    </xf>
    <xf numFmtId="0" fontId="2" fillId="0" borderId="5" xfId="0" applyFont="1" applyBorder="1">
      <alignment vertical="center"/>
    </xf>
    <xf numFmtId="0" fontId="0" fillId="0" borderId="20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3" xfId="0" applyFill="1" applyBorder="1">
      <alignment vertical="center"/>
    </xf>
    <xf numFmtId="0" fontId="2" fillId="0" borderId="3" xfId="0" applyFont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2" fillId="2" borderId="26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3" sqref="A3:E13"/>
    </sheetView>
  </sheetViews>
  <sheetFormatPr defaultRowHeight="18.75" x14ac:dyDescent="0.4"/>
  <cols>
    <col min="2" max="2" width="13.375" bestFit="1" customWidth="1"/>
    <col min="6" max="6" width="7.5" customWidth="1"/>
    <col min="7" max="7" width="13.875" bestFit="1" customWidth="1"/>
    <col min="8" max="8" width="10.875" bestFit="1" customWidth="1"/>
  </cols>
  <sheetData>
    <row r="1" spans="1:11" x14ac:dyDescent="0.4">
      <c r="A1" t="s">
        <v>0</v>
      </c>
    </row>
    <row r="2" spans="1:11" x14ac:dyDescent="0.4">
      <c r="B2" t="s">
        <v>15</v>
      </c>
    </row>
    <row r="3" spans="1:11" x14ac:dyDescent="0.4">
      <c r="A3" s="28" t="s">
        <v>14</v>
      </c>
      <c r="B3" s="11" t="s">
        <v>10</v>
      </c>
      <c r="C3" s="31" t="s">
        <v>3</v>
      </c>
      <c r="D3" s="13" t="s">
        <v>4</v>
      </c>
      <c r="E3" s="23" t="s">
        <v>1</v>
      </c>
    </row>
    <row r="4" spans="1:11" x14ac:dyDescent="0.4">
      <c r="A4" s="12">
        <v>0</v>
      </c>
      <c r="B4" s="14">
        <v>82</v>
      </c>
      <c r="C4" s="19">
        <v>14</v>
      </c>
      <c r="D4" s="15">
        <v>28</v>
      </c>
      <c r="E4" s="32" t="s">
        <v>13</v>
      </c>
      <c r="G4" t="s">
        <v>16</v>
      </c>
      <c r="I4" s="21" t="s">
        <v>2</v>
      </c>
      <c r="J4" s="22" t="s">
        <v>3</v>
      </c>
      <c r="K4" s="23" t="s">
        <v>4</v>
      </c>
    </row>
    <row r="5" spans="1:11" x14ac:dyDescent="0.4">
      <c r="A5" s="33">
        <v>1</v>
      </c>
      <c r="B5" s="17">
        <v>35</v>
      </c>
      <c r="C5" s="20">
        <v>16</v>
      </c>
      <c r="D5" s="18">
        <v>12</v>
      </c>
      <c r="E5" s="34" t="s">
        <v>13</v>
      </c>
      <c r="I5" s="24">
        <f>SUM(B$4:B$13)/SUM($B$4:$D$13)</f>
        <v>0.34499999999999997</v>
      </c>
      <c r="J5" s="6">
        <f>SUM(C$4:C$13)/SUM($B$4:$D$13)</f>
        <v>0.34599999999999997</v>
      </c>
      <c r="K5" s="2">
        <f>SUM(D$4:D$13)/SUM($B$4:$D$13)</f>
        <v>0.309</v>
      </c>
    </row>
    <row r="6" spans="1:11" x14ac:dyDescent="0.4">
      <c r="A6" s="33">
        <v>2</v>
      </c>
      <c r="B6" s="17">
        <v>56</v>
      </c>
      <c r="C6" s="20">
        <v>9</v>
      </c>
      <c r="D6" s="18">
        <v>35</v>
      </c>
      <c r="E6" s="34" t="s">
        <v>13</v>
      </c>
    </row>
    <row r="7" spans="1:11" x14ac:dyDescent="0.4">
      <c r="A7" s="33">
        <v>3</v>
      </c>
      <c r="B7" s="17">
        <v>50</v>
      </c>
      <c r="C7" s="20">
        <v>10</v>
      </c>
      <c r="D7" s="18">
        <v>18</v>
      </c>
      <c r="E7" s="34" t="s">
        <v>13</v>
      </c>
      <c r="G7" t="s">
        <v>17</v>
      </c>
      <c r="H7" s="25" t="s">
        <v>13</v>
      </c>
      <c r="I7" s="13">
        <f>COUNTIF(E$4:E$13,H7)/10</f>
        <v>0.4</v>
      </c>
    </row>
    <row r="8" spans="1:11" x14ac:dyDescent="0.4">
      <c r="A8" s="33">
        <v>4</v>
      </c>
      <c r="B8" s="17">
        <v>31</v>
      </c>
      <c r="C8" s="20">
        <v>73</v>
      </c>
      <c r="D8" s="18">
        <v>18</v>
      </c>
      <c r="E8" s="34" t="s">
        <v>5</v>
      </c>
      <c r="H8" s="26" t="s">
        <v>5</v>
      </c>
      <c r="I8" s="4">
        <f>COUNTIF(E$4:E$13,H8)/10</f>
        <v>0.3</v>
      </c>
    </row>
    <row r="9" spans="1:11" x14ac:dyDescent="0.4">
      <c r="A9" s="33">
        <v>5</v>
      </c>
      <c r="B9" s="17">
        <v>29</v>
      </c>
      <c r="C9" s="20">
        <v>54</v>
      </c>
      <c r="D9" s="18">
        <v>33</v>
      </c>
      <c r="E9" s="34" t="s">
        <v>8</v>
      </c>
      <c r="H9" s="27" t="s">
        <v>6</v>
      </c>
      <c r="I9" s="2">
        <f>COUNTIF(E$4:E$13,H9)/10</f>
        <v>0.3</v>
      </c>
    </row>
    <row r="10" spans="1:11" x14ac:dyDescent="0.4">
      <c r="A10" s="33">
        <v>6</v>
      </c>
      <c r="B10" s="17">
        <v>5</v>
      </c>
      <c r="C10" s="20">
        <v>95</v>
      </c>
      <c r="D10" s="18">
        <v>23</v>
      </c>
      <c r="E10" s="34" t="s">
        <v>5</v>
      </c>
    </row>
    <row r="11" spans="1:11" x14ac:dyDescent="0.4">
      <c r="A11" s="33">
        <v>7</v>
      </c>
      <c r="B11" s="17">
        <v>12</v>
      </c>
      <c r="C11" s="20">
        <v>13</v>
      </c>
      <c r="D11" s="18">
        <v>28</v>
      </c>
      <c r="E11" s="34" t="s">
        <v>6</v>
      </c>
      <c r="G11" t="s">
        <v>18</v>
      </c>
      <c r="H11" s="28"/>
      <c r="I11" s="29" t="s">
        <v>2</v>
      </c>
      <c r="J11" s="22" t="s">
        <v>3</v>
      </c>
      <c r="K11" s="23" t="s">
        <v>4</v>
      </c>
    </row>
    <row r="12" spans="1:11" x14ac:dyDescent="0.4">
      <c r="A12" s="33">
        <v>8</v>
      </c>
      <c r="B12" s="17">
        <v>16</v>
      </c>
      <c r="C12" s="20">
        <v>21</v>
      </c>
      <c r="D12" s="18">
        <v>37</v>
      </c>
      <c r="E12" s="34" t="s">
        <v>9</v>
      </c>
      <c r="H12" s="30" t="s">
        <v>13</v>
      </c>
      <c r="I12" s="9">
        <f t="shared" ref="I12:K14" si="0">SUMIFS(B$4:B$13,$E$4:$E$13,$H12)/SUM($B$4:$D$13)</f>
        <v>0.223</v>
      </c>
      <c r="J12" s="7">
        <f t="shared" si="0"/>
        <v>4.9000000000000002E-2</v>
      </c>
      <c r="K12" s="1">
        <f t="shared" si="0"/>
        <v>9.2999999999999999E-2</v>
      </c>
    </row>
    <row r="13" spans="1:11" x14ac:dyDescent="0.4">
      <c r="A13" s="24">
        <v>9</v>
      </c>
      <c r="B13" s="35">
        <v>29</v>
      </c>
      <c r="C13" s="36">
        <v>41</v>
      </c>
      <c r="D13" s="37">
        <v>77</v>
      </c>
      <c r="E13" s="38" t="s">
        <v>6</v>
      </c>
      <c r="H13" s="26" t="s">
        <v>7</v>
      </c>
      <c r="I13" s="5">
        <f t="shared" si="0"/>
        <v>6.5000000000000002E-2</v>
      </c>
      <c r="J13" s="8">
        <f t="shared" si="0"/>
        <v>0.222</v>
      </c>
      <c r="K13" s="4">
        <f t="shared" si="0"/>
        <v>7.3999999999999996E-2</v>
      </c>
    </row>
    <row r="14" spans="1:11" x14ac:dyDescent="0.4">
      <c r="A14" s="9"/>
      <c r="B14" s="9"/>
      <c r="C14" s="9"/>
      <c r="D14" s="9"/>
      <c r="H14" s="27" t="s">
        <v>6</v>
      </c>
      <c r="I14" s="3">
        <f t="shared" si="0"/>
        <v>5.7000000000000002E-2</v>
      </c>
      <c r="J14" s="6">
        <f t="shared" si="0"/>
        <v>7.4999999999999997E-2</v>
      </c>
      <c r="K14" s="2">
        <f t="shared" si="0"/>
        <v>0.14199999999999999</v>
      </c>
    </row>
    <row r="15" spans="1:11" x14ac:dyDescent="0.4">
      <c r="A15" s="16" t="s">
        <v>11</v>
      </c>
      <c r="B15" s="39">
        <v>15</v>
      </c>
      <c r="C15" s="40">
        <v>21</v>
      </c>
      <c r="D15" s="40">
        <v>2</v>
      </c>
      <c r="E15" s="41" t="str">
        <f>INDEX(A21:A23,MATCH(MAX(B21:B23),B21:B23,0))</f>
        <v>ヤバい</v>
      </c>
    </row>
    <row r="16" spans="1:11" x14ac:dyDescent="0.4">
      <c r="G16" t="s">
        <v>19</v>
      </c>
      <c r="H16" s="28"/>
      <c r="I16" s="29" t="s">
        <v>2</v>
      </c>
      <c r="J16" s="22" t="s">
        <v>3</v>
      </c>
      <c r="K16" s="23" t="s">
        <v>4</v>
      </c>
    </row>
    <row r="17" spans="1:11" x14ac:dyDescent="0.4">
      <c r="H17" s="30" t="s">
        <v>13</v>
      </c>
      <c r="I17" s="9">
        <f>I12/I$5</f>
        <v>0.6463768115942029</v>
      </c>
      <c r="J17" s="7">
        <f t="shared" ref="J17:K17" si="1">J12/J$5</f>
        <v>0.1416184971098266</v>
      </c>
      <c r="K17" s="1">
        <f t="shared" si="1"/>
        <v>0.30097087378640774</v>
      </c>
    </row>
    <row r="18" spans="1:11" x14ac:dyDescent="0.4">
      <c r="H18" s="26" t="s">
        <v>5</v>
      </c>
      <c r="I18" s="5">
        <f t="shared" ref="I18:K18" si="2">I13/I$5</f>
        <v>0.18840579710144931</v>
      </c>
      <c r="J18" s="8">
        <f t="shared" si="2"/>
        <v>0.64161849710982666</v>
      </c>
      <c r="K18" s="4">
        <f t="shared" si="2"/>
        <v>0.23948220064724918</v>
      </c>
    </row>
    <row r="19" spans="1:11" x14ac:dyDescent="0.4">
      <c r="H19" s="27" t="s">
        <v>6</v>
      </c>
      <c r="I19" s="3">
        <f t="shared" ref="I19:K19" si="3">I14/I$5</f>
        <v>0.16521739130434784</v>
      </c>
      <c r="J19" s="6">
        <f t="shared" si="3"/>
        <v>0.21676300578034682</v>
      </c>
      <c r="K19" s="2">
        <f t="shared" si="3"/>
        <v>0.45954692556634302</v>
      </c>
    </row>
    <row r="20" spans="1:11" x14ac:dyDescent="0.4">
      <c r="A20" t="s">
        <v>12</v>
      </c>
    </row>
    <row r="21" spans="1:11" x14ac:dyDescent="0.4">
      <c r="A21" s="10" t="s">
        <v>13</v>
      </c>
      <c r="B21" s="10">
        <f>I17^B$15*J17^C$15*K17^D$15</f>
        <v>1.9402382579728609E-22</v>
      </c>
      <c r="C21" t="str">
        <f>"=P("&amp;A21&amp;"|H)^"&amp;$B$15&amp;" * P("&amp;A21&amp;"|Y)^"&amp;$C$15&amp;" * P("&amp;A21&amp;"|S)^"&amp;$D$15</f>
        <v>=P(ひどい|H)^15 * P(ひどい|Y)^21 * P(ひどい|S)^2</v>
      </c>
    </row>
    <row r="22" spans="1:11" x14ac:dyDescent="0.4">
      <c r="A22" s="10" t="s">
        <v>5</v>
      </c>
      <c r="B22" s="10">
        <f>I18^B$15*J18^C$15*K18^D$15</f>
        <v>6.8829528252168889E-17</v>
      </c>
      <c r="C22" t="str">
        <f>"=P("&amp;A22&amp;"|H)^"&amp;$B$15&amp;" * P("&amp;A22&amp;"|Y)^"&amp;$C$15&amp;" * P("&amp;A22&amp;"|S)^"&amp;$D$15</f>
        <v>=P(ヤバい|H)^15 * P(ヤバい|Y)^21 * P(ヤバい|S)^2</v>
      </c>
    </row>
    <row r="23" spans="1:11" x14ac:dyDescent="0.4">
      <c r="A23" s="10" t="s">
        <v>6</v>
      </c>
      <c r="B23" s="10">
        <f>I19^B$15*J19^C$15*K19^D$15</f>
        <v>4.4790364373474185E-27</v>
      </c>
      <c r="C23" t="str">
        <f>"=P("&amp;A23&amp;"|H)^"&amp;$B$15&amp;" * P("&amp;A23&amp;"|Y)^"&amp;$C$15&amp;" * P("&amp;A23&amp;"|S)^"&amp;$D$15</f>
        <v>=P(すごい|H)^15 * P(すごい|Y)^21 * P(すごい|S)^2</v>
      </c>
    </row>
  </sheetData>
  <phoneticPr fontId="1"/>
  <conditionalFormatting sqref="B4:D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RowHeight="18.75" x14ac:dyDescent="0.4"/>
  <sheetData>
    <row r="1" spans="1:5" x14ac:dyDescent="0.4">
      <c r="A1" s="28" t="s">
        <v>14</v>
      </c>
      <c r="B1" s="11" t="s">
        <v>10</v>
      </c>
      <c r="C1" s="31" t="s">
        <v>3</v>
      </c>
      <c r="D1" s="13" t="s">
        <v>4</v>
      </c>
      <c r="E1" s="23" t="s">
        <v>1</v>
      </c>
    </row>
    <row r="2" spans="1:5" x14ac:dyDescent="0.4">
      <c r="A2" s="12">
        <v>0</v>
      </c>
      <c r="B2" s="14">
        <v>82</v>
      </c>
      <c r="C2" s="19">
        <v>14</v>
      </c>
      <c r="D2" s="15">
        <v>28</v>
      </c>
      <c r="E2" s="32" t="s">
        <v>13</v>
      </c>
    </row>
    <row r="3" spans="1:5" x14ac:dyDescent="0.4">
      <c r="A3" s="33">
        <v>1</v>
      </c>
      <c r="B3" s="17">
        <v>35</v>
      </c>
      <c r="C3" s="20">
        <v>16</v>
      </c>
      <c r="D3" s="18">
        <v>12</v>
      </c>
      <c r="E3" s="34" t="s">
        <v>13</v>
      </c>
    </row>
    <row r="4" spans="1:5" x14ac:dyDescent="0.4">
      <c r="A4" s="33">
        <v>2</v>
      </c>
      <c r="B4" s="17">
        <v>56</v>
      </c>
      <c r="C4" s="20">
        <v>9</v>
      </c>
      <c r="D4" s="18">
        <v>35</v>
      </c>
      <c r="E4" s="34" t="s">
        <v>13</v>
      </c>
    </row>
    <row r="5" spans="1:5" x14ac:dyDescent="0.4">
      <c r="A5" s="33">
        <v>3</v>
      </c>
      <c r="B5" s="17">
        <v>50</v>
      </c>
      <c r="C5" s="20">
        <v>10</v>
      </c>
      <c r="D5" s="18">
        <v>18</v>
      </c>
      <c r="E5" s="34" t="s">
        <v>13</v>
      </c>
    </row>
    <row r="6" spans="1:5" x14ac:dyDescent="0.4">
      <c r="A6" s="33">
        <v>4</v>
      </c>
      <c r="B6" s="17">
        <v>31</v>
      </c>
      <c r="C6" s="20">
        <v>73</v>
      </c>
      <c r="D6" s="18">
        <v>18</v>
      </c>
      <c r="E6" s="34" t="s">
        <v>5</v>
      </c>
    </row>
    <row r="7" spans="1:5" x14ac:dyDescent="0.4">
      <c r="A7" s="33">
        <v>5</v>
      </c>
      <c r="B7" s="17">
        <v>29</v>
      </c>
      <c r="C7" s="20">
        <v>54</v>
      </c>
      <c r="D7" s="18">
        <v>33</v>
      </c>
      <c r="E7" s="34" t="s">
        <v>5</v>
      </c>
    </row>
    <row r="8" spans="1:5" x14ac:dyDescent="0.4">
      <c r="A8" s="33">
        <v>6</v>
      </c>
      <c r="B8" s="17">
        <v>5</v>
      </c>
      <c r="C8" s="20">
        <v>95</v>
      </c>
      <c r="D8" s="18">
        <v>23</v>
      </c>
      <c r="E8" s="34" t="s">
        <v>5</v>
      </c>
    </row>
    <row r="9" spans="1:5" x14ac:dyDescent="0.4">
      <c r="A9" s="33">
        <v>7</v>
      </c>
      <c r="B9" s="17">
        <v>12</v>
      </c>
      <c r="C9" s="20">
        <v>13</v>
      </c>
      <c r="D9" s="18">
        <v>28</v>
      </c>
      <c r="E9" s="34" t="s">
        <v>6</v>
      </c>
    </row>
    <row r="10" spans="1:5" x14ac:dyDescent="0.4">
      <c r="A10" s="33">
        <v>8</v>
      </c>
      <c r="B10" s="17">
        <v>16</v>
      </c>
      <c r="C10" s="20">
        <v>21</v>
      </c>
      <c r="D10" s="18">
        <v>37</v>
      </c>
      <c r="E10" s="34" t="s">
        <v>9</v>
      </c>
    </row>
    <row r="11" spans="1:5" x14ac:dyDescent="0.4">
      <c r="A11" s="24">
        <v>9</v>
      </c>
      <c r="B11" s="35">
        <v>29</v>
      </c>
      <c r="C11" s="36">
        <v>41</v>
      </c>
      <c r="D11" s="37">
        <v>77</v>
      </c>
      <c r="E11" s="38" t="s">
        <v>6</v>
      </c>
    </row>
  </sheetData>
  <phoneticPr fontId="1"/>
  <conditionalFormatting sqref="B2:D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NB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須田 宏二</dc:creator>
  <cp:lastModifiedBy>sudako</cp:lastModifiedBy>
  <dcterms:created xsi:type="dcterms:W3CDTF">2017-06-19T08:16:00Z</dcterms:created>
  <dcterms:modified xsi:type="dcterms:W3CDTF">2017-06-23T16:47:46Z</dcterms:modified>
</cp:coreProperties>
</file>