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Data Science\iNEURON\Assignments\Excel assignments (1-21)\Assignment 11\"/>
    </mc:Choice>
  </mc:AlternateContent>
  <xr:revisionPtr revIDLastSave="0" documentId="13_ncr:1_{0B8B8580-E41C-4A8B-901F-49FD29D18D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B7" i="1"/>
  <c r="B9" i="1"/>
  <c r="B10" i="1"/>
  <c r="B11" i="1"/>
  <c r="B5" i="1"/>
  <c r="B6" i="1"/>
  <c r="B8" i="1"/>
  <c r="B4" i="1"/>
  <c r="B3" i="1"/>
  <c r="B2" i="1"/>
  <c r="B32" i="1"/>
  <c r="B31" i="1"/>
  <c r="B30" i="1"/>
  <c r="M3" i="1"/>
  <c r="M4" i="1"/>
  <c r="M5" i="1"/>
  <c r="M6" i="1"/>
  <c r="M7" i="1"/>
  <c r="M8" i="1"/>
  <c r="M9" i="1"/>
  <c r="M10" i="1"/>
  <c r="M11" i="1"/>
  <c r="M2" i="1"/>
  <c r="L2" i="1"/>
  <c r="B26" i="1"/>
  <c r="B27" i="1"/>
  <c r="B28" i="1"/>
  <c r="B29" i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<sst xmlns="http://schemas.openxmlformats.org/spreadsheetml/2006/main" count="24" uniqueCount="24">
  <si>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</si>
  <si>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</si>
  <si>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</si>
  <si>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</si>
  <si>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</si>
  <si>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</si>
  <si>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</si>
  <si>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</si>
  <si>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</si>
  <si>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</si>
  <si>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Total</t>
  </si>
  <si>
    <t>Maximum marks</t>
  </si>
  <si>
    <t>Minimum marks</t>
  </si>
  <si>
    <t>Mo han</t>
  </si>
  <si>
    <t>Ravi    meheta</t>
  </si>
  <si>
    <t>Ruby   tondon</t>
  </si>
  <si>
    <t>Radhika    gupta</t>
  </si>
  <si>
    <t>david</t>
  </si>
  <si>
    <t>mon  ika mis hra</t>
  </si>
  <si>
    <t>Tommy     singh</t>
  </si>
  <si>
    <t>p.rakesh</t>
  </si>
  <si>
    <t>Corrected Name of students</t>
  </si>
  <si>
    <t>Length of names</t>
  </si>
  <si>
    <t>Roll No 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</si>
</sst>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5" xfId="1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2" xr9:uid="{26FC9384-7114-4D52-95E9-18255B49E501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C14C0-51E6-4B52-9128-A973D3585128}" name="Table2" displayName="Table2" ref="A1:N11" totalsRowShown="0" headerRowDxfId="20" dataDxfId="18" headerRowBorderDxfId="19" tableBorderDxfId="17" totalsRowBorderDxfId="16">
  <autoFilter ref="A1:N11" xr:uid="{F00C14C0-51E6-4B52-9128-A973D3585128}"/>
  <tableColumns count="14">
    <tableColumn id="1" xr3:uid="{188BC1A4-A81E-4ACF-84DC-541EB5F6BD02}" name="Roll No." dataDxfId="15"/>
    <tableColumn id="11" xr3:uid="{0A9EB62B-AFCA-433E-94DF-2E88D74EC0BE}" name="Corrected Name of students" dataDxfId="1"/>
    <tableColumn id="2" xr3:uid="{BA5B14A5-D2AA-4D7B-AA96-C15AAB52576C}" name="Name of the student" dataDxfId="14"/>
    <tableColumn id="3" xr3:uid="{70C10415-5887-4534-B2F8-D54728089353}" name="Sub-1" dataDxfId="13"/>
    <tableColumn id="4" xr3:uid="{280EB55C-AC9B-420C-B0FB-37DF3408F48D}" name="Sub-2" dataDxfId="12"/>
    <tableColumn id="5" xr3:uid="{F8315D02-221A-4B40-B778-273C663BA7E6}" name="Sub-3" dataDxfId="11"/>
    <tableColumn id="6" xr3:uid="{5EBA7C50-65A4-4302-869D-81370B065DB8}" name="Sub-4" dataDxfId="10"/>
    <tableColumn id="7" xr3:uid="{AFD65F1F-2C25-4F8E-B865-FA7C1F004E44}" name="Sub-5" dataDxfId="9"/>
    <tableColumn id="8" xr3:uid="{6123C6C5-F00D-471E-8DC4-893DDDB7721A}" name="Sub-6" dataDxfId="8"/>
    <tableColumn id="9" xr3:uid="{122806AD-5BBD-408E-921E-C6F75777858B}" name="Maximum marks" dataDxfId="7">
      <calculatedColumnFormula>MAX(D2:I2)</calculatedColumnFormula>
    </tableColumn>
    <tableColumn id="10" xr3:uid="{998F1073-3AA0-4F0F-BA13-11A0A6BBFE29}" name="Minimum marks" dataDxfId="6">
      <calculatedColumnFormula>MIN(D2:I2)</calculatedColumnFormula>
    </tableColumn>
    <tableColumn id="12" xr3:uid="{0087FC10-8EF6-4837-9238-274039E1A96A}" name="Total" dataDxfId="5">
      <calculatedColumnFormula>SUM(D2:I2)</calculatedColumnFormula>
    </tableColumn>
    <tableColumn id="13" xr3:uid="{642A66E3-EDFC-4CA1-87E9-DE069A878B50}" name="Length of names" dataDxfId="2">
      <calculatedColumnFormula>LEN(Table2[[#This Row],[Name of the student]])</calculatedColumnFormula>
    </tableColumn>
    <tableColumn id="14" xr3:uid="{FA7AFB35-936D-4DAB-9074-118E16F8FF27}" name="Roll No and Names" dataDxfId="0">
      <calculatedColumnFormula>Table2[[#This Row],[Roll No.]]&amp;Table2[[#This Row],[Corrected Name of students]]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95" zoomScaleNormal="70" workbookViewId="0">
      <selection activeCell="K16" sqref="K16"/>
    </sheetView>
  </sheetViews>
  <sheetFormatPr defaultRowHeight="14.4" x14ac:dyDescent="0.3"/>
  <cols>
    <col min="1" max="1" width="9.33203125" customWidth="1"/>
    <col min="2" max="2" width="43.5546875" customWidth="1"/>
    <col min="3" max="3" width="26.5546875" bestFit="1" customWidth="1"/>
    <col min="4" max="9" width="9.44140625" customWidth="1"/>
    <col min="11" max="11" width="13.77734375" customWidth="1"/>
    <col min="13" max="13" width="17.33203125" bestFit="1" customWidth="1"/>
    <col min="14" max="14" width="26.33203125" bestFit="1" customWidth="1"/>
  </cols>
  <sheetData>
    <row r="1" spans="1:14" ht="43.2" customHeight="1" x14ac:dyDescent="0.3">
      <c r="A1" s="1" t="s">
        <v>0</v>
      </c>
      <c r="B1" s="1" t="s">
        <v>21</v>
      </c>
      <c r="C1" s="2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11</v>
      </c>
      <c r="K1" s="4" t="s">
        <v>12</v>
      </c>
      <c r="L1" s="4" t="s">
        <v>10</v>
      </c>
      <c r="M1" s="4" t="s">
        <v>22</v>
      </c>
      <c r="N1" s="2" t="s">
        <v>23</v>
      </c>
    </row>
    <row r="2" spans="1:14" ht="18" x14ac:dyDescent="0.3">
      <c r="A2" s="3">
        <v>100101</v>
      </c>
      <c r="B2" s="3" t="str">
        <f>C2</f>
        <v>Rohan</v>
      </c>
      <c r="C2" s="4" t="s">
        <v>8</v>
      </c>
      <c r="D2" s="4">
        <v>72</v>
      </c>
      <c r="E2" s="4">
        <v>55</v>
      </c>
      <c r="F2" s="4">
        <v>52</v>
      </c>
      <c r="G2" s="4">
        <v>69</v>
      </c>
      <c r="H2" s="4">
        <v>95</v>
      </c>
      <c r="I2" s="4">
        <v>32</v>
      </c>
      <c r="J2" s="4">
        <f t="shared" ref="J2:J11" si="0">MAX(D2:I2)</f>
        <v>95</v>
      </c>
      <c r="K2" s="4">
        <f t="shared" ref="K2:K11" si="1">MIN(D2:I2)</f>
        <v>32</v>
      </c>
      <c r="L2" s="4">
        <f>SUM(D2:I2)</f>
        <v>375</v>
      </c>
      <c r="M2" s="7">
        <f>LEN(Table2[[#This Row],[Name of the student]])</f>
        <v>5</v>
      </c>
      <c r="N2" s="8" t="str">
        <f>Table2[[#This Row],[Roll No.]]&amp;Table2[[#This Row],[Corrected Name of students]]</f>
        <v>100101Rohan</v>
      </c>
    </row>
    <row r="3" spans="1:14" ht="18" x14ac:dyDescent="0.3">
      <c r="A3" s="3">
        <v>100102</v>
      </c>
      <c r="B3" s="3" t="str">
        <f>SUBSTITUTE(C3," ","")</f>
        <v>Mohan</v>
      </c>
      <c r="C3" s="4" t="s">
        <v>13</v>
      </c>
      <c r="D3" s="4">
        <v>65</v>
      </c>
      <c r="E3" s="4">
        <v>51</v>
      </c>
      <c r="F3" s="4">
        <v>63</v>
      </c>
      <c r="G3" s="4">
        <v>85</v>
      </c>
      <c r="H3" s="4">
        <v>71</v>
      </c>
      <c r="I3" s="4">
        <v>69</v>
      </c>
      <c r="J3" s="4">
        <f t="shared" si="0"/>
        <v>85</v>
      </c>
      <c r="K3" s="4">
        <f t="shared" si="1"/>
        <v>51</v>
      </c>
      <c r="L3" s="4">
        <f t="shared" ref="L2:L11" si="2">SUM(D3:I3)</f>
        <v>404</v>
      </c>
      <c r="M3" s="7">
        <f>LEN(Table2[[#This Row],[Name of the student]])</f>
        <v>6</v>
      </c>
      <c r="N3" s="8" t="str">
        <f>Table2[[#This Row],[Roll No.]]&amp;Table2[[#This Row],[Corrected Name of students]]</f>
        <v>100102Mohan</v>
      </c>
    </row>
    <row r="4" spans="1:14" ht="18" x14ac:dyDescent="0.3">
      <c r="A4" s="3">
        <v>100103</v>
      </c>
      <c r="B4" s="3" t="str">
        <f>PROPER(TRIM(C4))</f>
        <v>Ravi Meheta</v>
      </c>
      <c r="C4" s="4" t="s">
        <v>14</v>
      </c>
      <c r="D4" s="4">
        <v>72</v>
      </c>
      <c r="E4" s="4">
        <v>56</v>
      </c>
      <c r="F4" s="4">
        <v>78</v>
      </c>
      <c r="G4" s="4">
        <v>85</v>
      </c>
      <c r="H4" s="4">
        <v>47</v>
      </c>
      <c r="I4" s="4">
        <v>68</v>
      </c>
      <c r="J4" s="4">
        <f t="shared" si="0"/>
        <v>85</v>
      </c>
      <c r="K4" s="4">
        <f t="shared" si="1"/>
        <v>47</v>
      </c>
      <c r="L4" s="4">
        <f t="shared" si="2"/>
        <v>406</v>
      </c>
      <c r="M4" s="7">
        <f>LEN(Table2[[#This Row],[Name of the student]])</f>
        <v>14</v>
      </c>
      <c r="N4" s="8" t="str">
        <f>Table2[[#This Row],[Roll No.]]&amp;Table2[[#This Row],[Corrected Name of students]]</f>
        <v>100103Ravi Meheta</v>
      </c>
    </row>
    <row r="5" spans="1:14" ht="18" x14ac:dyDescent="0.3">
      <c r="A5" s="3">
        <v>100104</v>
      </c>
      <c r="B5" s="3" t="str">
        <f t="shared" ref="B5:B11" si="3">PROPER(TRIM(C5))</f>
        <v>Ruby Tondon</v>
      </c>
      <c r="C5" s="4" t="s">
        <v>15</v>
      </c>
      <c r="D5" s="4">
        <v>68</v>
      </c>
      <c r="E5" s="4">
        <v>71</v>
      </c>
      <c r="F5" s="4">
        <v>85</v>
      </c>
      <c r="G5" s="4">
        <v>84</v>
      </c>
      <c r="H5" s="4">
        <v>78</v>
      </c>
      <c r="I5" s="4">
        <v>60</v>
      </c>
      <c r="J5" s="4">
        <f t="shared" si="0"/>
        <v>85</v>
      </c>
      <c r="K5" s="4">
        <f t="shared" si="1"/>
        <v>60</v>
      </c>
      <c r="L5" s="4">
        <f t="shared" si="2"/>
        <v>446</v>
      </c>
      <c r="M5" s="7">
        <f>LEN(Table2[[#This Row],[Name of the student]])</f>
        <v>13</v>
      </c>
      <c r="N5" s="8" t="str">
        <f>Table2[[#This Row],[Roll No.]]&amp;Table2[[#This Row],[Corrected Name of students]]</f>
        <v>100104Ruby Tondon</v>
      </c>
    </row>
    <row r="6" spans="1:14" ht="18" x14ac:dyDescent="0.3">
      <c r="A6" s="3">
        <v>100105</v>
      </c>
      <c r="B6" s="3" t="str">
        <f t="shared" si="3"/>
        <v>Radhika Gupta</v>
      </c>
      <c r="C6" s="4" t="s">
        <v>16</v>
      </c>
      <c r="D6" s="4">
        <v>80</v>
      </c>
      <c r="E6" s="4">
        <v>78</v>
      </c>
      <c r="F6" s="4">
        <v>58</v>
      </c>
      <c r="G6" s="4">
        <v>65</v>
      </c>
      <c r="H6" s="4">
        <v>68</v>
      </c>
      <c r="I6" s="4">
        <v>45</v>
      </c>
      <c r="J6" s="4">
        <f t="shared" si="0"/>
        <v>80</v>
      </c>
      <c r="K6" s="4">
        <f t="shared" si="1"/>
        <v>45</v>
      </c>
      <c r="L6" s="4">
        <f t="shared" si="2"/>
        <v>394</v>
      </c>
      <c r="M6" s="7">
        <f>LEN(Table2[[#This Row],[Name of the student]])</f>
        <v>16</v>
      </c>
      <c r="N6" s="8" t="str">
        <f>Table2[[#This Row],[Roll No.]]&amp;Table2[[#This Row],[Corrected Name of students]]</f>
        <v>100105Radhika Gupta</v>
      </c>
    </row>
    <row r="7" spans="1:14" ht="18" x14ac:dyDescent="0.3">
      <c r="A7" s="3">
        <v>100106</v>
      </c>
      <c r="B7" s="3" t="str">
        <f>SUBSTITUTE(PROPER(TRIM(C7)),"Rakhi","Rocky")</f>
        <v>Rocky</v>
      </c>
      <c r="C7" s="4" t="s">
        <v>9</v>
      </c>
      <c r="D7" s="4">
        <v>61</v>
      </c>
      <c r="E7" s="4">
        <v>78</v>
      </c>
      <c r="F7" s="4">
        <v>45</v>
      </c>
      <c r="G7" s="4">
        <v>62</v>
      </c>
      <c r="H7" s="4">
        <v>75</v>
      </c>
      <c r="I7" s="4">
        <v>64</v>
      </c>
      <c r="J7" s="4">
        <f t="shared" si="0"/>
        <v>78</v>
      </c>
      <c r="K7" s="4">
        <f t="shared" si="1"/>
        <v>45</v>
      </c>
      <c r="L7" s="4">
        <f t="shared" si="2"/>
        <v>385</v>
      </c>
      <c r="M7" s="7">
        <f>LEN(Table2[[#This Row],[Name of the student]])</f>
        <v>5</v>
      </c>
      <c r="N7" s="8" t="str">
        <f>Table2[[#This Row],[Roll No.]]&amp;Table2[[#This Row],[Corrected Name of students]]</f>
        <v>100106Rocky</v>
      </c>
    </row>
    <row r="8" spans="1:14" ht="18" x14ac:dyDescent="0.3">
      <c r="A8" s="3">
        <v>100107</v>
      </c>
      <c r="B8" s="3" t="str">
        <f t="shared" si="3"/>
        <v>David</v>
      </c>
      <c r="C8" s="4" t="s">
        <v>17</v>
      </c>
      <c r="D8" s="4">
        <v>78</v>
      </c>
      <c r="E8" s="4">
        <v>69</v>
      </c>
      <c r="F8" s="4">
        <v>96</v>
      </c>
      <c r="G8" s="4">
        <v>52</v>
      </c>
      <c r="H8" s="4">
        <v>63</v>
      </c>
      <c r="I8" s="4">
        <v>87</v>
      </c>
      <c r="J8" s="4">
        <f t="shared" si="0"/>
        <v>96</v>
      </c>
      <c r="K8" s="4">
        <f t="shared" si="1"/>
        <v>52</v>
      </c>
      <c r="L8" s="4">
        <f t="shared" si="2"/>
        <v>445</v>
      </c>
      <c r="M8" s="7">
        <f>LEN(Table2[[#This Row],[Name of the student]])</f>
        <v>5</v>
      </c>
      <c r="N8" s="8" t="str">
        <f>Table2[[#This Row],[Roll No.]]&amp;Table2[[#This Row],[Corrected Name of students]]</f>
        <v>100107David</v>
      </c>
    </row>
    <row r="9" spans="1:14" ht="18" x14ac:dyDescent="0.3">
      <c r="A9" s="3">
        <v>100108</v>
      </c>
      <c r="B9" s="3" t="str">
        <f>PROPER(SUBSTITUTE(LEFT(C9,8)," ","")&amp;" "&amp;SUBSTITUTE(RIGHT(C9,8)," ",""))</f>
        <v>Monika Mishra</v>
      </c>
      <c r="C9" s="4" t="s">
        <v>18</v>
      </c>
      <c r="D9" s="4">
        <v>96</v>
      </c>
      <c r="E9" s="4">
        <v>85</v>
      </c>
      <c r="F9" s="4">
        <v>86</v>
      </c>
      <c r="G9" s="4">
        <v>84</v>
      </c>
      <c r="H9" s="4">
        <v>45</v>
      </c>
      <c r="I9" s="4">
        <v>63</v>
      </c>
      <c r="J9" s="4">
        <f t="shared" si="0"/>
        <v>96</v>
      </c>
      <c r="K9" s="4">
        <f t="shared" si="1"/>
        <v>45</v>
      </c>
      <c r="L9" s="4">
        <f t="shared" si="2"/>
        <v>459</v>
      </c>
      <c r="M9" s="7">
        <f>LEN(Table2[[#This Row],[Name of the student]])</f>
        <v>16</v>
      </c>
      <c r="N9" s="8" t="str">
        <f>Table2[[#This Row],[Roll No.]]&amp;Table2[[#This Row],[Corrected Name of students]]</f>
        <v>100108Monika Mishra</v>
      </c>
    </row>
    <row r="10" spans="1:14" ht="18" x14ac:dyDescent="0.3">
      <c r="A10" s="3">
        <v>100109</v>
      </c>
      <c r="B10" s="3" t="str">
        <f t="shared" si="3"/>
        <v>Tommy Singh</v>
      </c>
      <c r="C10" s="4" t="s">
        <v>19</v>
      </c>
      <c r="D10" s="4">
        <v>75</v>
      </c>
      <c r="E10" s="4">
        <v>63</v>
      </c>
      <c r="F10" s="4">
        <v>54</v>
      </c>
      <c r="G10" s="4">
        <v>63</v>
      </c>
      <c r="H10" s="4">
        <v>61</v>
      </c>
      <c r="I10" s="4">
        <v>98</v>
      </c>
      <c r="J10" s="4">
        <f t="shared" si="0"/>
        <v>98</v>
      </c>
      <c r="K10" s="4">
        <f t="shared" si="1"/>
        <v>54</v>
      </c>
      <c r="L10" s="4">
        <f t="shared" si="2"/>
        <v>414</v>
      </c>
      <c r="M10" s="7">
        <f>LEN(Table2[[#This Row],[Name of the student]])</f>
        <v>15</v>
      </c>
      <c r="N10" s="8" t="str">
        <f>Table2[[#This Row],[Roll No.]]&amp;Table2[[#This Row],[Corrected Name of students]]</f>
        <v>100109Tommy Singh</v>
      </c>
    </row>
    <row r="11" spans="1:14" ht="18" x14ac:dyDescent="0.3">
      <c r="A11" s="5">
        <v>100110</v>
      </c>
      <c r="B11" s="3" t="str">
        <f t="shared" si="3"/>
        <v>P.Rakesh</v>
      </c>
      <c r="C11" s="6" t="s">
        <v>20</v>
      </c>
      <c r="D11" s="4">
        <v>63</v>
      </c>
      <c r="E11" s="4">
        <v>52</v>
      </c>
      <c r="F11" s="4">
        <v>96</v>
      </c>
      <c r="G11" s="4">
        <v>87</v>
      </c>
      <c r="H11" s="4">
        <v>78</v>
      </c>
      <c r="I11" s="4">
        <v>45</v>
      </c>
      <c r="J11" s="4">
        <f t="shared" si="0"/>
        <v>96</v>
      </c>
      <c r="K11" s="4">
        <f t="shared" si="1"/>
        <v>45</v>
      </c>
      <c r="L11" s="4">
        <f t="shared" si="2"/>
        <v>421</v>
      </c>
      <c r="M11" s="7">
        <f>LEN(Table2[[#This Row],[Name of the student]])</f>
        <v>8</v>
      </c>
      <c r="N11" s="8" t="str">
        <f>Table2[[#This Row],[Roll No.]]&amp;Table2[[#This Row],[Corrected Name of students]]</f>
        <v>100110P.Rakesh</v>
      </c>
    </row>
    <row r="26" spans="2:2" x14ac:dyDescent="0.3">
      <c r="B26" t="str">
        <f t="shared" ref="B17:B32" si="4">TRIM(C12)</f>
        <v/>
      </c>
    </row>
    <row r="27" spans="2:2" x14ac:dyDescent="0.3">
      <c r="B27" t="str">
        <f t="shared" si="4"/>
        <v/>
      </c>
    </row>
    <row r="28" spans="2:2" x14ac:dyDescent="0.3">
      <c r="B28" t="str">
        <f t="shared" si="4"/>
        <v/>
      </c>
    </row>
    <row r="29" spans="2:2" x14ac:dyDescent="0.3">
      <c r="B29" t="str">
        <f t="shared" si="4"/>
        <v/>
      </c>
    </row>
    <row r="30" spans="2:2" x14ac:dyDescent="0.3">
      <c r="B30" t="str">
        <f t="shared" si="4"/>
        <v/>
      </c>
    </row>
    <row r="31" spans="2:2" x14ac:dyDescent="0.3">
      <c r="B31" t="str">
        <f t="shared" si="4"/>
        <v/>
      </c>
    </row>
    <row r="32" spans="2:2" x14ac:dyDescent="0.3">
      <c r="B32" t="str">
        <f t="shared" si="4"/>
        <v/>
      </c>
    </row>
  </sheetData>
  <phoneticPr fontId="3" type="noConversion"/>
  <conditionalFormatting sqref="L2:L11">
    <cfRule type="cellIs" dxfId="3" priority="2" operator="greaterThan">
      <formula>480</formula>
    </cfRule>
    <cfRule type="cellIs" dxfId="4" priority="1" operator="greaterThan">
      <formula>480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</dc:creator>
  <cp:lastModifiedBy>Sudarshan</cp:lastModifiedBy>
  <cp:lastPrinted>2022-12-21T08:14:38Z</cp:lastPrinted>
  <dcterms:created xsi:type="dcterms:W3CDTF">2015-06-05T18:17:20Z</dcterms:created>
  <dcterms:modified xsi:type="dcterms:W3CDTF">2022-12-21T10:54:14Z</dcterms:modified>
</cp:coreProperties>
</file>